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tables/table7.xml" ContentType="application/vnd.openxmlformats-officedocument.spreadsheetml.table+xml"/>
  <Override PartName="/xl/drawings/drawing8.xml" ContentType="application/vnd.openxmlformats-officedocument.drawing+xml"/>
  <Override PartName="/xl/tables/table8.xml" ContentType="application/vnd.openxmlformats-officedocument.spreadsheetml.table+xml"/>
  <Override PartName="/xl/drawings/drawing9.xml" ContentType="application/vnd.openxmlformats-officedocument.drawing+xml"/>
  <Override PartName="/xl/tables/table9.xml" ContentType="application/vnd.openxmlformats-officedocument.spreadsheetml.table+xml"/>
  <Override PartName="/xl/drawings/drawing10.xml" ContentType="application/vnd.openxmlformats-officedocument.drawing+xml"/>
  <Override PartName="/xl/tables/table10.xml" ContentType="application/vnd.openxmlformats-officedocument.spreadsheetml.table+xml"/>
  <Override PartName="/xl/drawings/drawing11.xml" ContentType="application/vnd.openxmlformats-officedocument.drawing+xml"/>
  <Override PartName="/xl/tables/table11.xml" ContentType="application/vnd.openxmlformats-officedocument.spreadsheetml.table+xml"/>
  <Override PartName="/xl/drawings/drawing12.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drawings/drawing13.xml" ContentType="application/vnd.openxmlformats-officedocument.drawing+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jerem\git\Caerus\"/>
    </mc:Choice>
  </mc:AlternateContent>
  <xr:revisionPtr revIDLastSave="0" documentId="13_ncr:1_{27134F94-BA8B-4ED5-8B14-2BB6645BFE1F}" xr6:coauthVersionLast="45" xr6:coauthVersionMax="45" xr10:uidLastSave="{00000000-0000-0000-0000-000000000000}"/>
  <bookViews>
    <workbookView xWindow="-120" yWindow="-120" windowWidth="29040" windowHeight="15840" firstSheet="2" activeTab="4" xr2:uid="{8ADA0D1E-DDEC-4467-9DB9-6BA0B7CD7108}"/>
  </bookViews>
  <sheets>
    <sheet name="Fenêtre principal" sheetId="1" r:id="rId1"/>
    <sheet name="Fenêtre erreur ligne" sheetId="2" r:id="rId2"/>
    <sheet name="Correction Edit texte" sheetId="3" r:id="rId3"/>
    <sheet name="Fenêtre spécifique" sheetId="4" r:id="rId4"/>
    <sheet name="Fenêtre Chargement document" sheetId="5" r:id="rId5"/>
    <sheet name="Choix bibliotheque texte" sheetId="6" r:id="rId6"/>
    <sheet name="Fenetre Corpus" sheetId="7" r:id="rId7"/>
    <sheet name="Fenetre Creation texte" sheetId="8" r:id="rId8"/>
    <sheet name="Fenetre Gerer les textes" sheetId="9" r:id="rId9"/>
    <sheet name="Fenetre filtre texte" sheetId="10" r:id="rId10"/>
    <sheet name="Exporter Excel Reference" sheetId="11" r:id="rId11"/>
    <sheet name="Exporter Excel Personnalisé" sheetId="12" r:id="rId12"/>
    <sheet name="Autres" sheetId="13" r:id="rId13"/>
    <sheet name="Changer Configuration" sheetId="17" r:id="rId14"/>
    <sheet name="A propos" sheetId="19" r:id="rId15"/>
    <sheet name="FR_Properties" sheetId="14" r:id="rId16"/>
    <sheet name="ES_Properties" sheetId="16" r:id="rId17"/>
    <sheet name="Constants" sheetId="18" r:id="rId18"/>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7" i="17" l="1"/>
  <c r="C7" i="17"/>
  <c r="D18" i="9" l="1"/>
  <c r="C13" i="13" l="1"/>
  <c r="D13" i="13"/>
  <c r="C18" i="9"/>
  <c r="C25" i="4"/>
  <c r="D25" i="4"/>
  <c r="C23" i="4" l="1"/>
  <c r="D23" i="4"/>
  <c r="A54" i="14" l="1"/>
  <c r="A55" i="14"/>
  <c r="A56" i="14"/>
  <c r="A131" i="14"/>
  <c r="A132" i="14"/>
  <c r="A133" i="14"/>
  <c r="A134" i="14"/>
  <c r="A135" i="14"/>
  <c r="A136" i="14"/>
  <c r="A371" i="16"/>
  <c r="A372" i="16"/>
  <c r="A373" i="16"/>
  <c r="A374" i="16"/>
  <c r="A375" i="16"/>
  <c r="A376" i="16"/>
  <c r="A377" i="16"/>
  <c r="A378" i="16"/>
  <c r="A379" i="16"/>
  <c r="A380" i="16"/>
  <c r="A381" i="16"/>
  <c r="A382" i="16"/>
  <c r="A383" i="16"/>
  <c r="A384" i="16"/>
  <c r="A385" i="16"/>
  <c r="A386" i="16"/>
  <c r="A387" i="16"/>
  <c r="A370" i="14"/>
  <c r="A371" i="14"/>
  <c r="A372" i="14"/>
  <c r="A373" i="14"/>
  <c r="A374" i="14"/>
  <c r="A375" i="14"/>
  <c r="A376" i="14"/>
  <c r="A377" i="14"/>
  <c r="A378" i="14"/>
  <c r="A379" i="14"/>
  <c r="A380" i="14"/>
  <c r="A381" i="14"/>
  <c r="A382" i="14"/>
  <c r="A383" i="14"/>
  <c r="A384" i="14"/>
  <c r="A385" i="14"/>
  <c r="A371" i="18"/>
  <c r="A372" i="18"/>
  <c r="A373" i="18"/>
  <c r="A374" i="18"/>
  <c r="A375" i="18"/>
  <c r="A376" i="18"/>
  <c r="A377" i="18"/>
  <c r="A378" i="18"/>
  <c r="A379" i="18"/>
  <c r="A380" i="18"/>
  <c r="A381" i="18"/>
  <c r="A382" i="18"/>
  <c r="A383" i="18"/>
  <c r="A384" i="18"/>
  <c r="A385" i="18"/>
  <c r="A386" i="18"/>
  <c r="A370" i="18"/>
  <c r="A388" i="16"/>
  <c r="A389" i="16"/>
  <c r="A390" i="16"/>
  <c r="A370" i="16"/>
  <c r="A386" i="14"/>
  <c r="A387" i="14"/>
  <c r="A388" i="14"/>
  <c r="A369" i="14"/>
  <c r="A389" i="14"/>
  <c r="A390" i="14"/>
  <c r="A391" i="14"/>
  <c r="A349" i="18" l="1"/>
  <c r="A350" i="18"/>
  <c r="A351" i="18"/>
  <c r="A352" i="18"/>
  <c r="A353" i="18"/>
  <c r="A354" i="18"/>
  <c r="A355" i="18"/>
  <c r="A356" i="18"/>
  <c r="A357" i="18"/>
  <c r="A358" i="18"/>
  <c r="A359" i="18"/>
  <c r="A360" i="18"/>
  <c r="A361" i="18"/>
  <c r="A362" i="18"/>
  <c r="A363" i="18"/>
  <c r="A364" i="18"/>
  <c r="A365" i="18"/>
  <c r="A366" i="18"/>
  <c r="A367" i="18"/>
  <c r="A368" i="18"/>
  <c r="A369" i="18"/>
  <c r="A348" i="18"/>
  <c r="A315" i="18"/>
  <c r="A316" i="18"/>
  <c r="A317" i="18"/>
  <c r="A318" i="18"/>
  <c r="A319" i="18"/>
  <c r="A320" i="18"/>
  <c r="A321" i="18"/>
  <c r="A322" i="18"/>
  <c r="A323" i="18"/>
  <c r="A324" i="18"/>
  <c r="A325" i="18"/>
  <c r="A326" i="18"/>
  <c r="A327" i="18"/>
  <c r="A328" i="18"/>
  <c r="A329" i="18"/>
  <c r="A330" i="18"/>
  <c r="A331" i="18"/>
  <c r="A332" i="18"/>
  <c r="A333" i="18"/>
  <c r="A334" i="18"/>
  <c r="A335" i="18"/>
  <c r="A336" i="18"/>
  <c r="A337" i="18"/>
  <c r="A338" i="18"/>
  <c r="A339" i="18"/>
  <c r="A340" i="18"/>
  <c r="A341" i="18"/>
  <c r="A342" i="18"/>
  <c r="A343" i="18"/>
  <c r="A344" i="18"/>
  <c r="A345" i="18"/>
  <c r="A346" i="18"/>
  <c r="A347" i="18"/>
  <c r="A314" i="18"/>
  <c r="A291" i="18"/>
  <c r="A292" i="18"/>
  <c r="A293" i="18"/>
  <c r="A294" i="18"/>
  <c r="A295" i="18"/>
  <c r="A296" i="18"/>
  <c r="A297" i="18"/>
  <c r="A298" i="18"/>
  <c r="A299" i="18"/>
  <c r="A300" i="18"/>
  <c r="A301" i="18"/>
  <c r="A302" i="18"/>
  <c r="A303" i="18"/>
  <c r="A304" i="18"/>
  <c r="A305" i="18"/>
  <c r="A306" i="18"/>
  <c r="A307" i="18"/>
  <c r="A308" i="18"/>
  <c r="A309" i="18"/>
  <c r="A310" i="18"/>
  <c r="A311" i="18"/>
  <c r="A312" i="18"/>
  <c r="A313" i="18"/>
  <c r="A290" i="18"/>
  <c r="A261" i="18"/>
  <c r="A262" i="18"/>
  <c r="A263" i="18"/>
  <c r="A264" i="18"/>
  <c r="A265" i="18"/>
  <c r="A266" i="18"/>
  <c r="A267" i="18"/>
  <c r="A268" i="18"/>
  <c r="A269" i="18"/>
  <c r="A270" i="18"/>
  <c r="A271" i="18"/>
  <c r="A272" i="18"/>
  <c r="A273" i="18"/>
  <c r="A274" i="18"/>
  <c r="A275" i="18"/>
  <c r="A276" i="18"/>
  <c r="A277" i="18"/>
  <c r="A278" i="18"/>
  <c r="A279" i="18"/>
  <c r="A280" i="18"/>
  <c r="A281" i="18"/>
  <c r="A282" i="18"/>
  <c r="A283" i="18"/>
  <c r="A284" i="18"/>
  <c r="A285" i="18"/>
  <c r="A286" i="18"/>
  <c r="A287" i="18"/>
  <c r="A288" i="18"/>
  <c r="A289" i="18"/>
  <c r="A260" i="18"/>
  <c r="A237" i="18"/>
  <c r="A238" i="18"/>
  <c r="A239" i="18"/>
  <c r="A240" i="18"/>
  <c r="A241" i="18"/>
  <c r="A242" i="18"/>
  <c r="A243" i="18"/>
  <c r="A244" i="18"/>
  <c r="A245" i="18"/>
  <c r="A246" i="18"/>
  <c r="A247" i="18"/>
  <c r="A248" i="18"/>
  <c r="A249" i="18"/>
  <c r="A250" i="18"/>
  <c r="A251" i="18"/>
  <c r="A252" i="18"/>
  <c r="A253" i="18"/>
  <c r="A254" i="18"/>
  <c r="A255" i="18"/>
  <c r="A256" i="18"/>
  <c r="A257" i="18"/>
  <c r="A258" i="18"/>
  <c r="A259" i="18"/>
  <c r="A236" i="18"/>
  <c r="A211" i="18"/>
  <c r="A212" i="18"/>
  <c r="A213" i="18"/>
  <c r="A214" i="18"/>
  <c r="A215" i="18"/>
  <c r="A216" i="18"/>
  <c r="A217" i="18"/>
  <c r="A218" i="18"/>
  <c r="A219" i="18"/>
  <c r="A220" i="18"/>
  <c r="A221" i="18"/>
  <c r="A222" i="18"/>
  <c r="A223" i="18"/>
  <c r="A224" i="18"/>
  <c r="A225" i="18"/>
  <c r="A226" i="18"/>
  <c r="A227" i="18"/>
  <c r="A228" i="18"/>
  <c r="A229" i="18"/>
  <c r="A230" i="18"/>
  <c r="A231" i="18"/>
  <c r="A232" i="18"/>
  <c r="A233" i="18"/>
  <c r="A234" i="18"/>
  <c r="A235" i="18"/>
  <c r="A210" i="18"/>
  <c r="A191" i="18"/>
  <c r="A192" i="18"/>
  <c r="A193" i="18"/>
  <c r="A194" i="18"/>
  <c r="A195" i="18"/>
  <c r="A196" i="18"/>
  <c r="A197" i="18"/>
  <c r="A198" i="18"/>
  <c r="A199" i="18"/>
  <c r="A200" i="18"/>
  <c r="A201" i="18"/>
  <c r="A202" i="18"/>
  <c r="A203" i="18"/>
  <c r="A204" i="18"/>
  <c r="A205" i="18"/>
  <c r="A206" i="18"/>
  <c r="A207" i="18"/>
  <c r="A208" i="18"/>
  <c r="A209" i="18"/>
  <c r="A190" i="18"/>
  <c r="A172" i="18"/>
  <c r="A173" i="18"/>
  <c r="A174" i="18"/>
  <c r="A175" i="18"/>
  <c r="A176" i="18"/>
  <c r="A177" i="18"/>
  <c r="A178" i="18"/>
  <c r="A179" i="18"/>
  <c r="A180" i="18"/>
  <c r="A181" i="18"/>
  <c r="A182" i="18"/>
  <c r="A183" i="18"/>
  <c r="A184" i="18"/>
  <c r="A185" i="18"/>
  <c r="A186" i="18"/>
  <c r="A187" i="18"/>
  <c r="A188" i="18"/>
  <c r="A189" i="18"/>
  <c r="A171" i="18"/>
  <c r="A161" i="18"/>
  <c r="A162" i="18"/>
  <c r="A163" i="18"/>
  <c r="A164" i="18"/>
  <c r="A165" i="18"/>
  <c r="A166" i="18"/>
  <c r="A167" i="18"/>
  <c r="A168" i="18"/>
  <c r="A169" i="18"/>
  <c r="A170" i="18"/>
  <c r="A160" i="18"/>
  <c r="A138" i="18"/>
  <c r="A139" i="18"/>
  <c r="A140" i="18"/>
  <c r="A141" i="18"/>
  <c r="A142" i="18"/>
  <c r="A143" i="18"/>
  <c r="A144" i="18"/>
  <c r="A145" i="18"/>
  <c r="A146" i="18"/>
  <c r="A147" i="18"/>
  <c r="A148" i="18"/>
  <c r="A149" i="18"/>
  <c r="A150" i="18"/>
  <c r="A151" i="18"/>
  <c r="A152" i="18"/>
  <c r="A153" i="18"/>
  <c r="A154" i="18"/>
  <c r="A155" i="18"/>
  <c r="A156" i="18"/>
  <c r="A157" i="18"/>
  <c r="A158" i="18"/>
  <c r="A159" i="18"/>
  <c r="A137" i="18"/>
  <c r="A102" i="18"/>
  <c r="A103" i="18"/>
  <c r="A104" i="18"/>
  <c r="A105" i="18"/>
  <c r="A106" i="18"/>
  <c r="A107" i="18"/>
  <c r="A108" i="18"/>
  <c r="A109" i="18"/>
  <c r="A110" i="18"/>
  <c r="A111" i="18"/>
  <c r="A112" i="18"/>
  <c r="A113" i="18"/>
  <c r="A114" i="18"/>
  <c r="A115" i="18"/>
  <c r="A116" i="18"/>
  <c r="A117" i="18"/>
  <c r="A118" i="18"/>
  <c r="A119" i="18"/>
  <c r="A120" i="18"/>
  <c r="A121" i="18"/>
  <c r="A122" i="18"/>
  <c r="A123" i="18"/>
  <c r="A124" i="18"/>
  <c r="A125" i="18"/>
  <c r="A126" i="18"/>
  <c r="A127" i="18"/>
  <c r="A128" i="18"/>
  <c r="A129" i="18"/>
  <c r="A130" i="18"/>
  <c r="A131" i="18"/>
  <c r="A132" i="18"/>
  <c r="A133" i="18"/>
  <c r="A134" i="18"/>
  <c r="A135" i="18"/>
  <c r="A136" i="18"/>
  <c r="A101" i="18"/>
  <c r="A77" i="18"/>
  <c r="A78" i="18"/>
  <c r="A79" i="18"/>
  <c r="A80" i="18"/>
  <c r="A81" i="18"/>
  <c r="A82" i="18"/>
  <c r="A83" i="18"/>
  <c r="A84" i="18"/>
  <c r="A85" i="18"/>
  <c r="A86" i="18"/>
  <c r="A87" i="18"/>
  <c r="A88" i="18"/>
  <c r="A89" i="18"/>
  <c r="A90" i="18"/>
  <c r="A91" i="18"/>
  <c r="A92" i="18"/>
  <c r="A93" i="18"/>
  <c r="A94" i="18"/>
  <c r="A95" i="18"/>
  <c r="A96" i="18"/>
  <c r="A97" i="18"/>
  <c r="A98" i="18"/>
  <c r="A99" i="18"/>
  <c r="A100" i="18"/>
  <c r="A76" i="18"/>
  <c r="A58" i="18"/>
  <c r="A59" i="18"/>
  <c r="A60" i="18"/>
  <c r="A61" i="18"/>
  <c r="A62" i="18"/>
  <c r="A63" i="18"/>
  <c r="A64" i="18"/>
  <c r="A65" i="18"/>
  <c r="A66" i="18"/>
  <c r="A67" i="18"/>
  <c r="A68" i="18"/>
  <c r="A69" i="18"/>
  <c r="A70" i="18"/>
  <c r="A71" i="18"/>
  <c r="A72" i="18"/>
  <c r="A73" i="18"/>
  <c r="A74" i="18"/>
  <c r="A75" i="18"/>
  <c r="A57" i="18"/>
  <c r="A56"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2" i="18"/>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1" i="18"/>
  <c r="A349" i="16"/>
  <c r="A350" i="16"/>
  <c r="A351" i="16"/>
  <c r="A352" i="16"/>
  <c r="A354" i="16"/>
  <c r="A355" i="16"/>
  <c r="A356" i="16"/>
  <c r="A357" i="16"/>
  <c r="A358" i="16"/>
  <c r="A359" i="16"/>
  <c r="A360" i="16"/>
  <c r="A361" i="16"/>
  <c r="A362" i="16"/>
  <c r="A363" i="16"/>
  <c r="A364" i="16"/>
  <c r="A365" i="16"/>
  <c r="A348" i="16"/>
  <c r="A369" i="16"/>
  <c r="A368" i="16"/>
  <c r="A367" i="16"/>
  <c r="A366" i="16"/>
  <c r="A348" i="14"/>
  <c r="A349" i="14"/>
  <c r="A350" i="14"/>
  <c r="A351" i="14"/>
  <c r="A353" i="14"/>
  <c r="A354" i="14"/>
  <c r="A355" i="14"/>
  <c r="A356" i="14"/>
  <c r="A357" i="14"/>
  <c r="A358" i="14"/>
  <c r="A359" i="14"/>
  <c r="A360" i="14"/>
  <c r="A361" i="14"/>
  <c r="A362" i="14"/>
  <c r="A363" i="14"/>
  <c r="A364" i="14"/>
  <c r="A365" i="14"/>
  <c r="A366" i="14"/>
  <c r="A367" i="14"/>
  <c r="A368" i="14"/>
  <c r="A347" i="14"/>
  <c r="A346" i="14"/>
  <c r="A353" i="16"/>
  <c r="A352" i="14"/>
  <c r="D14" i="13"/>
  <c r="A77" i="16" l="1"/>
  <c r="A78" i="16"/>
  <c r="A79" i="16"/>
  <c r="A80" i="16"/>
  <c r="A81" i="16"/>
  <c r="A82" i="16"/>
  <c r="A83" i="16"/>
  <c r="A84" i="16"/>
  <c r="A85" i="16"/>
  <c r="A86" i="16"/>
  <c r="A87" i="16"/>
  <c r="A88" i="16"/>
  <c r="A89" i="16"/>
  <c r="A90" i="16"/>
  <c r="A91" i="16"/>
  <c r="A92" i="16"/>
  <c r="A93" i="16"/>
  <c r="A94" i="16"/>
  <c r="A95" i="16"/>
  <c r="A96" i="16"/>
  <c r="A97" i="16"/>
  <c r="A98" i="16"/>
  <c r="A99" i="16"/>
  <c r="A100" i="16"/>
  <c r="A77" i="14"/>
  <c r="A78" i="14"/>
  <c r="A79" i="14"/>
  <c r="A80" i="14"/>
  <c r="A81" i="14"/>
  <c r="A82" i="14"/>
  <c r="A83" i="14"/>
  <c r="A84" i="14"/>
  <c r="A85" i="14"/>
  <c r="A86" i="14"/>
  <c r="A87" i="14"/>
  <c r="A88" i="14"/>
  <c r="A89" i="14"/>
  <c r="A90" i="14"/>
  <c r="A91" i="14"/>
  <c r="A92" i="14"/>
  <c r="A93" i="14"/>
  <c r="A94" i="14"/>
  <c r="A95" i="14"/>
  <c r="A96" i="14"/>
  <c r="A97" i="14"/>
  <c r="A98" i="14"/>
  <c r="A99" i="14"/>
  <c r="A100" i="14"/>
  <c r="A315" i="16" l="1"/>
  <c r="A316" i="16"/>
  <c r="A317" i="16"/>
  <c r="A318" i="16"/>
  <c r="A319" i="16"/>
  <c r="A320" i="16"/>
  <c r="A321" i="16"/>
  <c r="A322" i="16"/>
  <c r="A323" i="16"/>
  <c r="A324" i="16"/>
  <c r="A326" i="16"/>
  <c r="A328" i="16"/>
  <c r="A329" i="16"/>
  <c r="A330" i="16"/>
  <c r="A331" i="16"/>
  <c r="A332" i="16"/>
  <c r="A333" i="16"/>
  <c r="A334" i="16"/>
  <c r="A335" i="16"/>
  <c r="A336" i="16"/>
  <c r="A337" i="16"/>
  <c r="A338" i="16"/>
  <c r="A339" i="16"/>
  <c r="A340" i="16"/>
  <c r="A341" i="16"/>
  <c r="A342" i="16"/>
  <c r="A343" i="16"/>
  <c r="A344" i="16"/>
  <c r="A345" i="16"/>
  <c r="A346" i="16"/>
  <c r="A314" i="16"/>
  <c r="A291" i="16"/>
  <c r="A292" i="16"/>
  <c r="A293" i="16"/>
  <c r="A294" i="16"/>
  <c r="A296" i="16"/>
  <c r="A297" i="16"/>
  <c r="A298" i="16"/>
  <c r="A299" i="16"/>
  <c r="A300" i="16"/>
  <c r="A301" i="16"/>
  <c r="A302" i="16"/>
  <c r="A303" i="16"/>
  <c r="A304" i="16"/>
  <c r="A305" i="16"/>
  <c r="A306" i="16"/>
  <c r="A307" i="16"/>
  <c r="A308" i="16"/>
  <c r="A309" i="16"/>
  <c r="A310" i="16"/>
  <c r="A311" i="16"/>
  <c r="A312" i="16"/>
  <c r="A313" i="16"/>
  <c r="A290" i="16"/>
  <c r="A261" i="16"/>
  <c r="A262" i="16"/>
  <c r="A263" i="16"/>
  <c r="A264" i="16"/>
  <c r="A266" i="16"/>
  <c r="A267" i="16"/>
  <c r="A268" i="16"/>
  <c r="A269" i="16"/>
  <c r="A270" i="16"/>
  <c r="A271" i="16"/>
  <c r="A272" i="16"/>
  <c r="A273" i="16"/>
  <c r="A274" i="16"/>
  <c r="A275" i="16"/>
  <c r="A276" i="16"/>
  <c r="A277" i="16"/>
  <c r="A278" i="16"/>
  <c r="A279" i="16"/>
  <c r="A280" i="16"/>
  <c r="A281" i="16"/>
  <c r="A282" i="16"/>
  <c r="A283" i="16"/>
  <c r="A284" i="16"/>
  <c r="A285" i="16"/>
  <c r="A286" i="16"/>
  <c r="A287" i="16"/>
  <c r="A288" i="16"/>
  <c r="A289" i="16"/>
  <c r="A260" i="16"/>
  <c r="A237" i="16"/>
  <c r="A238" i="16"/>
  <c r="A239" i="16"/>
  <c r="A240" i="16"/>
  <c r="A241" i="16"/>
  <c r="A242" i="16"/>
  <c r="A243" i="16"/>
  <c r="A244" i="16"/>
  <c r="A245" i="16"/>
  <c r="A246" i="16"/>
  <c r="A247" i="16"/>
  <c r="A248" i="16"/>
  <c r="A249" i="16"/>
  <c r="A250" i="16"/>
  <c r="A251" i="16"/>
  <c r="A252" i="16"/>
  <c r="A253" i="16"/>
  <c r="A254" i="16"/>
  <c r="A255" i="16"/>
  <c r="A256" i="16"/>
  <c r="A257" i="16"/>
  <c r="A258" i="16"/>
  <c r="A259" i="16"/>
  <c r="A236" i="16"/>
  <c r="A211" i="16"/>
  <c r="A212" i="16"/>
  <c r="A213" i="16"/>
  <c r="A214" i="16"/>
  <c r="A215" i="16"/>
  <c r="A216" i="16"/>
  <c r="A217" i="16"/>
  <c r="A218" i="16"/>
  <c r="A219" i="16"/>
  <c r="A220" i="16"/>
  <c r="A221" i="16"/>
  <c r="A222" i="16"/>
  <c r="A223" i="16"/>
  <c r="A224" i="16"/>
  <c r="A225" i="16"/>
  <c r="A226" i="16"/>
  <c r="A227" i="16"/>
  <c r="A228" i="16"/>
  <c r="A229" i="16"/>
  <c r="A230" i="16"/>
  <c r="A231" i="16"/>
  <c r="A232" i="16"/>
  <c r="A233" i="16"/>
  <c r="A234" i="16"/>
  <c r="A235" i="16"/>
  <c r="A210" i="16"/>
  <c r="A191" i="16"/>
  <c r="A192" i="16"/>
  <c r="A193" i="16"/>
  <c r="A194" i="16"/>
  <c r="A195" i="16"/>
  <c r="A196" i="16"/>
  <c r="A197" i="16"/>
  <c r="A198" i="16"/>
  <c r="A199" i="16"/>
  <c r="A200" i="16"/>
  <c r="A201" i="16"/>
  <c r="A202" i="16"/>
  <c r="A203" i="16"/>
  <c r="A204" i="16"/>
  <c r="A205" i="16"/>
  <c r="A206" i="16"/>
  <c r="A207" i="16"/>
  <c r="A208" i="16"/>
  <c r="A209" i="16"/>
  <c r="A190" i="16"/>
  <c r="A172" i="16"/>
  <c r="A173" i="16"/>
  <c r="A174" i="16"/>
  <c r="A175" i="16"/>
  <c r="A176" i="16"/>
  <c r="A177" i="16"/>
  <c r="A178" i="16"/>
  <c r="A179" i="16"/>
  <c r="A180" i="16"/>
  <c r="A181" i="16"/>
  <c r="A182" i="16"/>
  <c r="A183" i="16"/>
  <c r="A184" i="16"/>
  <c r="A185" i="16"/>
  <c r="A186" i="16"/>
  <c r="A187" i="16"/>
  <c r="A188" i="16"/>
  <c r="A189" i="16"/>
  <c r="A171" i="16"/>
  <c r="A161" i="16"/>
  <c r="A162" i="16"/>
  <c r="A163" i="16"/>
  <c r="A164" i="16"/>
  <c r="A165" i="16"/>
  <c r="A166" i="16"/>
  <c r="A167" i="16"/>
  <c r="A168" i="16"/>
  <c r="A169" i="16"/>
  <c r="A170" i="16"/>
  <c r="A160" i="16"/>
  <c r="A138" i="16"/>
  <c r="A139" i="16"/>
  <c r="A140" i="16"/>
  <c r="A141" i="16"/>
  <c r="A142" i="16"/>
  <c r="A143" i="16"/>
  <c r="A144" i="16"/>
  <c r="A145" i="16"/>
  <c r="A146" i="16"/>
  <c r="A147" i="16"/>
  <c r="A148" i="16"/>
  <c r="A149" i="16"/>
  <c r="A150" i="16"/>
  <c r="A151" i="16"/>
  <c r="A152" i="16"/>
  <c r="A153" i="16"/>
  <c r="A154" i="16"/>
  <c r="A155" i="16"/>
  <c r="A156" i="16"/>
  <c r="A157" i="16"/>
  <c r="A158" i="16"/>
  <c r="A159" i="16"/>
  <c r="A137" i="16"/>
  <c r="A102" i="16"/>
  <c r="A103" i="16"/>
  <c r="A104" i="16"/>
  <c r="A105" i="16"/>
  <c r="A106" i="16"/>
  <c r="A107" i="16"/>
  <c r="A108" i="16"/>
  <c r="A109" i="16"/>
  <c r="A110" i="16"/>
  <c r="A111" i="16"/>
  <c r="A112" i="16"/>
  <c r="A113" i="16"/>
  <c r="A114" i="16"/>
  <c r="A115" i="16"/>
  <c r="A116" i="16"/>
  <c r="A117" i="16"/>
  <c r="A118" i="16"/>
  <c r="A119" i="16"/>
  <c r="A120" i="16"/>
  <c r="A121" i="16"/>
  <c r="A122" i="16"/>
  <c r="A123" i="16"/>
  <c r="A125" i="16"/>
  <c r="A126" i="16"/>
  <c r="A127" i="16"/>
  <c r="A128" i="16"/>
  <c r="A129" i="16"/>
  <c r="A130" i="16"/>
  <c r="A131" i="16"/>
  <c r="A132" i="16"/>
  <c r="A133" i="16"/>
  <c r="A134" i="16"/>
  <c r="A135" i="16"/>
  <c r="A136" i="16"/>
  <c r="A101" i="16"/>
  <c r="A76" i="16"/>
  <c r="A58" i="16"/>
  <c r="A59" i="16"/>
  <c r="A60" i="16"/>
  <c r="A61" i="16"/>
  <c r="A62" i="16"/>
  <c r="A63" i="16"/>
  <c r="A64" i="16"/>
  <c r="A65" i="16"/>
  <c r="A66" i="16"/>
  <c r="A67" i="16"/>
  <c r="A68" i="16"/>
  <c r="A69" i="16"/>
  <c r="A70" i="16"/>
  <c r="A71" i="16"/>
  <c r="A72" i="16"/>
  <c r="A73" i="16"/>
  <c r="A74" i="16"/>
  <c r="A75" i="16"/>
  <c r="A57"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1" i="16"/>
  <c r="A347" i="16"/>
  <c r="A329" i="14"/>
  <c r="A330" i="14"/>
  <c r="A331" i="14"/>
  <c r="A332" i="14"/>
  <c r="A333" i="14"/>
  <c r="A334" i="14"/>
  <c r="A335" i="14"/>
  <c r="A336" i="14"/>
  <c r="A337" i="14"/>
  <c r="A338" i="14"/>
  <c r="A339" i="14"/>
  <c r="A340" i="14"/>
  <c r="A341" i="14"/>
  <c r="A342" i="14"/>
  <c r="A343" i="14"/>
  <c r="A344" i="14"/>
  <c r="A345" i="14"/>
  <c r="A314" i="14"/>
  <c r="A315" i="14"/>
  <c r="A316" i="14"/>
  <c r="A317" i="14"/>
  <c r="A318" i="14"/>
  <c r="A319" i="14"/>
  <c r="A320" i="14"/>
  <c r="A321" i="14"/>
  <c r="A322" i="14"/>
  <c r="A323" i="14"/>
  <c r="A324" i="14"/>
  <c r="A327" i="14"/>
  <c r="A328" i="14"/>
  <c r="A313" i="14"/>
  <c r="A291" i="14"/>
  <c r="A292" i="14"/>
  <c r="A293" i="14"/>
  <c r="A294" i="14"/>
  <c r="A296" i="14"/>
  <c r="A297" i="14"/>
  <c r="A298" i="14"/>
  <c r="A299" i="14"/>
  <c r="A300" i="14"/>
  <c r="A301" i="14"/>
  <c r="A302" i="14"/>
  <c r="A303" i="14"/>
  <c r="A304" i="14"/>
  <c r="A305" i="14"/>
  <c r="A306" i="14"/>
  <c r="A307" i="14"/>
  <c r="A308" i="14"/>
  <c r="A309" i="14"/>
  <c r="A310" i="14"/>
  <c r="A311" i="14"/>
  <c r="A312" i="14"/>
  <c r="A290" i="14"/>
  <c r="A282" i="14"/>
  <c r="A283" i="14"/>
  <c r="A284" i="14"/>
  <c r="A285" i="14"/>
  <c r="A286" i="14"/>
  <c r="A287" i="14"/>
  <c r="A288" i="14"/>
  <c r="A289" i="14"/>
  <c r="A261" i="14"/>
  <c r="A262" i="14"/>
  <c r="A263" i="14"/>
  <c r="A264" i="14"/>
  <c r="A266" i="14"/>
  <c r="A267" i="14"/>
  <c r="A268" i="14"/>
  <c r="A269" i="14"/>
  <c r="A270" i="14"/>
  <c r="A271" i="14"/>
  <c r="A272" i="14"/>
  <c r="A273" i="14"/>
  <c r="A274" i="14"/>
  <c r="A275" i="14"/>
  <c r="A276" i="14"/>
  <c r="A277" i="14"/>
  <c r="A278" i="14"/>
  <c r="A279" i="14"/>
  <c r="A280" i="14"/>
  <c r="A281" i="14"/>
  <c r="A260" i="14"/>
  <c r="A247" i="14"/>
  <c r="A248" i="14"/>
  <c r="A249" i="14"/>
  <c r="A250" i="14"/>
  <c r="A251" i="14"/>
  <c r="A252" i="14"/>
  <c r="A253" i="14"/>
  <c r="A254" i="14"/>
  <c r="A255" i="14"/>
  <c r="A256" i="14"/>
  <c r="A257" i="14"/>
  <c r="A258" i="14"/>
  <c r="A259" i="14"/>
  <c r="A237" i="14"/>
  <c r="A238" i="14"/>
  <c r="A239" i="14"/>
  <c r="A240" i="14"/>
  <c r="A241" i="14"/>
  <c r="A242" i="14"/>
  <c r="A243" i="14"/>
  <c r="A244" i="14"/>
  <c r="A245" i="14"/>
  <c r="A246" i="14"/>
  <c r="A236" i="14"/>
  <c r="A231" i="14"/>
  <c r="A232" i="14"/>
  <c r="A233" i="14"/>
  <c r="A234" i="14"/>
  <c r="A235" i="14"/>
  <c r="A211" i="14"/>
  <c r="A212" i="14"/>
  <c r="A213" i="14"/>
  <c r="A214" i="14"/>
  <c r="A215" i="14"/>
  <c r="A216" i="14"/>
  <c r="A217" i="14"/>
  <c r="A218" i="14"/>
  <c r="A219" i="14"/>
  <c r="A220" i="14"/>
  <c r="A221" i="14"/>
  <c r="A222" i="14"/>
  <c r="A223" i="14"/>
  <c r="A224" i="14"/>
  <c r="A225" i="14"/>
  <c r="A226" i="14"/>
  <c r="A227" i="14"/>
  <c r="A228" i="14"/>
  <c r="A229" i="14"/>
  <c r="A230" i="14"/>
  <c r="A210" i="14"/>
  <c r="A191" i="14"/>
  <c r="A192" i="14"/>
  <c r="A193" i="14"/>
  <c r="A194" i="14"/>
  <c r="A195" i="14"/>
  <c r="A196" i="14"/>
  <c r="A197" i="14"/>
  <c r="A198" i="14"/>
  <c r="A199" i="14"/>
  <c r="A200" i="14"/>
  <c r="A201" i="14"/>
  <c r="A202" i="14"/>
  <c r="A203" i="14"/>
  <c r="A204" i="14"/>
  <c r="A205" i="14"/>
  <c r="A206" i="14"/>
  <c r="A207" i="14"/>
  <c r="A208" i="14"/>
  <c r="A209" i="14"/>
  <c r="A190" i="14"/>
  <c r="A189" i="14"/>
  <c r="A172" i="14"/>
  <c r="A173" i="14"/>
  <c r="A174" i="14"/>
  <c r="A175" i="14"/>
  <c r="A176" i="14"/>
  <c r="A177" i="14"/>
  <c r="A178" i="14"/>
  <c r="A179" i="14"/>
  <c r="A180" i="14"/>
  <c r="A181" i="14"/>
  <c r="A182" i="14"/>
  <c r="A183" i="14"/>
  <c r="A184" i="14"/>
  <c r="A185" i="14"/>
  <c r="A186" i="14"/>
  <c r="A187" i="14"/>
  <c r="A188" i="14"/>
  <c r="A171" i="14"/>
  <c r="A161" i="14"/>
  <c r="A162" i="14"/>
  <c r="A163" i="14"/>
  <c r="A164" i="14"/>
  <c r="A165" i="14"/>
  <c r="A166" i="14"/>
  <c r="A167" i="14"/>
  <c r="A168" i="14"/>
  <c r="A169" i="14"/>
  <c r="A170" i="14"/>
  <c r="A160" i="14"/>
  <c r="A138" i="14"/>
  <c r="A139" i="14"/>
  <c r="A140" i="14"/>
  <c r="A141" i="14"/>
  <c r="A142" i="14"/>
  <c r="A143" i="14"/>
  <c r="A144" i="14"/>
  <c r="A145" i="14"/>
  <c r="A146" i="14"/>
  <c r="A147" i="14"/>
  <c r="A148" i="14"/>
  <c r="A149" i="14"/>
  <c r="A150" i="14"/>
  <c r="A151" i="14"/>
  <c r="A152" i="14"/>
  <c r="A153" i="14"/>
  <c r="A154" i="14"/>
  <c r="A155" i="14"/>
  <c r="A156" i="14"/>
  <c r="A157" i="14"/>
  <c r="A158" i="14"/>
  <c r="A159" i="14"/>
  <c r="A137" i="14"/>
  <c r="A123" i="14"/>
  <c r="A125" i="14"/>
  <c r="A126" i="14"/>
  <c r="A127" i="14"/>
  <c r="A128" i="14"/>
  <c r="A129" i="14"/>
  <c r="A130" i="14"/>
  <c r="A102" i="14"/>
  <c r="A103" i="14"/>
  <c r="A104" i="14"/>
  <c r="A105" i="14"/>
  <c r="A106" i="14"/>
  <c r="A107" i="14"/>
  <c r="A108" i="14"/>
  <c r="A109" i="14"/>
  <c r="A110" i="14"/>
  <c r="A111" i="14"/>
  <c r="A112" i="14"/>
  <c r="A113" i="14"/>
  <c r="A114" i="14"/>
  <c r="A115" i="14"/>
  <c r="A116" i="14"/>
  <c r="A117" i="14"/>
  <c r="A118" i="14"/>
  <c r="A119" i="14"/>
  <c r="A120" i="14"/>
  <c r="A121" i="14"/>
  <c r="A101" i="14"/>
  <c r="A76" i="14"/>
  <c r="A46" i="14"/>
  <c r="A47" i="14"/>
  <c r="A48" i="14"/>
  <c r="A49" i="14"/>
  <c r="A50" i="14"/>
  <c r="A51" i="14"/>
  <c r="A52" i="14"/>
  <c r="A53" i="14"/>
  <c r="A2" i="14"/>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1" i="14"/>
  <c r="A58" i="14"/>
  <c r="A59" i="14"/>
  <c r="A60" i="14"/>
  <c r="A61" i="14"/>
  <c r="A62" i="14"/>
  <c r="A63" i="14"/>
  <c r="A64" i="14"/>
  <c r="A65" i="14"/>
  <c r="A66" i="14"/>
  <c r="A67" i="14"/>
  <c r="A68" i="14"/>
  <c r="A69" i="14"/>
  <c r="A70" i="14"/>
  <c r="A71" i="14"/>
  <c r="A72" i="14"/>
  <c r="A73" i="14"/>
  <c r="A74" i="14"/>
  <c r="A75" i="14"/>
  <c r="A57" i="14"/>
  <c r="D15" i="13"/>
  <c r="A327" i="16" s="1"/>
  <c r="A325" i="16"/>
  <c r="C15" i="13"/>
  <c r="A326" i="14" s="1"/>
  <c r="C14" i="13"/>
  <c r="A325" i="14" s="1"/>
  <c r="D7" i="12"/>
  <c r="A295" i="16" s="1"/>
  <c r="C7" i="12"/>
  <c r="A295" i="14" s="1"/>
  <c r="D7" i="11"/>
  <c r="A265" i="16" s="1"/>
  <c r="C7" i="11"/>
  <c r="A265" i="14" s="1"/>
  <c r="A124" i="14"/>
  <c r="A124" i="16"/>
  <c r="A122" i="14"/>
</calcChain>
</file>

<file path=xl/sharedStrings.xml><?xml version="1.0" encoding="utf-8"?>
<sst xmlns="http://schemas.openxmlformats.org/spreadsheetml/2006/main" count="674" uniqueCount="579">
  <si>
    <t># Fenêtre principale</t>
  </si>
  <si>
    <t># Pantalla Principal</t>
  </si>
  <si>
    <t># Titre</t>
  </si>
  <si>
    <t>window.principal.title</t>
  </si>
  <si>
    <t>Caerus</t>
  </si>
  <si>
    <t># Título</t>
  </si>
  <si>
    <t>Documents</t>
  </si>
  <si>
    <t>Sortir</t>
  </si>
  <si>
    <t>Langues</t>
  </si>
  <si>
    <t>Création</t>
  </si>
  <si>
    <t># Menu</t>
  </si>
  <si>
    <t># Menú</t>
  </si>
  <si>
    <t># Fenêtre Parente</t>
  </si>
  <si>
    <t>window.main.configuration.library.panel.state.label</t>
  </si>
  <si>
    <t>window.main.analyze.panel.title</t>
  </si>
  <si>
    <t>État de l'analyse</t>
  </si>
  <si>
    <t>window.main.analyze.panel.state.label</t>
  </si>
  <si>
    <t>window.main.analyze.panel.state.value.none</t>
  </si>
  <si>
    <t>Aucun analyse réalisé</t>
  </si>
  <si>
    <t>window.main.analyze.panel.state.value.success</t>
  </si>
  <si>
    <t>Analyse réalisé</t>
  </si>
  <si>
    <t>window.main.analyze.panel.state.folder.label</t>
  </si>
  <si>
    <t>window.main.analyze.panel.state.configuration.label</t>
  </si>
  <si>
    <t xml:space="preserve">Configuration utilisé: </t>
  </si>
  <si>
    <t>window.main.analyze.panel.state.load.button</t>
  </si>
  <si>
    <t>window.main.analyze.panel.state.nb.text.loaded.label</t>
  </si>
  <si>
    <t>window.main.line.error.panel.title</t>
  </si>
  <si>
    <t>Erreurs de balises</t>
  </si>
  <si>
    <t>window.main.line.error.nb.label</t>
  </si>
  <si>
    <t xml:space="preserve">Nombre de balises en erreur : </t>
  </si>
  <si>
    <t>window.main.line.error.fixed.button.label</t>
  </si>
  <si>
    <t>Corriger les balises</t>
  </si>
  <si>
    <t>window.main.text.error.panel.title</t>
  </si>
  <si>
    <t>Erreurs structurels</t>
  </si>
  <si>
    <t>window.main.text.error.nb.label</t>
  </si>
  <si>
    <t xml:space="preserve">Nombre de structures en erreur : </t>
  </si>
  <si>
    <t>window.main.text.error.fixed.button.label</t>
  </si>
  <si>
    <t>Corriger les structures</t>
  </si>
  <si>
    <t>window.main.blank.line.error.panel.title</t>
  </si>
  <si>
    <t>window.main.blank.line.error.nb.label</t>
  </si>
  <si>
    <t>window.main.blank.line.error.fixed.button.label</t>
  </si>
  <si>
    <t xml:space="preserve">État de l'analyse : </t>
  </si>
  <si>
    <t xml:space="preserve">Repertoire analysé : </t>
  </si>
  <si>
    <t>Numero de séquences :</t>
  </si>
  <si>
    <t>Documentos</t>
  </si>
  <si>
    <t>Salir</t>
  </si>
  <si>
    <t>Lenguas</t>
  </si>
  <si>
    <t>Creación</t>
  </si>
  <si>
    <t>Estado del análisis</t>
  </si>
  <si>
    <t xml:space="preserve">Estado del análisis : </t>
  </si>
  <si>
    <t>Ningún análisis efectuado</t>
  </si>
  <si>
    <t>Análisis efectuado</t>
  </si>
  <si>
    <t xml:space="preserve">Configuración utilizada : </t>
  </si>
  <si>
    <t>Número de secuencias :</t>
  </si>
  <si>
    <t>Errores en las etiquetas</t>
  </si>
  <si>
    <t xml:space="preserve">Número de etiquetas erróneas : </t>
  </si>
  <si>
    <t>Corregir las etiquetas</t>
  </si>
  <si>
    <t>Errores estructurales</t>
  </si>
  <si>
    <t>Corregir las estructuras</t>
  </si>
  <si>
    <t>Code</t>
  </si>
  <si>
    <t>Français</t>
  </si>
  <si>
    <t>Español</t>
  </si>
  <si>
    <t>Numero</t>
  </si>
  <si>
    <t xml:space="preserve">Número de estructuras con errores : </t>
  </si>
  <si>
    <t>window.main.meta.blank.line.error.label</t>
  </si>
  <si>
    <t>window.main.meta.blank.line.error.fixed.button.label</t>
  </si>
  <si>
    <t>window.yes.label</t>
  </si>
  <si>
    <t>si</t>
  </si>
  <si>
    <t>window.no.label</t>
  </si>
  <si>
    <t>no</t>
  </si>
  <si>
    <t>oui</t>
  </si>
  <si>
    <t>non</t>
  </si>
  <si>
    <t>window.move.file.library.panel.label</t>
  </si>
  <si>
    <t>window.move.file.library.button.label</t>
  </si>
  <si>
    <t># Fenêtre corriger erreur ligne</t>
  </si>
  <si>
    <t># Pantalla corregir error de línea</t>
  </si>
  <si>
    <t>window.fixed.error.line.title</t>
  </si>
  <si>
    <t>window.fixed.error.line.content.panel.title</t>
  </si>
  <si>
    <t>Etiquetas para corrección %d / %d</t>
  </si>
  <si>
    <t>window.fixed.error.line.content.panel.line.error.label</t>
  </si>
  <si>
    <t>window.fixed.error.line.content.panel.line.fixed.label</t>
  </si>
  <si>
    <t>window.fixed.error.line.action.panel.title</t>
  </si>
  <si>
    <t>Acciones</t>
  </si>
  <si>
    <t>window.fixed.error.line.action.panel.save.next.button.label</t>
  </si>
  <si>
    <t>Corregir y pasar a la siguiente</t>
  </si>
  <si>
    <t>window.fixed.error.line.action.panel.save.quit.button.label</t>
  </si>
  <si>
    <t>Balise à corriger %d / %d</t>
  </si>
  <si>
    <t>Balise en erreur :</t>
  </si>
  <si>
    <t>Actions</t>
  </si>
  <si>
    <t>Corriger et passer à la balise suivante</t>
  </si>
  <si>
    <t>window.fixed.error.line.content.panel.line.number.label</t>
  </si>
  <si>
    <t xml:space="preserve">Número de la línea : </t>
  </si>
  <si>
    <t>window.fixed.error.line.content.panel.line.file.label</t>
  </si>
  <si>
    <t xml:space="preserve">Numéro de la ligne : </t>
  </si>
  <si>
    <t>window.fixed.text.title</t>
  </si>
  <si>
    <t>window.fixed.text.action.panel.title</t>
  </si>
  <si>
    <t>Correction du texte %d / %d</t>
  </si>
  <si>
    <t>window.fixed.text.action.fill.specific.button.title</t>
  </si>
  <si>
    <t>Correction des informations spécifiques</t>
  </si>
  <si>
    <t>window.fixed.text.action.next.button.title</t>
  </si>
  <si>
    <t>Corriger et passer au texte suivant</t>
  </si>
  <si>
    <t>window.fixed.text.action.next.and.save.button.title</t>
  </si>
  <si>
    <t>Corriger et quitter</t>
  </si>
  <si>
    <t>Corrección del texto %d / %d</t>
  </si>
  <si>
    <t>Corrección de las informaciones específicas</t>
  </si>
  <si>
    <t>Corregir y pasar al texto siguiente</t>
  </si>
  <si>
    <t>Corregir y salir</t>
  </si>
  <si>
    <t># Information du document (utilisé pour la création, l'édition, la correction des textes)</t>
  </si>
  <si>
    <t># Información del documento (utilizado para crear, editar, corregir textos)</t>
  </si>
  <si>
    <t>window.create.text.file.panel.title</t>
  </si>
  <si>
    <t>Information du document</t>
  </si>
  <si>
    <t>window.create.text.name.label</t>
  </si>
  <si>
    <t>window.create.text.content.panel.title</t>
  </si>
  <si>
    <t>Informations à propos du materiel</t>
  </si>
  <si>
    <t xml:space="preserve">Información acerca del material </t>
  </si>
  <si>
    <t>Información del documento</t>
  </si>
  <si>
    <t>window.create.text.title</t>
  </si>
  <si>
    <t>Création d'un materiel</t>
  </si>
  <si>
    <t>window.create.text.action.panel.title</t>
  </si>
  <si>
    <t>window.create.text.action.create.and.quit.text.button.title</t>
  </si>
  <si>
    <t>Finir et enregistrer</t>
  </si>
  <si>
    <t>window.create.text.action.create.text.and.add.text.button.title</t>
  </si>
  <si>
    <t>Ajouter un autre matériel</t>
  </si>
  <si>
    <t>window.create.text.action.fill.specific.button.title</t>
  </si>
  <si>
    <t>Création des informations spécifiques</t>
  </si>
  <si>
    <t>window.manage.texts.edit.text.panel.title</t>
  </si>
  <si>
    <t>window.manage.texts.edit.text.action.panel.title</t>
  </si>
  <si>
    <t>window.manage.texts.edit.text.action.button.save.and.quit.label</t>
  </si>
  <si>
    <t>Enregistrer les modifications et fermer</t>
  </si>
  <si>
    <t>window.manage.texts.edit.text.action.button.quit.label</t>
  </si>
  <si>
    <t>Fermer</t>
  </si>
  <si>
    <t># Fenêtre correction texte</t>
  </si>
  <si>
    <t># Pantalla de Edición</t>
  </si>
  <si>
    <t># Fenêtre d'Edition</t>
  </si>
  <si>
    <t>Cerrar</t>
  </si>
  <si>
    <t>window.manage.texts.edit.text.action.fill.specific.button.title</t>
  </si>
  <si>
    <t>Editer les informations spécifiques</t>
  </si>
  <si>
    <t>window.create.specific.title</t>
  </si>
  <si>
    <t># Titre Correction information spécifique</t>
  </si>
  <si>
    <t># Titre Edition information spécifique</t>
  </si>
  <si>
    <t>#Fenêtre création spécifique</t>
  </si>
  <si>
    <t>window.create.specific.context.panel.title</t>
  </si>
  <si>
    <t>window.create.specific.context.panel.file.label</t>
  </si>
  <si>
    <t>window.create.specific.details.panel.title</t>
  </si>
  <si>
    <t>window.create.specific.action.panel.button.previous.label</t>
  </si>
  <si>
    <t>Précédent</t>
  </si>
  <si>
    <t>window.create.specific.action.panel.button.next.label</t>
  </si>
  <si>
    <t>Suivant</t>
  </si>
  <si>
    <t>window.create.specific.create.panel.title</t>
  </si>
  <si>
    <t>Remplir les informations spécifiques</t>
  </si>
  <si>
    <t>window.create.specific.create.panel.action.modify.label</t>
  </si>
  <si>
    <t>Modifier</t>
  </si>
  <si>
    <t>window.create.specific.create.panel.action.add.label</t>
  </si>
  <si>
    <t>Ajouter</t>
  </si>
  <si>
    <t>window.create.specific.create.panel.action.delete.label</t>
  </si>
  <si>
    <t>Supprimer</t>
  </si>
  <si>
    <t xml:space="preserve">Creación de las informaciones específicas </t>
  </si>
  <si>
    <t>Anterior</t>
  </si>
  <si>
    <t>Siguiente</t>
  </si>
  <si>
    <t xml:space="preserve">Completa las informaciones específicas </t>
  </si>
  <si>
    <t>Editar</t>
  </si>
  <si>
    <t>Añadir</t>
  </si>
  <si>
    <t>Suprimir</t>
  </si>
  <si>
    <t>window.create.specific.action.panel.button.finish.label</t>
  </si>
  <si>
    <t>Terminer</t>
  </si>
  <si>
    <t>Terminar</t>
  </si>
  <si>
    <t># Information pour le spécifique</t>
  </si>
  <si>
    <t>window.specific.information.panel.title</t>
  </si>
  <si>
    <t>window.specific.information.panel.text</t>
  </si>
  <si>
    <t>window.specific.warning.panel.title</t>
  </si>
  <si>
    <t>window.specific.warning.panel.text</t>
  </si>
  <si>
    <t>Información de uso</t>
  </si>
  <si>
    <t>Erreurs detectées</t>
  </si>
  <si>
    <t>Informations sur l'utilisation</t>
  </si>
  <si>
    <t>Errores detectados</t>
  </si>
  <si>
    <t>#Fenêtre chargement texte</t>
  </si>
  <si>
    <t>window.type.configuration.DIDACTIC</t>
  </si>
  <si>
    <t>modo Básico</t>
  </si>
  <si>
    <t>window.type.configuration.DIDACTIC_EXPERT</t>
  </si>
  <si>
    <t>modo Personalizado</t>
  </si>
  <si>
    <t>window.load.texts.title</t>
  </si>
  <si>
    <t>window.load.texts.type.configuration.panel.title</t>
  </si>
  <si>
    <t>Opciones de la configuración</t>
  </si>
  <si>
    <t>window.load.texts.type.configuration.label</t>
  </si>
  <si>
    <t>Configuración :</t>
  </si>
  <si>
    <t>window.load.texts.type.configuration.expert.label</t>
  </si>
  <si>
    <t>window.load.texts.folder.panel.title</t>
  </si>
  <si>
    <t>window.load.texts.folder.label</t>
  </si>
  <si>
    <t>window.load.texts.folder.button.label</t>
  </si>
  <si>
    <t>Abrir...</t>
  </si>
  <si>
    <t>window.load.texts.folder.button.folder.choose.title</t>
  </si>
  <si>
    <t>window.load.texts.start.button.label</t>
  </si>
  <si>
    <t>mode Personnalisé</t>
  </si>
  <si>
    <t>Options de la configuration</t>
  </si>
  <si>
    <t>Configuration :</t>
  </si>
  <si>
    <t>Ouvrir...</t>
  </si>
  <si>
    <t>#Chargement textes librairie</t>
  </si>
  <si>
    <t>window.load.texts.folder.library.button.folder.choose.title</t>
  </si>
  <si>
    <t>window.create.corpus.title</t>
  </si>
  <si>
    <t>window.create.corpus.file.panel.title</t>
  </si>
  <si>
    <t>window.create.corpus.name.label</t>
  </si>
  <si>
    <t>window.create.corpus.content.panel.title</t>
  </si>
  <si>
    <t>Informations à propos du document</t>
  </si>
  <si>
    <t>window.create.corpus.action.panel.title</t>
  </si>
  <si>
    <t>window.create.corpus.action.create.text.button.title</t>
  </si>
  <si>
    <t>Ajouter un materiel</t>
  </si>
  <si>
    <t>window.fixed.error.meta.blank.line.panel.title</t>
  </si>
  <si>
    <t>window.fixed.error.meta.blank.line.panel.save.quit.button.label</t>
  </si>
  <si>
    <t>Terminer et enregistrer les corrections</t>
  </si>
  <si>
    <t>window.fixed.error.meta.blank.line.panel.save.next.button.label</t>
  </si>
  <si>
    <t>Enregistrer et passer au suivant</t>
  </si>
  <si>
    <t>Creación de un material</t>
  </si>
  <si>
    <t>Nombre del documento</t>
  </si>
  <si>
    <t>Informaciones acerca del documento</t>
  </si>
  <si>
    <t xml:space="preserve">Añadir un material </t>
  </si>
  <si>
    <t>Finalizar y guardar las correcciones</t>
  </si>
  <si>
    <t>#Fenêtre Corpus</t>
  </si>
  <si>
    <t>#Fenêtre Création texte</t>
  </si>
  <si>
    <t xml:space="preserve">Creación de un material </t>
  </si>
  <si>
    <t>Terminar y guardar</t>
  </si>
  <si>
    <t>Añadir otro material</t>
  </si>
  <si>
    <t>Creación de las informaciones específicas</t>
  </si>
  <si>
    <t>#Fenêtre Gestion des textes</t>
  </si>
  <si>
    <t>window.display.texts.panel.label</t>
  </si>
  <si>
    <t>window.display.corpus.edit.button.label</t>
  </si>
  <si>
    <t>window.display.texts.edit.button.label</t>
  </si>
  <si>
    <t>window.display.texts.delete.button.label</t>
  </si>
  <si>
    <t>window.display.texts.previous.button.label</t>
  </si>
  <si>
    <t>window.display.texts.next.button.label</t>
  </si>
  <si>
    <t>window.display.texts.current.position.label</t>
  </si>
  <si>
    <t>Page %d / %d</t>
  </si>
  <si>
    <t>window.display.texts.nb.texts.by.page.label</t>
  </si>
  <si>
    <t>window.display.texts.corpus.label</t>
  </si>
  <si>
    <t>window.manage.texts.title</t>
  </si>
  <si>
    <t>window.manage.texts.generate.excel.panel.title</t>
  </si>
  <si>
    <t>window.manage.texts.generate.excel.classical.button.label</t>
  </si>
  <si>
    <t>window.manage.texts.generate.excel.specific.button.label</t>
  </si>
  <si>
    <t>Página %d / %d</t>
  </si>
  <si>
    <t>window.manage.texts.filters.button.label</t>
  </si>
  <si>
    <t>#Fenêtre Gestion des filtres</t>
  </si>
  <si>
    <t>window.filter.type.CONTAINS</t>
  </si>
  <si>
    <t>window.filter.type.EQUAL</t>
  </si>
  <si>
    <t>window.manage.filters.global.panel.title</t>
  </si>
  <si>
    <t>window.manage.filters.panel.title</t>
  </si>
  <si>
    <t>window.manage.filters.type.filter.label</t>
  </si>
  <si>
    <t>window.manage.filters.value.filter.label</t>
  </si>
  <si>
    <t>window.manage.filters.add.filter.button.label</t>
  </si>
  <si>
    <t>Ajouter le filtre</t>
  </si>
  <si>
    <t>window.manage.filters.corpus.panel.title</t>
  </si>
  <si>
    <t>window.manage.filters.corpus.value.label</t>
  </si>
  <si>
    <t>window.manage.filters.action.panel.title</t>
  </si>
  <si>
    <t>Actions utilisateurs</t>
  </si>
  <si>
    <t>window.manage.filters.action.apply.button.label</t>
  </si>
  <si>
    <t>Appliquer les filtres</t>
  </si>
  <si>
    <t>window.manage.filters.corpus.all.label</t>
  </si>
  <si>
    <t>window.manage.filters.delete.filter.button.label</t>
  </si>
  <si>
    <t>Supprimer le filtre sélectionné</t>
  </si>
  <si>
    <t>Agregar filtro</t>
  </si>
  <si>
    <t>Eliminar filtro seleccionado</t>
  </si>
  <si>
    <t>Acciones del usuario</t>
  </si>
  <si>
    <t>Aplicar filtros</t>
  </si>
  <si>
    <t>#Fenêtre Export Excel Reference</t>
  </si>
  <si>
    <t>window.save.excel.classical.panel.title</t>
  </si>
  <si>
    <t>Enregistrer les fichiers excels de référence</t>
  </si>
  <si>
    <t>window.save.excel.classical.information.panel.title</t>
  </si>
  <si>
    <t>Liste des fichiers excel générés</t>
  </si>
  <si>
    <t>window.save.excel.classical.information.panel.text.nothing</t>
  </si>
  <si>
    <t>window.save.excel.classical.information.panel.text</t>
  </si>
  <si>
    <t>window.save.excel.specific.check.label</t>
  </si>
  <si>
    <t>Générer le fichier excel</t>
  </si>
  <si>
    <t>window.save.excel.reference.file.label</t>
  </si>
  <si>
    <t>window.save.excel.options.title.panel</t>
  </si>
  <si>
    <t>window.save.excel.options.header.label</t>
  </si>
  <si>
    <t>#Options de génération (commun)</t>
  </si>
  <si>
    <t>window.save.excel.action.title.panel</t>
  </si>
  <si>
    <t>window.save.excel.action.button.label</t>
  </si>
  <si>
    <t>Enregistrer</t>
  </si>
  <si>
    <t># Pavé enregistrement excel (commun)</t>
  </si>
  <si>
    <t>window.file.picker.classical.panel.title</t>
  </si>
  <si>
    <t>Guardar archivos de excel de referencia</t>
  </si>
  <si>
    <t>Lista de archivos de Excel generados</t>
  </si>
  <si>
    <t>Generar el archivo de excel</t>
  </si>
  <si>
    <t>Guardar</t>
  </si>
  <si>
    <t>window.file.picker.panel.label</t>
  </si>
  <si>
    <t>window.file.picker.panel.button</t>
  </si>
  <si>
    <t>Parcourir...</t>
  </si>
  <si>
    <t># choix de l'emplacement du fichier (commun)</t>
  </si>
  <si>
    <t>#Fenêtre Export Excel Personnalisé</t>
  </si>
  <si>
    <t>window.file.picker.specific.panel.title</t>
  </si>
  <si>
    <t>Choix du fichier excel personnalisé</t>
  </si>
  <si>
    <t>window.save.excel.specific.panel.title</t>
  </si>
  <si>
    <t>Enregistrer le fichier excel personnalisé</t>
  </si>
  <si>
    <t>window.save.excel.specific.information.panel.title</t>
  </si>
  <si>
    <t>Le fichier excel à générer</t>
  </si>
  <si>
    <t>window.save.excel.specific.information.panel.text.nothing</t>
  </si>
  <si>
    <t>Sélectionner le fichier le bouton parcourir pour pouvoir le générer</t>
  </si>
  <si>
    <t>window.save.excel.specific.list.specific.panel.title</t>
  </si>
  <si>
    <t>Choix du traitement à appliquer à la génération</t>
  </si>
  <si>
    <t>window.save.excel.specific.list.specific.label</t>
  </si>
  <si>
    <t>Choix de la méthode de traitement</t>
  </si>
  <si>
    <t>window.save.excel.specific.list.specific.label.nothing</t>
  </si>
  <si>
    <t>Aucun traitement</t>
  </si>
  <si>
    <t>window.save.excel.specific.list.fields.title.panel</t>
  </si>
  <si>
    <t>Liste des champs à générer</t>
  </si>
  <si>
    <t>window.save.excel.specific.file.label</t>
  </si>
  <si>
    <t>Fichier excel personnalisé : %s</t>
  </si>
  <si>
    <t>window.save.excel.specific.action.title.panel</t>
  </si>
  <si>
    <t>Action de masse</t>
  </si>
  <si>
    <t>window.save.excel.specific.action.select.all</t>
  </si>
  <si>
    <t>Selectionnez tous les champ ci-dessous</t>
  </si>
  <si>
    <t>window.save.excel.specific.action.deselect.all</t>
  </si>
  <si>
    <t>Deselectionnez tous les champ ci-dessous</t>
  </si>
  <si>
    <t>window.save.excel.specific.information.panel.text</t>
  </si>
  <si>
    <t>Elección del archivo excel personalizado</t>
  </si>
  <si>
    <t>Guardar archivo de Excel personalizado</t>
  </si>
  <si>
    <t>El archivo Excel para generar</t>
  </si>
  <si>
    <t>Seleccione el archivo, el botón Examinar para poder generarlo</t>
  </si>
  <si>
    <t>Elección del tratamiento para aplicar a la generación</t>
  </si>
  <si>
    <t>Elección del método de tratamiento.</t>
  </si>
  <si>
    <t>Sin tratamiento</t>
  </si>
  <si>
    <t>Archivo excel personalizado : %s</t>
  </si>
  <si>
    <t>Acción masiva</t>
  </si>
  <si>
    <t>Seleccione todos los campos a continuación</t>
  </si>
  <si>
    <t>Anule la selección de todos los campos a continuación</t>
  </si>
  <si>
    <t>#Message reprise correction</t>
  </si>
  <si>
    <t>window.recovery.error.state.answer</t>
  </si>
  <si>
    <t>Une analyse en cours de correction a été detecté.\nSouhaitez vous reprendre la correction en cours ?</t>
  </si>
  <si>
    <t>window.recovery.error.state.title</t>
  </si>
  <si>
    <t>Reprendre</t>
  </si>
  <si>
    <t>window.information.panel.label</t>
  </si>
  <si>
    <t>Message d'information</t>
  </si>
  <si>
    <t>window.information.message.panel.label</t>
  </si>
  <si>
    <t>Message</t>
  </si>
  <si>
    <t>window.information.action.panel.label</t>
  </si>
  <si>
    <t>Action utilisateur</t>
  </si>
  <si>
    <t>window.information.action.button.label</t>
  </si>
  <si>
    <t>#Fenêtre d'information</t>
  </si>
  <si>
    <t>window.message.error.move.file.exists</t>
  </si>
  <si>
    <t>#Information pour le déplacement des fichiers</t>
  </si>
  <si>
    <t>window.message.result.move.file</t>
  </si>
  <si>
    <t>window.message.unknow.error</t>
  </si>
  <si>
    <t>window.message.from</t>
  </si>
  <si>
    <t xml:space="preserve">Depuis : </t>
  </si>
  <si>
    <t>window.message.to</t>
  </si>
  <si>
    <t xml:space="preserve">Vers : </t>
  </si>
  <si>
    <t>window.manage.texts.delete.text.action.message.title</t>
  </si>
  <si>
    <t>Message de prévention</t>
  </si>
  <si>
    <t>window.manage.texts.delete.text.action.message.content</t>
  </si>
  <si>
    <t>#Message de prevention en cas de suppression</t>
  </si>
  <si>
    <t>Continuar</t>
  </si>
  <si>
    <t>Mensaje informativo</t>
  </si>
  <si>
    <t>Mensaje</t>
  </si>
  <si>
    <t>Acción del usuario</t>
  </si>
  <si>
    <t xml:space="preserve">Desde : </t>
  </si>
  <si>
    <t xml:space="preserve">Hacia : </t>
  </si>
  <si>
    <t>Mensaje de prevención</t>
  </si>
  <si>
    <t>window.menu.level1.title</t>
  </si>
  <si>
    <t>window.menu.level1.sublevel1.title</t>
  </si>
  <si>
    <t>window.menu.level1.sublevel2.title</t>
  </si>
  <si>
    <t>window.menu.level1.sublevel3.title</t>
  </si>
  <si>
    <t>window.menu.level1.sublevel4.title</t>
  </si>
  <si>
    <t>window.menu.level2.title</t>
  </si>
  <si>
    <t>window.menu.level3.title</t>
  </si>
  <si>
    <t>window.menu.level3.sublevel1.title</t>
  </si>
  <si>
    <t>window.menu.level5.title</t>
  </si>
  <si>
    <t>window.menu.level5.sublevel1.title</t>
  </si>
  <si>
    <t>window.menu.level5.sublevel2.title</t>
  </si>
  <si>
    <t>window.menu.level5.sublevel3.title</t>
  </si>
  <si>
    <t># Utilisé en edition de corpus et de texte</t>
  </si>
  <si>
    <t>window.manage.corpus.title</t>
  </si>
  <si>
    <t>Création d'un matériel</t>
  </si>
  <si>
    <t>window.fixed.specific.title</t>
  </si>
  <si>
    <t>window.edit.specific.title</t>
  </si>
  <si>
    <t>Edition des informations spécifiques</t>
  </si>
  <si>
    <t>window.manage.texts.add.text.action.button.save.and.quit.label</t>
  </si>
  <si>
    <t>Añadir un material</t>
  </si>
  <si>
    <t>window.manage.texts.information.title</t>
  </si>
  <si>
    <t>window.manage.texts.information.label</t>
  </si>
  <si>
    <t># Utilizado en edición de corpus y texto</t>
  </si>
  <si>
    <t># Título Edición información específica</t>
  </si>
  <si>
    <t># Pantalla de creación específica</t>
  </si>
  <si>
    <t># Información para el específico</t>
  </si>
  <si>
    <t>#Ventana cargar texto</t>
  </si>
  <si>
    <t>#Cargando textos librería</t>
  </si>
  <si>
    <t>#Pantalla Corpus</t>
  </si>
  <si>
    <t>#Pantalla Crear texto</t>
  </si>
  <si>
    <t>#Pantalla Gestión de textos</t>
  </si>
  <si>
    <t>#Pantalla Administración de filtros</t>
  </si>
  <si>
    <t>#Pantalla Exportar Excel Reference</t>
  </si>
  <si>
    <t>#Opciones de generación  (común)</t>
  </si>
  <si>
    <t># Teclado registro excel (común)</t>
  </si>
  <si>
    <t># elección de la ubicación del archivo (común)</t>
  </si>
  <si>
    <t>#Pantalla Exportar Excel Personalizada</t>
  </si>
  <si>
    <t>#Mensaje de recuperación corrección</t>
  </si>
  <si>
    <t>#Pantalla de información</t>
  </si>
  <si>
    <t>#Información para mover archivos</t>
  </si>
  <si>
    <t>#Mensaje de prevención en caso de supresión</t>
  </si>
  <si>
    <t>#Message pour le changement de la configuration</t>
  </si>
  <si>
    <t>window.change.configuration.list.label</t>
  </si>
  <si>
    <t>window.change.configuration.title</t>
  </si>
  <si>
    <t>Configuration à utiliser :</t>
  </si>
  <si>
    <t>Changement de la configuration</t>
  </si>
  <si>
    <t>Choisir cette configuration et fermer</t>
  </si>
  <si>
    <t>Configuración actual</t>
  </si>
  <si>
    <t>Configuration courante</t>
  </si>
  <si>
    <t>#Mensaje para el cambio de configuración</t>
  </si>
  <si>
    <t>Configuración a utilizar :</t>
  </si>
  <si>
    <t>Cambio de configuración</t>
  </si>
  <si>
    <t>Elija esta configuración y cerrar</t>
  </si>
  <si>
    <t>window.change.configuration.panel.title</t>
  </si>
  <si>
    <t>window.change.configuration.message.panel.title</t>
  </si>
  <si>
    <t>window.change.configuration.message.content</t>
  </si>
  <si>
    <t>window.change.configuration.button.close</t>
  </si>
  <si>
    <t>window.change.configuration.buttons.panel.title</t>
  </si>
  <si>
    <t>window.change.configuration.button.apply.and.close</t>
  </si>
  <si>
    <t>Configurations</t>
  </si>
  <si>
    <t>Configuraciones</t>
  </si>
  <si>
    <t>Lancer une analyse</t>
  </si>
  <si>
    <t>Realizar un análisis</t>
  </si>
  <si>
    <t>window.main.analyze.panel.state.current.configuration.label</t>
  </si>
  <si>
    <t>Configuration courante :</t>
  </si>
  <si>
    <t>Configuración actual :</t>
  </si>
  <si>
    <t xml:space="preserve">Directorio analizado : </t>
  </si>
  <si>
    <t>A propos</t>
  </si>
  <si>
    <t>#Message pour la fenêtre a propos</t>
  </si>
  <si>
    <t>window.about.title</t>
  </si>
  <si>
    <t>window.about.message.content</t>
  </si>
  <si>
    <t>menu.about</t>
  </si>
  <si>
    <t>menu.about.open</t>
  </si>
  <si>
    <t>Ouvrir</t>
  </si>
  <si>
    <t>Abrir</t>
  </si>
  <si>
    <t>&lt;html&gt;&lt;p&gt;&lt;b&gt;&lt;u&gt;A propos de l'application&lt;/b&gt;&lt;/u&gt;&lt;br /&gt;&lt;br /&gt;&lt;u&gt;Nom de l'application : &lt;/u&gt; Caerus&lt;br /&gt;&lt;u&gt;Version : &lt;/u&gt; 1.0.0&lt;br /&gt;&lt;u&gt;Editeur : &lt;/u&gt; Jeremy, Leda&lt;br /&gt;&lt;u&gt;Site web : &lt;/u&gt;https://github.com/Jeremy-Leda/Caerus&lt;/p&gt;&lt;/html&gt;</t>
  </si>
  <si>
    <t>&lt;html&gt;&lt;p&gt;&lt;b&gt;&lt;u&gt;Acerca de la application&lt;/b&gt;&lt;/u&gt;&lt;br /&gt;&lt;br /&gt;&lt;u&gt;Nombre de la application :&lt;/u&gt; Caerus&lt;BR /&gt;&lt;u&gt;Versión :&lt;/u&gt; 1.0.0&lt;br /&gt;&lt;u&gt;Editor :&lt;/u&gt; Jeremy, Leda&lt;br/&gt;&lt;u&gt;Sitio web :&lt;/u&gt; https://github.com/Jeremy-Leda/Caerus&lt;/p&gt;&lt;/html&gt;</t>
  </si>
  <si>
    <t>Acerca de</t>
  </si>
  <si>
    <t>Archiver les matériels</t>
  </si>
  <si>
    <t>Archivar los materiales</t>
  </si>
  <si>
    <t>Editar informaciones específicas</t>
  </si>
  <si>
    <t>Enregistrement du matériel</t>
  </si>
  <si>
    <t>Guardar el material</t>
  </si>
  <si>
    <t>Guardar los cambios y cerrar</t>
  </si>
  <si>
    <t>Affichage de la structure</t>
  </si>
  <si>
    <t>Visualización de la estructura</t>
  </si>
  <si>
    <t>Correction des matériels</t>
  </si>
  <si>
    <t>Corrección de los materiales</t>
  </si>
  <si>
    <t>Edición de las informaciones específicas</t>
  </si>
  <si>
    <t>Consulter/Editer des matériels</t>
  </si>
  <si>
    <t>Consultar/Editar los materiales</t>
  </si>
  <si>
    <t>Crear materiales</t>
  </si>
  <si>
    <t>Consulter/Editer le matériel</t>
  </si>
  <si>
    <t>Consultar/Editar el material</t>
  </si>
  <si>
    <t>Consulter/Editer le document</t>
  </si>
  <si>
    <t>Consultar/Editar el documento</t>
  </si>
  <si>
    <t>Exporter Excel de référence</t>
  </si>
  <si>
    <t>Exporter Excel personnalisé</t>
  </si>
  <si>
    <t>Exportar Excel de referencia</t>
  </si>
  <si>
    <t>Exportar Excel personalizado</t>
  </si>
  <si>
    <t>Configuration de la bibliothèque : NO EXISTE AUN</t>
  </si>
  <si>
    <t>Configuración de la biblioteca: NO EXISTE AUN</t>
  </si>
  <si>
    <t xml:space="preserve">Materiales con etiquetas vacías : </t>
  </si>
  <si>
    <t xml:space="preserve">Matériels avec des balises vides : </t>
  </si>
  <si>
    <t>Nueva biblioteca</t>
  </si>
  <si>
    <t>Nouvelle bibliothèque</t>
  </si>
  <si>
    <t>Guardar Excel personalizado</t>
  </si>
  <si>
    <t xml:space="preserve">Guardar Excel </t>
  </si>
  <si>
    <t xml:space="preserve">Enregister Excel </t>
  </si>
  <si>
    <t>Enregister Excel personnalisé</t>
  </si>
  <si>
    <t>Balises non renseignées</t>
  </si>
  <si>
    <t>Etiquetas no cumplimentadas</t>
  </si>
  <si>
    <t xml:space="preserve">Correction des balises </t>
  </si>
  <si>
    <t xml:space="preserve">Corrección de etiquetas </t>
  </si>
  <si>
    <t>Corriger la balise :</t>
  </si>
  <si>
    <t>Corregir la etiqueta:</t>
  </si>
  <si>
    <t>Enregistrer les balises corrigés</t>
  </si>
  <si>
    <t>Guardar las etiquetas corregidas</t>
  </si>
  <si>
    <t xml:space="preserve">Emplacement de l'erreur : </t>
  </si>
  <si>
    <t>Se ha detectado un análisis.\n¿Desea continuar con el análisis?</t>
  </si>
  <si>
    <t>Corrección de informaciones específicas</t>
  </si>
  <si>
    <t>Correction de informations spécifiques</t>
  </si>
  <si>
    <t>mode Basic</t>
  </si>
  <si>
    <t xml:space="preserve"> Charger les documents</t>
  </si>
  <si>
    <t>Cargar los documentos</t>
  </si>
  <si>
    <t>Choisir sa bibliothèque</t>
  </si>
  <si>
    <t xml:space="preserve">Choisir sa bibliothèque </t>
  </si>
  <si>
    <t>Elegir su biblioteca</t>
  </si>
  <si>
    <t>Dossier des documents:</t>
  </si>
  <si>
    <t>Carpeta de los documentos:</t>
  </si>
  <si>
    <t>Cargar mi biblioteca</t>
  </si>
  <si>
    <t xml:space="preserve">Charger ma bibliothèque </t>
  </si>
  <si>
    <t>Editar los encabezados</t>
  </si>
  <si>
    <t>Éditer les en-tête</t>
  </si>
  <si>
    <t>Filtrer le contenu</t>
  </si>
  <si>
    <t>Filtrar el contenido</t>
  </si>
  <si>
    <t>Gestion manuelle des matériels</t>
  </si>
  <si>
    <t>Supprimer le matériel</t>
  </si>
  <si>
    <t>Eliminar el material</t>
  </si>
  <si>
    <t xml:space="preserve">Nombre de matériels par page : </t>
  </si>
  <si>
    <t xml:space="preserve">Número de materiales por página : </t>
  </si>
  <si>
    <t>Gestión técnica de</t>
  </si>
  <si>
    <t xml:space="preserve">Filtrer le contenu </t>
  </si>
  <si>
    <t xml:space="preserve">Filtrar : </t>
  </si>
  <si>
    <t xml:space="preserve">Filtrer : </t>
  </si>
  <si>
    <t>Visualización de los materiales de la biblioteca</t>
  </si>
  <si>
    <t>Affichage des matériels de la bibliothèque</t>
  </si>
  <si>
    <t>Gestion de contenus</t>
  </si>
  <si>
    <t>Gestión del contenido</t>
  </si>
  <si>
    <t>Gérer les matériels dans la bibliothèque</t>
  </si>
  <si>
    <t>Administrar los materiales en la biblioteca</t>
  </si>
  <si>
    <t xml:space="preserve">Configuration des filtres </t>
  </si>
  <si>
    <t>Configuración de los filtros</t>
  </si>
  <si>
    <t>Todos los documentos de la biblioteca</t>
  </si>
  <si>
    <t>Tous les documents de la bibliothèque</t>
  </si>
  <si>
    <t xml:space="preserve">Aplicar en el apartado : </t>
  </si>
  <si>
    <t xml:space="preserve">Recherche le contenu ou mots clés : </t>
  </si>
  <si>
    <t xml:space="preserve">Búsqueda de contenido o palabras clave : </t>
  </si>
  <si>
    <t xml:space="preserve">Contient </t>
  </si>
  <si>
    <t xml:space="preserve">Contiene </t>
  </si>
  <si>
    <t>Mostrar los nombres de las etiquetas en los encabezados de las tablas (RECOMENDADO)</t>
  </si>
  <si>
    <t>Afficher les libellés des balises dans les en-têtes des tableaux (RECOMMANDÉ)</t>
  </si>
  <si>
    <t xml:space="preserve">Opciones </t>
  </si>
  <si>
    <t xml:space="preserve">Options </t>
  </si>
  <si>
    <t>Emplacement de l'enregistrement des Excel</t>
  </si>
  <si>
    <t>Ubicación  para guardar los Excel</t>
  </si>
  <si>
    <t>Choix de la bibliothèque Excel</t>
  </si>
  <si>
    <t>Elección de la biblioteca Excel</t>
  </si>
  <si>
    <t>Sélectionner un fichier de référence via le bouton parcourir pour pouvoir générer les fichiers</t>
  </si>
  <si>
    <t>Seleccione un archivo de referencia a través del botón Examinar para poder generar los archivos</t>
  </si>
  <si>
    <t>Examinar…</t>
  </si>
  <si>
    <t>Guardar archivos de Excel</t>
  </si>
  <si>
    <t>Enregistrement des fichiers Excel</t>
  </si>
  <si>
    <t>Excel de referencia : %s</t>
  </si>
  <si>
    <t>Excel de référence : %s</t>
  </si>
  <si>
    <t>Lista de apartados para generar</t>
  </si>
  <si>
    <t xml:space="preserve">Appliquer dans le champ : </t>
  </si>
  <si>
    <t>Eliminará un texto del documento.\nEsta acción será irreversible.\n¿Desea continuar?</t>
  </si>
  <si>
    <t>Vous allez supprimer un texte du document.\nCette action sera irréversible.\nVoulez vous continuer ?</t>
  </si>
  <si>
    <t>Nom du document</t>
  </si>
  <si>
    <t>Nom du materiel :</t>
  </si>
  <si>
    <t>Nombre del material :</t>
  </si>
  <si>
    <t>Nom du document :</t>
  </si>
  <si>
    <t>Nombre del documento :</t>
  </si>
  <si>
    <t xml:space="preserve">Ubicación del error : </t>
  </si>
  <si>
    <t>Etiqueta errónea :</t>
  </si>
  <si>
    <t xml:space="preserve">Gestion du filtrage </t>
  </si>
  <si>
    <t xml:space="preserve">Gestión de filtrado </t>
  </si>
  <si>
    <t>Contenido integral</t>
  </si>
  <si>
    <t>Contenu intégral</t>
  </si>
  <si>
    <t>Editar materiales</t>
  </si>
  <si>
    <t>Repertoire de la bibliothèque Caerus :</t>
  </si>
  <si>
    <t>Directorio de la biblioteca Caerus :</t>
  </si>
  <si>
    <t xml:space="preserve">Biblioteca Caerus </t>
  </si>
  <si>
    <t xml:space="preserve"> Bibliothèque Caerus </t>
  </si>
  <si>
    <t>Éditer matériels</t>
  </si>
  <si>
    <t>Créer matériels</t>
  </si>
  <si>
    <t>Cargar documentos .txt</t>
  </si>
  <si>
    <t>Charger documents .txt</t>
  </si>
  <si>
    <t xml:space="preserve">Cambiar configuración </t>
  </si>
  <si>
    <t xml:space="preserve">Changer configuration </t>
  </si>
  <si>
    <t xml:space="preserve">Documents avec des balises vides : </t>
  </si>
  <si>
    <t xml:space="preserve">Documentos con etiquetas vacías : </t>
  </si>
  <si>
    <t>Éditer les documents</t>
  </si>
  <si>
    <t>Editar los documentos</t>
  </si>
  <si>
    <t>Editar los materiales</t>
  </si>
  <si>
    <t>Éditer les matériels</t>
  </si>
  <si>
    <t>window.load.texts.start.panel.title</t>
  </si>
  <si>
    <t>window.load.texts.informations.panel.title</t>
  </si>
  <si>
    <t>window.load.texts.informations.message</t>
  </si>
  <si>
    <t>window.load.texts.warning.panel.title</t>
  </si>
  <si>
    <t>window.load.texts.warning.message</t>
  </si>
  <si>
    <t>Informations</t>
  </si>
  <si>
    <t>&lt;HTML&gt;&lt;P&gt;Se cargarán los siguientes archivos : &lt;BR /&gt;&lt;BR /&gt; %s &lt;/P&gt;&lt;/HTML&gt;</t>
  </si>
  <si>
    <t>Informaciones</t>
  </si>
  <si>
    <t>Impossible de charger les documents</t>
  </si>
  <si>
    <t>&lt;HTML&gt;&lt;P&gt;Les fichiers ne peuvent pas être chargés.&lt;BR /&gt;Des fichiers qui ne sont pas au format .txt ont été détectés.&lt;/P&gt;&lt;/HTML&gt;</t>
  </si>
  <si>
    <t>&lt;HTML&gt;&lt;P&gt;Los archivos no se pueden cargar.&lt;BR /&gt;Se han detectado archivos que no tienen el formato . txt.&lt;/P&gt;&lt;/HTML&gt;</t>
  </si>
  <si>
    <t>No se pudo cargar los documentos</t>
  </si>
  <si>
    <t>window.load.texts.informations.message.default</t>
  </si>
  <si>
    <t>&lt;HTML&gt;&lt;P&gt;Sélectionnez un dossier avec le bouton Ouvrir&lt;/P&gt;&lt;/HTML&gt;</t>
  </si>
  <si>
    <t>&lt;HTML&gt;&lt;P&gt;Seleccione una carpeta con el botón Abrir&lt;/P&gt;&lt;/HTML&gt;</t>
  </si>
  <si>
    <t>&lt;HTML&gt;&lt;P&gt;Les fichiers suivants vont être chargés :  &lt;BR /&gt;&lt;BR /&gt; %s &lt;/P&gt;&lt;/HTML&gt;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</si>
</sst>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sz val="11"/>
      <color theme="1"/>
      <name val="Calibri"/>
      <family val="2"/>
      <scheme val="minor"/>
    </font>
    <font>
      <sz val="10"/>
      <color theme="1"/>
      <name val="Calibri"/>
      <family val="2"/>
      <scheme val="minor"/>
    </font>
    <font>
      <sz val="8"/>
      <name val="Calibri"/>
      <family val="2"/>
      <scheme val="minor"/>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theme="5"/>
        <bgColor theme="5"/>
      </patternFill>
    </fill>
    <fill>
      <patternFill patternType="solid">
        <fgColor theme="0" tint="-0.14999847407452621"/>
        <bgColor theme="0" tint="-0.14999847407452621"/>
      </patternFill>
    </fill>
  </fills>
  <borders count="2">
    <border>
      <left/>
      <right/>
      <top/>
      <bottom/>
      <diagonal/>
    </border>
    <border>
      <left/>
      <right/>
      <top/>
      <bottom style="medium">
        <color theme="1"/>
      </bottom>
      <diagonal/>
    </border>
  </borders>
  <cellStyleXfs count="1">
    <xf numFmtId="0" fontId="0" fillId="0" borderId="0"/>
  </cellStyleXfs>
  <cellXfs count="16">
    <xf numFmtId="0" fontId="0" fillId="0" borderId="0" xfId="0"/>
    <xf numFmtId="0" fontId="0" fillId="0" borderId="0" xfId="0" applyAlignment="1">
      <alignment wrapText="1"/>
    </xf>
    <xf numFmtId="0" fontId="2" fillId="0" borderId="0" xfId="0" applyFont="1"/>
    <xf numFmtId="0" fontId="0" fillId="3" borderId="0" xfId="0" applyFont="1" applyFill="1"/>
    <xf numFmtId="0" fontId="0" fillId="0" borderId="0" xfId="0" applyFont="1"/>
    <xf numFmtId="1" fontId="0" fillId="0" borderId="0" xfId="0" applyNumberFormat="1" applyFill="1"/>
    <xf numFmtId="0" fontId="0" fillId="0" borderId="0" xfId="0" applyFill="1"/>
    <xf numFmtId="0" fontId="1" fillId="2" borderId="1" xfId="0" applyFont="1" applyFill="1" applyBorder="1"/>
    <xf numFmtId="0" fontId="3" fillId="0" borderId="0" xfId="0" applyFont="1"/>
    <xf numFmtId="0" fontId="0" fillId="0" borderId="0" xfId="0" applyFont="1" applyAlignment="1">
      <alignment wrapText="1"/>
    </xf>
    <xf numFmtId="0" fontId="5" fillId="3" borderId="0" xfId="0" applyFont="1" applyFill="1"/>
    <xf numFmtId="0" fontId="6" fillId="0" borderId="0" xfId="0" applyFont="1"/>
    <xf numFmtId="0" fontId="6" fillId="3" borderId="0" xfId="0" applyFont="1" applyFill="1"/>
    <xf numFmtId="0" fontId="6" fillId="0" borderId="0" xfId="0" applyFont="1" applyAlignment="1">
      <alignment wrapText="1"/>
    </xf>
    <xf numFmtId="0" fontId="6" fillId="3" borderId="0" xfId="0" applyFont="1" applyFill="1" applyAlignment="1">
      <alignment wrapText="1"/>
    </xf>
    <xf numFmtId="0" fontId="0" fillId="3" borderId="0" xfId="0" applyFont="1" applyFill="1" applyAlignment="1">
      <alignment wrapText="1"/>
    </xf>
  </cellXfs>
  <cellStyles count="1">
    <cellStyle name="Normal" xfId="0" builtinId="0"/>
  </cellStyles>
  <dxfs count="37">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2.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4" Type="http://schemas.openxmlformats.org/officeDocument/2006/relationships/image" Target="../media/image13.png"/></Relationships>
</file>

<file path=xl/drawings/_rels/drawing6.xml.rels><?xml version="1.0" encoding="UTF-8" standalone="yes"?>
<Relationships xmlns="http://schemas.openxmlformats.org/package/2006/relationships"><Relationship Id="rId1" Type="http://schemas.openxmlformats.org/officeDocument/2006/relationships/image" Target="../media/image14.png"/></Relationships>
</file>

<file path=xl/drawings/_rels/drawing7.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8.xml.rels><?xml version="1.0" encoding="UTF-8" standalone="yes"?>
<Relationships xmlns="http://schemas.openxmlformats.org/package/2006/relationships"><Relationship Id="rId1" Type="http://schemas.openxmlformats.org/officeDocument/2006/relationships/image" Target="../media/image17.png"/></Relationships>
</file>

<file path=xl/drawings/_rels/drawing9.x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4</xdr:col>
      <xdr:colOff>695325</xdr:colOff>
      <xdr:row>1</xdr:row>
      <xdr:rowOff>57150</xdr:rowOff>
    </xdr:from>
    <xdr:to>
      <xdr:col>8</xdr:col>
      <xdr:colOff>28575</xdr:colOff>
      <xdr:row>7</xdr:row>
      <xdr:rowOff>0</xdr:rowOff>
    </xdr:to>
    <xdr:pic>
      <xdr:nvPicPr>
        <xdr:cNvPr id="3" name="Image 2">
          <a:extLst>
            <a:ext uri="{FF2B5EF4-FFF2-40B4-BE49-F238E27FC236}">
              <a16:creationId xmlns:a16="http://schemas.microsoft.com/office/drawing/2014/main" id="{6D8703DC-CBD1-4820-A707-E965FAA1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53675" y="247650"/>
          <a:ext cx="23812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2781300</xdr:colOff>
      <xdr:row>0</xdr:row>
      <xdr:rowOff>171450</xdr:rowOff>
    </xdr:from>
    <xdr:to>
      <xdr:col>4</xdr:col>
      <xdr:colOff>266700</xdr:colOff>
      <xdr:row>2</xdr:row>
      <xdr:rowOff>47625</xdr:rowOff>
    </xdr:to>
    <xdr:sp macro="" textlink="">
      <xdr:nvSpPr>
        <xdr:cNvPr id="4" name="ZoneTexte 3">
          <a:extLst>
            <a:ext uri="{FF2B5EF4-FFF2-40B4-BE49-F238E27FC236}">
              <a16:creationId xmlns:a16="http://schemas.microsoft.com/office/drawing/2014/main" id="{C1F87AEE-367B-4CBB-98BF-ACA83143594F}"/>
            </a:ext>
          </a:extLst>
        </xdr:cNvPr>
        <xdr:cNvSpPr txBox="1"/>
      </xdr:nvSpPr>
      <xdr:spPr>
        <a:xfrm>
          <a:off x="9648825" y="1714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2781300</xdr:colOff>
      <xdr:row>2</xdr:row>
      <xdr:rowOff>85725</xdr:rowOff>
    </xdr:from>
    <xdr:to>
      <xdr:col>4</xdr:col>
      <xdr:colOff>266700</xdr:colOff>
      <xdr:row>3</xdr:row>
      <xdr:rowOff>152400</xdr:rowOff>
    </xdr:to>
    <xdr:sp macro="" textlink="">
      <xdr:nvSpPr>
        <xdr:cNvPr id="5" name="ZoneTexte 4">
          <a:extLst>
            <a:ext uri="{FF2B5EF4-FFF2-40B4-BE49-F238E27FC236}">
              <a16:creationId xmlns:a16="http://schemas.microsoft.com/office/drawing/2014/main" id="{0B5FC0A7-762C-4363-BEE1-F8D54B58A898}"/>
            </a:ext>
          </a:extLst>
        </xdr:cNvPr>
        <xdr:cNvSpPr txBox="1"/>
      </xdr:nvSpPr>
      <xdr:spPr>
        <a:xfrm>
          <a:off x="9648825" y="4667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2781300</xdr:colOff>
      <xdr:row>4</xdr:row>
      <xdr:rowOff>9525</xdr:rowOff>
    </xdr:from>
    <xdr:to>
      <xdr:col>4</xdr:col>
      <xdr:colOff>266700</xdr:colOff>
      <xdr:row>5</xdr:row>
      <xdr:rowOff>76200</xdr:rowOff>
    </xdr:to>
    <xdr:sp macro="" textlink="">
      <xdr:nvSpPr>
        <xdr:cNvPr id="6" name="ZoneTexte 5">
          <a:extLst>
            <a:ext uri="{FF2B5EF4-FFF2-40B4-BE49-F238E27FC236}">
              <a16:creationId xmlns:a16="http://schemas.microsoft.com/office/drawing/2014/main" id="{F039CAB5-0CC0-4A4F-AC47-A1A2AFA195E9}"/>
            </a:ext>
          </a:extLst>
        </xdr:cNvPr>
        <xdr:cNvSpPr txBox="1"/>
      </xdr:nvSpPr>
      <xdr:spPr>
        <a:xfrm>
          <a:off x="9648825" y="7715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0</xdr:colOff>
      <xdr:row>7</xdr:row>
      <xdr:rowOff>133350</xdr:rowOff>
    </xdr:from>
    <xdr:to>
      <xdr:col>4</xdr:col>
      <xdr:colOff>276225</xdr:colOff>
      <xdr:row>9</xdr:row>
      <xdr:rowOff>9525</xdr:rowOff>
    </xdr:to>
    <xdr:sp macro="" textlink="">
      <xdr:nvSpPr>
        <xdr:cNvPr id="7" name="ZoneTexte 6">
          <a:extLst>
            <a:ext uri="{FF2B5EF4-FFF2-40B4-BE49-F238E27FC236}">
              <a16:creationId xmlns:a16="http://schemas.microsoft.com/office/drawing/2014/main" id="{4067D512-99D1-46C6-96BE-4E43C7FA24CB}"/>
            </a:ext>
          </a:extLst>
        </xdr:cNvPr>
        <xdr:cNvSpPr txBox="1"/>
      </xdr:nvSpPr>
      <xdr:spPr>
        <a:xfrm>
          <a:off x="9658350" y="1466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3</xdr:col>
      <xdr:colOff>2781300</xdr:colOff>
      <xdr:row>5</xdr:row>
      <xdr:rowOff>152400</xdr:rowOff>
    </xdr:from>
    <xdr:to>
      <xdr:col>4</xdr:col>
      <xdr:colOff>266700</xdr:colOff>
      <xdr:row>7</xdr:row>
      <xdr:rowOff>28575</xdr:rowOff>
    </xdr:to>
    <xdr:sp macro="" textlink="">
      <xdr:nvSpPr>
        <xdr:cNvPr id="8" name="ZoneTexte 7">
          <a:extLst>
            <a:ext uri="{FF2B5EF4-FFF2-40B4-BE49-F238E27FC236}">
              <a16:creationId xmlns:a16="http://schemas.microsoft.com/office/drawing/2014/main" id="{DD0D21FA-3998-48C3-8775-FE8FEB67AAC8}"/>
            </a:ext>
          </a:extLst>
        </xdr:cNvPr>
        <xdr:cNvSpPr txBox="1"/>
      </xdr:nvSpPr>
      <xdr:spPr>
        <a:xfrm>
          <a:off x="9648825" y="110490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8</xdr:col>
      <xdr:colOff>133350</xdr:colOff>
      <xdr:row>1</xdr:row>
      <xdr:rowOff>66675</xdr:rowOff>
    </xdr:from>
    <xdr:to>
      <xdr:col>8</xdr:col>
      <xdr:colOff>409575</xdr:colOff>
      <xdr:row>2</xdr:row>
      <xdr:rowOff>133350</xdr:rowOff>
    </xdr:to>
    <xdr:sp macro="" textlink="">
      <xdr:nvSpPr>
        <xdr:cNvPr id="9" name="ZoneTexte 8">
          <a:extLst>
            <a:ext uri="{FF2B5EF4-FFF2-40B4-BE49-F238E27FC236}">
              <a16:creationId xmlns:a16="http://schemas.microsoft.com/office/drawing/2014/main" id="{613E1AEF-998E-4EB5-B78E-950E7FA58347}"/>
            </a:ext>
          </a:extLst>
        </xdr:cNvPr>
        <xdr:cNvSpPr txBox="1"/>
      </xdr:nvSpPr>
      <xdr:spPr>
        <a:xfrm>
          <a:off x="12963525"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8</xdr:col>
      <xdr:colOff>619125</xdr:colOff>
      <xdr:row>1</xdr:row>
      <xdr:rowOff>66675</xdr:rowOff>
    </xdr:from>
    <xdr:to>
      <xdr:col>9</xdr:col>
      <xdr:colOff>133350</xdr:colOff>
      <xdr:row>2</xdr:row>
      <xdr:rowOff>133350</xdr:rowOff>
    </xdr:to>
    <xdr:sp macro="" textlink="">
      <xdr:nvSpPr>
        <xdr:cNvPr id="10" name="ZoneTexte 9">
          <a:extLst>
            <a:ext uri="{FF2B5EF4-FFF2-40B4-BE49-F238E27FC236}">
              <a16:creationId xmlns:a16="http://schemas.microsoft.com/office/drawing/2014/main" id="{A761FD5D-B140-40CB-824D-F72DD0B4408B}"/>
            </a:ext>
          </a:extLst>
        </xdr:cNvPr>
        <xdr:cNvSpPr txBox="1"/>
      </xdr:nvSpPr>
      <xdr:spPr>
        <a:xfrm>
          <a:off x="13449300"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8</xdr:col>
      <xdr:colOff>609600</xdr:colOff>
      <xdr:row>3</xdr:row>
      <xdr:rowOff>133350</xdr:rowOff>
    </xdr:from>
    <xdr:to>
      <xdr:col>9</xdr:col>
      <xdr:colOff>123825</xdr:colOff>
      <xdr:row>5</xdr:row>
      <xdr:rowOff>9525</xdr:rowOff>
    </xdr:to>
    <xdr:sp macro="" textlink="">
      <xdr:nvSpPr>
        <xdr:cNvPr id="11" name="ZoneTexte 10">
          <a:extLst>
            <a:ext uri="{FF2B5EF4-FFF2-40B4-BE49-F238E27FC236}">
              <a16:creationId xmlns:a16="http://schemas.microsoft.com/office/drawing/2014/main" id="{8435DCDC-0E07-4016-A6D1-D21173C995E9}"/>
            </a:ext>
          </a:extLst>
        </xdr:cNvPr>
        <xdr:cNvSpPr txBox="1"/>
      </xdr:nvSpPr>
      <xdr:spPr>
        <a:xfrm>
          <a:off x="13439775" y="704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466726</xdr:colOff>
      <xdr:row>7</xdr:row>
      <xdr:rowOff>161925</xdr:rowOff>
    </xdr:from>
    <xdr:to>
      <xdr:col>6</xdr:col>
      <xdr:colOff>66676</xdr:colOff>
      <xdr:row>9</xdr:row>
      <xdr:rowOff>38100</xdr:rowOff>
    </xdr:to>
    <xdr:sp macro="" textlink="">
      <xdr:nvSpPr>
        <xdr:cNvPr id="12" name="ZoneTexte 11">
          <a:extLst>
            <a:ext uri="{FF2B5EF4-FFF2-40B4-BE49-F238E27FC236}">
              <a16:creationId xmlns:a16="http://schemas.microsoft.com/office/drawing/2014/main" id="{BE59BD0D-E2E9-431A-9308-92044E79DF72}"/>
            </a:ext>
          </a:extLst>
        </xdr:cNvPr>
        <xdr:cNvSpPr txBox="1"/>
      </xdr:nvSpPr>
      <xdr:spPr>
        <a:xfrm>
          <a:off x="11010901" y="1495425"/>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466726</xdr:colOff>
      <xdr:row>9</xdr:row>
      <xdr:rowOff>114300</xdr:rowOff>
    </xdr:from>
    <xdr:to>
      <xdr:col>6</xdr:col>
      <xdr:colOff>66676</xdr:colOff>
      <xdr:row>10</xdr:row>
      <xdr:rowOff>180975</xdr:rowOff>
    </xdr:to>
    <xdr:sp macro="" textlink="">
      <xdr:nvSpPr>
        <xdr:cNvPr id="13" name="ZoneTexte 12">
          <a:extLst>
            <a:ext uri="{FF2B5EF4-FFF2-40B4-BE49-F238E27FC236}">
              <a16:creationId xmlns:a16="http://schemas.microsoft.com/office/drawing/2014/main" id="{9CE80C95-35F3-4994-A022-76A61F8A15C3}"/>
            </a:ext>
          </a:extLst>
        </xdr:cNvPr>
        <xdr:cNvSpPr txBox="1"/>
      </xdr:nvSpPr>
      <xdr:spPr>
        <a:xfrm>
          <a:off x="11010901" y="1828800"/>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485775</xdr:colOff>
      <xdr:row>11</xdr:row>
      <xdr:rowOff>76200</xdr:rowOff>
    </xdr:from>
    <xdr:to>
      <xdr:col>6</xdr:col>
      <xdr:colOff>76201</xdr:colOff>
      <xdr:row>12</xdr:row>
      <xdr:rowOff>142875</xdr:rowOff>
    </xdr:to>
    <xdr:sp macro="" textlink="">
      <xdr:nvSpPr>
        <xdr:cNvPr id="14" name="ZoneTexte 13">
          <a:extLst>
            <a:ext uri="{FF2B5EF4-FFF2-40B4-BE49-F238E27FC236}">
              <a16:creationId xmlns:a16="http://schemas.microsoft.com/office/drawing/2014/main" id="{C6F618FF-AF37-41C6-89DD-9E2182A56AD9}"/>
            </a:ext>
          </a:extLst>
        </xdr:cNvPr>
        <xdr:cNvSpPr txBox="1"/>
      </xdr:nvSpPr>
      <xdr:spPr>
        <a:xfrm>
          <a:off x="11029950" y="2171700"/>
          <a:ext cx="352426"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5</xdr:col>
      <xdr:colOff>466725</xdr:colOff>
      <xdr:row>13</xdr:row>
      <xdr:rowOff>66675</xdr:rowOff>
    </xdr:from>
    <xdr:to>
      <xdr:col>6</xdr:col>
      <xdr:colOff>76200</xdr:colOff>
      <xdr:row>14</xdr:row>
      <xdr:rowOff>133350</xdr:rowOff>
    </xdr:to>
    <xdr:sp macro="" textlink="">
      <xdr:nvSpPr>
        <xdr:cNvPr id="15" name="ZoneTexte 14">
          <a:extLst>
            <a:ext uri="{FF2B5EF4-FFF2-40B4-BE49-F238E27FC236}">
              <a16:creationId xmlns:a16="http://schemas.microsoft.com/office/drawing/2014/main" id="{FD3DCF01-FFC4-4B8D-A69F-51F00A9182EE}"/>
            </a:ext>
          </a:extLst>
        </xdr:cNvPr>
        <xdr:cNvSpPr txBox="1"/>
      </xdr:nvSpPr>
      <xdr:spPr>
        <a:xfrm>
          <a:off x="11010900" y="2543175"/>
          <a:ext cx="3714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266701</xdr:colOff>
      <xdr:row>16</xdr:row>
      <xdr:rowOff>19050</xdr:rowOff>
    </xdr:from>
    <xdr:to>
      <xdr:col>5</xdr:col>
      <xdr:colOff>657225</xdr:colOff>
      <xdr:row>17</xdr:row>
      <xdr:rowOff>85725</xdr:rowOff>
    </xdr:to>
    <xdr:sp macro="" textlink="">
      <xdr:nvSpPr>
        <xdr:cNvPr id="16" name="ZoneTexte 15">
          <a:extLst>
            <a:ext uri="{FF2B5EF4-FFF2-40B4-BE49-F238E27FC236}">
              <a16:creationId xmlns:a16="http://schemas.microsoft.com/office/drawing/2014/main" id="{E3EEBFE5-8EC6-4C02-961E-945E52C8EF44}"/>
            </a:ext>
          </a:extLst>
        </xdr:cNvPr>
        <xdr:cNvSpPr txBox="1"/>
      </xdr:nvSpPr>
      <xdr:spPr>
        <a:xfrm>
          <a:off x="10810876" y="30670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5</xdr:col>
      <xdr:colOff>304801</xdr:colOff>
      <xdr:row>17</xdr:row>
      <xdr:rowOff>161925</xdr:rowOff>
    </xdr:from>
    <xdr:to>
      <xdr:col>5</xdr:col>
      <xdr:colOff>695325</xdr:colOff>
      <xdr:row>19</xdr:row>
      <xdr:rowOff>38100</xdr:rowOff>
    </xdr:to>
    <xdr:sp macro="" textlink="">
      <xdr:nvSpPr>
        <xdr:cNvPr id="17" name="ZoneTexte 16">
          <a:extLst>
            <a:ext uri="{FF2B5EF4-FFF2-40B4-BE49-F238E27FC236}">
              <a16:creationId xmlns:a16="http://schemas.microsoft.com/office/drawing/2014/main" id="{79D74481-874E-4C61-B1DA-9E83DB1ADD30}"/>
            </a:ext>
          </a:extLst>
        </xdr:cNvPr>
        <xdr:cNvSpPr txBox="1"/>
      </xdr:nvSpPr>
      <xdr:spPr>
        <a:xfrm>
          <a:off x="10848976" y="34004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4</xdr:col>
      <xdr:colOff>266700</xdr:colOff>
      <xdr:row>1</xdr:row>
      <xdr:rowOff>109538</xdr:rowOff>
    </xdr:from>
    <xdr:to>
      <xdr:col>4</xdr:col>
      <xdr:colOff>714375</xdr:colOff>
      <xdr:row>1</xdr:row>
      <xdr:rowOff>152400</xdr:rowOff>
    </xdr:to>
    <xdr:cxnSp macro="">
      <xdr:nvCxnSpPr>
        <xdr:cNvPr id="21" name="Connecteur droit avec flèche 20">
          <a:extLst>
            <a:ext uri="{FF2B5EF4-FFF2-40B4-BE49-F238E27FC236}">
              <a16:creationId xmlns:a16="http://schemas.microsoft.com/office/drawing/2014/main" id="{CE915854-2AFF-460F-99FF-9AC670C60BDD}"/>
            </a:ext>
          </a:extLst>
        </xdr:cNvPr>
        <xdr:cNvCxnSpPr>
          <a:stCxn id="4" idx="3"/>
        </xdr:cNvCxnSpPr>
      </xdr:nvCxnSpPr>
      <xdr:spPr>
        <a:xfrm>
          <a:off x="9925050" y="30003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3</xdr:row>
      <xdr:rowOff>19050</xdr:rowOff>
    </xdr:from>
    <xdr:to>
      <xdr:col>4</xdr:col>
      <xdr:colOff>742950</xdr:colOff>
      <xdr:row>3</xdr:row>
      <xdr:rowOff>23813</xdr:rowOff>
    </xdr:to>
    <xdr:cxnSp macro="">
      <xdr:nvCxnSpPr>
        <xdr:cNvPr id="23" name="Connecteur droit avec flèche 22">
          <a:extLst>
            <a:ext uri="{FF2B5EF4-FFF2-40B4-BE49-F238E27FC236}">
              <a16:creationId xmlns:a16="http://schemas.microsoft.com/office/drawing/2014/main" id="{D1235382-89C1-4063-AD21-85E0854D2E90}"/>
            </a:ext>
          </a:extLst>
        </xdr:cNvPr>
        <xdr:cNvCxnSpPr>
          <a:stCxn id="5" idx="3"/>
        </xdr:cNvCxnSpPr>
      </xdr:nvCxnSpPr>
      <xdr:spPr>
        <a:xfrm flipV="1">
          <a:off x="9925050" y="590550"/>
          <a:ext cx="476250"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4</xdr:row>
      <xdr:rowOff>28575</xdr:rowOff>
    </xdr:from>
    <xdr:to>
      <xdr:col>4</xdr:col>
      <xdr:colOff>695325</xdr:colOff>
      <xdr:row>4</xdr:row>
      <xdr:rowOff>138113</xdr:rowOff>
    </xdr:to>
    <xdr:cxnSp macro="">
      <xdr:nvCxnSpPr>
        <xdr:cNvPr id="24" name="Connecteur droit avec flèche 23">
          <a:extLst>
            <a:ext uri="{FF2B5EF4-FFF2-40B4-BE49-F238E27FC236}">
              <a16:creationId xmlns:a16="http://schemas.microsoft.com/office/drawing/2014/main" id="{D001BD60-4DC5-479A-8FFA-1C6573F56726}"/>
            </a:ext>
          </a:extLst>
        </xdr:cNvPr>
        <xdr:cNvCxnSpPr>
          <a:stCxn id="6" idx="3"/>
          <a:endCxn id="3" idx="1"/>
        </xdr:cNvCxnSpPr>
      </xdr:nvCxnSpPr>
      <xdr:spPr>
        <a:xfrm flipV="1">
          <a:off x="9925050" y="790575"/>
          <a:ext cx="42862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5</xdr:row>
      <xdr:rowOff>38100</xdr:rowOff>
    </xdr:from>
    <xdr:to>
      <xdr:col>4</xdr:col>
      <xdr:colOff>752475</xdr:colOff>
      <xdr:row>6</xdr:row>
      <xdr:rowOff>90488</xdr:rowOff>
    </xdr:to>
    <xdr:cxnSp macro="">
      <xdr:nvCxnSpPr>
        <xdr:cNvPr id="25" name="Connecteur droit avec flèche 24">
          <a:extLst>
            <a:ext uri="{FF2B5EF4-FFF2-40B4-BE49-F238E27FC236}">
              <a16:creationId xmlns:a16="http://schemas.microsoft.com/office/drawing/2014/main" id="{79063D34-EDC7-42C8-B59C-11FB06490BA6}"/>
            </a:ext>
          </a:extLst>
        </xdr:cNvPr>
        <xdr:cNvCxnSpPr>
          <a:stCxn id="8" idx="3"/>
        </xdr:cNvCxnSpPr>
      </xdr:nvCxnSpPr>
      <xdr:spPr>
        <a:xfrm flipV="1">
          <a:off x="9925050" y="990600"/>
          <a:ext cx="485775"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6</xdr:row>
      <xdr:rowOff>114300</xdr:rowOff>
    </xdr:from>
    <xdr:to>
      <xdr:col>4</xdr:col>
      <xdr:colOff>733425</xdr:colOff>
      <xdr:row>8</xdr:row>
      <xdr:rowOff>71438</xdr:rowOff>
    </xdr:to>
    <xdr:cxnSp macro="">
      <xdr:nvCxnSpPr>
        <xdr:cNvPr id="26" name="Connecteur droit avec flèche 25">
          <a:extLst>
            <a:ext uri="{FF2B5EF4-FFF2-40B4-BE49-F238E27FC236}">
              <a16:creationId xmlns:a16="http://schemas.microsoft.com/office/drawing/2014/main" id="{DA30E19B-B63F-415F-9DFD-01BE203BF564}"/>
            </a:ext>
          </a:extLst>
        </xdr:cNvPr>
        <xdr:cNvCxnSpPr>
          <a:stCxn id="7" idx="3"/>
        </xdr:cNvCxnSpPr>
      </xdr:nvCxnSpPr>
      <xdr:spPr>
        <a:xfrm flipV="1">
          <a:off x="9934575" y="1257300"/>
          <a:ext cx="457200" cy="3381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xdr:row>
      <xdr:rowOff>171450</xdr:rowOff>
    </xdr:from>
    <xdr:to>
      <xdr:col>8</xdr:col>
      <xdr:colOff>133350</xdr:colOff>
      <xdr:row>2</xdr:row>
      <xdr:rowOff>4763</xdr:rowOff>
    </xdr:to>
    <xdr:cxnSp macro="">
      <xdr:nvCxnSpPr>
        <xdr:cNvPr id="27" name="Connecteur droit avec flèche 26">
          <a:extLst>
            <a:ext uri="{FF2B5EF4-FFF2-40B4-BE49-F238E27FC236}">
              <a16:creationId xmlns:a16="http://schemas.microsoft.com/office/drawing/2014/main" id="{CD0334CC-E75F-4B69-8F8E-8451A785A535}"/>
            </a:ext>
          </a:extLst>
        </xdr:cNvPr>
        <xdr:cNvCxnSpPr>
          <a:stCxn id="9" idx="1"/>
        </xdr:cNvCxnSpPr>
      </xdr:nvCxnSpPr>
      <xdr:spPr>
        <a:xfrm flipH="1" flipV="1">
          <a:off x="11734800" y="361950"/>
          <a:ext cx="1228725"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552450</xdr:colOff>
      <xdr:row>1</xdr:row>
      <xdr:rowOff>104775</xdr:rowOff>
    </xdr:from>
    <xdr:to>
      <xdr:col>12</xdr:col>
      <xdr:colOff>47625</xdr:colOff>
      <xdr:row>4</xdr:row>
      <xdr:rowOff>0</xdr:rowOff>
    </xdr:to>
    <xdr:pic>
      <xdr:nvPicPr>
        <xdr:cNvPr id="48" name="Image 47">
          <a:extLst>
            <a:ext uri="{FF2B5EF4-FFF2-40B4-BE49-F238E27FC236}">
              <a16:creationId xmlns:a16="http://schemas.microsoft.com/office/drawing/2014/main" id="{B343B24E-9469-4C73-8216-1AECF3B7EA7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44625" y="295275"/>
          <a:ext cx="1781175"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133350</xdr:colOff>
      <xdr:row>2</xdr:row>
      <xdr:rowOff>0</xdr:rowOff>
    </xdr:from>
    <xdr:to>
      <xdr:col>9</xdr:col>
      <xdr:colOff>600075</xdr:colOff>
      <xdr:row>2</xdr:row>
      <xdr:rowOff>4763</xdr:rowOff>
    </xdr:to>
    <xdr:cxnSp macro="">
      <xdr:nvCxnSpPr>
        <xdr:cNvPr id="28" name="Connecteur droit avec flèche 27">
          <a:extLst>
            <a:ext uri="{FF2B5EF4-FFF2-40B4-BE49-F238E27FC236}">
              <a16:creationId xmlns:a16="http://schemas.microsoft.com/office/drawing/2014/main" id="{946B78D9-F930-4A20-B2A4-F2A060959F14}"/>
            </a:ext>
          </a:extLst>
        </xdr:cNvPr>
        <xdr:cNvCxnSpPr>
          <a:stCxn id="10" idx="3"/>
        </xdr:cNvCxnSpPr>
      </xdr:nvCxnSpPr>
      <xdr:spPr>
        <a:xfrm flipV="1">
          <a:off x="13725525" y="381000"/>
          <a:ext cx="466725"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123825</xdr:colOff>
      <xdr:row>3</xdr:row>
      <xdr:rowOff>114300</xdr:rowOff>
    </xdr:from>
    <xdr:to>
      <xdr:col>9</xdr:col>
      <xdr:colOff>600075</xdr:colOff>
      <xdr:row>4</xdr:row>
      <xdr:rowOff>71438</xdr:rowOff>
    </xdr:to>
    <xdr:cxnSp macro="">
      <xdr:nvCxnSpPr>
        <xdr:cNvPr id="29" name="Connecteur droit avec flèche 28">
          <a:extLst>
            <a:ext uri="{FF2B5EF4-FFF2-40B4-BE49-F238E27FC236}">
              <a16:creationId xmlns:a16="http://schemas.microsoft.com/office/drawing/2014/main" id="{80EC953F-E0D2-4919-A6C1-EB058683C578}"/>
            </a:ext>
          </a:extLst>
        </xdr:cNvPr>
        <xdr:cNvCxnSpPr>
          <a:stCxn id="11" idx="3"/>
        </xdr:cNvCxnSpPr>
      </xdr:nvCxnSpPr>
      <xdr:spPr>
        <a:xfrm flipV="1">
          <a:off x="13716000" y="685800"/>
          <a:ext cx="47625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723900</xdr:colOff>
      <xdr:row>8</xdr:row>
      <xdr:rowOff>76200</xdr:rowOff>
    </xdr:from>
    <xdr:to>
      <xdr:col>10</xdr:col>
      <xdr:colOff>295275</xdr:colOff>
      <xdr:row>13</xdr:row>
      <xdr:rowOff>38100</xdr:rowOff>
    </xdr:to>
    <xdr:pic>
      <xdr:nvPicPr>
        <xdr:cNvPr id="53" name="Image 52">
          <a:extLst>
            <a:ext uri="{FF2B5EF4-FFF2-40B4-BE49-F238E27FC236}">
              <a16:creationId xmlns:a16="http://schemas.microsoft.com/office/drawing/2014/main" id="{E8442D35-C7B4-4D5D-BFC1-6D933B0CDB4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30075" y="1600200"/>
          <a:ext cx="2619375"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66676</xdr:colOff>
      <xdr:row>10</xdr:row>
      <xdr:rowOff>47626</xdr:rowOff>
    </xdr:from>
    <xdr:to>
      <xdr:col>7</xdr:col>
      <xdr:colOff>19050</xdr:colOff>
      <xdr:row>10</xdr:row>
      <xdr:rowOff>52388</xdr:rowOff>
    </xdr:to>
    <xdr:cxnSp macro="">
      <xdr:nvCxnSpPr>
        <xdr:cNvPr id="31" name="Connecteur droit avec flèche 30">
          <a:extLst>
            <a:ext uri="{FF2B5EF4-FFF2-40B4-BE49-F238E27FC236}">
              <a16:creationId xmlns:a16="http://schemas.microsoft.com/office/drawing/2014/main" id="{3424AF83-7D6A-47D5-AC21-FCBAB38D3BCB}"/>
            </a:ext>
          </a:extLst>
        </xdr:cNvPr>
        <xdr:cNvCxnSpPr>
          <a:stCxn id="13" idx="3"/>
        </xdr:cNvCxnSpPr>
      </xdr:nvCxnSpPr>
      <xdr:spPr>
        <a:xfrm flipV="1">
          <a:off x="11372851" y="1952626"/>
          <a:ext cx="714374"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76201</xdr:colOff>
      <xdr:row>11</xdr:row>
      <xdr:rowOff>85726</xdr:rowOff>
    </xdr:from>
    <xdr:to>
      <xdr:col>7</xdr:col>
      <xdr:colOff>9525</xdr:colOff>
      <xdr:row>12</xdr:row>
      <xdr:rowOff>14288</xdr:rowOff>
    </xdr:to>
    <xdr:cxnSp macro="">
      <xdr:nvCxnSpPr>
        <xdr:cNvPr id="32" name="Connecteur droit avec flèche 31">
          <a:extLst>
            <a:ext uri="{FF2B5EF4-FFF2-40B4-BE49-F238E27FC236}">
              <a16:creationId xmlns:a16="http://schemas.microsoft.com/office/drawing/2014/main" id="{9C16071B-F600-4540-AB01-88A5C67E5816}"/>
            </a:ext>
          </a:extLst>
        </xdr:cNvPr>
        <xdr:cNvCxnSpPr>
          <a:stCxn id="14" idx="3"/>
        </xdr:cNvCxnSpPr>
      </xdr:nvCxnSpPr>
      <xdr:spPr>
        <a:xfrm flipV="1">
          <a:off x="11382376" y="2181226"/>
          <a:ext cx="695324"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12</xdr:row>
      <xdr:rowOff>152401</xdr:rowOff>
    </xdr:from>
    <xdr:to>
      <xdr:col>7</xdr:col>
      <xdr:colOff>9525</xdr:colOff>
      <xdr:row>14</xdr:row>
      <xdr:rowOff>4763</xdr:rowOff>
    </xdr:to>
    <xdr:cxnSp macro="">
      <xdr:nvCxnSpPr>
        <xdr:cNvPr id="33" name="Connecteur droit avec flèche 32">
          <a:extLst>
            <a:ext uri="{FF2B5EF4-FFF2-40B4-BE49-F238E27FC236}">
              <a16:creationId xmlns:a16="http://schemas.microsoft.com/office/drawing/2014/main" id="{F72BB8A6-D05B-4C1D-99A7-28766CCC5B14}"/>
            </a:ext>
          </a:extLst>
        </xdr:cNvPr>
        <xdr:cNvCxnSpPr>
          <a:stCxn id="15" idx="3"/>
        </xdr:cNvCxnSpPr>
      </xdr:nvCxnSpPr>
      <xdr:spPr>
        <a:xfrm flipV="1">
          <a:off x="11382375" y="2438401"/>
          <a:ext cx="695325"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66676</xdr:colOff>
      <xdr:row>8</xdr:row>
      <xdr:rowOff>100013</xdr:rowOff>
    </xdr:from>
    <xdr:to>
      <xdr:col>6</xdr:col>
      <xdr:colOff>742950</xdr:colOff>
      <xdr:row>9</xdr:row>
      <xdr:rowOff>9525</xdr:rowOff>
    </xdr:to>
    <xdr:cxnSp macro="">
      <xdr:nvCxnSpPr>
        <xdr:cNvPr id="30" name="Connecteur droit avec flèche 29">
          <a:extLst>
            <a:ext uri="{FF2B5EF4-FFF2-40B4-BE49-F238E27FC236}">
              <a16:creationId xmlns:a16="http://schemas.microsoft.com/office/drawing/2014/main" id="{EFFD8FB7-F045-40AF-92C3-EB237677A1BF}"/>
            </a:ext>
          </a:extLst>
        </xdr:cNvPr>
        <xdr:cNvCxnSpPr>
          <a:stCxn id="12" idx="3"/>
        </xdr:cNvCxnSpPr>
      </xdr:nvCxnSpPr>
      <xdr:spPr>
        <a:xfrm>
          <a:off x="11372851" y="1624013"/>
          <a:ext cx="676274"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504825</xdr:colOff>
      <xdr:row>15</xdr:row>
      <xdr:rowOff>47625</xdr:rowOff>
    </xdr:from>
    <xdr:to>
      <xdr:col>11</xdr:col>
      <xdr:colOff>371015</xdr:colOff>
      <xdr:row>23</xdr:row>
      <xdr:rowOff>104577</xdr:rowOff>
    </xdr:to>
    <xdr:pic>
      <xdr:nvPicPr>
        <xdr:cNvPr id="67" name="Image 66">
          <a:extLst>
            <a:ext uri="{FF2B5EF4-FFF2-40B4-BE49-F238E27FC236}">
              <a16:creationId xmlns:a16="http://schemas.microsoft.com/office/drawing/2014/main" id="{4E9165C7-37E7-4014-8396-F031E5C41BB0}"/>
            </a:ext>
          </a:extLst>
        </xdr:cNvPr>
        <xdr:cNvPicPr>
          <a:picLocks noChangeAspect="1"/>
        </xdr:cNvPicPr>
      </xdr:nvPicPr>
      <xdr:blipFill>
        <a:blip xmlns:r="http://schemas.openxmlformats.org/officeDocument/2006/relationships" r:embed="rId4"/>
        <a:stretch>
          <a:fillRect/>
        </a:stretch>
      </xdr:blipFill>
      <xdr:spPr>
        <a:xfrm>
          <a:off x="11811000" y="2905125"/>
          <a:ext cx="3676190" cy="1580952"/>
        </a:xfrm>
        <a:prstGeom prst="rect">
          <a:avLst/>
        </a:prstGeom>
      </xdr:spPr>
    </xdr:pic>
    <xdr:clientData/>
  </xdr:twoCellAnchor>
  <xdr:twoCellAnchor>
    <xdr:from>
      <xdr:col>5</xdr:col>
      <xdr:colOff>304800</xdr:colOff>
      <xdr:row>19</xdr:row>
      <xdr:rowOff>114300</xdr:rowOff>
    </xdr:from>
    <xdr:to>
      <xdr:col>5</xdr:col>
      <xdr:colOff>695324</xdr:colOff>
      <xdr:row>20</xdr:row>
      <xdr:rowOff>180975</xdr:rowOff>
    </xdr:to>
    <xdr:sp macro="" textlink="">
      <xdr:nvSpPr>
        <xdr:cNvPr id="68" name="ZoneTexte 67">
          <a:extLst>
            <a:ext uri="{FF2B5EF4-FFF2-40B4-BE49-F238E27FC236}">
              <a16:creationId xmlns:a16="http://schemas.microsoft.com/office/drawing/2014/main" id="{96A476DF-1C48-4E3A-9557-1D65326042E7}"/>
            </a:ext>
          </a:extLst>
        </xdr:cNvPr>
        <xdr:cNvSpPr txBox="1"/>
      </xdr:nvSpPr>
      <xdr:spPr>
        <a:xfrm>
          <a:off x="10848975" y="37338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11</xdr:col>
      <xdr:colOff>752475</xdr:colOff>
      <xdr:row>16</xdr:row>
      <xdr:rowOff>104775</xdr:rowOff>
    </xdr:from>
    <xdr:to>
      <xdr:col>12</xdr:col>
      <xdr:colOff>380999</xdr:colOff>
      <xdr:row>17</xdr:row>
      <xdr:rowOff>171450</xdr:rowOff>
    </xdr:to>
    <xdr:sp macro="" textlink="">
      <xdr:nvSpPr>
        <xdr:cNvPr id="69" name="ZoneTexte 68">
          <a:extLst>
            <a:ext uri="{FF2B5EF4-FFF2-40B4-BE49-F238E27FC236}">
              <a16:creationId xmlns:a16="http://schemas.microsoft.com/office/drawing/2014/main" id="{D268779C-D9FF-4C12-9E14-31312F422281}"/>
            </a:ext>
          </a:extLst>
        </xdr:cNvPr>
        <xdr:cNvSpPr txBox="1"/>
      </xdr:nvSpPr>
      <xdr:spPr>
        <a:xfrm>
          <a:off x="15868650" y="31527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5</xdr:col>
      <xdr:colOff>657225</xdr:colOff>
      <xdr:row>16</xdr:row>
      <xdr:rowOff>147638</xdr:rowOff>
    </xdr:from>
    <xdr:to>
      <xdr:col>6</xdr:col>
      <xdr:colOff>561975</xdr:colOff>
      <xdr:row>18</xdr:row>
      <xdr:rowOff>66675</xdr:rowOff>
    </xdr:to>
    <xdr:cxnSp macro="">
      <xdr:nvCxnSpPr>
        <xdr:cNvPr id="70" name="Connecteur droit avec flèche 69">
          <a:extLst>
            <a:ext uri="{FF2B5EF4-FFF2-40B4-BE49-F238E27FC236}">
              <a16:creationId xmlns:a16="http://schemas.microsoft.com/office/drawing/2014/main" id="{5D0BFD02-186F-4D5C-A9F5-DD97131929AB}"/>
            </a:ext>
          </a:extLst>
        </xdr:cNvPr>
        <xdr:cNvCxnSpPr>
          <a:stCxn id="16" idx="3"/>
        </xdr:cNvCxnSpPr>
      </xdr:nvCxnSpPr>
      <xdr:spPr>
        <a:xfrm>
          <a:off x="11201400" y="3195638"/>
          <a:ext cx="666750" cy="3000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695325</xdr:colOff>
      <xdr:row>18</xdr:row>
      <xdr:rowOff>100013</xdr:rowOff>
    </xdr:from>
    <xdr:to>
      <xdr:col>7</xdr:col>
      <xdr:colOff>438150</xdr:colOff>
      <xdr:row>19</xdr:row>
      <xdr:rowOff>85725</xdr:rowOff>
    </xdr:to>
    <xdr:cxnSp macro="">
      <xdr:nvCxnSpPr>
        <xdr:cNvPr id="71" name="Connecteur droit avec flèche 70">
          <a:extLst>
            <a:ext uri="{FF2B5EF4-FFF2-40B4-BE49-F238E27FC236}">
              <a16:creationId xmlns:a16="http://schemas.microsoft.com/office/drawing/2014/main" id="{640B52CB-DDAA-45C4-8B97-C50E15C2163D}"/>
            </a:ext>
          </a:extLst>
        </xdr:cNvPr>
        <xdr:cNvCxnSpPr>
          <a:stCxn id="17" idx="3"/>
        </xdr:cNvCxnSpPr>
      </xdr:nvCxnSpPr>
      <xdr:spPr>
        <a:xfrm>
          <a:off x="11239500" y="3529013"/>
          <a:ext cx="1266825"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409575</xdr:colOff>
      <xdr:row>17</xdr:row>
      <xdr:rowOff>42863</xdr:rowOff>
    </xdr:from>
    <xdr:to>
      <xdr:col>11</xdr:col>
      <xdr:colOff>752475</xdr:colOff>
      <xdr:row>19</xdr:row>
      <xdr:rowOff>85725</xdr:rowOff>
    </xdr:to>
    <xdr:cxnSp macro="">
      <xdr:nvCxnSpPr>
        <xdr:cNvPr id="72" name="Connecteur droit avec flèche 71">
          <a:extLst>
            <a:ext uri="{FF2B5EF4-FFF2-40B4-BE49-F238E27FC236}">
              <a16:creationId xmlns:a16="http://schemas.microsoft.com/office/drawing/2014/main" id="{314EB1E7-B46C-4889-935E-221E5D05041F}"/>
            </a:ext>
          </a:extLst>
        </xdr:cNvPr>
        <xdr:cNvCxnSpPr>
          <a:stCxn id="69" idx="1"/>
        </xdr:cNvCxnSpPr>
      </xdr:nvCxnSpPr>
      <xdr:spPr>
        <a:xfrm flipH="1">
          <a:off x="14763750" y="3281363"/>
          <a:ext cx="1104900"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695324</xdr:colOff>
      <xdr:row>20</xdr:row>
      <xdr:rowOff>52388</xdr:rowOff>
    </xdr:from>
    <xdr:to>
      <xdr:col>7</xdr:col>
      <xdr:colOff>47625</xdr:colOff>
      <xdr:row>20</xdr:row>
      <xdr:rowOff>161925</xdr:rowOff>
    </xdr:to>
    <xdr:cxnSp macro="">
      <xdr:nvCxnSpPr>
        <xdr:cNvPr id="73" name="Connecteur droit avec flèche 72">
          <a:extLst>
            <a:ext uri="{FF2B5EF4-FFF2-40B4-BE49-F238E27FC236}">
              <a16:creationId xmlns:a16="http://schemas.microsoft.com/office/drawing/2014/main" id="{BD4A8917-521D-4FA7-BEC6-458F2B5F4683}"/>
            </a:ext>
          </a:extLst>
        </xdr:cNvPr>
        <xdr:cNvCxnSpPr>
          <a:stCxn id="68" idx="3"/>
        </xdr:cNvCxnSpPr>
      </xdr:nvCxnSpPr>
      <xdr:spPr>
        <a:xfrm>
          <a:off x="11239499" y="3862388"/>
          <a:ext cx="876301" cy="1095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22</xdr:row>
      <xdr:rowOff>42863</xdr:rowOff>
    </xdr:from>
    <xdr:to>
      <xdr:col>7</xdr:col>
      <xdr:colOff>447675</xdr:colOff>
      <xdr:row>22</xdr:row>
      <xdr:rowOff>76200</xdr:rowOff>
    </xdr:to>
    <xdr:cxnSp macro="">
      <xdr:nvCxnSpPr>
        <xdr:cNvPr id="74" name="Connecteur droit avec flèche 73">
          <a:extLst>
            <a:ext uri="{FF2B5EF4-FFF2-40B4-BE49-F238E27FC236}">
              <a16:creationId xmlns:a16="http://schemas.microsoft.com/office/drawing/2014/main" id="{4D10AE2B-89E8-49D5-BCA3-A4C4931348C4}"/>
            </a:ext>
          </a:extLst>
        </xdr:cNvPr>
        <xdr:cNvCxnSpPr>
          <a:stCxn id="83" idx="3"/>
        </xdr:cNvCxnSpPr>
      </xdr:nvCxnSpPr>
      <xdr:spPr>
        <a:xfrm>
          <a:off x="11220449" y="4233863"/>
          <a:ext cx="1295401"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21</xdr:row>
      <xdr:rowOff>104775</xdr:rowOff>
    </xdr:from>
    <xdr:to>
      <xdr:col>5</xdr:col>
      <xdr:colOff>676274</xdr:colOff>
      <xdr:row>22</xdr:row>
      <xdr:rowOff>171450</xdr:rowOff>
    </xdr:to>
    <xdr:sp macro="" textlink="">
      <xdr:nvSpPr>
        <xdr:cNvPr id="83" name="ZoneTexte 82">
          <a:extLst>
            <a:ext uri="{FF2B5EF4-FFF2-40B4-BE49-F238E27FC236}">
              <a16:creationId xmlns:a16="http://schemas.microsoft.com/office/drawing/2014/main" id="{15C806BA-7CF8-4CE5-A728-98F8A9BD9303}"/>
            </a:ext>
          </a:extLst>
        </xdr:cNvPr>
        <xdr:cNvSpPr txBox="1"/>
      </xdr:nvSpPr>
      <xdr:spPr>
        <a:xfrm>
          <a:off x="10829925" y="41052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21</a:t>
          </a:r>
        </a:p>
      </xdr:txBody>
    </xdr:sp>
    <xdr:clientData/>
  </xdr:twoCellAnchor>
  <xdr:twoCellAnchor editAs="oneCell">
    <xdr:from>
      <xdr:col>6</xdr:col>
      <xdr:colOff>523875</xdr:colOff>
      <xdr:row>24</xdr:row>
      <xdr:rowOff>114300</xdr:rowOff>
    </xdr:from>
    <xdr:to>
      <xdr:col>11</xdr:col>
      <xdr:colOff>390065</xdr:colOff>
      <xdr:row>53</xdr:row>
      <xdr:rowOff>151705</xdr:rowOff>
    </xdr:to>
    <xdr:pic>
      <xdr:nvPicPr>
        <xdr:cNvPr id="86" name="Image 85">
          <a:extLst>
            <a:ext uri="{FF2B5EF4-FFF2-40B4-BE49-F238E27FC236}">
              <a16:creationId xmlns:a16="http://schemas.microsoft.com/office/drawing/2014/main" id="{526E530C-5DF1-484E-B26B-85B7BD59A95B}"/>
            </a:ext>
          </a:extLst>
        </xdr:cNvPr>
        <xdr:cNvPicPr>
          <a:picLocks noChangeAspect="1"/>
        </xdr:cNvPicPr>
      </xdr:nvPicPr>
      <xdr:blipFill>
        <a:blip xmlns:r="http://schemas.openxmlformats.org/officeDocument/2006/relationships" r:embed="rId5"/>
        <a:stretch>
          <a:fillRect/>
        </a:stretch>
      </xdr:blipFill>
      <xdr:spPr>
        <a:xfrm>
          <a:off x="12430125" y="4686300"/>
          <a:ext cx="3676190" cy="5561905"/>
        </a:xfrm>
        <a:prstGeom prst="rect">
          <a:avLst/>
        </a:prstGeom>
      </xdr:spPr>
    </xdr:pic>
    <xdr:clientData/>
  </xdr:twoCellAnchor>
  <xdr:twoCellAnchor>
    <xdr:from>
      <xdr:col>5</xdr:col>
      <xdr:colOff>276225</xdr:colOff>
      <xdr:row>28</xdr:row>
      <xdr:rowOff>57150</xdr:rowOff>
    </xdr:from>
    <xdr:to>
      <xdr:col>5</xdr:col>
      <xdr:colOff>666749</xdr:colOff>
      <xdr:row>29</xdr:row>
      <xdr:rowOff>123825</xdr:rowOff>
    </xdr:to>
    <xdr:sp macro="" textlink="">
      <xdr:nvSpPr>
        <xdr:cNvPr id="87" name="ZoneTexte 86">
          <a:extLst>
            <a:ext uri="{FF2B5EF4-FFF2-40B4-BE49-F238E27FC236}">
              <a16:creationId xmlns:a16="http://schemas.microsoft.com/office/drawing/2014/main" id="{B72FA3B0-F266-42D3-AA6A-33C4CE8F9DD5}"/>
            </a:ext>
          </a:extLst>
        </xdr:cNvPr>
        <xdr:cNvSpPr txBox="1"/>
      </xdr:nvSpPr>
      <xdr:spPr>
        <a:xfrm>
          <a:off x="10877550" y="5391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19</a:t>
          </a:r>
        </a:p>
      </xdr:txBody>
    </xdr:sp>
    <xdr:clientData/>
  </xdr:twoCellAnchor>
  <xdr:twoCellAnchor>
    <xdr:from>
      <xdr:col>5</xdr:col>
      <xdr:colOff>295275</xdr:colOff>
      <xdr:row>30</xdr:row>
      <xdr:rowOff>57150</xdr:rowOff>
    </xdr:from>
    <xdr:to>
      <xdr:col>5</xdr:col>
      <xdr:colOff>685799</xdr:colOff>
      <xdr:row>31</xdr:row>
      <xdr:rowOff>123825</xdr:rowOff>
    </xdr:to>
    <xdr:sp macro="" textlink="">
      <xdr:nvSpPr>
        <xdr:cNvPr id="88" name="ZoneTexte 87">
          <a:extLst>
            <a:ext uri="{FF2B5EF4-FFF2-40B4-BE49-F238E27FC236}">
              <a16:creationId xmlns:a16="http://schemas.microsoft.com/office/drawing/2014/main" id="{BA58A5A7-D547-493B-B288-CACC5289686E}"/>
            </a:ext>
          </a:extLst>
        </xdr:cNvPr>
        <xdr:cNvSpPr txBox="1"/>
      </xdr:nvSpPr>
      <xdr:spPr>
        <a:xfrm>
          <a:off x="10896600" y="5772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20</a:t>
          </a:r>
        </a:p>
      </xdr:txBody>
    </xdr:sp>
    <xdr:clientData/>
  </xdr:twoCellAnchor>
  <xdr:twoCellAnchor>
    <xdr:from>
      <xdr:col>5</xdr:col>
      <xdr:colOff>295275</xdr:colOff>
      <xdr:row>32</xdr:row>
      <xdr:rowOff>9525</xdr:rowOff>
    </xdr:from>
    <xdr:to>
      <xdr:col>5</xdr:col>
      <xdr:colOff>685799</xdr:colOff>
      <xdr:row>33</xdr:row>
      <xdr:rowOff>76200</xdr:rowOff>
    </xdr:to>
    <xdr:sp macro="" textlink="">
      <xdr:nvSpPr>
        <xdr:cNvPr id="89" name="ZoneTexte 88">
          <a:extLst>
            <a:ext uri="{FF2B5EF4-FFF2-40B4-BE49-F238E27FC236}">
              <a16:creationId xmlns:a16="http://schemas.microsoft.com/office/drawing/2014/main" id="{2B6928DD-E066-4334-9BA6-7BAB8D71CBF4}"/>
            </a:ext>
          </a:extLst>
        </xdr:cNvPr>
        <xdr:cNvSpPr txBox="1"/>
      </xdr:nvSpPr>
      <xdr:spPr>
        <a:xfrm>
          <a:off x="10896600" y="61055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22</a:t>
          </a:r>
        </a:p>
      </xdr:txBody>
    </xdr:sp>
    <xdr:clientData/>
  </xdr:twoCellAnchor>
  <xdr:twoCellAnchor>
    <xdr:from>
      <xdr:col>5</xdr:col>
      <xdr:colOff>333375</xdr:colOff>
      <xdr:row>35</xdr:row>
      <xdr:rowOff>180975</xdr:rowOff>
    </xdr:from>
    <xdr:to>
      <xdr:col>5</xdr:col>
      <xdr:colOff>723899</xdr:colOff>
      <xdr:row>37</xdr:row>
      <xdr:rowOff>57150</xdr:rowOff>
    </xdr:to>
    <xdr:sp macro="" textlink="">
      <xdr:nvSpPr>
        <xdr:cNvPr id="90" name="ZoneTexte 89">
          <a:extLst>
            <a:ext uri="{FF2B5EF4-FFF2-40B4-BE49-F238E27FC236}">
              <a16:creationId xmlns:a16="http://schemas.microsoft.com/office/drawing/2014/main" id="{6F6066FB-9969-4D6C-9C6E-46287F3EBB6B}"/>
            </a:ext>
          </a:extLst>
        </xdr:cNvPr>
        <xdr:cNvSpPr txBox="1"/>
      </xdr:nvSpPr>
      <xdr:spPr>
        <a:xfrm>
          <a:off x="10934700" y="68484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23</a:t>
          </a:r>
        </a:p>
      </xdr:txBody>
    </xdr:sp>
    <xdr:clientData/>
  </xdr:twoCellAnchor>
  <xdr:twoCellAnchor>
    <xdr:from>
      <xdr:col>5</xdr:col>
      <xdr:colOff>333375</xdr:colOff>
      <xdr:row>37</xdr:row>
      <xdr:rowOff>142875</xdr:rowOff>
    </xdr:from>
    <xdr:to>
      <xdr:col>5</xdr:col>
      <xdr:colOff>723899</xdr:colOff>
      <xdr:row>39</xdr:row>
      <xdr:rowOff>19050</xdr:rowOff>
    </xdr:to>
    <xdr:sp macro="" textlink="">
      <xdr:nvSpPr>
        <xdr:cNvPr id="91" name="ZoneTexte 90">
          <a:extLst>
            <a:ext uri="{FF2B5EF4-FFF2-40B4-BE49-F238E27FC236}">
              <a16:creationId xmlns:a16="http://schemas.microsoft.com/office/drawing/2014/main" id="{12D4B4FE-66AE-4017-9A14-1CE25143A5ED}"/>
            </a:ext>
          </a:extLst>
        </xdr:cNvPr>
        <xdr:cNvSpPr txBox="1"/>
      </xdr:nvSpPr>
      <xdr:spPr>
        <a:xfrm>
          <a:off x="10934700" y="71913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24</a:t>
          </a:r>
        </a:p>
      </xdr:txBody>
    </xdr:sp>
    <xdr:clientData/>
  </xdr:twoCellAnchor>
  <xdr:twoCellAnchor>
    <xdr:from>
      <xdr:col>5</xdr:col>
      <xdr:colOff>333375</xdr:colOff>
      <xdr:row>39</xdr:row>
      <xdr:rowOff>85725</xdr:rowOff>
    </xdr:from>
    <xdr:to>
      <xdr:col>5</xdr:col>
      <xdr:colOff>723899</xdr:colOff>
      <xdr:row>40</xdr:row>
      <xdr:rowOff>152400</xdr:rowOff>
    </xdr:to>
    <xdr:sp macro="" textlink="">
      <xdr:nvSpPr>
        <xdr:cNvPr id="92" name="ZoneTexte 91">
          <a:extLst>
            <a:ext uri="{FF2B5EF4-FFF2-40B4-BE49-F238E27FC236}">
              <a16:creationId xmlns:a16="http://schemas.microsoft.com/office/drawing/2014/main" id="{DFAD1121-08AD-4BBD-9CE0-13BA08C747F9}"/>
            </a:ext>
          </a:extLst>
        </xdr:cNvPr>
        <xdr:cNvSpPr txBox="1"/>
      </xdr:nvSpPr>
      <xdr:spPr>
        <a:xfrm>
          <a:off x="10934700" y="75152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25</a:t>
          </a:r>
        </a:p>
      </xdr:txBody>
    </xdr:sp>
    <xdr:clientData/>
  </xdr:twoCellAnchor>
  <xdr:twoCellAnchor>
    <xdr:from>
      <xdr:col>12</xdr:col>
      <xdr:colOff>323850</xdr:colOff>
      <xdr:row>26</xdr:row>
      <xdr:rowOff>142875</xdr:rowOff>
    </xdr:from>
    <xdr:to>
      <xdr:col>12</xdr:col>
      <xdr:colOff>714374</xdr:colOff>
      <xdr:row>28</xdr:row>
      <xdr:rowOff>19050</xdr:rowOff>
    </xdr:to>
    <xdr:sp macro="" textlink="">
      <xdr:nvSpPr>
        <xdr:cNvPr id="100" name="ZoneTexte 99">
          <a:extLst>
            <a:ext uri="{FF2B5EF4-FFF2-40B4-BE49-F238E27FC236}">
              <a16:creationId xmlns:a16="http://schemas.microsoft.com/office/drawing/2014/main" id="{DE4F1CFE-7919-416D-97B7-A3F9A5D12C88}"/>
            </a:ext>
          </a:extLst>
        </xdr:cNvPr>
        <xdr:cNvSpPr txBox="1"/>
      </xdr:nvSpPr>
      <xdr:spPr>
        <a:xfrm>
          <a:off x="16259175" y="50958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18</a:t>
          </a:r>
        </a:p>
      </xdr:txBody>
    </xdr:sp>
    <xdr:clientData/>
  </xdr:twoCellAnchor>
  <xdr:twoCellAnchor>
    <xdr:from>
      <xdr:col>10</xdr:col>
      <xdr:colOff>238125</xdr:colOff>
      <xdr:row>27</xdr:row>
      <xdr:rowOff>80963</xdr:rowOff>
    </xdr:from>
    <xdr:to>
      <xdr:col>12</xdr:col>
      <xdr:colOff>323850</xdr:colOff>
      <xdr:row>28</xdr:row>
      <xdr:rowOff>152400</xdr:rowOff>
    </xdr:to>
    <xdr:cxnSp macro="">
      <xdr:nvCxnSpPr>
        <xdr:cNvPr id="101" name="Connecteur droit avec flèche 100">
          <a:extLst>
            <a:ext uri="{FF2B5EF4-FFF2-40B4-BE49-F238E27FC236}">
              <a16:creationId xmlns:a16="http://schemas.microsoft.com/office/drawing/2014/main" id="{E102D2DC-820D-447B-9ADE-A25F3A8C7400}"/>
            </a:ext>
          </a:extLst>
        </xdr:cNvPr>
        <xdr:cNvCxnSpPr>
          <a:stCxn id="100" idx="1"/>
        </xdr:cNvCxnSpPr>
      </xdr:nvCxnSpPr>
      <xdr:spPr>
        <a:xfrm flipH="1">
          <a:off x="14649450" y="5224463"/>
          <a:ext cx="1609725"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666749</xdr:colOff>
      <xdr:row>28</xdr:row>
      <xdr:rowOff>185738</xdr:rowOff>
    </xdr:from>
    <xdr:to>
      <xdr:col>7</xdr:col>
      <xdr:colOff>733425</xdr:colOff>
      <xdr:row>31</xdr:row>
      <xdr:rowOff>95250</xdr:rowOff>
    </xdr:to>
    <xdr:cxnSp macro="">
      <xdr:nvCxnSpPr>
        <xdr:cNvPr id="102" name="Connecteur droit avec flèche 101">
          <a:extLst>
            <a:ext uri="{FF2B5EF4-FFF2-40B4-BE49-F238E27FC236}">
              <a16:creationId xmlns:a16="http://schemas.microsoft.com/office/drawing/2014/main" id="{AC5A0BBD-6ADB-4D29-879E-C0CC975F751A}"/>
            </a:ext>
          </a:extLst>
        </xdr:cNvPr>
        <xdr:cNvCxnSpPr>
          <a:stCxn id="87" idx="3"/>
        </xdr:cNvCxnSpPr>
      </xdr:nvCxnSpPr>
      <xdr:spPr>
        <a:xfrm>
          <a:off x="11268074" y="5519738"/>
          <a:ext cx="1590676"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30</xdr:row>
      <xdr:rowOff>185738</xdr:rowOff>
    </xdr:from>
    <xdr:to>
      <xdr:col>7</xdr:col>
      <xdr:colOff>428625</xdr:colOff>
      <xdr:row>32</xdr:row>
      <xdr:rowOff>133350</xdr:rowOff>
    </xdr:to>
    <xdr:cxnSp macro="">
      <xdr:nvCxnSpPr>
        <xdr:cNvPr id="103" name="Connecteur droit avec flèche 102">
          <a:extLst>
            <a:ext uri="{FF2B5EF4-FFF2-40B4-BE49-F238E27FC236}">
              <a16:creationId xmlns:a16="http://schemas.microsoft.com/office/drawing/2014/main" id="{7A83D029-DB78-4C09-B9ED-CF55AC1F66E9}"/>
            </a:ext>
          </a:extLst>
        </xdr:cNvPr>
        <xdr:cNvCxnSpPr>
          <a:stCxn id="88" idx="3"/>
        </xdr:cNvCxnSpPr>
      </xdr:nvCxnSpPr>
      <xdr:spPr>
        <a:xfrm>
          <a:off x="11287124" y="5900738"/>
          <a:ext cx="1266826"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32</xdr:row>
      <xdr:rowOff>138113</xdr:rowOff>
    </xdr:from>
    <xdr:to>
      <xdr:col>8</xdr:col>
      <xdr:colOff>76200</xdr:colOff>
      <xdr:row>34</xdr:row>
      <xdr:rowOff>38100</xdr:rowOff>
    </xdr:to>
    <xdr:cxnSp macro="">
      <xdr:nvCxnSpPr>
        <xdr:cNvPr id="104" name="Connecteur droit avec flèche 103">
          <a:extLst>
            <a:ext uri="{FF2B5EF4-FFF2-40B4-BE49-F238E27FC236}">
              <a16:creationId xmlns:a16="http://schemas.microsoft.com/office/drawing/2014/main" id="{186BBA37-66DD-4E39-9688-154F73B86D84}"/>
            </a:ext>
          </a:extLst>
        </xdr:cNvPr>
        <xdr:cNvCxnSpPr>
          <a:stCxn id="89" idx="3"/>
        </xdr:cNvCxnSpPr>
      </xdr:nvCxnSpPr>
      <xdr:spPr>
        <a:xfrm>
          <a:off x="11287124" y="6234113"/>
          <a:ext cx="1676401" cy="280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36</xdr:row>
      <xdr:rowOff>119063</xdr:rowOff>
    </xdr:from>
    <xdr:to>
      <xdr:col>6</xdr:col>
      <xdr:colOff>619125</xdr:colOff>
      <xdr:row>37</xdr:row>
      <xdr:rowOff>47625</xdr:rowOff>
    </xdr:to>
    <xdr:cxnSp macro="">
      <xdr:nvCxnSpPr>
        <xdr:cNvPr id="105" name="Connecteur droit avec flèche 104">
          <a:extLst>
            <a:ext uri="{FF2B5EF4-FFF2-40B4-BE49-F238E27FC236}">
              <a16:creationId xmlns:a16="http://schemas.microsoft.com/office/drawing/2014/main" id="{211EB947-7406-4A54-81AA-14DC8C05FFA7}"/>
            </a:ext>
          </a:extLst>
        </xdr:cNvPr>
        <xdr:cNvCxnSpPr>
          <a:stCxn id="90" idx="3"/>
        </xdr:cNvCxnSpPr>
      </xdr:nvCxnSpPr>
      <xdr:spPr>
        <a:xfrm>
          <a:off x="11325224" y="6977063"/>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38</xdr:row>
      <xdr:rowOff>66675</xdr:rowOff>
    </xdr:from>
    <xdr:to>
      <xdr:col>7</xdr:col>
      <xdr:colOff>685800</xdr:colOff>
      <xdr:row>38</xdr:row>
      <xdr:rowOff>80963</xdr:rowOff>
    </xdr:to>
    <xdr:cxnSp macro="">
      <xdr:nvCxnSpPr>
        <xdr:cNvPr id="106" name="Connecteur droit avec flèche 105">
          <a:extLst>
            <a:ext uri="{FF2B5EF4-FFF2-40B4-BE49-F238E27FC236}">
              <a16:creationId xmlns:a16="http://schemas.microsoft.com/office/drawing/2014/main" id="{9BFD7F2B-16E4-4AE2-B65E-2FA8D57C6D17}"/>
            </a:ext>
          </a:extLst>
        </xdr:cNvPr>
        <xdr:cNvCxnSpPr>
          <a:stCxn id="91" idx="3"/>
        </xdr:cNvCxnSpPr>
      </xdr:nvCxnSpPr>
      <xdr:spPr>
        <a:xfrm flipV="1">
          <a:off x="11325224" y="7305675"/>
          <a:ext cx="1485901"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39</xdr:row>
      <xdr:rowOff>180975</xdr:rowOff>
    </xdr:from>
    <xdr:to>
      <xdr:col>8</xdr:col>
      <xdr:colOff>142875</xdr:colOff>
      <xdr:row>40</xdr:row>
      <xdr:rowOff>23813</xdr:rowOff>
    </xdr:to>
    <xdr:cxnSp macro="">
      <xdr:nvCxnSpPr>
        <xdr:cNvPr id="107" name="Connecteur droit avec flèche 106">
          <a:extLst>
            <a:ext uri="{FF2B5EF4-FFF2-40B4-BE49-F238E27FC236}">
              <a16:creationId xmlns:a16="http://schemas.microsoft.com/office/drawing/2014/main" id="{8F537B0B-2859-4B42-B785-FAC4E357E26F}"/>
            </a:ext>
          </a:extLst>
        </xdr:cNvPr>
        <xdr:cNvCxnSpPr>
          <a:stCxn id="92" idx="3"/>
        </xdr:cNvCxnSpPr>
      </xdr:nvCxnSpPr>
      <xdr:spPr>
        <a:xfrm flipV="1">
          <a:off x="11325224" y="7610475"/>
          <a:ext cx="1704976"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514350</xdr:colOff>
      <xdr:row>39</xdr:row>
      <xdr:rowOff>171450</xdr:rowOff>
    </xdr:from>
    <xdr:to>
      <xdr:col>12</xdr:col>
      <xdr:colOff>142874</xdr:colOff>
      <xdr:row>41</xdr:row>
      <xdr:rowOff>47625</xdr:rowOff>
    </xdr:to>
    <xdr:sp macro="" textlink="">
      <xdr:nvSpPr>
        <xdr:cNvPr id="129" name="ZoneTexte 128">
          <a:extLst>
            <a:ext uri="{FF2B5EF4-FFF2-40B4-BE49-F238E27FC236}">
              <a16:creationId xmlns:a16="http://schemas.microsoft.com/office/drawing/2014/main" id="{7FCA2AF2-EC3D-4910-BFCC-420C41D9CDF0}"/>
            </a:ext>
          </a:extLst>
        </xdr:cNvPr>
        <xdr:cNvSpPr txBox="1"/>
      </xdr:nvSpPr>
      <xdr:spPr>
        <a:xfrm>
          <a:off x="15687675" y="76009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26</a:t>
          </a:r>
        </a:p>
      </xdr:txBody>
    </xdr:sp>
    <xdr:clientData/>
  </xdr:twoCellAnchor>
  <xdr:twoCellAnchor>
    <xdr:from>
      <xdr:col>11</xdr:col>
      <xdr:colOff>514350</xdr:colOff>
      <xdr:row>41</xdr:row>
      <xdr:rowOff>133350</xdr:rowOff>
    </xdr:from>
    <xdr:to>
      <xdr:col>12</xdr:col>
      <xdr:colOff>142874</xdr:colOff>
      <xdr:row>43</xdr:row>
      <xdr:rowOff>9525</xdr:rowOff>
    </xdr:to>
    <xdr:sp macro="" textlink="">
      <xdr:nvSpPr>
        <xdr:cNvPr id="130" name="ZoneTexte 129">
          <a:extLst>
            <a:ext uri="{FF2B5EF4-FFF2-40B4-BE49-F238E27FC236}">
              <a16:creationId xmlns:a16="http://schemas.microsoft.com/office/drawing/2014/main" id="{A3D1C189-E68E-48AD-BDBA-E775EB935AC5}"/>
            </a:ext>
          </a:extLst>
        </xdr:cNvPr>
        <xdr:cNvSpPr txBox="1"/>
      </xdr:nvSpPr>
      <xdr:spPr>
        <a:xfrm>
          <a:off x="15687675" y="79438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27</a:t>
          </a:r>
        </a:p>
      </xdr:txBody>
    </xdr:sp>
    <xdr:clientData/>
  </xdr:twoCellAnchor>
  <xdr:twoCellAnchor>
    <xdr:from>
      <xdr:col>11</xdr:col>
      <xdr:colOff>514350</xdr:colOff>
      <xdr:row>43</xdr:row>
      <xdr:rowOff>76200</xdr:rowOff>
    </xdr:from>
    <xdr:to>
      <xdr:col>12</xdr:col>
      <xdr:colOff>142874</xdr:colOff>
      <xdr:row>44</xdr:row>
      <xdr:rowOff>142875</xdr:rowOff>
    </xdr:to>
    <xdr:sp macro="" textlink="">
      <xdr:nvSpPr>
        <xdr:cNvPr id="131" name="ZoneTexte 130">
          <a:extLst>
            <a:ext uri="{FF2B5EF4-FFF2-40B4-BE49-F238E27FC236}">
              <a16:creationId xmlns:a16="http://schemas.microsoft.com/office/drawing/2014/main" id="{642DF166-1013-4B2F-83E2-C2601FB219F0}"/>
            </a:ext>
          </a:extLst>
        </xdr:cNvPr>
        <xdr:cNvSpPr txBox="1"/>
      </xdr:nvSpPr>
      <xdr:spPr>
        <a:xfrm>
          <a:off x="15687675" y="82677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28</a:t>
          </a:r>
        </a:p>
      </xdr:txBody>
    </xdr:sp>
    <xdr:clientData/>
  </xdr:twoCellAnchor>
  <xdr:twoCellAnchor>
    <xdr:from>
      <xdr:col>8</xdr:col>
      <xdr:colOff>190500</xdr:colOff>
      <xdr:row>40</xdr:row>
      <xdr:rowOff>109538</xdr:rowOff>
    </xdr:from>
    <xdr:to>
      <xdr:col>11</xdr:col>
      <xdr:colOff>514350</xdr:colOff>
      <xdr:row>41</xdr:row>
      <xdr:rowOff>95250</xdr:rowOff>
    </xdr:to>
    <xdr:cxnSp macro="">
      <xdr:nvCxnSpPr>
        <xdr:cNvPr id="132" name="Connecteur droit avec flèche 131">
          <a:extLst>
            <a:ext uri="{FF2B5EF4-FFF2-40B4-BE49-F238E27FC236}">
              <a16:creationId xmlns:a16="http://schemas.microsoft.com/office/drawing/2014/main" id="{4B1C4028-A5EB-4948-BC63-FEB0B84200D2}"/>
            </a:ext>
          </a:extLst>
        </xdr:cNvPr>
        <xdr:cNvCxnSpPr>
          <a:stCxn id="129" idx="1"/>
        </xdr:cNvCxnSpPr>
      </xdr:nvCxnSpPr>
      <xdr:spPr>
        <a:xfrm flipH="1">
          <a:off x="13077825" y="7729538"/>
          <a:ext cx="2609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114300</xdr:colOff>
      <xdr:row>42</xdr:row>
      <xdr:rowOff>71438</xdr:rowOff>
    </xdr:from>
    <xdr:to>
      <xdr:col>11</xdr:col>
      <xdr:colOff>514350</xdr:colOff>
      <xdr:row>42</xdr:row>
      <xdr:rowOff>123825</xdr:rowOff>
    </xdr:to>
    <xdr:cxnSp macro="">
      <xdr:nvCxnSpPr>
        <xdr:cNvPr id="133" name="Connecteur droit avec flèche 132">
          <a:extLst>
            <a:ext uri="{FF2B5EF4-FFF2-40B4-BE49-F238E27FC236}">
              <a16:creationId xmlns:a16="http://schemas.microsoft.com/office/drawing/2014/main" id="{DB79807E-2E02-430D-88D1-73C5B0FC53E8}"/>
            </a:ext>
          </a:extLst>
        </xdr:cNvPr>
        <xdr:cNvCxnSpPr>
          <a:stCxn id="130" idx="1"/>
        </xdr:cNvCxnSpPr>
      </xdr:nvCxnSpPr>
      <xdr:spPr>
        <a:xfrm flipH="1">
          <a:off x="14525625" y="8072438"/>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47625</xdr:colOff>
      <xdr:row>44</xdr:row>
      <xdr:rowOff>14288</xdr:rowOff>
    </xdr:from>
    <xdr:to>
      <xdr:col>11</xdr:col>
      <xdr:colOff>514350</xdr:colOff>
      <xdr:row>44</xdr:row>
      <xdr:rowOff>19050</xdr:rowOff>
    </xdr:to>
    <xdr:cxnSp macro="">
      <xdr:nvCxnSpPr>
        <xdr:cNvPr id="134" name="Connecteur droit avec flèche 133">
          <a:extLst>
            <a:ext uri="{FF2B5EF4-FFF2-40B4-BE49-F238E27FC236}">
              <a16:creationId xmlns:a16="http://schemas.microsoft.com/office/drawing/2014/main" id="{FAB05529-0EC5-42FC-BB3A-52B2F1D00BF1}"/>
            </a:ext>
          </a:extLst>
        </xdr:cNvPr>
        <xdr:cNvCxnSpPr>
          <a:stCxn id="131" idx="1"/>
        </xdr:cNvCxnSpPr>
      </xdr:nvCxnSpPr>
      <xdr:spPr>
        <a:xfrm flipH="1">
          <a:off x="14458950" y="8396288"/>
          <a:ext cx="122872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314325</xdr:colOff>
      <xdr:row>44</xdr:row>
      <xdr:rowOff>95250</xdr:rowOff>
    </xdr:from>
    <xdr:to>
      <xdr:col>5</xdr:col>
      <xdr:colOff>704849</xdr:colOff>
      <xdr:row>45</xdr:row>
      <xdr:rowOff>161925</xdr:rowOff>
    </xdr:to>
    <xdr:sp macro="" textlink="">
      <xdr:nvSpPr>
        <xdr:cNvPr id="141" name="ZoneTexte 140">
          <a:extLst>
            <a:ext uri="{FF2B5EF4-FFF2-40B4-BE49-F238E27FC236}">
              <a16:creationId xmlns:a16="http://schemas.microsoft.com/office/drawing/2014/main" id="{9568DDEF-CD80-4AAC-BCDB-A1B946299FFF}"/>
            </a:ext>
          </a:extLst>
        </xdr:cNvPr>
        <xdr:cNvSpPr txBox="1"/>
      </xdr:nvSpPr>
      <xdr:spPr>
        <a:xfrm>
          <a:off x="10915650" y="84772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29</a:t>
          </a:r>
        </a:p>
      </xdr:txBody>
    </xdr:sp>
    <xdr:clientData/>
  </xdr:twoCellAnchor>
  <xdr:twoCellAnchor>
    <xdr:from>
      <xdr:col>5</xdr:col>
      <xdr:colOff>704849</xdr:colOff>
      <xdr:row>45</xdr:row>
      <xdr:rowOff>33338</xdr:rowOff>
    </xdr:from>
    <xdr:to>
      <xdr:col>6</xdr:col>
      <xdr:colOff>600075</xdr:colOff>
      <xdr:row>45</xdr:row>
      <xdr:rowOff>152400</xdr:rowOff>
    </xdr:to>
    <xdr:cxnSp macro="">
      <xdr:nvCxnSpPr>
        <xdr:cNvPr id="142" name="Connecteur droit avec flèche 141">
          <a:extLst>
            <a:ext uri="{FF2B5EF4-FFF2-40B4-BE49-F238E27FC236}">
              <a16:creationId xmlns:a16="http://schemas.microsoft.com/office/drawing/2014/main" id="{ABEFE965-FD27-4BBC-91A3-F83E06F003A0}"/>
            </a:ext>
          </a:extLst>
        </xdr:cNvPr>
        <xdr:cNvCxnSpPr>
          <a:stCxn id="141" idx="3"/>
        </xdr:cNvCxnSpPr>
      </xdr:nvCxnSpPr>
      <xdr:spPr>
        <a:xfrm>
          <a:off x="11306174" y="8605838"/>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104775</xdr:colOff>
      <xdr:row>47</xdr:row>
      <xdr:rowOff>66675</xdr:rowOff>
    </xdr:from>
    <xdr:to>
      <xdr:col>12</xdr:col>
      <xdr:colOff>495299</xdr:colOff>
      <xdr:row>48</xdr:row>
      <xdr:rowOff>133350</xdr:rowOff>
    </xdr:to>
    <xdr:sp macro="" textlink="">
      <xdr:nvSpPr>
        <xdr:cNvPr id="143" name="ZoneTexte 142">
          <a:extLst>
            <a:ext uri="{FF2B5EF4-FFF2-40B4-BE49-F238E27FC236}">
              <a16:creationId xmlns:a16="http://schemas.microsoft.com/office/drawing/2014/main" id="{E4A249D6-EB00-4D79-85D2-B73D5B51F74F}"/>
            </a:ext>
          </a:extLst>
        </xdr:cNvPr>
        <xdr:cNvSpPr txBox="1"/>
      </xdr:nvSpPr>
      <xdr:spPr>
        <a:xfrm>
          <a:off x="16040100" y="90201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30</a:t>
          </a:r>
        </a:p>
      </xdr:txBody>
    </xdr:sp>
    <xdr:clientData/>
  </xdr:twoCellAnchor>
  <xdr:twoCellAnchor>
    <xdr:from>
      <xdr:col>12</xdr:col>
      <xdr:colOff>104775</xdr:colOff>
      <xdr:row>49</xdr:row>
      <xdr:rowOff>9525</xdr:rowOff>
    </xdr:from>
    <xdr:to>
      <xdr:col>12</xdr:col>
      <xdr:colOff>495299</xdr:colOff>
      <xdr:row>50</xdr:row>
      <xdr:rowOff>76200</xdr:rowOff>
    </xdr:to>
    <xdr:sp macro="" textlink="">
      <xdr:nvSpPr>
        <xdr:cNvPr id="144" name="ZoneTexte 143">
          <a:extLst>
            <a:ext uri="{FF2B5EF4-FFF2-40B4-BE49-F238E27FC236}">
              <a16:creationId xmlns:a16="http://schemas.microsoft.com/office/drawing/2014/main" id="{7152DA27-F3F3-4D6F-B29D-815DBA998156}"/>
            </a:ext>
          </a:extLst>
        </xdr:cNvPr>
        <xdr:cNvSpPr txBox="1"/>
      </xdr:nvSpPr>
      <xdr:spPr>
        <a:xfrm>
          <a:off x="16040100" y="93440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31</a:t>
          </a:r>
        </a:p>
      </xdr:txBody>
    </xdr:sp>
    <xdr:clientData/>
  </xdr:twoCellAnchor>
  <xdr:twoCellAnchor>
    <xdr:from>
      <xdr:col>10</xdr:col>
      <xdr:colOff>466725</xdr:colOff>
      <xdr:row>48</xdr:row>
      <xdr:rowOff>4763</xdr:rowOff>
    </xdr:from>
    <xdr:to>
      <xdr:col>12</xdr:col>
      <xdr:colOff>104775</xdr:colOff>
      <xdr:row>48</xdr:row>
      <xdr:rowOff>57150</xdr:rowOff>
    </xdr:to>
    <xdr:cxnSp macro="">
      <xdr:nvCxnSpPr>
        <xdr:cNvPr id="145" name="Connecteur droit avec flèche 144">
          <a:extLst>
            <a:ext uri="{FF2B5EF4-FFF2-40B4-BE49-F238E27FC236}">
              <a16:creationId xmlns:a16="http://schemas.microsoft.com/office/drawing/2014/main" id="{FFE0AF6E-0CAC-4E6C-932C-A5C4A527EB3F}"/>
            </a:ext>
          </a:extLst>
        </xdr:cNvPr>
        <xdr:cNvCxnSpPr>
          <a:stCxn id="143" idx="1"/>
        </xdr:cNvCxnSpPr>
      </xdr:nvCxnSpPr>
      <xdr:spPr>
        <a:xfrm flipH="1">
          <a:off x="14878050" y="9148763"/>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171450</xdr:colOff>
      <xdr:row>49</xdr:row>
      <xdr:rowOff>138113</xdr:rowOff>
    </xdr:from>
    <xdr:to>
      <xdr:col>12</xdr:col>
      <xdr:colOff>104775</xdr:colOff>
      <xdr:row>49</xdr:row>
      <xdr:rowOff>161925</xdr:rowOff>
    </xdr:to>
    <xdr:cxnSp macro="">
      <xdr:nvCxnSpPr>
        <xdr:cNvPr id="146" name="Connecteur droit avec flèche 145">
          <a:extLst>
            <a:ext uri="{FF2B5EF4-FFF2-40B4-BE49-F238E27FC236}">
              <a16:creationId xmlns:a16="http://schemas.microsoft.com/office/drawing/2014/main" id="{8F2CA676-57E3-4166-A485-F0DFE74B90BA}"/>
            </a:ext>
          </a:extLst>
        </xdr:cNvPr>
        <xdr:cNvCxnSpPr>
          <a:stCxn id="144" idx="1"/>
        </xdr:cNvCxnSpPr>
      </xdr:nvCxnSpPr>
      <xdr:spPr>
        <a:xfrm flipH="1">
          <a:off x="15344775" y="9472613"/>
          <a:ext cx="6953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47</xdr:row>
      <xdr:rowOff>57150</xdr:rowOff>
    </xdr:from>
    <xdr:to>
      <xdr:col>5</xdr:col>
      <xdr:colOff>676274</xdr:colOff>
      <xdr:row>48</xdr:row>
      <xdr:rowOff>123825</xdr:rowOff>
    </xdr:to>
    <xdr:sp macro="" textlink="">
      <xdr:nvSpPr>
        <xdr:cNvPr id="148" name="ZoneTexte 147">
          <a:extLst>
            <a:ext uri="{FF2B5EF4-FFF2-40B4-BE49-F238E27FC236}">
              <a16:creationId xmlns:a16="http://schemas.microsoft.com/office/drawing/2014/main" id="{DDBDD945-94AD-42DB-8AA1-CC2A5DAF8A52}"/>
            </a:ext>
          </a:extLst>
        </xdr:cNvPr>
        <xdr:cNvSpPr txBox="1"/>
      </xdr:nvSpPr>
      <xdr:spPr>
        <a:xfrm>
          <a:off x="10887075" y="90106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32</a:t>
          </a:r>
        </a:p>
      </xdr:txBody>
    </xdr:sp>
    <xdr:clientData/>
  </xdr:twoCellAnchor>
  <xdr:twoCellAnchor>
    <xdr:from>
      <xdr:col>5</xdr:col>
      <xdr:colOff>285750</xdr:colOff>
      <xdr:row>49</xdr:row>
      <xdr:rowOff>19050</xdr:rowOff>
    </xdr:from>
    <xdr:to>
      <xdr:col>5</xdr:col>
      <xdr:colOff>676274</xdr:colOff>
      <xdr:row>50</xdr:row>
      <xdr:rowOff>85725</xdr:rowOff>
    </xdr:to>
    <xdr:sp macro="" textlink="">
      <xdr:nvSpPr>
        <xdr:cNvPr id="149" name="ZoneTexte 148">
          <a:extLst>
            <a:ext uri="{FF2B5EF4-FFF2-40B4-BE49-F238E27FC236}">
              <a16:creationId xmlns:a16="http://schemas.microsoft.com/office/drawing/2014/main" id="{CC4C85D8-1F5A-48AF-89C2-91FDF9BF96DC}"/>
            </a:ext>
          </a:extLst>
        </xdr:cNvPr>
        <xdr:cNvSpPr txBox="1"/>
      </xdr:nvSpPr>
      <xdr:spPr>
        <a:xfrm>
          <a:off x="10887075" y="93535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33</a:t>
          </a:r>
        </a:p>
      </xdr:txBody>
    </xdr:sp>
    <xdr:clientData/>
  </xdr:twoCellAnchor>
  <xdr:twoCellAnchor>
    <xdr:from>
      <xdr:col>5</xdr:col>
      <xdr:colOff>676274</xdr:colOff>
      <xdr:row>47</xdr:row>
      <xdr:rowOff>0</xdr:rowOff>
    </xdr:from>
    <xdr:to>
      <xdr:col>7</xdr:col>
      <xdr:colOff>142875</xdr:colOff>
      <xdr:row>47</xdr:row>
      <xdr:rowOff>185738</xdr:rowOff>
    </xdr:to>
    <xdr:cxnSp macro="">
      <xdr:nvCxnSpPr>
        <xdr:cNvPr id="150" name="Connecteur droit avec flèche 149">
          <a:extLst>
            <a:ext uri="{FF2B5EF4-FFF2-40B4-BE49-F238E27FC236}">
              <a16:creationId xmlns:a16="http://schemas.microsoft.com/office/drawing/2014/main" id="{F3864713-8414-4DE8-A58D-F544AE1792C4}"/>
            </a:ext>
          </a:extLst>
        </xdr:cNvPr>
        <xdr:cNvCxnSpPr>
          <a:stCxn id="148" idx="3"/>
        </xdr:cNvCxnSpPr>
      </xdr:nvCxnSpPr>
      <xdr:spPr>
        <a:xfrm flipV="1">
          <a:off x="11277599" y="8953500"/>
          <a:ext cx="990601" cy="1857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49</xdr:row>
      <xdr:rowOff>123825</xdr:rowOff>
    </xdr:from>
    <xdr:to>
      <xdr:col>6</xdr:col>
      <xdr:colOff>723900</xdr:colOff>
      <xdr:row>49</xdr:row>
      <xdr:rowOff>147638</xdr:rowOff>
    </xdr:to>
    <xdr:cxnSp macro="">
      <xdr:nvCxnSpPr>
        <xdr:cNvPr id="151" name="Connecteur droit avec flèche 150">
          <a:extLst>
            <a:ext uri="{FF2B5EF4-FFF2-40B4-BE49-F238E27FC236}">
              <a16:creationId xmlns:a16="http://schemas.microsoft.com/office/drawing/2014/main" id="{831443CE-CCFD-4469-85DF-683F0DB24333}"/>
            </a:ext>
          </a:extLst>
        </xdr:cNvPr>
        <xdr:cNvCxnSpPr>
          <a:stCxn id="149" idx="3"/>
        </xdr:cNvCxnSpPr>
      </xdr:nvCxnSpPr>
      <xdr:spPr>
        <a:xfrm flipV="1">
          <a:off x="11277599" y="9458325"/>
          <a:ext cx="809626"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123824</xdr:colOff>
      <xdr:row>45</xdr:row>
      <xdr:rowOff>19050</xdr:rowOff>
    </xdr:from>
    <xdr:to>
      <xdr:col>13</xdr:col>
      <xdr:colOff>161925</xdr:colOff>
      <xdr:row>46</xdr:row>
      <xdr:rowOff>85725</xdr:rowOff>
    </xdr:to>
    <xdr:sp macro="" textlink="">
      <xdr:nvSpPr>
        <xdr:cNvPr id="154" name="ZoneTexte 153">
          <a:extLst>
            <a:ext uri="{FF2B5EF4-FFF2-40B4-BE49-F238E27FC236}">
              <a16:creationId xmlns:a16="http://schemas.microsoft.com/office/drawing/2014/main" id="{619AD2C7-DE27-4FD3-B290-1C0B0EF33844}"/>
            </a:ext>
          </a:extLst>
        </xdr:cNvPr>
        <xdr:cNvSpPr txBox="1"/>
      </xdr:nvSpPr>
      <xdr:spPr>
        <a:xfrm>
          <a:off x="16059149" y="8591550"/>
          <a:ext cx="800101"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34</a:t>
          </a:r>
          <a:r>
            <a:rPr lang="fr-FR" sz="1100" baseline="0"/>
            <a:t> ou </a:t>
          </a:r>
          <a:r>
            <a:rPr lang="fr-FR" sz="1100"/>
            <a:t>35</a:t>
          </a:r>
        </a:p>
      </xdr:txBody>
    </xdr:sp>
    <xdr:clientData/>
  </xdr:twoCellAnchor>
  <xdr:twoCellAnchor>
    <xdr:from>
      <xdr:col>10</xdr:col>
      <xdr:colOff>742950</xdr:colOff>
      <xdr:row>45</xdr:row>
      <xdr:rowOff>147638</xdr:rowOff>
    </xdr:from>
    <xdr:to>
      <xdr:col>12</xdr:col>
      <xdr:colOff>123824</xdr:colOff>
      <xdr:row>46</xdr:row>
      <xdr:rowOff>180975</xdr:rowOff>
    </xdr:to>
    <xdr:cxnSp macro="">
      <xdr:nvCxnSpPr>
        <xdr:cNvPr id="155" name="Connecteur droit avec flèche 154">
          <a:extLst>
            <a:ext uri="{FF2B5EF4-FFF2-40B4-BE49-F238E27FC236}">
              <a16:creationId xmlns:a16="http://schemas.microsoft.com/office/drawing/2014/main" id="{129DB962-A3DC-4266-92FF-67FAB2F5DC97}"/>
            </a:ext>
          </a:extLst>
        </xdr:cNvPr>
        <xdr:cNvCxnSpPr>
          <a:stCxn id="154" idx="1"/>
        </xdr:cNvCxnSpPr>
      </xdr:nvCxnSpPr>
      <xdr:spPr>
        <a:xfrm flipH="1">
          <a:off x="15154275" y="8720138"/>
          <a:ext cx="904874"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50</xdr:row>
      <xdr:rowOff>152400</xdr:rowOff>
    </xdr:from>
    <xdr:to>
      <xdr:col>5</xdr:col>
      <xdr:colOff>695324</xdr:colOff>
      <xdr:row>52</xdr:row>
      <xdr:rowOff>28575</xdr:rowOff>
    </xdr:to>
    <xdr:sp macro="" textlink="">
      <xdr:nvSpPr>
        <xdr:cNvPr id="159" name="ZoneTexte 158">
          <a:extLst>
            <a:ext uri="{FF2B5EF4-FFF2-40B4-BE49-F238E27FC236}">
              <a16:creationId xmlns:a16="http://schemas.microsoft.com/office/drawing/2014/main" id="{35238B38-1978-4274-883E-50176E021DD4}"/>
            </a:ext>
          </a:extLst>
        </xdr:cNvPr>
        <xdr:cNvSpPr txBox="1"/>
      </xdr:nvSpPr>
      <xdr:spPr>
        <a:xfrm>
          <a:off x="10906125" y="96774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36</a:t>
          </a:r>
        </a:p>
      </xdr:txBody>
    </xdr:sp>
    <xdr:clientData/>
  </xdr:twoCellAnchor>
  <xdr:twoCellAnchor>
    <xdr:from>
      <xdr:col>5</xdr:col>
      <xdr:colOff>695324</xdr:colOff>
      <xdr:row>51</xdr:row>
      <xdr:rowOff>76200</xdr:rowOff>
    </xdr:from>
    <xdr:to>
      <xdr:col>6</xdr:col>
      <xdr:colOff>571500</xdr:colOff>
      <xdr:row>51</xdr:row>
      <xdr:rowOff>90488</xdr:rowOff>
    </xdr:to>
    <xdr:cxnSp macro="">
      <xdr:nvCxnSpPr>
        <xdr:cNvPr id="160" name="Connecteur droit avec flèche 159">
          <a:extLst>
            <a:ext uri="{FF2B5EF4-FFF2-40B4-BE49-F238E27FC236}">
              <a16:creationId xmlns:a16="http://schemas.microsoft.com/office/drawing/2014/main" id="{895A3FB7-3AE4-4B52-8844-182661232F85}"/>
            </a:ext>
          </a:extLst>
        </xdr:cNvPr>
        <xdr:cNvCxnSpPr>
          <a:stCxn id="159" idx="3"/>
        </xdr:cNvCxnSpPr>
      </xdr:nvCxnSpPr>
      <xdr:spPr>
        <a:xfrm flipV="1">
          <a:off x="11296649" y="9791700"/>
          <a:ext cx="638176"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52</xdr:row>
      <xdr:rowOff>114300</xdr:rowOff>
    </xdr:from>
    <xdr:to>
      <xdr:col>5</xdr:col>
      <xdr:colOff>647700</xdr:colOff>
      <xdr:row>53</xdr:row>
      <xdr:rowOff>180975</xdr:rowOff>
    </xdr:to>
    <xdr:sp macro="" textlink="">
      <xdr:nvSpPr>
        <xdr:cNvPr id="161" name="ZoneTexte 160">
          <a:extLst>
            <a:ext uri="{FF2B5EF4-FFF2-40B4-BE49-F238E27FC236}">
              <a16:creationId xmlns:a16="http://schemas.microsoft.com/office/drawing/2014/main" id="{6043C07E-29C4-4A23-91B8-203CA02377CD}"/>
            </a:ext>
          </a:extLst>
        </xdr:cNvPr>
        <xdr:cNvSpPr txBox="1"/>
      </xdr:nvSpPr>
      <xdr:spPr>
        <a:xfrm>
          <a:off x="10906125" y="10020300"/>
          <a:ext cx="342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37</a:t>
          </a:r>
        </a:p>
      </xdr:txBody>
    </xdr:sp>
    <xdr:clientData/>
  </xdr:twoCellAnchor>
  <xdr:twoCellAnchor>
    <xdr:from>
      <xdr:col>5</xdr:col>
      <xdr:colOff>647700</xdr:colOff>
      <xdr:row>52</xdr:row>
      <xdr:rowOff>180975</xdr:rowOff>
    </xdr:from>
    <xdr:to>
      <xdr:col>7</xdr:col>
      <xdr:colOff>323850</xdr:colOff>
      <xdr:row>53</xdr:row>
      <xdr:rowOff>52388</xdr:rowOff>
    </xdr:to>
    <xdr:cxnSp macro="">
      <xdr:nvCxnSpPr>
        <xdr:cNvPr id="162" name="Connecteur droit avec flèche 161">
          <a:extLst>
            <a:ext uri="{FF2B5EF4-FFF2-40B4-BE49-F238E27FC236}">
              <a16:creationId xmlns:a16="http://schemas.microsoft.com/office/drawing/2014/main" id="{E0BB4631-CC51-4957-8FED-D6FE32251FFD}"/>
            </a:ext>
          </a:extLst>
        </xdr:cNvPr>
        <xdr:cNvCxnSpPr>
          <a:stCxn id="161" idx="3"/>
        </xdr:cNvCxnSpPr>
      </xdr:nvCxnSpPr>
      <xdr:spPr>
        <a:xfrm flipV="1">
          <a:off x="11249025" y="10086975"/>
          <a:ext cx="1200150" cy="619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247650</xdr:colOff>
      <xdr:row>4</xdr:row>
      <xdr:rowOff>180975</xdr:rowOff>
    </xdr:from>
    <xdr:to>
      <xdr:col>12</xdr:col>
      <xdr:colOff>142875</xdr:colOff>
      <xdr:row>24</xdr:row>
      <xdr:rowOff>116125</xdr:rowOff>
    </xdr:to>
    <xdr:pic>
      <xdr:nvPicPr>
        <xdr:cNvPr id="2" name="Image 1">
          <a:extLst>
            <a:ext uri="{FF2B5EF4-FFF2-40B4-BE49-F238E27FC236}">
              <a16:creationId xmlns:a16="http://schemas.microsoft.com/office/drawing/2014/main" id="{FD06C3F8-4526-47D4-932B-994DB4EFFC09}"/>
            </a:ext>
          </a:extLst>
        </xdr:cNvPr>
        <xdr:cNvPicPr>
          <a:picLocks noChangeAspect="1"/>
        </xdr:cNvPicPr>
      </xdr:nvPicPr>
      <xdr:blipFill>
        <a:blip xmlns:r="http://schemas.openxmlformats.org/officeDocument/2006/relationships" r:embed="rId1"/>
        <a:stretch>
          <a:fillRect/>
        </a:stretch>
      </xdr:blipFill>
      <xdr:spPr>
        <a:xfrm>
          <a:off x="11925300" y="1133475"/>
          <a:ext cx="5229225" cy="3745150"/>
        </a:xfrm>
        <a:prstGeom prst="rect">
          <a:avLst/>
        </a:prstGeom>
      </xdr:spPr>
    </xdr:pic>
    <xdr:clientData/>
  </xdr:twoCellAnchor>
  <xdr:twoCellAnchor>
    <xdr:from>
      <xdr:col>4</xdr:col>
      <xdr:colOff>228600</xdr:colOff>
      <xdr:row>4</xdr:row>
      <xdr:rowOff>104775</xdr:rowOff>
    </xdr:from>
    <xdr:to>
      <xdr:col>4</xdr:col>
      <xdr:colOff>619125</xdr:colOff>
      <xdr:row>5</xdr:row>
      <xdr:rowOff>171450</xdr:rowOff>
    </xdr:to>
    <xdr:sp macro="" textlink="">
      <xdr:nvSpPr>
        <xdr:cNvPr id="3" name="ZoneTexte 2">
          <a:extLst>
            <a:ext uri="{FF2B5EF4-FFF2-40B4-BE49-F238E27FC236}">
              <a16:creationId xmlns:a16="http://schemas.microsoft.com/office/drawing/2014/main" id="{1FCC5FC0-09A6-44EB-AB7F-99890CF31539}"/>
            </a:ext>
          </a:extLst>
        </xdr:cNvPr>
        <xdr:cNvSpPr txBox="1"/>
      </xdr:nvSpPr>
      <xdr:spPr>
        <a:xfrm>
          <a:off x="11144250" y="866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619125</xdr:colOff>
      <xdr:row>5</xdr:row>
      <xdr:rowOff>42863</xdr:rowOff>
    </xdr:from>
    <xdr:to>
      <xdr:col>5</xdr:col>
      <xdr:colOff>466725</xdr:colOff>
      <xdr:row>5</xdr:row>
      <xdr:rowOff>85725</xdr:rowOff>
    </xdr:to>
    <xdr:cxnSp macro="">
      <xdr:nvCxnSpPr>
        <xdr:cNvPr id="4" name="Connecteur droit avec flèche 3">
          <a:extLst>
            <a:ext uri="{FF2B5EF4-FFF2-40B4-BE49-F238E27FC236}">
              <a16:creationId xmlns:a16="http://schemas.microsoft.com/office/drawing/2014/main" id="{AFA6FB58-665A-47C7-ACF1-250B73E444A3}"/>
            </a:ext>
          </a:extLst>
        </xdr:cNvPr>
        <xdr:cNvCxnSpPr>
          <a:cxnSpLocks/>
          <a:stCxn id="3" idx="3"/>
        </xdr:cNvCxnSpPr>
      </xdr:nvCxnSpPr>
      <xdr:spPr>
        <a:xfrm>
          <a:off x="11534775" y="99536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6</xdr:row>
      <xdr:rowOff>38100</xdr:rowOff>
    </xdr:from>
    <xdr:to>
      <xdr:col>4</xdr:col>
      <xdr:colOff>552450</xdr:colOff>
      <xdr:row>7</xdr:row>
      <xdr:rowOff>104775</xdr:rowOff>
    </xdr:to>
    <xdr:sp macro="" textlink="">
      <xdr:nvSpPr>
        <xdr:cNvPr id="5" name="ZoneTexte 4">
          <a:extLst>
            <a:ext uri="{FF2B5EF4-FFF2-40B4-BE49-F238E27FC236}">
              <a16:creationId xmlns:a16="http://schemas.microsoft.com/office/drawing/2014/main" id="{D1565752-71D0-47A9-BF2C-C22918C9384E}"/>
            </a:ext>
          </a:extLst>
        </xdr:cNvPr>
        <xdr:cNvSpPr txBox="1"/>
      </xdr:nvSpPr>
      <xdr:spPr>
        <a:xfrm>
          <a:off x="11077575" y="1181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552450</xdr:colOff>
      <xdr:row>6</xdr:row>
      <xdr:rowOff>104776</xdr:rowOff>
    </xdr:from>
    <xdr:to>
      <xdr:col>5</xdr:col>
      <xdr:colOff>323850</xdr:colOff>
      <xdr:row>6</xdr:row>
      <xdr:rowOff>166688</xdr:rowOff>
    </xdr:to>
    <xdr:cxnSp macro="">
      <xdr:nvCxnSpPr>
        <xdr:cNvPr id="6" name="Connecteur droit avec flèche 5">
          <a:extLst>
            <a:ext uri="{FF2B5EF4-FFF2-40B4-BE49-F238E27FC236}">
              <a16:creationId xmlns:a16="http://schemas.microsoft.com/office/drawing/2014/main" id="{423AA4A1-6C2C-4CDB-97D1-70505F1CF82C}"/>
            </a:ext>
          </a:extLst>
        </xdr:cNvPr>
        <xdr:cNvCxnSpPr>
          <a:cxnSpLocks/>
          <a:stCxn id="5" idx="3"/>
        </xdr:cNvCxnSpPr>
      </xdr:nvCxnSpPr>
      <xdr:spPr>
        <a:xfrm flipV="1">
          <a:off x="11468100" y="1247776"/>
          <a:ext cx="53340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390525</xdr:colOff>
      <xdr:row>2</xdr:row>
      <xdr:rowOff>180975</xdr:rowOff>
    </xdr:from>
    <xdr:to>
      <xdr:col>8</xdr:col>
      <xdr:colOff>19050</xdr:colOff>
      <xdr:row>4</xdr:row>
      <xdr:rowOff>57150</xdr:rowOff>
    </xdr:to>
    <xdr:sp macro="" textlink="">
      <xdr:nvSpPr>
        <xdr:cNvPr id="8" name="ZoneTexte 7">
          <a:extLst>
            <a:ext uri="{FF2B5EF4-FFF2-40B4-BE49-F238E27FC236}">
              <a16:creationId xmlns:a16="http://schemas.microsoft.com/office/drawing/2014/main" id="{F4192EAD-D6B9-416B-8815-69ED8464FEA0}"/>
            </a:ext>
          </a:extLst>
        </xdr:cNvPr>
        <xdr:cNvSpPr txBox="1"/>
      </xdr:nvSpPr>
      <xdr:spPr>
        <a:xfrm>
          <a:off x="13592175" y="5619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7</xdr:col>
      <xdr:colOff>361950</xdr:colOff>
      <xdr:row>4</xdr:row>
      <xdr:rowOff>57150</xdr:rowOff>
    </xdr:from>
    <xdr:to>
      <xdr:col>7</xdr:col>
      <xdr:colOff>585788</xdr:colOff>
      <xdr:row>7</xdr:row>
      <xdr:rowOff>66675</xdr:rowOff>
    </xdr:to>
    <xdr:cxnSp macro="">
      <xdr:nvCxnSpPr>
        <xdr:cNvPr id="9" name="Connecteur droit avec flèche 8">
          <a:extLst>
            <a:ext uri="{FF2B5EF4-FFF2-40B4-BE49-F238E27FC236}">
              <a16:creationId xmlns:a16="http://schemas.microsoft.com/office/drawing/2014/main" id="{570DD986-CF6A-4260-93F7-9CEFD0DE8954}"/>
            </a:ext>
          </a:extLst>
        </xdr:cNvPr>
        <xdr:cNvCxnSpPr>
          <a:cxnSpLocks/>
          <a:stCxn id="8" idx="2"/>
        </xdr:cNvCxnSpPr>
      </xdr:nvCxnSpPr>
      <xdr:spPr>
        <a:xfrm flipH="1">
          <a:off x="13563600" y="819150"/>
          <a:ext cx="223838" cy="581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228600</xdr:colOff>
      <xdr:row>2</xdr:row>
      <xdr:rowOff>104775</xdr:rowOff>
    </xdr:from>
    <xdr:to>
      <xdr:col>9</xdr:col>
      <xdr:colOff>619125</xdr:colOff>
      <xdr:row>3</xdr:row>
      <xdr:rowOff>171450</xdr:rowOff>
    </xdr:to>
    <xdr:sp macro="" textlink="">
      <xdr:nvSpPr>
        <xdr:cNvPr id="12" name="ZoneTexte 11">
          <a:extLst>
            <a:ext uri="{FF2B5EF4-FFF2-40B4-BE49-F238E27FC236}">
              <a16:creationId xmlns:a16="http://schemas.microsoft.com/office/drawing/2014/main" id="{CA295983-079A-45C0-B85A-A559CA6C3D2D}"/>
            </a:ext>
          </a:extLst>
        </xdr:cNvPr>
        <xdr:cNvSpPr txBox="1"/>
      </xdr:nvSpPr>
      <xdr:spPr>
        <a:xfrm>
          <a:off x="14954250" y="485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381000</xdr:colOff>
      <xdr:row>3</xdr:row>
      <xdr:rowOff>171450</xdr:rowOff>
    </xdr:from>
    <xdr:to>
      <xdr:col>9</xdr:col>
      <xdr:colOff>423863</xdr:colOff>
      <xdr:row>7</xdr:row>
      <xdr:rowOff>95250</xdr:rowOff>
    </xdr:to>
    <xdr:cxnSp macro="">
      <xdr:nvCxnSpPr>
        <xdr:cNvPr id="13" name="Connecteur droit avec flèche 12">
          <a:extLst>
            <a:ext uri="{FF2B5EF4-FFF2-40B4-BE49-F238E27FC236}">
              <a16:creationId xmlns:a16="http://schemas.microsoft.com/office/drawing/2014/main" id="{F7347DAB-402B-4712-A6C9-A9B95EBFABED}"/>
            </a:ext>
          </a:extLst>
        </xdr:cNvPr>
        <xdr:cNvCxnSpPr>
          <a:cxnSpLocks/>
          <a:stCxn id="12" idx="2"/>
        </xdr:cNvCxnSpPr>
      </xdr:nvCxnSpPr>
      <xdr:spPr>
        <a:xfrm flipH="1">
          <a:off x="15106650" y="742950"/>
          <a:ext cx="42863"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8</xdr:row>
      <xdr:rowOff>28575</xdr:rowOff>
    </xdr:from>
    <xdr:to>
      <xdr:col>4</xdr:col>
      <xdr:colOff>561975</xdr:colOff>
      <xdr:row>9</xdr:row>
      <xdr:rowOff>95250</xdr:rowOff>
    </xdr:to>
    <xdr:sp macro="" textlink="">
      <xdr:nvSpPr>
        <xdr:cNvPr id="17" name="ZoneTexte 16">
          <a:extLst>
            <a:ext uri="{FF2B5EF4-FFF2-40B4-BE49-F238E27FC236}">
              <a16:creationId xmlns:a16="http://schemas.microsoft.com/office/drawing/2014/main" id="{00805EE0-8818-4162-A104-A435EE724C70}"/>
            </a:ext>
          </a:extLst>
        </xdr:cNvPr>
        <xdr:cNvSpPr txBox="1"/>
      </xdr:nvSpPr>
      <xdr:spPr>
        <a:xfrm>
          <a:off x="11087100" y="1552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561975</xdr:colOff>
      <xdr:row>8</xdr:row>
      <xdr:rowOff>157163</xdr:rowOff>
    </xdr:from>
    <xdr:to>
      <xdr:col>5</xdr:col>
      <xdr:colOff>295275</xdr:colOff>
      <xdr:row>8</xdr:row>
      <xdr:rowOff>171450</xdr:rowOff>
    </xdr:to>
    <xdr:cxnSp macro="">
      <xdr:nvCxnSpPr>
        <xdr:cNvPr id="18" name="Connecteur droit avec flèche 17">
          <a:extLst>
            <a:ext uri="{FF2B5EF4-FFF2-40B4-BE49-F238E27FC236}">
              <a16:creationId xmlns:a16="http://schemas.microsoft.com/office/drawing/2014/main" id="{64717942-C182-44A1-A7A4-30E70BE01134}"/>
            </a:ext>
          </a:extLst>
        </xdr:cNvPr>
        <xdr:cNvCxnSpPr>
          <a:cxnSpLocks/>
          <a:stCxn id="17" idx="3"/>
        </xdr:cNvCxnSpPr>
      </xdr:nvCxnSpPr>
      <xdr:spPr>
        <a:xfrm>
          <a:off x="11477625" y="1681163"/>
          <a:ext cx="49530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180975</xdr:rowOff>
    </xdr:from>
    <xdr:to>
      <xdr:col>4</xdr:col>
      <xdr:colOff>561975</xdr:colOff>
      <xdr:row>11</xdr:row>
      <xdr:rowOff>57150</xdr:rowOff>
    </xdr:to>
    <xdr:sp macro="" textlink="">
      <xdr:nvSpPr>
        <xdr:cNvPr id="20" name="ZoneTexte 19">
          <a:extLst>
            <a:ext uri="{FF2B5EF4-FFF2-40B4-BE49-F238E27FC236}">
              <a16:creationId xmlns:a16="http://schemas.microsoft.com/office/drawing/2014/main" id="{C5D45876-A830-4E41-AEDA-8C9C31FC7913}"/>
            </a:ext>
          </a:extLst>
        </xdr:cNvPr>
        <xdr:cNvSpPr txBox="1"/>
      </xdr:nvSpPr>
      <xdr:spPr>
        <a:xfrm>
          <a:off x="11087100" y="18954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561975</xdr:colOff>
      <xdr:row>10</xdr:row>
      <xdr:rowOff>1</xdr:rowOff>
    </xdr:from>
    <xdr:to>
      <xdr:col>5</xdr:col>
      <xdr:colOff>304800</xdr:colOff>
      <xdr:row>10</xdr:row>
      <xdr:rowOff>119063</xdr:rowOff>
    </xdr:to>
    <xdr:cxnSp macro="">
      <xdr:nvCxnSpPr>
        <xdr:cNvPr id="21" name="Connecteur droit avec flèche 20">
          <a:extLst>
            <a:ext uri="{FF2B5EF4-FFF2-40B4-BE49-F238E27FC236}">
              <a16:creationId xmlns:a16="http://schemas.microsoft.com/office/drawing/2014/main" id="{54510B87-7CD8-4829-B55A-0BE92E89735E}"/>
            </a:ext>
          </a:extLst>
        </xdr:cNvPr>
        <xdr:cNvCxnSpPr>
          <a:cxnSpLocks/>
          <a:stCxn id="20" idx="3"/>
        </xdr:cNvCxnSpPr>
      </xdr:nvCxnSpPr>
      <xdr:spPr>
        <a:xfrm flipV="1">
          <a:off x="11477625" y="1905001"/>
          <a:ext cx="504825"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11</xdr:row>
      <xdr:rowOff>123825</xdr:rowOff>
    </xdr:from>
    <xdr:to>
      <xdr:col>4</xdr:col>
      <xdr:colOff>685800</xdr:colOff>
      <xdr:row>13</xdr:row>
      <xdr:rowOff>0</xdr:rowOff>
    </xdr:to>
    <xdr:sp macro="" textlink="">
      <xdr:nvSpPr>
        <xdr:cNvPr id="23" name="ZoneTexte 22">
          <a:extLst>
            <a:ext uri="{FF2B5EF4-FFF2-40B4-BE49-F238E27FC236}">
              <a16:creationId xmlns:a16="http://schemas.microsoft.com/office/drawing/2014/main" id="{41CE887D-DF23-4CC9-800D-F3CD27D24A7C}"/>
            </a:ext>
          </a:extLst>
        </xdr:cNvPr>
        <xdr:cNvSpPr txBox="1"/>
      </xdr:nvSpPr>
      <xdr:spPr>
        <a:xfrm>
          <a:off x="11210925" y="2219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685800</xdr:colOff>
      <xdr:row>11</xdr:row>
      <xdr:rowOff>85725</xdr:rowOff>
    </xdr:from>
    <xdr:to>
      <xdr:col>6</xdr:col>
      <xdr:colOff>219075</xdr:colOff>
      <xdr:row>12</xdr:row>
      <xdr:rowOff>61913</xdr:rowOff>
    </xdr:to>
    <xdr:cxnSp macro="">
      <xdr:nvCxnSpPr>
        <xdr:cNvPr id="24" name="Connecteur droit avec flèche 23">
          <a:extLst>
            <a:ext uri="{FF2B5EF4-FFF2-40B4-BE49-F238E27FC236}">
              <a16:creationId xmlns:a16="http://schemas.microsoft.com/office/drawing/2014/main" id="{72BBD1F5-6B3B-4224-AA56-4182714B7760}"/>
            </a:ext>
          </a:extLst>
        </xdr:cNvPr>
        <xdr:cNvCxnSpPr>
          <a:cxnSpLocks/>
          <a:stCxn id="23" idx="3"/>
        </xdr:cNvCxnSpPr>
      </xdr:nvCxnSpPr>
      <xdr:spPr>
        <a:xfrm flipV="1">
          <a:off x="11601450" y="2181225"/>
          <a:ext cx="1057275" cy="166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323850</xdr:colOff>
      <xdr:row>13</xdr:row>
      <xdr:rowOff>104775</xdr:rowOff>
    </xdr:from>
    <xdr:to>
      <xdr:col>4</xdr:col>
      <xdr:colOff>714375</xdr:colOff>
      <xdr:row>14</xdr:row>
      <xdr:rowOff>171450</xdr:rowOff>
    </xdr:to>
    <xdr:sp macro="" textlink="">
      <xdr:nvSpPr>
        <xdr:cNvPr id="26" name="ZoneTexte 25">
          <a:extLst>
            <a:ext uri="{FF2B5EF4-FFF2-40B4-BE49-F238E27FC236}">
              <a16:creationId xmlns:a16="http://schemas.microsoft.com/office/drawing/2014/main" id="{821038C0-94DF-4394-9CB4-F4CA5823118B}"/>
            </a:ext>
          </a:extLst>
        </xdr:cNvPr>
        <xdr:cNvSpPr txBox="1"/>
      </xdr:nvSpPr>
      <xdr:spPr>
        <a:xfrm>
          <a:off x="11239500" y="2581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714375</xdr:colOff>
      <xdr:row>12</xdr:row>
      <xdr:rowOff>142875</xdr:rowOff>
    </xdr:from>
    <xdr:to>
      <xdr:col>8</xdr:col>
      <xdr:colOff>161925</xdr:colOff>
      <xdr:row>14</xdr:row>
      <xdr:rowOff>42863</xdr:rowOff>
    </xdr:to>
    <xdr:cxnSp macro="">
      <xdr:nvCxnSpPr>
        <xdr:cNvPr id="27" name="Connecteur droit avec flèche 26">
          <a:extLst>
            <a:ext uri="{FF2B5EF4-FFF2-40B4-BE49-F238E27FC236}">
              <a16:creationId xmlns:a16="http://schemas.microsoft.com/office/drawing/2014/main" id="{7A96AA08-9F5E-4353-B27B-FA9129C0E615}"/>
            </a:ext>
          </a:extLst>
        </xdr:cNvPr>
        <xdr:cNvCxnSpPr>
          <a:cxnSpLocks/>
          <a:stCxn id="26" idx="3"/>
        </xdr:cNvCxnSpPr>
      </xdr:nvCxnSpPr>
      <xdr:spPr>
        <a:xfrm flipV="1">
          <a:off x="11630025" y="2428875"/>
          <a:ext cx="249555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438150</xdr:colOff>
      <xdr:row>15</xdr:row>
      <xdr:rowOff>47625</xdr:rowOff>
    </xdr:from>
    <xdr:to>
      <xdr:col>5</xdr:col>
      <xdr:colOff>66675</xdr:colOff>
      <xdr:row>16</xdr:row>
      <xdr:rowOff>114300</xdr:rowOff>
    </xdr:to>
    <xdr:sp macro="" textlink="">
      <xdr:nvSpPr>
        <xdr:cNvPr id="29" name="ZoneTexte 28">
          <a:extLst>
            <a:ext uri="{FF2B5EF4-FFF2-40B4-BE49-F238E27FC236}">
              <a16:creationId xmlns:a16="http://schemas.microsoft.com/office/drawing/2014/main" id="{86453B7E-CBE7-4840-8328-1845C381C496}"/>
            </a:ext>
          </a:extLst>
        </xdr:cNvPr>
        <xdr:cNvSpPr txBox="1"/>
      </xdr:nvSpPr>
      <xdr:spPr>
        <a:xfrm>
          <a:off x="11353800" y="2905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66675</xdr:colOff>
      <xdr:row>15</xdr:row>
      <xdr:rowOff>123825</xdr:rowOff>
    </xdr:from>
    <xdr:to>
      <xdr:col>8</xdr:col>
      <xdr:colOff>180975</xdr:colOff>
      <xdr:row>15</xdr:row>
      <xdr:rowOff>176213</xdr:rowOff>
    </xdr:to>
    <xdr:cxnSp macro="">
      <xdr:nvCxnSpPr>
        <xdr:cNvPr id="30" name="Connecteur droit avec flèche 29">
          <a:extLst>
            <a:ext uri="{FF2B5EF4-FFF2-40B4-BE49-F238E27FC236}">
              <a16:creationId xmlns:a16="http://schemas.microsoft.com/office/drawing/2014/main" id="{3FFA9188-E958-4B4E-9E2C-B84F1DC069B2}"/>
            </a:ext>
          </a:extLst>
        </xdr:cNvPr>
        <xdr:cNvCxnSpPr>
          <a:cxnSpLocks/>
          <a:stCxn id="29" idx="3"/>
        </xdr:cNvCxnSpPr>
      </xdr:nvCxnSpPr>
      <xdr:spPr>
        <a:xfrm flipV="1">
          <a:off x="11744325" y="2981325"/>
          <a:ext cx="24003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17</xdr:row>
      <xdr:rowOff>76200</xdr:rowOff>
    </xdr:from>
    <xdr:to>
      <xdr:col>5</xdr:col>
      <xdr:colOff>95250</xdr:colOff>
      <xdr:row>18</xdr:row>
      <xdr:rowOff>142875</xdr:rowOff>
    </xdr:to>
    <xdr:sp macro="" textlink="">
      <xdr:nvSpPr>
        <xdr:cNvPr id="32" name="ZoneTexte 31">
          <a:extLst>
            <a:ext uri="{FF2B5EF4-FFF2-40B4-BE49-F238E27FC236}">
              <a16:creationId xmlns:a16="http://schemas.microsoft.com/office/drawing/2014/main" id="{13603200-7B14-4333-A70F-071EE4060F7D}"/>
            </a:ext>
          </a:extLst>
        </xdr:cNvPr>
        <xdr:cNvSpPr txBox="1"/>
      </xdr:nvSpPr>
      <xdr:spPr>
        <a:xfrm>
          <a:off x="11382375" y="3314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95250</xdr:colOff>
      <xdr:row>18</xdr:row>
      <xdr:rowOff>14288</xdr:rowOff>
    </xdr:from>
    <xdr:to>
      <xdr:col>8</xdr:col>
      <xdr:colOff>190500</xdr:colOff>
      <xdr:row>18</xdr:row>
      <xdr:rowOff>161925</xdr:rowOff>
    </xdr:to>
    <xdr:cxnSp macro="">
      <xdr:nvCxnSpPr>
        <xdr:cNvPr id="33" name="Connecteur droit avec flèche 32">
          <a:extLst>
            <a:ext uri="{FF2B5EF4-FFF2-40B4-BE49-F238E27FC236}">
              <a16:creationId xmlns:a16="http://schemas.microsoft.com/office/drawing/2014/main" id="{410AAF1F-C8C4-4F47-93A3-148186B9DEA4}"/>
            </a:ext>
          </a:extLst>
        </xdr:cNvPr>
        <xdr:cNvCxnSpPr>
          <a:cxnSpLocks/>
          <a:stCxn id="32" idx="3"/>
        </xdr:cNvCxnSpPr>
      </xdr:nvCxnSpPr>
      <xdr:spPr>
        <a:xfrm>
          <a:off x="11772900" y="3443288"/>
          <a:ext cx="2381250"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390525</xdr:colOff>
      <xdr:row>20</xdr:row>
      <xdr:rowOff>57150</xdr:rowOff>
    </xdr:from>
    <xdr:to>
      <xdr:col>5</xdr:col>
      <xdr:colOff>19050</xdr:colOff>
      <xdr:row>21</xdr:row>
      <xdr:rowOff>123825</xdr:rowOff>
    </xdr:to>
    <xdr:sp macro="" textlink="">
      <xdr:nvSpPr>
        <xdr:cNvPr id="35" name="ZoneTexte 34">
          <a:extLst>
            <a:ext uri="{FF2B5EF4-FFF2-40B4-BE49-F238E27FC236}">
              <a16:creationId xmlns:a16="http://schemas.microsoft.com/office/drawing/2014/main" id="{7EFCA002-81DD-441F-B93D-80945DD8B67F}"/>
            </a:ext>
          </a:extLst>
        </xdr:cNvPr>
        <xdr:cNvSpPr txBox="1"/>
      </xdr:nvSpPr>
      <xdr:spPr>
        <a:xfrm>
          <a:off x="11306175" y="3867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19050</xdr:colOff>
      <xdr:row>20</xdr:row>
      <xdr:rowOff>185738</xdr:rowOff>
    </xdr:from>
    <xdr:to>
      <xdr:col>7</xdr:col>
      <xdr:colOff>733425</xdr:colOff>
      <xdr:row>21</xdr:row>
      <xdr:rowOff>47625</xdr:rowOff>
    </xdr:to>
    <xdr:cxnSp macro="">
      <xdr:nvCxnSpPr>
        <xdr:cNvPr id="36" name="Connecteur droit avec flèche 35">
          <a:extLst>
            <a:ext uri="{FF2B5EF4-FFF2-40B4-BE49-F238E27FC236}">
              <a16:creationId xmlns:a16="http://schemas.microsoft.com/office/drawing/2014/main" id="{04EB81EC-6C9B-4BBA-B052-C33687723E89}"/>
            </a:ext>
          </a:extLst>
        </xdr:cNvPr>
        <xdr:cNvCxnSpPr>
          <a:cxnSpLocks/>
          <a:stCxn id="35" idx="3"/>
        </xdr:cNvCxnSpPr>
      </xdr:nvCxnSpPr>
      <xdr:spPr>
        <a:xfrm>
          <a:off x="11696700" y="3995738"/>
          <a:ext cx="22383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428625</xdr:colOff>
      <xdr:row>22</xdr:row>
      <xdr:rowOff>28575</xdr:rowOff>
    </xdr:from>
    <xdr:to>
      <xdr:col>5</xdr:col>
      <xdr:colOff>57150</xdr:colOff>
      <xdr:row>23</xdr:row>
      <xdr:rowOff>95250</xdr:rowOff>
    </xdr:to>
    <xdr:sp macro="" textlink="">
      <xdr:nvSpPr>
        <xdr:cNvPr id="38" name="ZoneTexte 37">
          <a:extLst>
            <a:ext uri="{FF2B5EF4-FFF2-40B4-BE49-F238E27FC236}">
              <a16:creationId xmlns:a16="http://schemas.microsoft.com/office/drawing/2014/main" id="{E9925848-6BE1-439D-8781-B7C4FC13F51A}"/>
            </a:ext>
          </a:extLst>
        </xdr:cNvPr>
        <xdr:cNvSpPr txBox="1"/>
      </xdr:nvSpPr>
      <xdr:spPr>
        <a:xfrm>
          <a:off x="11344275" y="4219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57150</xdr:colOff>
      <xdr:row>22</xdr:row>
      <xdr:rowOff>133350</xdr:rowOff>
    </xdr:from>
    <xdr:to>
      <xdr:col>5</xdr:col>
      <xdr:colOff>342900</xdr:colOff>
      <xdr:row>22</xdr:row>
      <xdr:rowOff>157163</xdr:rowOff>
    </xdr:to>
    <xdr:cxnSp macro="">
      <xdr:nvCxnSpPr>
        <xdr:cNvPr id="39" name="Connecteur droit avec flèche 38">
          <a:extLst>
            <a:ext uri="{FF2B5EF4-FFF2-40B4-BE49-F238E27FC236}">
              <a16:creationId xmlns:a16="http://schemas.microsoft.com/office/drawing/2014/main" id="{82777472-1288-48BB-8116-419E9ECE8B74}"/>
            </a:ext>
          </a:extLst>
        </xdr:cNvPr>
        <xdr:cNvCxnSpPr>
          <a:cxnSpLocks/>
          <a:stCxn id="38" idx="3"/>
        </xdr:cNvCxnSpPr>
      </xdr:nvCxnSpPr>
      <xdr:spPr>
        <a:xfrm flipV="1">
          <a:off x="11734800" y="4324350"/>
          <a:ext cx="285750"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57150</xdr:colOff>
      <xdr:row>25</xdr:row>
      <xdr:rowOff>66675</xdr:rowOff>
    </xdr:from>
    <xdr:to>
      <xdr:col>8</xdr:col>
      <xdr:colOff>447675</xdr:colOff>
      <xdr:row>26</xdr:row>
      <xdr:rowOff>133350</xdr:rowOff>
    </xdr:to>
    <xdr:sp macro="" textlink="">
      <xdr:nvSpPr>
        <xdr:cNvPr id="41" name="ZoneTexte 40">
          <a:extLst>
            <a:ext uri="{FF2B5EF4-FFF2-40B4-BE49-F238E27FC236}">
              <a16:creationId xmlns:a16="http://schemas.microsoft.com/office/drawing/2014/main" id="{5C0D1BA3-ECD1-491E-A568-6E24D7C81688}"/>
            </a:ext>
          </a:extLst>
        </xdr:cNvPr>
        <xdr:cNvSpPr txBox="1"/>
      </xdr:nvSpPr>
      <xdr:spPr>
        <a:xfrm>
          <a:off x="14020800" y="4829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8</xdr:col>
      <xdr:colOff>252413</xdr:colOff>
      <xdr:row>23</xdr:row>
      <xdr:rowOff>161925</xdr:rowOff>
    </xdr:from>
    <xdr:to>
      <xdr:col>8</xdr:col>
      <xdr:colOff>742950</xdr:colOff>
      <xdr:row>25</xdr:row>
      <xdr:rowOff>66675</xdr:rowOff>
    </xdr:to>
    <xdr:cxnSp macro="">
      <xdr:nvCxnSpPr>
        <xdr:cNvPr id="42" name="Connecteur droit avec flèche 41">
          <a:extLst>
            <a:ext uri="{FF2B5EF4-FFF2-40B4-BE49-F238E27FC236}">
              <a16:creationId xmlns:a16="http://schemas.microsoft.com/office/drawing/2014/main" id="{C9082381-891A-4C03-A8D4-01529177B0A2}"/>
            </a:ext>
          </a:extLst>
        </xdr:cNvPr>
        <xdr:cNvCxnSpPr>
          <a:cxnSpLocks/>
          <a:stCxn id="41" idx="0"/>
        </xdr:cNvCxnSpPr>
      </xdr:nvCxnSpPr>
      <xdr:spPr>
        <a:xfrm flipV="1">
          <a:off x="14216063" y="4543425"/>
          <a:ext cx="490537" cy="285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238125</xdr:colOff>
      <xdr:row>2</xdr:row>
      <xdr:rowOff>66675</xdr:rowOff>
    </xdr:from>
    <xdr:to>
      <xdr:col>13</xdr:col>
      <xdr:colOff>475323</xdr:colOff>
      <xdr:row>23</xdr:row>
      <xdr:rowOff>18415</xdr:rowOff>
    </xdr:to>
    <xdr:pic>
      <xdr:nvPicPr>
        <xdr:cNvPr id="4" name="Image 3">
          <a:extLst>
            <a:ext uri="{FF2B5EF4-FFF2-40B4-BE49-F238E27FC236}">
              <a16:creationId xmlns:a16="http://schemas.microsoft.com/office/drawing/2014/main" id="{9DBCED8B-63AE-4EFE-BD04-63A6E9D9D4FE}"/>
            </a:ext>
          </a:extLst>
        </xdr:cNvPr>
        <xdr:cNvPicPr>
          <a:picLocks noChangeAspect="1"/>
        </xdr:cNvPicPr>
      </xdr:nvPicPr>
      <xdr:blipFill>
        <a:blip xmlns:r="http://schemas.openxmlformats.org/officeDocument/2006/relationships" r:embed="rId1"/>
        <a:stretch>
          <a:fillRect/>
        </a:stretch>
      </xdr:blipFill>
      <xdr:spPr>
        <a:xfrm>
          <a:off x="10715625" y="447675"/>
          <a:ext cx="6333198" cy="4333240"/>
        </a:xfrm>
        <a:prstGeom prst="rect">
          <a:avLst/>
        </a:prstGeom>
      </xdr:spPr>
    </xdr:pic>
    <xdr:clientData/>
  </xdr:twoCellAnchor>
  <xdr:twoCellAnchor>
    <xdr:from>
      <xdr:col>4</xdr:col>
      <xdr:colOff>219075</xdr:colOff>
      <xdr:row>1</xdr:row>
      <xdr:rowOff>171450</xdr:rowOff>
    </xdr:from>
    <xdr:to>
      <xdr:col>4</xdr:col>
      <xdr:colOff>609600</xdr:colOff>
      <xdr:row>3</xdr:row>
      <xdr:rowOff>47625</xdr:rowOff>
    </xdr:to>
    <xdr:sp macro="" textlink="">
      <xdr:nvSpPr>
        <xdr:cNvPr id="5" name="ZoneTexte 4">
          <a:extLst>
            <a:ext uri="{FF2B5EF4-FFF2-40B4-BE49-F238E27FC236}">
              <a16:creationId xmlns:a16="http://schemas.microsoft.com/office/drawing/2014/main" id="{9C89DA68-5153-4B6F-BD40-2DF91BACD9D6}"/>
            </a:ext>
          </a:extLst>
        </xdr:cNvPr>
        <xdr:cNvSpPr txBox="1"/>
      </xdr:nvSpPr>
      <xdr:spPr>
        <a:xfrm>
          <a:off x="9934575" y="361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609600</xdr:colOff>
      <xdr:row>2</xdr:row>
      <xdr:rowOff>109538</xdr:rowOff>
    </xdr:from>
    <xdr:to>
      <xdr:col>5</xdr:col>
      <xdr:colOff>457200</xdr:colOff>
      <xdr:row>2</xdr:row>
      <xdr:rowOff>152400</xdr:rowOff>
    </xdr:to>
    <xdr:cxnSp macro="">
      <xdr:nvCxnSpPr>
        <xdr:cNvPr id="6" name="Connecteur droit avec flèche 5">
          <a:extLst>
            <a:ext uri="{FF2B5EF4-FFF2-40B4-BE49-F238E27FC236}">
              <a16:creationId xmlns:a16="http://schemas.microsoft.com/office/drawing/2014/main" id="{C6427E3E-C043-473A-A0A9-F93063879B7A}"/>
            </a:ext>
          </a:extLst>
        </xdr:cNvPr>
        <xdr:cNvCxnSpPr>
          <a:cxnSpLocks/>
          <a:stCxn id="5" idx="3"/>
        </xdr:cNvCxnSpPr>
      </xdr:nvCxnSpPr>
      <xdr:spPr>
        <a:xfrm>
          <a:off x="10325100" y="490538"/>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3</xdr:row>
      <xdr:rowOff>76200</xdr:rowOff>
    </xdr:from>
    <xdr:to>
      <xdr:col>4</xdr:col>
      <xdr:colOff>571500</xdr:colOff>
      <xdr:row>4</xdr:row>
      <xdr:rowOff>142875</xdr:rowOff>
    </xdr:to>
    <xdr:sp macro="" textlink="">
      <xdr:nvSpPr>
        <xdr:cNvPr id="7" name="ZoneTexte 6">
          <a:extLst>
            <a:ext uri="{FF2B5EF4-FFF2-40B4-BE49-F238E27FC236}">
              <a16:creationId xmlns:a16="http://schemas.microsoft.com/office/drawing/2014/main" id="{03347E0B-ED35-4A06-B6D9-A08C35D7C63E}"/>
            </a:ext>
          </a:extLst>
        </xdr:cNvPr>
        <xdr:cNvSpPr txBox="1"/>
      </xdr:nvSpPr>
      <xdr:spPr>
        <a:xfrm>
          <a:off x="9896475" y="64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571500</xdr:colOff>
      <xdr:row>3</xdr:row>
      <xdr:rowOff>180976</xdr:rowOff>
    </xdr:from>
    <xdr:to>
      <xdr:col>5</xdr:col>
      <xdr:colOff>333375</xdr:colOff>
      <xdr:row>4</xdr:row>
      <xdr:rowOff>14288</xdr:rowOff>
    </xdr:to>
    <xdr:cxnSp macro="">
      <xdr:nvCxnSpPr>
        <xdr:cNvPr id="8" name="Connecteur droit avec flèche 7">
          <a:extLst>
            <a:ext uri="{FF2B5EF4-FFF2-40B4-BE49-F238E27FC236}">
              <a16:creationId xmlns:a16="http://schemas.microsoft.com/office/drawing/2014/main" id="{B7F084CF-21D5-47C8-8A58-966E3E75A7FC}"/>
            </a:ext>
          </a:extLst>
        </xdr:cNvPr>
        <xdr:cNvCxnSpPr>
          <a:cxnSpLocks/>
          <a:stCxn id="7" idx="3"/>
        </xdr:cNvCxnSpPr>
      </xdr:nvCxnSpPr>
      <xdr:spPr>
        <a:xfrm flipV="1">
          <a:off x="10287000" y="7524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238125</xdr:colOff>
      <xdr:row>4</xdr:row>
      <xdr:rowOff>161925</xdr:rowOff>
    </xdr:from>
    <xdr:to>
      <xdr:col>4</xdr:col>
      <xdr:colOff>628650</xdr:colOff>
      <xdr:row>5</xdr:row>
      <xdr:rowOff>228600</xdr:rowOff>
    </xdr:to>
    <xdr:sp macro="" textlink="">
      <xdr:nvSpPr>
        <xdr:cNvPr id="10" name="ZoneTexte 9">
          <a:extLst>
            <a:ext uri="{FF2B5EF4-FFF2-40B4-BE49-F238E27FC236}">
              <a16:creationId xmlns:a16="http://schemas.microsoft.com/office/drawing/2014/main" id="{AE2FAC05-62AF-48DA-8DAA-E8E8A47004D3}"/>
            </a:ext>
          </a:extLst>
        </xdr:cNvPr>
        <xdr:cNvSpPr txBox="1"/>
      </xdr:nvSpPr>
      <xdr:spPr>
        <a:xfrm>
          <a:off x="9953625" y="923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4</xdr:col>
      <xdr:colOff>628650</xdr:colOff>
      <xdr:row>5</xdr:row>
      <xdr:rowOff>76201</xdr:rowOff>
    </xdr:from>
    <xdr:to>
      <xdr:col>5</xdr:col>
      <xdr:colOff>390525</xdr:colOff>
      <xdr:row>5</xdr:row>
      <xdr:rowOff>100013</xdr:rowOff>
    </xdr:to>
    <xdr:cxnSp macro="">
      <xdr:nvCxnSpPr>
        <xdr:cNvPr id="11" name="Connecteur droit avec flèche 10">
          <a:extLst>
            <a:ext uri="{FF2B5EF4-FFF2-40B4-BE49-F238E27FC236}">
              <a16:creationId xmlns:a16="http://schemas.microsoft.com/office/drawing/2014/main" id="{578D19D3-A5F6-43A9-9FC5-78AE92E32B86}"/>
            </a:ext>
          </a:extLst>
        </xdr:cNvPr>
        <xdr:cNvCxnSpPr>
          <a:cxnSpLocks/>
          <a:stCxn id="10" idx="3"/>
        </xdr:cNvCxnSpPr>
      </xdr:nvCxnSpPr>
      <xdr:spPr>
        <a:xfrm flipV="1">
          <a:off x="10344150" y="1028701"/>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419100</xdr:colOff>
      <xdr:row>0</xdr:row>
      <xdr:rowOff>142875</xdr:rowOff>
    </xdr:from>
    <xdr:to>
      <xdr:col>13</xdr:col>
      <xdr:colOff>47625</xdr:colOff>
      <xdr:row>2</xdr:row>
      <xdr:rowOff>19050</xdr:rowOff>
    </xdr:to>
    <xdr:sp macro="" textlink="">
      <xdr:nvSpPr>
        <xdr:cNvPr id="12" name="ZoneTexte 11">
          <a:extLst>
            <a:ext uri="{FF2B5EF4-FFF2-40B4-BE49-F238E27FC236}">
              <a16:creationId xmlns:a16="http://schemas.microsoft.com/office/drawing/2014/main" id="{C14D3516-37D5-4276-AD71-8CA186A8213C}"/>
            </a:ext>
          </a:extLst>
        </xdr:cNvPr>
        <xdr:cNvSpPr txBox="1"/>
      </xdr:nvSpPr>
      <xdr:spPr>
        <a:xfrm>
          <a:off x="16583025" y="142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614363</xdr:colOff>
      <xdr:row>2</xdr:row>
      <xdr:rowOff>19050</xdr:rowOff>
    </xdr:from>
    <xdr:to>
      <xdr:col>13</xdr:col>
      <xdr:colOff>38100</xdr:colOff>
      <xdr:row>4</xdr:row>
      <xdr:rowOff>180975</xdr:rowOff>
    </xdr:to>
    <xdr:cxnSp macro="">
      <xdr:nvCxnSpPr>
        <xdr:cNvPr id="13" name="Connecteur droit avec flèche 12">
          <a:extLst>
            <a:ext uri="{FF2B5EF4-FFF2-40B4-BE49-F238E27FC236}">
              <a16:creationId xmlns:a16="http://schemas.microsoft.com/office/drawing/2014/main" id="{7959C9AC-00C2-4CEE-BD8D-BD651856C3CA}"/>
            </a:ext>
          </a:extLst>
        </xdr:cNvPr>
        <xdr:cNvCxnSpPr>
          <a:cxnSpLocks/>
          <a:stCxn id="12" idx="2"/>
        </xdr:cNvCxnSpPr>
      </xdr:nvCxnSpPr>
      <xdr:spPr>
        <a:xfrm>
          <a:off x="16778288" y="400050"/>
          <a:ext cx="185737" cy="542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247650</xdr:colOff>
      <xdr:row>5</xdr:row>
      <xdr:rowOff>295275</xdr:rowOff>
    </xdr:from>
    <xdr:to>
      <xdr:col>4</xdr:col>
      <xdr:colOff>638175</xdr:colOff>
      <xdr:row>6</xdr:row>
      <xdr:rowOff>171450</xdr:rowOff>
    </xdr:to>
    <xdr:sp macro="" textlink="">
      <xdr:nvSpPr>
        <xdr:cNvPr id="16" name="ZoneTexte 15">
          <a:extLst>
            <a:ext uri="{FF2B5EF4-FFF2-40B4-BE49-F238E27FC236}">
              <a16:creationId xmlns:a16="http://schemas.microsoft.com/office/drawing/2014/main" id="{3D839432-A6AA-4570-84CD-C5674AC44718}"/>
            </a:ext>
          </a:extLst>
        </xdr:cNvPr>
        <xdr:cNvSpPr txBox="1"/>
      </xdr:nvSpPr>
      <xdr:spPr>
        <a:xfrm>
          <a:off x="10315575" y="1247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638175</xdr:colOff>
      <xdr:row>5</xdr:row>
      <xdr:rowOff>323850</xdr:rowOff>
    </xdr:from>
    <xdr:to>
      <xdr:col>5</xdr:col>
      <xdr:colOff>323850</xdr:colOff>
      <xdr:row>6</xdr:row>
      <xdr:rowOff>42863</xdr:rowOff>
    </xdr:to>
    <xdr:cxnSp macro="">
      <xdr:nvCxnSpPr>
        <xdr:cNvPr id="17" name="Connecteur droit avec flèche 16">
          <a:extLst>
            <a:ext uri="{FF2B5EF4-FFF2-40B4-BE49-F238E27FC236}">
              <a16:creationId xmlns:a16="http://schemas.microsoft.com/office/drawing/2014/main" id="{719C0EFE-AACB-4FCF-906B-28C319B1D160}"/>
            </a:ext>
          </a:extLst>
        </xdr:cNvPr>
        <xdr:cNvCxnSpPr>
          <a:cxnSpLocks/>
          <a:stCxn id="16" idx="3"/>
        </xdr:cNvCxnSpPr>
      </xdr:nvCxnSpPr>
      <xdr:spPr>
        <a:xfrm flipV="1">
          <a:off x="10706100" y="1276350"/>
          <a:ext cx="447675" cy="1000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200025</xdr:colOff>
      <xdr:row>6</xdr:row>
      <xdr:rowOff>238125</xdr:rowOff>
    </xdr:from>
    <xdr:to>
      <xdr:col>4</xdr:col>
      <xdr:colOff>590550</xdr:colOff>
      <xdr:row>7</xdr:row>
      <xdr:rowOff>114300</xdr:rowOff>
    </xdr:to>
    <xdr:sp macro="" textlink="">
      <xdr:nvSpPr>
        <xdr:cNvPr id="19" name="ZoneTexte 18">
          <a:extLst>
            <a:ext uri="{FF2B5EF4-FFF2-40B4-BE49-F238E27FC236}">
              <a16:creationId xmlns:a16="http://schemas.microsoft.com/office/drawing/2014/main" id="{4976627A-7155-4637-ADF8-D6E81E6F959A}"/>
            </a:ext>
          </a:extLst>
        </xdr:cNvPr>
        <xdr:cNvSpPr txBox="1"/>
      </xdr:nvSpPr>
      <xdr:spPr>
        <a:xfrm>
          <a:off x="10267950" y="1571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590550</xdr:colOff>
      <xdr:row>6</xdr:row>
      <xdr:rowOff>104775</xdr:rowOff>
    </xdr:from>
    <xdr:to>
      <xdr:col>5</xdr:col>
      <xdr:colOff>333375</xdr:colOff>
      <xdr:row>6</xdr:row>
      <xdr:rowOff>366713</xdr:rowOff>
    </xdr:to>
    <xdr:cxnSp macro="">
      <xdr:nvCxnSpPr>
        <xdr:cNvPr id="20" name="Connecteur droit avec flèche 19">
          <a:extLst>
            <a:ext uri="{FF2B5EF4-FFF2-40B4-BE49-F238E27FC236}">
              <a16:creationId xmlns:a16="http://schemas.microsoft.com/office/drawing/2014/main" id="{529E0E92-A130-4883-B39B-71DED359ED16}"/>
            </a:ext>
          </a:extLst>
        </xdr:cNvPr>
        <xdr:cNvCxnSpPr>
          <a:cxnSpLocks/>
          <a:stCxn id="19" idx="3"/>
        </xdr:cNvCxnSpPr>
      </xdr:nvCxnSpPr>
      <xdr:spPr>
        <a:xfrm flipV="1">
          <a:off x="10658475" y="1438275"/>
          <a:ext cx="504825" cy="2619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7</xdr:row>
      <xdr:rowOff>171450</xdr:rowOff>
    </xdr:from>
    <xdr:to>
      <xdr:col>4</xdr:col>
      <xdr:colOff>552450</xdr:colOff>
      <xdr:row>9</xdr:row>
      <xdr:rowOff>47625</xdr:rowOff>
    </xdr:to>
    <xdr:sp macro="" textlink="">
      <xdr:nvSpPr>
        <xdr:cNvPr id="22" name="ZoneTexte 21">
          <a:extLst>
            <a:ext uri="{FF2B5EF4-FFF2-40B4-BE49-F238E27FC236}">
              <a16:creationId xmlns:a16="http://schemas.microsoft.com/office/drawing/2014/main" id="{F1891C83-DE0F-4207-9280-033061B60049}"/>
            </a:ext>
          </a:extLst>
        </xdr:cNvPr>
        <xdr:cNvSpPr txBox="1"/>
      </xdr:nvSpPr>
      <xdr:spPr>
        <a:xfrm>
          <a:off x="10229850" y="1885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552450</xdr:colOff>
      <xdr:row>7</xdr:row>
      <xdr:rowOff>142876</xdr:rowOff>
    </xdr:from>
    <xdr:to>
      <xdr:col>5</xdr:col>
      <xdr:colOff>609600</xdr:colOff>
      <xdr:row>8</xdr:row>
      <xdr:rowOff>109538</xdr:rowOff>
    </xdr:to>
    <xdr:cxnSp macro="">
      <xdr:nvCxnSpPr>
        <xdr:cNvPr id="23" name="Connecteur droit avec flèche 22">
          <a:extLst>
            <a:ext uri="{FF2B5EF4-FFF2-40B4-BE49-F238E27FC236}">
              <a16:creationId xmlns:a16="http://schemas.microsoft.com/office/drawing/2014/main" id="{533554BB-499D-4D06-9080-0E56BD891794}"/>
            </a:ext>
          </a:extLst>
        </xdr:cNvPr>
        <xdr:cNvCxnSpPr>
          <a:cxnSpLocks/>
          <a:stCxn id="22" idx="3"/>
        </xdr:cNvCxnSpPr>
      </xdr:nvCxnSpPr>
      <xdr:spPr>
        <a:xfrm flipV="1">
          <a:off x="10620375" y="1857376"/>
          <a:ext cx="819150"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219075</xdr:colOff>
      <xdr:row>13</xdr:row>
      <xdr:rowOff>9525</xdr:rowOff>
    </xdr:from>
    <xdr:to>
      <xdr:col>4</xdr:col>
      <xdr:colOff>609600</xdr:colOff>
      <xdr:row>14</xdr:row>
      <xdr:rowOff>76200</xdr:rowOff>
    </xdr:to>
    <xdr:sp macro="" textlink="">
      <xdr:nvSpPr>
        <xdr:cNvPr id="25" name="ZoneTexte 24">
          <a:extLst>
            <a:ext uri="{FF2B5EF4-FFF2-40B4-BE49-F238E27FC236}">
              <a16:creationId xmlns:a16="http://schemas.microsoft.com/office/drawing/2014/main" id="{94A04B14-1971-4474-96D7-C0B1DB4E44D1}"/>
            </a:ext>
          </a:extLst>
        </xdr:cNvPr>
        <xdr:cNvSpPr txBox="1"/>
      </xdr:nvSpPr>
      <xdr:spPr>
        <a:xfrm>
          <a:off x="10287000" y="2867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609600</xdr:colOff>
      <xdr:row>13</xdr:row>
      <xdr:rowOff>138113</xdr:rowOff>
    </xdr:from>
    <xdr:to>
      <xdr:col>5</xdr:col>
      <xdr:colOff>314325</xdr:colOff>
      <xdr:row>15</xdr:row>
      <xdr:rowOff>76200</xdr:rowOff>
    </xdr:to>
    <xdr:cxnSp macro="">
      <xdr:nvCxnSpPr>
        <xdr:cNvPr id="26" name="Connecteur droit avec flèche 25">
          <a:extLst>
            <a:ext uri="{FF2B5EF4-FFF2-40B4-BE49-F238E27FC236}">
              <a16:creationId xmlns:a16="http://schemas.microsoft.com/office/drawing/2014/main" id="{9D57D1D6-40C6-42C1-9541-B1AAA484E983}"/>
            </a:ext>
          </a:extLst>
        </xdr:cNvPr>
        <xdr:cNvCxnSpPr>
          <a:cxnSpLocks/>
          <a:stCxn id="25" idx="3"/>
        </xdr:cNvCxnSpPr>
      </xdr:nvCxnSpPr>
      <xdr:spPr>
        <a:xfrm>
          <a:off x="10677525" y="2995613"/>
          <a:ext cx="466725" cy="3190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200026</xdr:colOff>
      <xdr:row>16</xdr:row>
      <xdr:rowOff>171450</xdr:rowOff>
    </xdr:from>
    <xdr:to>
      <xdr:col>5</xdr:col>
      <xdr:colOff>142876</xdr:colOff>
      <xdr:row>18</xdr:row>
      <xdr:rowOff>47625</xdr:rowOff>
    </xdr:to>
    <xdr:sp macro="" textlink="">
      <xdr:nvSpPr>
        <xdr:cNvPr id="28" name="ZoneTexte 27">
          <a:extLst>
            <a:ext uri="{FF2B5EF4-FFF2-40B4-BE49-F238E27FC236}">
              <a16:creationId xmlns:a16="http://schemas.microsoft.com/office/drawing/2014/main" id="{324E83AE-CC0C-47D8-BDFC-3B42693E5B4C}"/>
            </a:ext>
          </a:extLst>
        </xdr:cNvPr>
        <xdr:cNvSpPr txBox="1"/>
      </xdr:nvSpPr>
      <xdr:spPr>
        <a:xfrm>
          <a:off x="10267951" y="3600450"/>
          <a:ext cx="704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5</xdr:col>
      <xdr:colOff>142876</xdr:colOff>
      <xdr:row>17</xdr:row>
      <xdr:rowOff>109538</xdr:rowOff>
    </xdr:from>
    <xdr:to>
      <xdr:col>8</xdr:col>
      <xdr:colOff>19050</xdr:colOff>
      <xdr:row>18</xdr:row>
      <xdr:rowOff>0</xdr:rowOff>
    </xdr:to>
    <xdr:cxnSp macro="">
      <xdr:nvCxnSpPr>
        <xdr:cNvPr id="29" name="Connecteur droit avec flèche 28">
          <a:extLst>
            <a:ext uri="{FF2B5EF4-FFF2-40B4-BE49-F238E27FC236}">
              <a16:creationId xmlns:a16="http://schemas.microsoft.com/office/drawing/2014/main" id="{D7CE3189-4D63-49B9-AF54-838E3813C06C}"/>
            </a:ext>
          </a:extLst>
        </xdr:cNvPr>
        <xdr:cNvCxnSpPr>
          <a:cxnSpLocks/>
          <a:stCxn id="28" idx="3"/>
        </xdr:cNvCxnSpPr>
      </xdr:nvCxnSpPr>
      <xdr:spPr>
        <a:xfrm>
          <a:off x="10972801" y="3729038"/>
          <a:ext cx="2162174"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190500</xdr:colOff>
      <xdr:row>19</xdr:row>
      <xdr:rowOff>257175</xdr:rowOff>
    </xdr:from>
    <xdr:to>
      <xdr:col>4</xdr:col>
      <xdr:colOff>581025</xdr:colOff>
      <xdr:row>20</xdr:row>
      <xdr:rowOff>133350</xdr:rowOff>
    </xdr:to>
    <xdr:sp macro="" textlink="">
      <xdr:nvSpPr>
        <xdr:cNvPr id="31" name="ZoneTexte 30">
          <a:extLst>
            <a:ext uri="{FF2B5EF4-FFF2-40B4-BE49-F238E27FC236}">
              <a16:creationId xmlns:a16="http://schemas.microsoft.com/office/drawing/2014/main" id="{78473D7D-5CB6-4B49-AB8F-308A193C251F}"/>
            </a:ext>
          </a:extLst>
        </xdr:cNvPr>
        <xdr:cNvSpPr txBox="1"/>
      </xdr:nvSpPr>
      <xdr:spPr>
        <a:xfrm>
          <a:off x="10258425" y="4257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4</xdr:col>
      <xdr:colOff>581025</xdr:colOff>
      <xdr:row>19</xdr:row>
      <xdr:rowOff>361951</xdr:rowOff>
    </xdr:from>
    <xdr:to>
      <xdr:col>5</xdr:col>
      <xdr:colOff>342900</xdr:colOff>
      <xdr:row>20</xdr:row>
      <xdr:rowOff>4763</xdr:rowOff>
    </xdr:to>
    <xdr:cxnSp macro="">
      <xdr:nvCxnSpPr>
        <xdr:cNvPr id="32" name="Connecteur droit avec flèche 31">
          <a:extLst>
            <a:ext uri="{FF2B5EF4-FFF2-40B4-BE49-F238E27FC236}">
              <a16:creationId xmlns:a16="http://schemas.microsoft.com/office/drawing/2014/main" id="{58482A35-070D-40E5-9041-DF8D0D751E79}"/>
            </a:ext>
          </a:extLst>
        </xdr:cNvPr>
        <xdr:cNvCxnSpPr>
          <a:cxnSpLocks/>
          <a:stCxn id="31" idx="3"/>
        </xdr:cNvCxnSpPr>
      </xdr:nvCxnSpPr>
      <xdr:spPr>
        <a:xfrm flipV="1">
          <a:off x="10648950" y="4362451"/>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752475</xdr:colOff>
      <xdr:row>22</xdr:row>
      <xdr:rowOff>123825</xdr:rowOff>
    </xdr:from>
    <xdr:to>
      <xdr:col>9</xdr:col>
      <xdr:colOff>381000</xdr:colOff>
      <xdr:row>24</xdr:row>
      <xdr:rowOff>0</xdr:rowOff>
    </xdr:to>
    <xdr:sp macro="" textlink="">
      <xdr:nvSpPr>
        <xdr:cNvPr id="33" name="ZoneTexte 32">
          <a:extLst>
            <a:ext uri="{FF2B5EF4-FFF2-40B4-BE49-F238E27FC236}">
              <a16:creationId xmlns:a16="http://schemas.microsoft.com/office/drawing/2014/main" id="{391D5FA4-D03C-46ED-BB28-57DAABA9835C}"/>
            </a:ext>
          </a:extLst>
        </xdr:cNvPr>
        <xdr:cNvSpPr txBox="1"/>
      </xdr:nvSpPr>
      <xdr:spPr>
        <a:xfrm>
          <a:off x="13868400" y="4886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9</xdr:col>
      <xdr:colOff>185738</xdr:colOff>
      <xdr:row>21</xdr:row>
      <xdr:rowOff>57150</xdr:rowOff>
    </xdr:from>
    <xdr:to>
      <xdr:col>9</xdr:col>
      <xdr:colOff>304800</xdr:colOff>
      <xdr:row>22</xdr:row>
      <xdr:rowOff>123825</xdr:rowOff>
    </xdr:to>
    <xdr:cxnSp macro="">
      <xdr:nvCxnSpPr>
        <xdr:cNvPr id="34" name="Connecteur droit avec flèche 33">
          <a:extLst>
            <a:ext uri="{FF2B5EF4-FFF2-40B4-BE49-F238E27FC236}">
              <a16:creationId xmlns:a16="http://schemas.microsoft.com/office/drawing/2014/main" id="{BC507FEE-66AD-4BD9-9504-A95928C0C843}"/>
            </a:ext>
          </a:extLst>
        </xdr:cNvPr>
        <xdr:cNvCxnSpPr>
          <a:cxnSpLocks/>
          <a:stCxn id="33" idx="0"/>
        </xdr:cNvCxnSpPr>
      </xdr:nvCxnSpPr>
      <xdr:spPr>
        <a:xfrm flipV="1">
          <a:off x="14063663" y="4629150"/>
          <a:ext cx="119062" cy="257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504825</xdr:colOff>
      <xdr:row>15</xdr:row>
      <xdr:rowOff>142875</xdr:rowOff>
    </xdr:from>
    <xdr:to>
      <xdr:col>14</xdr:col>
      <xdr:colOff>133350</xdr:colOff>
      <xdr:row>17</xdr:row>
      <xdr:rowOff>19050</xdr:rowOff>
    </xdr:to>
    <xdr:sp macro="" textlink="">
      <xdr:nvSpPr>
        <xdr:cNvPr id="37" name="ZoneTexte 36">
          <a:extLst>
            <a:ext uri="{FF2B5EF4-FFF2-40B4-BE49-F238E27FC236}">
              <a16:creationId xmlns:a16="http://schemas.microsoft.com/office/drawing/2014/main" id="{A93A5AA6-B96B-4606-A5A2-AD3F290499F5}"/>
            </a:ext>
          </a:extLst>
        </xdr:cNvPr>
        <xdr:cNvSpPr txBox="1"/>
      </xdr:nvSpPr>
      <xdr:spPr>
        <a:xfrm>
          <a:off x="17430750" y="33813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533400</xdr:colOff>
      <xdr:row>16</xdr:row>
      <xdr:rowOff>80963</xdr:rowOff>
    </xdr:from>
    <xdr:to>
      <xdr:col>13</xdr:col>
      <xdr:colOff>504825</xdr:colOff>
      <xdr:row>17</xdr:row>
      <xdr:rowOff>114300</xdr:rowOff>
    </xdr:to>
    <xdr:cxnSp macro="">
      <xdr:nvCxnSpPr>
        <xdr:cNvPr id="38" name="Connecteur droit avec flèche 37">
          <a:extLst>
            <a:ext uri="{FF2B5EF4-FFF2-40B4-BE49-F238E27FC236}">
              <a16:creationId xmlns:a16="http://schemas.microsoft.com/office/drawing/2014/main" id="{7FABE822-0B45-4398-865C-E355BCCE45D5}"/>
            </a:ext>
          </a:extLst>
        </xdr:cNvPr>
        <xdr:cNvCxnSpPr>
          <a:cxnSpLocks/>
          <a:stCxn id="37" idx="1"/>
        </xdr:cNvCxnSpPr>
      </xdr:nvCxnSpPr>
      <xdr:spPr>
        <a:xfrm flipH="1">
          <a:off x="14411325" y="3509963"/>
          <a:ext cx="3019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638175</xdr:colOff>
      <xdr:row>2</xdr:row>
      <xdr:rowOff>5441</xdr:rowOff>
    </xdr:from>
    <xdr:to>
      <xdr:col>12</xdr:col>
      <xdr:colOff>75273</xdr:colOff>
      <xdr:row>31</xdr:row>
      <xdr:rowOff>179956</xdr:rowOff>
    </xdr:to>
    <xdr:pic>
      <xdr:nvPicPr>
        <xdr:cNvPr id="2" name="Image 1">
          <a:extLst>
            <a:ext uri="{FF2B5EF4-FFF2-40B4-BE49-F238E27FC236}">
              <a16:creationId xmlns:a16="http://schemas.microsoft.com/office/drawing/2014/main" id="{C72E662C-CB6F-4B96-A0AC-580B587579EF}"/>
            </a:ext>
          </a:extLst>
        </xdr:cNvPr>
        <xdr:cNvPicPr>
          <a:picLocks noChangeAspect="1"/>
        </xdr:cNvPicPr>
      </xdr:nvPicPr>
      <xdr:blipFill>
        <a:blip xmlns:r="http://schemas.openxmlformats.org/officeDocument/2006/relationships" r:embed="rId1"/>
        <a:stretch>
          <a:fillRect/>
        </a:stretch>
      </xdr:blipFill>
      <xdr:spPr>
        <a:xfrm>
          <a:off x="11544300" y="386441"/>
          <a:ext cx="5533098" cy="6080015"/>
        </a:xfrm>
        <a:prstGeom prst="rect">
          <a:avLst/>
        </a:prstGeom>
      </xdr:spPr>
    </xdr:pic>
    <xdr:clientData/>
  </xdr:twoCellAnchor>
  <xdr:twoCellAnchor>
    <xdr:from>
      <xdr:col>4</xdr:col>
      <xdr:colOff>142875</xdr:colOff>
      <xdr:row>0</xdr:row>
      <xdr:rowOff>152400</xdr:rowOff>
    </xdr:from>
    <xdr:to>
      <xdr:col>4</xdr:col>
      <xdr:colOff>533400</xdr:colOff>
      <xdr:row>2</xdr:row>
      <xdr:rowOff>28575</xdr:rowOff>
    </xdr:to>
    <xdr:sp macro="" textlink="">
      <xdr:nvSpPr>
        <xdr:cNvPr id="3" name="ZoneTexte 2">
          <a:extLst>
            <a:ext uri="{FF2B5EF4-FFF2-40B4-BE49-F238E27FC236}">
              <a16:creationId xmlns:a16="http://schemas.microsoft.com/office/drawing/2014/main" id="{717F89A9-845C-4AB5-B573-676B3C0FE620}"/>
            </a:ext>
          </a:extLst>
        </xdr:cNvPr>
        <xdr:cNvSpPr txBox="1"/>
      </xdr:nvSpPr>
      <xdr:spPr>
        <a:xfrm>
          <a:off x="11049000" y="1524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533400</xdr:colOff>
      <xdr:row>1</xdr:row>
      <xdr:rowOff>90488</xdr:rowOff>
    </xdr:from>
    <xdr:to>
      <xdr:col>5</xdr:col>
      <xdr:colOff>95250</xdr:colOff>
      <xdr:row>2</xdr:row>
      <xdr:rowOff>76200</xdr:rowOff>
    </xdr:to>
    <xdr:cxnSp macro="">
      <xdr:nvCxnSpPr>
        <xdr:cNvPr id="4" name="Connecteur droit avec flèche 3">
          <a:extLst>
            <a:ext uri="{FF2B5EF4-FFF2-40B4-BE49-F238E27FC236}">
              <a16:creationId xmlns:a16="http://schemas.microsoft.com/office/drawing/2014/main" id="{D7AA2014-44AF-4964-95A3-5E4DC041C90B}"/>
            </a:ext>
          </a:extLst>
        </xdr:cNvPr>
        <xdr:cNvCxnSpPr>
          <a:cxnSpLocks/>
          <a:stCxn id="3" idx="3"/>
        </xdr:cNvCxnSpPr>
      </xdr:nvCxnSpPr>
      <xdr:spPr>
        <a:xfrm>
          <a:off x="11439525" y="280988"/>
          <a:ext cx="323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114300</xdr:colOff>
      <xdr:row>2</xdr:row>
      <xdr:rowOff>123825</xdr:rowOff>
    </xdr:from>
    <xdr:to>
      <xdr:col>4</xdr:col>
      <xdr:colOff>504825</xdr:colOff>
      <xdr:row>4</xdr:row>
      <xdr:rowOff>0</xdr:rowOff>
    </xdr:to>
    <xdr:sp macro="" textlink="">
      <xdr:nvSpPr>
        <xdr:cNvPr id="6" name="ZoneTexte 5">
          <a:extLst>
            <a:ext uri="{FF2B5EF4-FFF2-40B4-BE49-F238E27FC236}">
              <a16:creationId xmlns:a16="http://schemas.microsoft.com/office/drawing/2014/main" id="{8B1FD24C-4091-4389-B235-67B2EC1D83E9}"/>
            </a:ext>
          </a:extLst>
        </xdr:cNvPr>
        <xdr:cNvSpPr txBox="1"/>
      </xdr:nvSpPr>
      <xdr:spPr>
        <a:xfrm>
          <a:off x="11020425" y="5048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504825</xdr:colOff>
      <xdr:row>3</xdr:row>
      <xdr:rowOff>61913</xdr:rowOff>
    </xdr:from>
    <xdr:to>
      <xdr:col>4</xdr:col>
      <xdr:colOff>742950</xdr:colOff>
      <xdr:row>3</xdr:row>
      <xdr:rowOff>85725</xdr:rowOff>
    </xdr:to>
    <xdr:cxnSp macro="">
      <xdr:nvCxnSpPr>
        <xdr:cNvPr id="7" name="Connecteur droit avec flèche 6">
          <a:extLst>
            <a:ext uri="{FF2B5EF4-FFF2-40B4-BE49-F238E27FC236}">
              <a16:creationId xmlns:a16="http://schemas.microsoft.com/office/drawing/2014/main" id="{AAE7EF07-0AED-47E3-886E-8AD93A0937C6}"/>
            </a:ext>
          </a:extLst>
        </xdr:cNvPr>
        <xdr:cNvCxnSpPr>
          <a:cxnSpLocks/>
          <a:stCxn id="6" idx="3"/>
        </xdr:cNvCxnSpPr>
      </xdr:nvCxnSpPr>
      <xdr:spPr>
        <a:xfrm>
          <a:off x="11410950" y="6334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5</xdr:row>
      <xdr:rowOff>257175</xdr:rowOff>
    </xdr:from>
    <xdr:to>
      <xdr:col>4</xdr:col>
      <xdr:colOff>514350</xdr:colOff>
      <xdr:row>6</xdr:row>
      <xdr:rowOff>133350</xdr:rowOff>
    </xdr:to>
    <xdr:sp macro="" textlink="">
      <xdr:nvSpPr>
        <xdr:cNvPr id="9" name="ZoneTexte 8">
          <a:extLst>
            <a:ext uri="{FF2B5EF4-FFF2-40B4-BE49-F238E27FC236}">
              <a16:creationId xmlns:a16="http://schemas.microsoft.com/office/drawing/2014/main" id="{8224AD85-A9C0-4E37-A509-C28B906BA522}"/>
            </a:ext>
          </a:extLst>
        </xdr:cNvPr>
        <xdr:cNvSpPr txBox="1"/>
      </xdr:nvSpPr>
      <xdr:spPr>
        <a:xfrm>
          <a:off x="11029950" y="120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514350</xdr:colOff>
      <xdr:row>6</xdr:row>
      <xdr:rowOff>4763</xdr:rowOff>
    </xdr:from>
    <xdr:to>
      <xdr:col>4</xdr:col>
      <xdr:colOff>704850</xdr:colOff>
      <xdr:row>6</xdr:row>
      <xdr:rowOff>133350</xdr:rowOff>
    </xdr:to>
    <xdr:cxnSp macro="">
      <xdr:nvCxnSpPr>
        <xdr:cNvPr id="10" name="Connecteur droit avec flèche 9">
          <a:extLst>
            <a:ext uri="{FF2B5EF4-FFF2-40B4-BE49-F238E27FC236}">
              <a16:creationId xmlns:a16="http://schemas.microsoft.com/office/drawing/2014/main" id="{0F4DC397-82B8-4FF8-907B-5F30CD587F94}"/>
            </a:ext>
          </a:extLst>
        </xdr:cNvPr>
        <xdr:cNvCxnSpPr>
          <a:cxnSpLocks/>
          <a:stCxn id="9" idx="3"/>
        </xdr:cNvCxnSpPr>
      </xdr:nvCxnSpPr>
      <xdr:spPr>
        <a:xfrm>
          <a:off x="11420475" y="1338263"/>
          <a:ext cx="190500" cy="1285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6</xdr:row>
      <xdr:rowOff>200025</xdr:rowOff>
    </xdr:from>
    <xdr:to>
      <xdr:col>4</xdr:col>
      <xdr:colOff>542925</xdr:colOff>
      <xdr:row>7</xdr:row>
      <xdr:rowOff>76200</xdr:rowOff>
    </xdr:to>
    <xdr:sp macro="" textlink="">
      <xdr:nvSpPr>
        <xdr:cNvPr id="13" name="ZoneTexte 12">
          <a:extLst>
            <a:ext uri="{FF2B5EF4-FFF2-40B4-BE49-F238E27FC236}">
              <a16:creationId xmlns:a16="http://schemas.microsoft.com/office/drawing/2014/main" id="{75B8A82E-3B39-4034-BE68-A1DE6FCE365E}"/>
            </a:ext>
          </a:extLst>
        </xdr:cNvPr>
        <xdr:cNvSpPr txBox="1"/>
      </xdr:nvSpPr>
      <xdr:spPr>
        <a:xfrm>
          <a:off x="11058525" y="1533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542925</xdr:colOff>
      <xdr:row>6</xdr:row>
      <xdr:rowOff>328613</xdr:rowOff>
    </xdr:from>
    <xdr:to>
      <xdr:col>6</xdr:col>
      <xdr:colOff>638175</xdr:colOff>
      <xdr:row>6</xdr:row>
      <xdr:rowOff>342900</xdr:rowOff>
    </xdr:to>
    <xdr:cxnSp macro="">
      <xdr:nvCxnSpPr>
        <xdr:cNvPr id="14" name="Connecteur droit avec flèche 13">
          <a:extLst>
            <a:ext uri="{FF2B5EF4-FFF2-40B4-BE49-F238E27FC236}">
              <a16:creationId xmlns:a16="http://schemas.microsoft.com/office/drawing/2014/main" id="{AE1A89CF-0122-4747-87C4-71C311990556}"/>
            </a:ext>
          </a:extLst>
        </xdr:cNvPr>
        <xdr:cNvCxnSpPr>
          <a:cxnSpLocks/>
          <a:stCxn id="13" idx="3"/>
        </xdr:cNvCxnSpPr>
      </xdr:nvCxnSpPr>
      <xdr:spPr>
        <a:xfrm>
          <a:off x="11449050" y="1662113"/>
          <a:ext cx="161925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7</xdr:row>
      <xdr:rowOff>133350</xdr:rowOff>
    </xdr:from>
    <xdr:to>
      <xdr:col>4</xdr:col>
      <xdr:colOff>447675</xdr:colOff>
      <xdr:row>9</xdr:row>
      <xdr:rowOff>9525</xdr:rowOff>
    </xdr:to>
    <xdr:sp macro="" textlink="">
      <xdr:nvSpPr>
        <xdr:cNvPr id="17" name="ZoneTexte 16">
          <a:extLst>
            <a:ext uri="{FF2B5EF4-FFF2-40B4-BE49-F238E27FC236}">
              <a16:creationId xmlns:a16="http://schemas.microsoft.com/office/drawing/2014/main" id="{1D038975-2930-4794-AFEB-9E5CCE375EB1}"/>
            </a:ext>
          </a:extLst>
        </xdr:cNvPr>
        <xdr:cNvSpPr txBox="1"/>
      </xdr:nvSpPr>
      <xdr:spPr>
        <a:xfrm>
          <a:off x="10963275" y="1847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447675</xdr:colOff>
      <xdr:row>8</xdr:row>
      <xdr:rowOff>9526</xdr:rowOff>
    </xdr:from>
    <xdr:to>
      <xdr:col>4</xdr:col>
      <xdr:colOff>733425</xdr:colOff>
      <xdr:row>8</xdr:row>
      <xdr:rowOff>71438</xdr:rowOff>
    </xdr:to>
    <xdr:cxnSp macro="">
      <xdr:nvCxnSpPr>
        <xdr:cNvPr id="18" name="Connecteur droit avec flèche 17">
          <a:extLst>
            <a:ext uri="{FF2B5EF4-FFF2-40B4-BE49-F238E27FC236}">
              <a16:creationId xmlns:a16="http://schemas.microsoft.com/office/drawing/2014/main" id="{A26B4B55-ACDF-4DBC-9BAD-840722582AA4}"/>
            </a:ext>
          </a:extLst>
        </xdr:cNvPr>
        <xdr:cNvCxnSpPr>
          <a:cxnSpLocks/>
          <a:stCxn id="17" idx="3"/>
        </xdr:cNvCxnSpPr>
      </xdr:nvCxnSpPr>
      <xdr:spPr>
        <a:xfrm flipV="1">
          <a:off x="11353800" y="1914526"/>
          <a:ext cx="285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9</xdr:row>
      <xdr:rowOff>47625</xdr:rowOff>
    </xdr:from>
    <xdr:to>
      <xdr:col>4</xdr:col>
      <xdr:colOff>447675</xdr:colOff>
      <xdr:row>10</xdr:row>
      <xdr:rowOff>114300</xdr:rowOff>
    </xdr:to>
    <xdr:sp macro="" textlink="">
      <xdr:nvSpPr>
        <xdr:cNvPr id="20" name="ZoneTexte 19">
          <a:extLst>
            <a:ext uri="{FF2B5EF4-FFF2-40B4-BE49-F238E27FC236}">
              <a16:creationId xmlns:a16="http://schemas.microsoft.com/office/drawing/2014/main" id="{52579F2E-7CDC-4667-8EBA-EB8684BC0775}"/>
            </a:ext>
          </a:extLst>
        </xdr:cNvPr>
        <xdr:cNvSpPr txBox="1"/>
      </xdr:nvSpPr>
      <xdr:spPr>
        <a:xfrm>
          <a:off x="10963275" y="2143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4</xdr:col>
      <xdr:colOff>447675</xdr:colOff>
      <xdr:row>9</xdr:row>
      <xdr:rowOff>28575</xdr:rowOff>
    </xdr:from>
    <xdr:to>
      <xdr:col>5</xdr:col>
      <xdr:colOff>752475</xdr:colOff>
      <xdr:row>9</xdr:row>
      <xdr:rowOff>176213</xdr:rowOff>
    </xdr:to>
    <xdr:cxnSp macro="">
      <xdr:nvCxnSpPr>
        <xdr:cNvPr id="21" name="Connecteur droit avec flèche 20">
          <a:extLst>
            <a:ext uri="{FF2B5EF4-FFF2-40B4-BE49-F238E27FC236}">
              <a16:creationId xmlns:a16="http://schemas.microsoft.com/office/drawing/2014/main" id="{C74FBBBE-11CF-4F1B-B6AC-654707A4FEFE}"/>
            </a:ext>
          </a:extLst>
        </xdr:cNvPr>
        <xdr:cNvCxnSpPr>
          <a:cxnSpLocks/>
          <a:stCxn id="20" idx="3"/>
        </xdr:cNvCxnSpPr>
      </xdr:nvCxnSpPr>
      <xdr:spPr>
        <a:xfrm flipV="1">
          <a:off x="11353800" y="2124075"/>
          <a:ext cx="106680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10</xdr:row>
      <xdr:rowOff>171450</xdr:rowOff>
    </xdr:from>
    <xdr:to>
      <xdr:col>4</xdr:col>
      <xdr:colOff>457200</xdr:colOff>
      <xdr:row>12</xdr:row>
      <xdr:rowOff>47625</xdr:rowOff>
    </xdr:to>
    <xdr:sp macro="" textlink="">
      <xdr:nvSpPr>
        <xdr:cNvPr id="23" name="ZoneTexte 22">
          <a:extLst>
            <a:ext uri="{FF2B5EF4-FFF2-40B4-BE49-F238E27FC236}">
              <a16:creationId xmlns:a16="http://schemas.microsoft.com/office/drawing/2014/main" id="{2E1F142D-276C-4AC2-9A81-F5418465FA88}"/>
            </a:ext>
          </a:extLst>
        </xdr:cNvPr>
        <xdr:cNvSpPr txBox="1"/>
      </xdr:nvSpPr>
      <xdr:spPr>
        <a:xfrm>
          <a:off x="10972800" y="24574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457200</xdr:colOff>
      <xdr:row>10</xdr:row>
      <xdr:rowOff>57150</xdr:rowOff>
    </xdr:from>
    <xdr:to>
      <xdr:col>5</xdr:col>
      <xdr:colOff>0</xdr:colOff>
      <xdr:row>11</xdr:row>
      <xdr:rowOff>109538</xdr:rowOff>
    </xdr:to>
    <xdr:cxnSp macro="">
      <xdr:nvCxnSpPr>
        <xdr:cNvPr id="24" name="Connecteur droit avec flèche 23">
          <a:extLst>
            <a:ext uri="{FF2B5EF4-FFF2-40B4-BE49-F238E27FC236}">
              <a16:creationId xmlns:a16="http://schemas.microsoft.com/office/drawing/2014/main" id="{22DAE077-0B38-4E63-8022-A730AF649602}"/>
            </a:ext>
          </a:extLst>
        </xdr:cNvPr>
        <xdr:cNvCxnSpPr>
          <a:cxnSpLocks/>
          <a:stCxn id="23" idx="3"/>
        </xdr:cNvCxnSpPr>
      </xdr:nvCxnSpPr>
      <xdr:spPr>
        <a:xfrm flipV="1">
          <a:off x="11363325" y="2343150"/>
          <a:ext cx="304800"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3200400</xdr:colOff>
      <xdr:row>25</xdr:row>
      <xdr:rowOff>152400</xdr:rowOff>
    </xdr:from>
    <xdr:to>
      <xdr:col>4</xdr:col>
      <xdr:colOff>209550</xdr:colOff>
      <xdr:row>27</xdr:row>
      <xdr:rowOff>28575</xdr:rowOff>
    </xdr:to>
    <xdr:sp macro="" textlink="">
      <xdr:nvSpPr>
        <xdr:cNvPr id="26" name="ZoneTexte 25">
          <a:extLst>
            <a:ext uri="{FF2B5EF4-FFF2-40B4-BE49-F238E27FC236}">
              <a16:creationId xmlns:a16="http://schemas.microsoft.com/office/drawing/2014/main" id="{3E8EDCA6-0C47-40B1-8D7B-D114C13B2C1F}"/>
            </a:ext>
          </a:extLst>
        </xdr:cNvPr>
        <xdr:cNvSpPr txBox="1"/>
      </xdr:nvSpPr>
      <xdr:spPr>
        <a:xfrm>
          <a:off x="10725150" y="52959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209550</xdr:colOff>
      <xdr:row>26</xdr:row>
      <xdr:rowOff>66676</xdr:rowOff>
    </xdr:from>
    <xdr:to>
      <xdr:col>4</xdr:col>
      <xdr:colOff>733425</xdr:colOff>
      <xdr:row>26</xdr:row>
      <xdr:rowOff>90488</xdr:rowOff>
    </xdr:to>
    <xdr:cxnSp macro="">
      <xdr:nvCxnSpPr>
        <xdr:cNvPr id="27" name="Connecteur droit avec flèche 26">
          <a:extLst>
            <a:ext uri="{FF2B5EF4-FFF2-40B4-BE49-F238E27FC236}">
              <a16:creationId xmlns:a16="http://schemas.microsoft.com/office/drawing/2014/main" id="{C87E33F0-C22D-4948-AF8B-08752F9CD262}"/>
            </a:ext>
          </a:extLst>
        </xdr:cNvPr>
        <xdr:cNvCxnSpPr>
          <a:cxnSpLocks/>
          <a:stCxn id="26" idx="3"/>
        </xdr:cNvCxnSpPr>
      </xdr:nvCxnSpPr>
      <xdr:spPr>
        <a:xfrm flipV="1">
          <a:off x="11115675" y="54006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3209924</xdr:colOff>
      <xdr:row>27</xdr:row>
      <xdr:rowOff>104775</xdr:rowOff>
    </xdr:from>
    <xdr:to>
      <xdr:col>4</xdr:col>
      <xdr:colOff>371474</xdr:colOff>
      <xdr:row>28</xdr:row>
      <xdr:rowOff>171450</xdr:rowOff>
    </xdr:to>
    <xdr:sp macro="" textlink="">
      <xdr:nvSpPr>
        <xdr:cNvPr id="28" name="ZoneTexte 27">
          <a:extLst>
            <a:ext uri="{FF2B5EF4-FFF2-40B4-BE49-F238E27FC236}">
              <a16:creationId xmlns:a16="http://schemas.microsoft.com/office/drawing/2014/main" id="{B8EED1A3-D60F-4519-B665-B1EBB4CBEAF0}"/>
            </a:ext>
          </a:extLst>
        </xdr:cNvPr>
        <xdr:cNvSpPr txBox="1"/>
      </xdr:nvSpPr>
      <xdr:spPr>
        <a:xfrm>
          <a:off x="10734674" y="562927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4</xdr:col>
      <xdr:colOff>371474</xdr:colOff>
      <xdr:row>28</xdr:row>
      <xdr:rowOff>19051</xdr:rowOff>
    </xdr:from>
    <xdr:to>
      <xdr:col>6</xdr:col>
      <xdr:colOff>304800</xdr:colOff>
      <xdr:row>28</xdr:row>
      <xdr:rowOff>42863</xdr:rowOff>
    </xdr:to>
    <xdr:cxnSp macro="">
      <xdr:nvCxnSpPr>
        <xdr:cNvPr id="29" name="Connecteur droit avec flèche 28">
          <a:extLst>
            <a:ext uri="{FF2B5EF4-FFF2-40B4-BE49-F238E27FC236}">
              <a16:creationId xmlns:a16="http://schemas.microsoft.com/office/drawing/2014/main" id="{E9D6CE8D-DB19-4690-846A-17AD66CFD0E3}"/>
            </a:ext>
          </a:extLst>
        </xdr:cNvPr>
        <xdr:cNvCxnSpPr>
          <a:cxnSpLocks/>
          <a:stCxn id="28" idx="3"/>
        </xdr:cNvCxnSpPr>
      </xdr:nvCxnSpPr>
      <xdr:spPr>
        <a:xfrm flipV="1">
          <a:off x="11277599" y="5734051"/>
          <a:ext cx="1457326"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142875</xdr:colOff>
      <xdr:row>6</xdr:row>
      <xdr:rowOff>9525</xdr:rowOff>
    </xdr:from>
    <xdr:to>
      <xdr:col>12</xdr:col>
      <xdr:colOff>533400</xdr:colOff>
      <xdr:row>6</xdr:row>
      <xdr:rowOff>266700</xdr:rowOff>
    </xdr:to>
    <xdr:sp macro="" textlink="">
      <xdr:nvSpPr>
        <xdr:cNvPr id="34" name="ZoneTexte 33">
          <a:extLst>
            <a:ext uri="{FF2B5EF4-FFF2-40B4-BE49-F238E27FC236}">
              <a16:creationId xmlns:a16="http://schemas.microsoft.com/office/drawing/2014/main" id="{9A8F6B09-EB8F-4FCE-8E69-49B063B86B47}"/>
            </a:ext>
          </a:extLst>
        </xdr:cNvPr>
        <xdr:cNvSpPr txBox="1"/>
      </xdr:nvSpPr>
      <xdr:spPr>
        <a:xfrm>
          <a:off x="17145000" y="1343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638175</xdr:colOff>
      <xdr:row>6</xdr:row>
      <xdr:rowOff>138113</xdr:rowOff>
    </xdr:from>
    <xdr:to>
      <xdr:col>12</xdr:col>
      <xdr:colOff>142875</xdr:colOff>
      <xdr:row>6</xdr:row>
      <xdr:rowOff>323850</xdr:rowOff>
    </xdr:to>
    <xdr:cxnSp macro="">
      <xdr:nvCxnSpPr>
        <xdr:cNvPr id="35" name="Connecteur droit avec flèche 34">
          <a:extLst>
            <a:ext uri="{FF2B5EF4-FFF2-40B4-BE49-F238E27FC236}">
              <a16:creationId xmlns:a16="http://schemas.microsoft.com/office/drawing/2014/main" id="{ED195998-557D-4B55-A673-2CEB652C3FB5}"/>
            </a:ext>
          </a:extLst>
        </xdr:cNvPr>
        <xdr:cNvCxnSpPr>
          <a:cxnSpLocks/>
          <a:stCxn id="34" idx="1"/>
        </xdr:cNvCxnSpPr>
      </xdr:nvCxnSpPr>
      <xdr:spPr>
        <a:xfrm flipH="1">
          <a:off x="15354300" y="1471613"/>
          <a:ext cx="1790700" cy="185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7</xdr:row>
      <xdr:rowOff>142875</xdr:rowOff>
    </xdr:from>
    <xdr:to>
      <xdr:col>12</xdr:col>
      <xdr:colOff>542925</xdr:colOff>
      <xdr:row>9</xdr:row>
      <xdr:rowOff>9525</xdr:rowOff>
    </xdr:to>
    <xdr:sp macro="" textlink="">
      <xdr:nvSpPr>
        <xdr:cNvPr id="39" name="ZoneTexte 38">
          <a:extLst>
            <a:ext uri="{FF2B5EF4-FFF2-40B4-BE49-F238E27FC236}">
              <a16:creationId xmlns:a16="http://schemas.microsoft.com/office/drawing/2014/main" id="{51120180-856C-4151-8DCF-71985245953A}"/>
            </a:ext>
          </a:extLst>
        </xdr:cNvPr>
        <xdr:cNvSpPr txBox="1"/>
      </xdr:nvSpPr>
      <xdr:spPr>
        <a:xfrm>
          <a:off x="17154525" y="1857375"/>
          <a:ext cx="3905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10</xdr:col>
      <xdr:colOff>685800</xdr:colOff>
      <xdr:row>8</xdr:row>
      <xdr:rowOff>76200</xdr:rowOff>
    </xdr:from>
    <xdr:to>
      <xdr:col>12</xdr:col>
      <xdr:colOff>152400</xdr:colOff>
      <xdr:row>8</xdr:row>
      <xdr:rowOff>171450</xdr:rowOff>
    </xdr:to>
    <xdr:cxnSp macro="">
      <xdr:nvCxnSpPr>
        <xdr:cNvPr id="40" name="Connecteur droit avec flèche 39">
          <a:extLst>
            <a:ext uri="{FF2B5EF4-FFF2-40B4-BE49-F238E27FC236}">
              <a16:creationId xmlns:a16="http://schemas.microsoft.com/office/drawing/2014/main" id="{55277CC9-9A97-4C50-AA8F-EE64024B142C}"/>
            </a:ext>
          </a:extLst>
        </xdr:cNvPr>
        <xdr:cNvCxnSpPr>
          <a:cxnSpLocks/>
          <a:stCxn id="39" idx="1"/>
        </xdr:cNvCxnSpPr>
      </xdr:nvCxnSpPr>
      <xdr:spPr>
        <a:xfrm flipH="1">
          <a:off x="16163925" y="1981200"/>
          <a:ext cx="990600" cy="95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1038225</xdr:colOff>
      <xdr:row>14</xdr:row>
      <xdr:rowOff>66675</xdr:rowOff>
    </xdr:from>
    <xdr:to>
      <xdr:col>8</xdr:col>
      <xdr:colOff>493693</xdr:colOff>
      <xdr:row>26</xdr:row>
      <xdr:rowOff>152104</xdr:rowOff>
    </xdr:to>
    <xdr:pic>
      <xdr:nvPicPr>
        <xdr:cNvPr id="3" name="Image 2">
          <a:extLst>
            <a:ext uri="{FF2B5EF4-FFF2-40B4-BE49-F238E27FC236}">
              <a16:creationId xmlns:a16="http://schemas.microsoft.com/office/drawing/2014/main" id="{F5F70C58-E977-4521-98BB-53F14CAF6210}"/>
            </a:ext>
          </a:extLst>
        </xdr:cNvPr>
        <xdr:cNvPicPr>
          <a:picLocks noChangeAspect="1"/>
        </xdr:cNvPicPr>
      </xdr:nvPicPr>
      <xdr:blipFill>
        <a:blip xmlns:r="http://schemas.openxmlformats.org/officeDocument/2006/relationships" r:embed="rId1"/>
        <a:stretch>
          <a:fillRect/>
        </a:stretch>
      </xdr:blipFill>
      <xdr:spPr>
        <a:xfrm>
          <a:off x="1800225" y="4257675"/>
          <a:ext cx="12857143" cy="2371429"/>
        </a:xfrm>
        <a:prstGeom prst="rect">
          <a:avLst/>
        </a:prstGeom>
      </xdr:spPr>
    </xdr:pic>
    <xdr:clientData/>
  </xdr:twoCellAnchor>
  <xdr:twoCellAnchor>
    <xdr:from>
      <xdr:col>1</xdr:col>
      <xdr:colOff>514350</xdr:colOff>
      <xdr:row>14</xdr:row>
      <xdr:rowOff>57150</xdr:rowOff>
    </xdr:from>
    <xdr:to>
      <xdr:col>1</xdr:col>
      <xdr:colOff>904875</xdr:colOff>
      <xdr:row>15</xdr:row>
      <xdr:rowOff>123825</xdr:rowOff>
    </xdr:to>
    <xdr:sp macro="" textlink="">
      <xdr:nvSpPr>
        <xdr:cNvPr id="4" name="ZoneTexte 3">
          <a:extLst>
            <a:ext uri="{FF2B5EF4-FFF2-40B4-BE49-F238E27FC236}">
              <a16:creationId xmlns:a16="http://schemas.microsoft.com/office/drawing/2014/main" id="{EC7E6BE9-856F-46C2-8961-4821C05F7E46}"/>
            </a:ext>
          </a:extLst>
        </xdr:cNvPr>
        <xdr:cNvSpPr txBox="1"/>
      </xdr:nvSpPr>
      <xdr:spPr>
        <a:xfrm>
          <a:off x="1276350" y="4248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904875</xdr:colOff>
      <xdr:row>14</xdr:row>
      <xdr:rowOff>185738</xdr:rowOff>
    </xdr:from>
    <xdr:to>
      <xdr:col>1</xdr:col>
      <xdr:colOff>1323975</xdr:colOff>
      <xdr:row>15</xdr:row>
      <xdr:rowOff>28575</xdr:rowOff>
    </xdr:to>
    <xdr:cxnSp macro="">
      <xdr:nvCxnSpPr>
        <xdr:cNvPr id="5" name="Connecteur droit avec flèche 4">
          <a:extLst>
            <a:ext uri="{FF2B5EF4-FFF2-40B4-BE49-F238E27FC236}">
              <a16:creationId xmlns:a16="http://schemas.microsoft.com/office/drawing/2014/main" id="{C89F6A00-104E-4106-91AF-4185DB45C53B}"/>
            </a:ext>
          </a:extLst>
        </xdr:cNvPr>
        <xdr:cNvCxnSpPr>
          <a:cxnSpLocks/>
          <a:stCxn id="4" idx="3"/>
        </xdr:cNvCxnSpPr>
      </xdr:nvCxnSpPr>
      <xdr:spPr>
        <a:xfrm>
          <a:off x="1666875" y="4376738"/>
          <a:ext cx="4191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57150</xdr:colOff>
      <xdr:row>15</xdr:row>
      <xdr:rowOff>76200</xdr:rowOff>
    </xdr:from>
    <xdr:to>
      <xdr:col>1</xdr:col>
      <xdr:colOff>447675</xdr:colOff>
      <xdr:row>16</xdr:row>
      <xdr:rowOff>142875</xdr:rowOff>
    </xdr:to>
    <xdr:sp macro="" textlink="">
      <xdr:nvSpPr>
        <xdr:cNvPr id="7" name="ZoneTexte 6">
          <a:extLst>
            <a:ext uri="{FF2B5EF4-FFF2-40B4-BE49-F238E27FC236}">
              <a16:creationId xmlns:a16="http://schemas.microsoft.com/office/drawing/2014/main" id="{9C269222-88C8-4E5C-9406-1F00BB8ED131}"/>
            </a:ext>
          </a:extLst>
        </xdr:cNvPr>
        <xdr:cNvSpPr txBox="1"/>
      </xdr:nvSpPr>
      <xdr:spPr>
        <a:xfrm>
          <a:off x="819150" y="445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447675</xdr:colOff>
      <xdr:row>16</xdr:row>
      <xdr:rowOff>14288</xdr:rowOff>
    </xdr:from>
    <xdr:to>
      <xdr:col>1</xdr:col>
      <xdr:colOff>1190625</xdr:colOff>
      <xdr:row>16</xdr:row>
      <xdr:rowOff>57150</xdr:rowOff>
    </xdr:to>
    <xdr:cxnSp macro="">
      <xdr:nvCxnSpPr>
        <xdr:cNvPr id="8" name="Connecteur droit avec flèche 7">
          <a:extLst>
            <a:ext uri="{FF2B5EF4-FFF2-40B4-BE49-F238E27FC236}">
              <a16:creationId xmlns:a16="http://schemas.microsoft.com/office/drawing/2014/main" id="{2BE88B79-95D8-44B2-A49F-53CFE0B22FC7}"/>
            </a:ext>
          </a:extLst>
        </xdr:cNvPr>
        <xdr:cNvCxnSpPr>
          <a:cxnSpLocks/>
          <a:stCxn id="7" idx="3"/>
        </xdr:cNvCxnSpPr>
      </xdr:nvCxnSpPr>
      <xdr:spPr>
        <a:xfrm>
          <a:off x="1209675" y="4586288"/>
          <a:ext cx="74295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17</xdr:row>
      <xdr:rowOff>114300</xdr:rowOff>
    </xdr:from>
    <xdr:to>
      <xdr:col>1</xdr:col>
      <xdr:colOff>885825</xdr:colOff>
      <xdr:row>18</xdr:row>
      <xdr:rowOff>180975</xdr:rowOff>
    </xdr:to>
    <xdr:sp macro="" textlink="">
      <xdr:nvSpPr>
        <xdr:cNvPr id="10" name="ZoneTexte 9">
          <a:extLst>
            <a:ext uri="{FF2B5EF4-FFF2-40B4-BE49-F238E27FC236}">
              <a16:creationId xmlns:a16="http://schemas.microsoft.com/office/drawing/2014/main" id="{ED80CAB4-77AA-4E37-B2FB-582201664599}"/>
            </a:ext>
          </a:extLst>
        </xdr:cNvPr>
        <xdr:cNvSpPr txBox="1"/>
      </xdr:nvSpPr>
      <xdr:spPr>
        <a:xfrm>
          <a:off x="1257300" y="48768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1</xdr:col>
      <xdr:colOff>885825</xdr:colOff>
      <xdr:row>18</xdr:row>
      <xdr:rowOff>52388</xdr:rowOff>
    </xdr:from>
    <xdr:to>
      <xdr:col>1</xdr:col>
      <xdr:colOff>1914525</xdr:colOff>
      <xdr:row>18</xdr:row>
      <xdr:rowOff>104775</xdr:rowOff>
    </xdr:to>
    <xdr:cxnSp macro="">
      <xdr:nvCxnSpPr>
        <xdr:cNvPr id="11" name="Connecteur droit avec flèche 10">
          <a:extLst>
            <a:ext uri="{FF2B5EF4-FFF2-40B4-BE49-F238E27FC236}">
              <a16:creationId xmlns:a16="http://schemas.microsoft.com/office/drawing/2014/main" id="{2D101DC5-A172-4880-A7AF-2BA690832638}"/>
            </a:ext>
          </a:extLst>
        </xdr:cNvPr>
        <xdr:cNvCxnSpPr>
          <a:cxnSpLocks/>
          <a:stCxn id="10" idx="3"/>
        </xdr:cNvCxnSpPr>
      </xdr:nvCxnSpPr>
      <xdr:spPr>
        <a:xfrm>
          <a:off x="1647825" y="5005388"/>
          <a:ext cx="102870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20</xdr:row>
      <xdr:rowOff>85725</xdr:rowOff>
    </xdr:from>
    <xdr:to>
      <xdr:col>1</xdr:col>
      <xdr:colOff>866775</xdr:colOff>
      <xdr:row>21</xdr:row>
      <xdr:rowOff>152400</xdr:rowOff>
    </xdr:to>
    <xdr:sp macro="" textlink="">
      <xdr:nvSpPr>
        <xdr:cNvPr id="13" name="ZoneTexte 12">
          <a:extLst>
            <a:ext uri="{FF2B5EF4-FFF2-40B4-BE49-F238E27FC236}">
              <a16:creationId xmlns:a16="http://schemas.microsoft.com/office/drawing/2014/main" id="{2EDD6FE9-D7F8-4092-9C4D-43A748684A1C}"/>
            </a:ext>
          </a:extLst>
        </xdr:cNvPr>
        <xdr:cNvSpPr txBox="1"/>
      </xdr:nvSpPr>
      <xdr:spPr>
        <a:xfrm>
          <a:off x="1238250" y="54197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xdr:col>
      <xdr:colOff>866775</xdr:colOff>
      <xdr:row>21</xdr:row>
      <xdr:rowOff>23813</xdr:rowOff>
    </xdr:from>
    <xdr:to>
      <xdr:col>1</xdr:col>
      <xdr:colOff>1104900</xdr:colOff>
      <xdr:row>21</xdr:row>
      <xdr:rowOff>47625</xdr:rowOff>
    </xdr:to>
    <xdr:cxnSp macro="">
      <xdr:nvCxnSpPr>
        <xdr:cNvPr id="14" name="Connecteur droit avec flèche 13">
          <a:extLst>
            <a:ext uri="{FF2B5EF4-FFF2-40B4-BE49-F238E27FC236}">
              <a16:creationId xmlns:a16="http://schemas.microsoft.com/office/drawing/2014/main" id="{8C55B4AA-C26D-4D38-85DC-9C53C33BAFD5}"/>
            </a:ext>
          </a:extLst>
        </xdr:cNvPr>
        <xdr:cNvCxnSpPr>
          <a:cxnSpLocks/>
          <a:stCxn id="13" idx="3"/>
        </xdr:cNvCxnSpPr>
      </xdr:nvCxnSpPr>
      <xdr:spPr>
        <a:xfrm>
          <a:off x="1628775" y="55483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23</xdr:row>
      <xdr:rowOff>66675</xdr:rowOff>
    </xdr:from>
    <xdr:to>
      <xdr:col>1</xdr:col>
      <xdr:colOff>866775</xdr:colOff>
      <xdr:row>24</xdr:row>
      <xdr:rowOff>133350</xdr:rowOff>
    </xdr:to>
    <xdr:sp macro="" textlink="">
      <xdr:nvSpPr>
        <xdr:cNvPr id="15" name="ZoneTexte 14">
          <a:extLst>
            <a:ext uri="{FF2B5EF4-FFF2-40B4-BE49-F238E27FC236}">
              <a16:creationId xmlns:a16="http://schemas.microsoft.com/office/drawing/2014/main" id="{93906E88-B149-48B4-8073-78A898ABB62D}"/>
            </a:ext>
          </a:extLst>
        </xdr:cNvPr>
        <xdr:cNvSpPr txBox="1"/>
      </xdr:nvSpPr>
      <xdr:spPr>
        <a:xfrm>
          <a:off x="1238250" y="5972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1</xdr:col>
      <xdr:colOff>866775</xdr:colOff>
      <xdr:row>24</xdr:row>
      <xdr:rowOff>4763</xdr:rowOff>
    </xdr:from>
    <xdr:to>
      <xdr:col>1</xdr:col>
      <xdr:colOff>1104900</xdr:colOff>
      <xdr:row>24</xdr:row>
      <xdr:rowOff>28575</xdr:rowOff>
    </xdr:to>
    <xdr:cxnSp macro="">
      <xdr:nvCxnSpPr>
        <xdr:cNvPr id="16" name="Connecteur droit avec flèche 15">
          <a:extLst>
            <a:ext uri="{FF2B5EF4-FFF2-40B4-BE49-F238E27FC236}">
              <a16:creationId xmlns:a16="http://schemas.microsoft.com/office/drawing/2014/main" id="{F46BA6CA-49C9-4A70-8F75-92F3829493EB}"/>
            </a:ext>
          </a:extLst>
        </xdr:cNvPr>
        <xdr:cNvCxnSpPr>
          <a:cxnSpLocks/>
          <a:stCxn id="15" idx="3"/>
        </xdr:cNvCxnSpPr>
      </xdr:nvCxnSpPr>
      <xdr:spPr>
        <a:xfrm>
          <a:off x="1628775" y="610076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485775</xdr:colOff>
      <xdr:row>25</xdr:row>
      <xdr:rowOff>38100</xdr:rowOff>
    </xdr:from>
    <xdr:to>
      <xdr:col>1</xdr:col>
      <xdr:colOff>876300</xdr:colOff>
      <xdr:row>26</xdr:row>
      <xdr:rowOff>104775</xdr:rowOff>
    </xdr:to>
    <xdr:sp macro="" textlink="">
      <xdr:nvSpPr>
        <xdr:cNvPr id="17" name="ZoneTexte 16">
          <a:extLst>
            <a:ext uri="{FF2B5EF4-FFF2-40B4-BE49-F238E27FC236}">
              <a16:creationId xmlns:a16="http://schemas.microsoft.com/office/drawing/2014/main" id="{BD023D55-84FF-43B1-BF8C-0520724AB9CC}"/>
            </a:ext>
          </a:extLst>
        </xdr:cNvPr>
        <xdr:cNvSpPr txBox="1"/>
      </xdr:nvSpPr>
      <xdr:spPr>
        <a:xfrm>
          <a:off x="1247775" y="6324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876300</xdr:colOff>
      <xdr:row>25</xdr:row>
      <xdr:rowOff>76200</xdr:rowOff>
    </xdr:from>
    <xdr:to>
      <xdr:col>2</xdr:col>
      <xdr:colOff>2409825</xdr:colOff>
      <xdr:row>25</xdr:row>
      <xdr:rowOff>166688</xdr:rowOff>
    </xdr:to>
    <xdr:cxnSp macro="">
      <xdr:nvCxnSpPr>
        <xdr:cNvPr id="18" name="Connecteur droit avec flèche 17">
          <a:extLst>
            <a:ext uri="{FF2B5EF4-FFF2-40B4-BE49-F238E27FC236}">
              <a16:creationId xmlns:a16="http://schemas.microsoft.com/office/drawing/2014/main" id="{1685FD10-D371-47A0-B1AF-EA2A5FF1598D}"/>
            </a:ext>
          </a:extLst>
        </xdr:cNvPr>
        <xdr:cNvCxnSpPr>
          <a:cxnSpLocks/>
          <a:stCxn id="17" idx="3"/>
        </xdr:cNvCxnSpPr>
      </xdr:nvCxnSpPr>
      <xdr:spPr>
        <a:xfrm flipV="1">
          <a:off x="1638300" y="6362700"/>
          <a:ext cx="5124450" cy="904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20</xdr:row>
      <xdr:rowOff>161925</xdr:rowOff>
    </xdr:from>
    <xdr:to>
      <xdr:col>9</xdr:col>
      <xdr:colOff>400050</xdr:colOff>
      <xdr:row>22</xdr:row>
      <xdr:rowOff>38100</xdr:rowOff>
    </xdr:to>
    <xdr:sp macro="" textlink="">
      <xdr:nvSpPr>
        <xdr:cNvPr id="20" name="ZoneTexte 19">
          <a:extLst>
            <a:ext uri="{FF2B5EF4-FFF2-40B4-BE49-F238E27FC236}">
              <a16:creationId xmlns:a16="http://schemas.microsoft.com/office/drawing/2014/main" id="{80E262AD-960E-4E84-A851-1BC564CE4885}"/>
            </a:ext>
          </a:extLst>
        </xdr:cNvPr>
        <xdr:cNvSpPr txBox="1"/>
      </xdr:nvSpPr>
      <xdr:spPr>
        <a:xfrm>
          <a:off x="14935200" y="549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561975</xdr:colOff>
      <xdr:row>21</xdr:row>
      <xdr:rowOff>100013</xdr:rowOff>
    </xdr:from>
    <xdr:to>
      <xdr:col>9</xdr:col>
      <xdr:colOff>9525</xdr:colOff>
      <xdr:row>22</xdr:row>
      <xdr:rowOff>123825</xdr:rowOff>
    </xdr:to>
    <xdr:cxnSp macro="">
      <xdr:nvCxnSpPr>
        <xdr:cNvPr id="21" name="Connecteur droit avec flèche 20">
          <a:extLst>
            <a:ext uri="{FF2B5EF4-FFF2-40B4-BE49-F238E27FC236}">
              <a16:creationId xmlns:a16="http://schemas.microsoft.com/office/drawing/2014/main" id="{DA5BE167-C4FD-4029-91EB-B492C0F77D7D}"/>
            </a:ext>
          </a:extLst>
        </xdr:cNvPr>
        <xdr:cNvCxnSpPr>
          <a:cxnSpLocks/>
          <a:stCxn id="20" idx="1"/>
        </xdr:cNvCxnSpPr>
      </xdr:nvCxnSpPr>
      <xdr:spPr>
        <a:xfrm flipH="1">
          <a:off x="8296275" y="5624513"/>
          <a:ext cx="6638925"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24</xdr:row>
      <xdr:rowOff>104775</xdr:rowOff>
    </xdr:from>
    <xdr:to>
      <xdr:col>9</xdr:col>
      <xdr:colOff>390525</xdr:colOff>
      <xdr:row>25</xdr:row>
      <xdr:rowOff>171450</xdr:rowOff>
    </xdr:to>
    <xdr:sp macro="" textlink="">
      <xdr:nvSpPr>
        <xdr:cNvPr id="27" name="ZoneTexte 26">
          <a:extLst>
            <a:ext uri="{FF2B5EF4-FFF2-40B4-BE49-F238E27FC236}">
              <a16:creationId xmlns:a16="http://schemas.microsoft.com/office/drawing/2014/main" id="{E41CF34A-163A-48AD-ADF6-CAFD149DA836}"/>
            </a:ext>
          </a:extLst>
        </xdr:cNvPr>
        <xdr:cNvSpPr txBox="1"/>
      </xdr:nvSpPr>
      <xdr:spPr>
        <a:xfrm>
          <a:off x="14925675" y="6200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1838325</xdr:colOff>
      <xdr:row>25</xdr:row>
      <xdr:rowOff>42863</xdr:rowOff>
    </xdr:from>
    <xdr:to>
      <xdr:col>9</xdr:col>
      <xdr:colOff>0</xdr:colOff>
      <xdr:row>25</xdr:row>
      <xdr:rowOff>123825</xdr:rowOff>
    </xdr:to>
    <xdr:cxnSp macro="">
      <xdr:nvCxnSpPr>
        <xdr:cNvPr id="28" name="Connecteur droit avec flèche 27">
          <a:extLst>
            <a:ext uri="{FF2B5EF4-FFF2-40B4-BE49-F238E27FC236}">
              <a16:creationId xmlns:a16="http://schemas.microsoft.com/office/drawing/2014/main" id="{BFCEFC59-26A5-4B04-AC3E-AD25E4CB487E}"/>
            </a:ext>
          </a:extLst>
        </xdr:cNvPr>
        <xdr:cNvCxnSpPr>
          <a:cxnSpLocks/>
          <a:stCxn id="27" idx="1"/>
        </xdr:cNvCxnSpPr>
      </xdr:nvCxnSpPr>
      <xdr:spPr>
        <a:xfrm flipH="1">
          <a:off x="9572625" y="6329363"/>
          <a:ext cx="5353050"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514350</xdr:colOff>
      <xdr:row>5</xdr:row>
      <xdr:rowOff>38100</xdr:rowOff>
    </xdr:from>
    <xdr:to>
      <xdr:col>11</xdr:col>
      <xdr:colOff>304255</xdr:colOff>
      <xdr:row>16</xdr:row>
      <xdr:rowOff>94981</xdr:rowOff>
    </xdr:to>
    <xdr:pic>
      <xdr:nvPicPr>
        <xdr:cNvPr id="4" name="Image 3">
          <a:extLst>
            <a:ext uri="{FF2B5EF4-FFF2-40B4-BE49-F238E27FC236}">
              <a16:creationId xmlns:a16="http://schemas.microsoft.com/office/drawing/2014/main" id="{904C4988-DFD1-4232-96D5-ED469F81328F}"/>
            </a:ext>
          </a:extLst>
        </xdr:cNvPr>
        <xdr:cNvPicPr>
          <a:picLocks noChangeAspect="1"/>
        </xdr:cNvPicPr>
      </xdr:nvPicPr>
      <xdr:blipFill>
        <a:blip xmlns:r="http://schemas.openxmlformats.org/officeDocument/2006/relationships" r:embed="rId1"/>
        <a:stretch>
          <a:fillRect/>
        </a:stretch>
      </xdr:blipFill>
      <xdr:spPr>
        <a:xfrm>
          <a:off x="12182475" y="1000125"/>
          <a:ext cx="4361905" cy="2152381"/>
        </a:xfrm>
        <a:prstGeom prst="rect">
          <a:avLst/>
        </a:prstGeom>
      </xdr:spPr>
    </xdr:pic>
    <xdr:clientData/>
  </xdr:twoCellAnchor>
  <xdr:twoCellAnchor>
    <xdr:from>
      <xdr:col>4</xdr:col>
      <xdr:colOff>695325</xdr:colOff>
      <xdr:row>5</xdr:row>
      <xdr:rowOff>28575</xdr:rowOff>
    </xdr:from>
    <xdr:to>
      <xdr:col>5</xdr:col>
      <xdr:colOff>266700</xdr:colOff>
      <xdr:row>6</xdr:row>
      <xdr:rowOff>95250</xdr:rowOff>
    </xdr:to>
    <xdr:sp macro="" textlink="">
      <xdr:nvSpPr>
        <xdr:cNvPr id="5" name="ZoneTexte 4">
          <a:extLst>
            <a:ext uri="{FF2B5EF4-FFF2-40B4-BE49-F238E27FC236}">
              <a16:creationId xmlns:a16="http://schemas.microsoft.com/office/drawing/2014/main" id="{06572C56-654F-43B2-B998-292D41621102}"/>
            </a:ext>
          </a:extLst>
        </xdr:cNvPr>
        <xdr:cNvSpPr txBox="1"/>
      </xdr:nvSpPr>
      <xdr:spPr>
        <a:xfrm>
          <a:off x="11601450" y="990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266700</xdr:colOff>
      <xdr:row>5</xdr:row>
      <xdr:rowOff>157163</xdr:rowOff>
    </xdr:from>
    <xdr:to>
      <xdr:col>5</xdr:col>
      <xdr:colOff>714375</xdr:colOff>
      <xdr:row>6</xdr:row>
      <xdr:rowOff>9525</xdr:rowOff>
    </xdr:to>
    <xdr:cxnSp macro="">
      <xdr:nvCxnSpPr>
        <xdr:cNvPr id="6" name="Connecteur droit avec flèche 5">
          <a:extLst>
            <a:ext uri="{FF2B5EF4-FFF2-40B4-BE49-F238E27FC236}">
              <a16:creationId xmlns:a16="http://schemas.microsoft.com/office/drawing/2014/main" id="{AB065487-15C9-4EDA-980F-A0778601BD34}"/>
            </a:ext>
          </a:extLst>
        </xdr:cNvPr>
        <xdr:cNvCxnSpPr>
          <a:stCxn id="5" idx="3"/>
        </xdr:cNvCxnSpPr>
      </xdr:nvCxnSpPr>
      <xdr:spPr>
        <a:xfrm>
          <a:off x="11934825" y="11191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704850</xdr:colOff>
      <xdr:row>6</xdr:row>
      <xdr:rowOff>152400</xdr:rowOff>
    </xdr:from>
    <xdr:to>
      <xdr:col>5</xdr:col>
      <xdr:colOff>276225</xdr:colOff>
      <xdr:row>8</xdr:row>
      <xdr:rowOff>28575</xdr:rowOff>
    </xdr:to>
    <xdr:sp macro="" textlink="">
      <xdr:nvSpPr>
        <xdr:cNvPr id="7" name="ZoneTexte 6">
          <a:extLst>
            <a:ext uri="{FF2B5EF4-FFF2-40B4-BE49-F238E27FC236}">
              <a16:creationId xmlns:a16="http://schemas.microsoft.com/office/drawing/2014/main" id="{3ABE410F-F997-49F4-A2C2-042FB80B3136}"/>
            </a:ext>
          </a:extLst>
        </xdr:cNvPr>
        <xdr:cNvSpPr txBox="1"/>
      </xdr:nvSpPr>
      <xdr:spPr>
        <a:xfrm>
          <a:off x="11610975" y="1304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276225</xdr:colOff>
      <xdr:row>7</xdr:row>
      <xdr:rowOff>57150</xdr:rowOff>
    </xdr:from>
    <xdr:to>
      <xdr:col>5</xdr:col>
      <xdr:colOff>571500</xdr:colOff>
      <xdr:row>7</xdr:row>
      <xdr:rowOff>90488</xdr:rowOff>
    </xdr:to>
    <xdr:cxnSp macro="">
      <xdr:nvCxnSpPr>
        <xdr:cNvPr id="8" name="Connecteur droit avec flèche 7">
          <a:extLst>
            <a:ext uri="{FF2B5EF4-FFF2-40B4-BE49-F238E27FC236}">
              <a16:creationId xmlns:a16="http://schemas.microsoft.com/office/drawing/2014/main" id="{F27A113F-BE3A-40E7-BC68-F7F613425F2B}"/>
            </a:ext>
          </a:extLst>
        </xdr:cNvPr>
        <xdr:cNvCxnSpPr>
          <a:stCxn id="7" idx="3"/>
        </xdr:cNvCxnSpPr>
      </xdr:nvCxnSpPr>
      <xdr:spPr>
        <a:xfrm flipV="1">
          <a:off x="11944350" y="1400175"/>
          <a:ext cx="295275"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9</xdr:row>
      <xdr:rowOff>38100</xdr:rowOff>
    </xdr:from>
    <xdr:to>
      <xdr:col>5</xdr:col>
      <xdr:colOff>152400</xdr:colOff>
      <xdr:row>10</xdr:row>
      <xdr:rowOff>104775</xdr:rowOff>
    </xdr:to>
    <xdr:sp macro="" textlink="">
      <xdr:nvSpPr>
        <xdr:cNvPr id="10" name="ZoneTexte 9">
          <a:extLst>
            <a:ext uri="{FF2B5EF4-FFF2-40B4-BE49-F238E27FC236}">
              <a16:creationId xmlns:a16="http://schemas.microsoft.com/office/drawing/2014/main" id="{FD007832-040B-44A8-A777-687D10410E22}"/>
            </a:ext>
          </a:extLst>
        </xdr:cNvPr>
        <xdr:cNvSpPr txBox="1"/>
      </xdr:nvSpPr>
      <xdr:spPr>
        <a:xfrm>
          <a:off x="11487150"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152400</xdr:colOff>
      <xdr:row>9</xdr:row>
      <xdr:rowOff>166688</xdr:rowOff>
    </xdr:from>
    <xdr:to>
      <xdr:col>5</xdr:col>
      <xdr:colOff>638175</xdr:colOff>
      <xdr:row>10</xdr:row>
      <xdr:rowOff>180975</xdr:rowOff>
    </xdr:to>
    <xdr:cxnSp macro="">
      <xdr:nvCxnSpPr>
        <xdr:cNvPr id="11" name="Connecteur droit avec flèche 10">
          <a:extLst>
            <a:ext uri="{FF2B5EF4-FFF2-40B4-BE49-F238E27FC236}">
              <a16:creationId xmlns:a16="http://schemas.microsoft.com/office/drawing/2014/main" id="{C8B3C614-4A05-4924-B74A-5042BB8CD462}"/>
            </a:ext>
          </a:extLst>
        </xdr:cNvPr>
        <xdr:cNvCxnSpPr>
          <a:stCxn id="10" idx="3"/>
        </xdr:cNvCxnSpPr>
      </xdr:nvCxnSpPr>
      <xdr:spPr>
        <a:xfrm>
          <a:off x="11820525" y="1890713"/>
          <a:ext cx="485775"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11</xdr:row>
      <xdr:rowOff>28575</xdr:rowOff>
    </xdr:from>
    <xdr:to>
      <xdr:col>5</xdr:col>
      <xdr:colOff>161925</xdr:colOff>
      <xdr:row>12</xdr:row>
      <xdr:rowOff>95250</xdr:rowOff>
    </xdr:to>
    <xdr:sp macro="" textlink="">
      <xdr:nvSpPr>
        <xdr:cNvPr id="13" name="ZoneTexte 12">
          <a:extLst>
            <a:ext uri="{FF2B5EF4-FFF2-40B4-BE49-F238E27FC236}">
              <a16:creationId xmlns:a16="http://schemas.microsoft.com/office/drawing/2014/main" id="{20306721-F750-4B7E-B7D5-F3860FD049C9}"/>
            </a:ext>
          </a:extLst>
        </xdr:cNvPr>
        <xdr:cNvSpPr txBox="1"/>
      </xdr:nvSpPr>
      <xdr:spPr>
        <a:xfrm>
          <a:off x="11496675" y="2133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161925</xdr:colOff>
      <xdr:row>11</xdr:row>
      <xdr:rowOff>157163</xdr:rowOff>
    </xdr:from>
    <xdr:to>
      <xdr:col>5</xdr:col>
      <xdr:colOff>638175</xdr:colOff>
      <xdr:row>12</xdr:row>
      <xdr:rowOff>85725</xdr:rowOff>
    </xdr:to>
    <xdr:cxnSp macro="">
      <xdr:nvCxnSpPr>
        <xdr:cNvPr id="14" name="Connecteur droit avec flèche 13">
          <a:extLst>
            <a:ext uri="{FF2B5EF4-FFF2-40B4-BE49-F238E27FC236}">
              <a16:creationId xmlns:a16="http://schemas.microsoft.com/office/drawing/2014/main" id="{862D8694-7A2D-49ED-A7B1-4DC2870411DB}"/>
            </a:ext>
          </a:extLst>
        </xdr:cNvPr>
        <xdr:cNvCxnSpPr>
          <a:stCxn id="13" idx="3"/>
        </xdr:cNvCxnSpPr>
      </xdr:nvCxnSpPr>
      <xdr:spPr>
        <a:xfrm>
          <a:off x="11830050" y="2262188"/>
          <a:ext cx="47625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13</xdr:row>
      <xdr:rowOff>57150</xdr:rowOff>
    </xdr:from>
    <xdr:to>
      <xdr:col>5</xdr:col>
      <xdr:colOff>161925</xdr:colOff>
      <xdr:row>14</xdr:row>
      <xdr:rowOff>123825</xdr:rowOff>
    </xdr:to>
    <xdr:sp macro="" textlink="">
      <xdr:nvSpPr>
        <xdr:cNvPr id="17" name="ZoneTexte 16">
          <a:extLst>
            <a:ext uri="{FF2B5EF4-FFF2-40B4-BE49-F238E27FC236}">
              <a16:creationId xmlns:a16="http://schemas.microsoft.com/office/drawing/2014/main" id="{462693B1-C7E8-4900-BC69-3899B5D02886}"/>
            </a:ext>
          </a:extLst>
        </xdr:cNvPr>
        <xdr:cNvSpPr txBox="1"/>
      </xdr:nvSpPr>
      <xdr:spPr>
        <a:xfrm>
          <a:off x="11496675" y="25431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161925</xdr:colOff>
      <xdr:row>13</xdr:row>
      <xdr:rowOff>171450</xdr:rowOff>
    </xdr:from>
    <xdr:to>
      <xdr:col>5</xdr:col>
      <xdr:colOff>609600</xdr:colOff>
      <xdr:row>13</xdr:row>
      <xdr:rowOff>185738</xdr:rowOff>
    </xdr:to>
    <xdr:cxnSp macro="">
      <xdr:nvCxnSpPr>
        <xdr:cNvPr id="18" name="Connecteur droit avec flèche 17">
          <a:extLst>
            <a:ext uri="{FF2B5EF4-FFF2-40B4-BE49-F238E27FC236}">
              <a16:creationId xmlns:a16="http://schemas.microsoft.com/office/drawing/2014/main" id="{F6C7F3EA-A609-4C1F-85B7-0223FC89748D}"/>
            </a:ext>
          </a:extLst>
        </xdr:cNvPr>
        <xdr:cNvCxnSpPr>
          <a:stCxn id="17" idx="3"/>
        </xdr:cNvCxnSpPr>
      </xdr:nvCxnSpPr>
      <xdr:spPr>
        <a:xfrm flipV="1">
          <a:off x="11830050" y="2657475"/>
          <a:ext cx="447675"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314325</xdr:colOff>
      <xdr:row>15</xdr:row>
      <xdr:rowOff>38100</xdr:rowOff>
    </xdr:from>
    <xdr:to>
      <xdr:col>5</xdr:col>
      <xdr:colOff>171450</xdr:colOff>
      <xdr:row>16</xdr:row>
      <xdr:rowOff>104775</xdr:rowOff>
    </xdr:to>
    <xdr:sp macro="" textlink="">
      <xdr:nvSpPr>
        <xdr:cNvPr id="20" name="ZoneTexte 19">
          <a:extLst>
            <a:ext uri="{FF2B5EF4-FFF2-40B4-BE49-F238E27FC236}">
              <a16:creationId xmlns:a16="http://schemas.microsoft.com/office/drawing/2014/main" id="{A2FF04AB-84BF-4AC6-8346-2C937878BD40}"/>
            </a:ext>
          </a:extLst>
        </xdr:cNvPr>
        <xdr:cNvSpPr txBox="1"/>
      </xdr:nvSpPr>
      <xdr:spPr>
        <a:xfrm>
          <a:off x="11220450" y="2905125"/>
          <a:ext cx="6191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ou 7</a:t>
          </a:r>
          <a:endParaRPr lang="fr-FR" sz="1100"/>
        </a:p>
      </xdr:txBody>
    </xdr:sp>
    <xdr:clientData/>
  </xdr:twoCellAnchor>
  <xdr:twoCellAnchor>
    <xdr:from>
      <xdr:col>5</xdr:col>
      <xdr:colOff>171450</xdr:colOff>
      <xdr:row>15</xdr:row>
      <xdr:rowOff>66676</xdr:rowOff>
    </xdr:from>
    <xdr:to>
      <xdr:col>6</xdr:col>
      <xdr:colOff>714375</xdr:colOff>
      <xdr:row>15</xdr:row>
      <xdr:rowOff>166688</xdr:rowOff>
    </xdr:to>
    <xdr:cxnSp macro="">
      <xdr:nvCxnSpPr>
        <xdr:cNvPr id="21" name="Connecteur droit avec flèche 20">
          <a:extLst>
            <a:ext uri="{FF2B5EF4-FFF2-40B4-BE49-F238E27FC236}">
              <a16:creationId xmlns:a16="http://schemas.microsoft.com/office/drawing/2014/main" id="{BDC4A6FD-0488-4580-9303-B6820D5804EC}"/>
            </a:ext>
          </a:extLst>
        </xdr:cNvPr>
        <xdr:cNvCxnSpPr>
          <a:stCxn id="20" idx="3"/>
        </xdr:cNvCxnSpPr>
      </xdr:nvCxnSpPr>
      <xdr:spPr>
        <a:xfrm flipV="1">
          <a:off x="11839575" y="2933701"/>
          <a:ext cx="1304925"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381000</xdr:colOff>
      <xdr:row>6</xdr:row>
      <xdr:rowOff>123825</xdr:rowOff>
    </xdr:from>
    <xdr:to>
      <xdr:col>11</xdr:col>
      <xdr:colOff>714375</xdr:colOff>
      <xdr:row>8</xdr:row>
      <xdr:rowOff>0</xdr:rowOff>
    </xdr:to>
    <xdr:sp macro="" textlink="">
      <xdr:nvSpPr>
        <xdr:cNvPr id="23" name="ZoneTexte 22">
          <a:extLst>
            <a:ext uri="{FF2B5EF4-FFF2-40B4-BE49-F238E27FC236}">
              <a16:creationId xmlns:a16="http://schemas.microsoft.com/office/drawing/2014/main" id="{57C59E96-33A5-43E5-85EA-80A033A5A1B8}"/>
            </a:ext>
          </a:extLst>
        </xdr:cNvPr>
        <xdr:cNvSpPr txBox="1"/>
      </xdr:nvSpPr>
      <xdr:spPr>
        <a:xfrm>
          <a:off x="16621125" y="12763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8</xdr:col>
      <xdr:colOff>142875</xdr:colOff>
      <xdr:row>7</xdr:row>
      <xdr:rowOff>61913</xdr:rowOff>
    </xdr:from>
    <xdr:to>
      <xdr:col>11</xdr:col>
      <xdr:colOff>381000</xdr:colOff>
      <xdr:row>8</xdr:row>
      <xdr:rowOff>28575</xdr:rowOff>
    </xdr:to>
    <xdr:cxnSp macro="">
      <xdr:nvCxnSpPr>
        <xdr:cNvPr id="24" name="Connecteur droit avec flèche 23">
          <a:extLst>
            <a:ext uri="{FF2B5EF4-FFF2-40B4-BE49-F238E27FC236}">
              <a16:creationId xmlns:a16="http://schemas.microsoft.com/office/drawing/2014/main" id="{3EEAABAE-9F71-42FC-9BB3-E961EBB8842C}"/>
            </a:ext>
          </a:extLst>
        </xdr:cNvPr>
        <xdr:cNvCxnSpPr>
          <a:stCxn id="23" idx="1"/>
        </xdr:cNvCxnSpPr>
      </xdr:nvCxnSpPr>
      <xdr:spPr>
        <a:xfrm flipH="1">
          <a:off x="14097000" y="1404938"/>
          <a:ext cx="25241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457200</xdr:colOff>
      <xdr:row>9</xdr:row>
      <xdr:rowOff>38100</xdr:rowOff>
    </xdr:from>
    <xdr:to>
      <xdr:col>12</xdr:col>
      <xdr:colOff>28575</xdr:colOff>
      <xdr:row>10</xdr:row>
      <xdr:rowOff>104775</xdr:rowOff>
    </xdr:to>
    <xdr:sp macro="" textlink="">
      <xdr:nvSpPr>
        <xdr:cNvPr id="25" name="ZoneTexte 24">
          <a:extLst>
            <a:ext uri="{FF2B5EF4-FFF2-40B4-BE49-F238E27FC236}">
              <a16:creationId xmlns:a16="http://schemas.microsoft.com/office/drawing/2014/main" id="{24ED0F14-6745-469B-BE4B-54CE496EDF40}"/>
            </a:ext>
          </a:extLst>
        </xdr:cNvPr>
        <xdr:cNvSpPr txBox="1"/>
      </xdr:nvSpPr>
      <xdr:spPr>
        <a:xfrm>
          <a:off x="16697325"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19050</xdr:colOff>
      <xdr:row>9</xdr:row>
      <xdr:rowOff>123825</xdr:rowOff>
    </xdr:from>
    <xdr:to>
      <xdr:col>11</xdr:col>
      <xdr:colOff>457200</xdr:colOff>
      <xdr:row>9</xdr:row>
      <xdr:rowOff>166688</xdr:rowOff>
    </xdr:to>
    <xdr:cxnSp macro="">
      <xdr:nvCxnSpPr>
        <xdr:cNvPr id="26" name="Connecteur droit avec flèche 25">
          <a:extLst>
            <a:ext uri="{FF2B5EF4-FFF2-40B4-BE49-F238E27FC236}">
              <a16:creationId xmlns:a16="http://schemas.microsoft.com/office/drawing/2014/main" id="{ED0021CB-8291-4A87-A7C5-2077CADF5B9B}"/>
            </a:ext>
          </a:extLst>
        </xdr:cNvPr>
        <xdr:cNvCxnSpPr>
          <a:stCxn id="25" idx="1"/>
        </xdr:cNvCxnSpPr>
      </xdr:nvCxnSpPr>
      <xdr:spPr>
        <a:xfrm flipH="1" flipV="1">
          <a:off x="14735175" y="1847850"/>
          <a:ext cx="1962150" cy="428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2095500</xdr:colOff>
      <xdr:row>24</xdr:row>
      <xdr:rowOff>25317</xdr:rowOff>
    </xdr:from>
    <xdr:to>
      <xdr:col>3</xdr:col>
      <xdr:colOff>2088799</xdr:colOff>
      <xdr:row>53</xdr:row>
      <xdr:rowOff>38100</xdr:rowOff>
    </xdr:to>
    <xdr:pic>
      <xdr:nvPicPr>
        <xdr:cNvPr id="37" name="Image 36">
          <a:extLst>
            <a:ext uri="{FF2B5EF4-FFF2-40B4-BE49-F238E27FC236}">
              <a16:creationId xmlns:a16="http://schemas.microsoft.com/office/drawing/2014/main" id="{2D833144-BF38-4A5A-8D8A-95CD42720749}"/>
            </a:ext>
          </a:extLst>
        </xdr:cNvPr>
        <xdr:cNvPicPr>
          <a:picLocks noChangeAspect="1"/>
        </xdr:cNvPicPr>
      </xdr:nvPicPr>
      <xdr:blipFill>
        <a:blip xmlns:r="http://schemas.openxmlformats.org/officeDocument/2006/relationships" r:embed="rId1"/>
        <a:stretch>
          <a:fillRect/>
        </a:stretch>
      </xdr:blipFill>
      <xdr:spPr>
        <a:xfrm>
          <a:off x="2857500" y="4797342"/>
          <a:ext cx="6756049" cy="5537283"/>
        </a:xfrm>
        <a:prstGeom prst="rect">
          <a:avLst/>
        </a:prstGeom>
      </xdr:spPr>
    </xdr:pic>
    <xdr:clientData/>
  </xdr:twoCellAnchor>
  <xdr:twoCellAnchor editAs="oneCell">
    <xdr:from>
      <xdr:col>5</xdr:col>
      <xdr:colOff>428625</xdr:colOff>
      <xdr:row>4</xdr:row>
      <xdr:rowOff>85725</xdr:rowOff>
    </xdr:from>
    <xdr:to>
      <xdr:col>13</xdr:col>
      <xdr:colOff>748904</xdr:colOff>
      <xdr:row>28</xdr:row>
      <xdr:rowOff>46784</xdr:rowOff>
    </xdr:to>
    <xdr:pic>
      <xdr:nvPicPr>
        <xdr:cNvPr id="2" name="Image 1">
          <a:extLst>
            <a:ext uri="{FF2B5EF4-FFF2-40B4-BE49-F238E27FC236}">
              <a16:creationId xmlns:a16="http://schemas.microsoft.com/office/drawing/2014/main" id="{D58C7E31-925C-4DBF-B19F-6A24CD49B8AF}"/>
            </a:ext>
          </a:extLst>
        </xdr:cNvPr>
        <xdr:cNvPicPr>
          <a:picLocks noChangeAspect="1"/>
        </xdr:cNvPicPr>
      </xdr:nvPicPr>
      <xdr:blipFill>
        <a:blip xmlns:r="http://schemas.openxmlformats.org/officeDocument/2006/relationships" r:embed="rId2"/>
        <a:stretch>
          <a:fillRect/>
        </a:stretch>
      </xdr:blipFill>
      <xdr:spPr>
        <a:xfrm>
          <a:off x="12096750" y="857250"/>
          <a:ext cx="6416279" cy="4723559"/>
        </a:xfrm>
        <a:prstGeom prst="rect">
          <a:avLst/>
        </a:prstGeom>
      </xdr:spPr>
    </xdr:pic>
    <xdr:clientData/>
  </xdr:twoCellAnchor>
  <xdr:twoCellAnchor>
    <xdr:from>
      <xdr:col>4</xdr:col>
      <xdr:colOff>590550</xdr:colOff>
      <xdr:row>2</xdr:row>
      <xdr:rowOff>104775</xdr:rowOff>
    </xdr:from>
    <xdr:to>
      <xdr:col>5</xdr:col>
      <xdr:colOff>114300</xdr:colOff>
      <xdr:row>3</xdr:row>
      <xdr:rowOff>171450</xdr:rowOff>
    </xdr:to>
    <xdr:sp macro="" textlink="">
      <xdr:nvSpPr>
        <xdr:cNvPr id="3" name="ZoneTexte 2">
          <a:extLst>
            <a:ext uri="{FF2B5EF4-FFF2-40B4-BE49-F238E27FC236}">
              <a16:creationId xmlns:a16="http://schemas.microsoft.com/office/drawing/2014/main" id="{F66079BF-E839-420C-A739-88E3BB9C1263}"/>
            </a:ext>
          </a:extLst>
        </xdr:cNvPr>
        <xdr:cNvSpPr txBox="1"/>
      </xdr:nvSpPr>
      <xdr:spPr>
        <a:xfrm>
          <a:off x="11496675" y="4953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114300</xdr:colOff>
      <xdr:row>3</xdr:row>
      <xdr:rowOff>42863</xdr:rowOff>
    </xdr:from>
    <xdr:to>
      <xdr:col>5</xdr:col>
      <xdr:colOff>685800</xdr:colOff>
      <xdr:row>4</xdr:row>
      <xdr:rowOff>161925</xdr:rowOff>
    </xdr:to>
    <xdr:cxnSp macro="">
      <xdr:nvCxnSpPr>
        <xdr:cNvPr id="4" name="Connecteur droit avec flèche 3">
          <a:extLst>
            <a:ext uri="{FF2B5EF4-FFF2-40B4-BE49-F238E27FC236}">
              <a16:creationId xmlns:a16="http://schemas.microsoft.com/office/drawing/2014/main" id="{3D02CF94-183F-4080-BE4A-69D28D138553}"/>
            </a:ext>
          </a:extLst>
        </xdr:cNvPr>
        <xdr:cNvCxnSpPr>
          <a:stCxn id="3" idx="3"/>
        </xdr:cNvCxnSpPr>
      </xdr:nvCxnSpPr>
      <xdr:spPr>
        <a:xfrm>
          <a:off x="11782425" y="6238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25</xdr:row>
      <xdr:rowOff>104775</xdr:rowOff>
    </xdr:from>
    <xdr:to>
      <xdr:col>5</xdr:col>
      <xdr:colOff>38100</xdr:colOff>
      <xdr:row>26</xdr:row>
      <xdr:rowOff>171450</xdr:rowOff>
    </xdr:to>
    <xdr:sp macro="" textlink="">
      <xdr:nvSpPr>
        <xdr:cNvPr id="6" name="ZoneTexte 5">
          <a:extLst>
            <a:ext uri="{FF2B5EF4-FFF2-40B4-BE49-F238E27FC236}">
              <a16:creationId xmlns:a16="http://schemas.microsoft.com/office/drawing/2014/main" id="{C7BACF5A-AA13-4577-8B57-F02C05DEC458}"/>
            </a:ext>
          </a:extLst>
        </xdr:cNvPr>
        <xdr:cNvSpPr txBox="1"/>
      </xdr:nvSpPr>
      <xdr:spPr>
        <a:xfrm>
          <a:off x="11372850" y="50673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38100</xdr:colOff>
      <xdr:row>26</xdr:row>
      <xdr:rowOff>42863</xdr:rowOff>
    </xdr:from>
    <xdr:to>
      <xdr:col>5</xdr:col>
      <xdr:colOff>485775</xdr:colOff>
      <xdr:row>26</xdr:row>
      <xdr:rowOff>85725</xdr:rowOff>
    </xdr:to>
    <xdr:cxnSp macro="">
      <xdr:nvCxnSpPr>
        <xdr:cNvPr id="7" name="Connecteur droit avec flèche 6">
          <a:extLst>
            <a:ext uri="{FF2B5EF4-FFF2-40B4-BE49-F238E27FC236}">
              <a16:creationId xmlns:a16="http://schemas.microsoft.com/office/drawing/2014/main" id="{25899DB9-10D8-4DE3-A4B7-9EA9A6B015AD}"/>
            </a:ext>
          </a:extLst>
        </xdr:cNvPr>
        <xdr:cNvCxnSpPr>
          <a:stCxn id="6" idx="3"/>
        </xdr:cNvCxnSpPr>
      </xdr:nvCxnSpPr>
      <xdr:spPr>
        <a:xfrm>
          <a:off x="11706225" y="51958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647700</xdr:colOff>
      <xdr:row>29</xdr:row>
      <xdr:rowOff>19050</xdr:rowOff>
    </xdr:from>
    <xdr:to>
      <xdr:col>7</xdr:col>
      <xdr:colOff>219075</xdr:colOff>
      <xdr:row>30</xdr:row>
      <xdr:rowOff>85725</xdr:rowOff>
    </xdr:to>
    <xdr:sp macro="" textlink="">
      <xdr:nvSpPr>
        <xdr:cNvPr id="8" name="ZoneTexte 7">
          <a:extLst>
            <a:ext uri="{FF2B5EF4-FFF2-40B4-BE49-F238E27FC236}">
              <a16:creationId xmlns:a16="http://schemas.microsoft.com/office/drawing/2014/main" id="{84EED359-9F95-4A38-9279-16D2D85B4423}"/>
            </a:ext>
          </a:extLst>
        </xdr:cNvPr>
        <xdr:cNvSpPr txBox="1"/>
      </xdr:nvSpPr>
      <xdr:spPr>
        <a:xfrm>
          <a:off x="13077825" y="57435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7</xdr:col>
      <xdr:colOff>219075</xdr:colOff>
      <xdr:row>27</xdr:row>
      <xdr:rowOff>142875</xdr:rowOff>
    </xdr:from>
    <xdr:to>
      <xdr:col>8</xdr:col>
      <xdr:colOff>66675</xdr:colOff>
      <xdr:row>29</xdr:row>
      <xdr:rowOff>147638</xdr:rowOff>
    </xdr:to>
    <xdr:cxnSp macro="">
      <xdr:nvCxnSpPr>
        <xdr:cNvPr id="9" name="Connecteur droit avec flèche 8">
          <a:extLst>
            <a:ext uri="{FF2B5EF4-FFF2-40B4-BE49-F238E27FC236}">
              <a16:creationId xmlns:a16="http://schemas.microsoft.com/office/drawing/2014/main" id="{50106C42-8D9F-48BE-921C-F17FDEBBCDA0}"/>
            </a:ext>
          </a:extLst>
        </xdr:cNvPr>
        <xdr:cNvCxnSpPr>
          <a:stCxn id="8" idx="3"/>
        </xdr:cNvCxnSpPr>
      </xdr:nvCxnSpPr>
      <xdr:spPr>
        <a:xfrm flipV="1">
          <a:off x="13411200" y="5486400"/>
          <a:ext cx="609600" cy="385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29</xdr:row>
      <xdr:rowOff>142876</xdr:rowOff>
    </xdr:from>
    <xdr:to>
      <xdr:col>11</xdr:col>
      <xdr:colOff>180975</xdr:colOff>
      <xdr:row>31</xdr:row>
      <xdr:rowOff>28576</xdr:rowOff>
    </xdr:to>
    <xdr:sp macro="" textlink="">
      <xdr:nvSpPr>
        <xdr:cNvPr id="11" name="ZoneTexte 10">
          <a:extLst>
            <a:ext uri="{FF2B5EF4-FFF2-40B4-BE49-F238E27FC236}">
              <a16:creationId xmlns:a16="http://schemas.microsoft.com/office/drawing/2014/main" id="{2380B849-5118-49D2-A2D5-E760A230A03B}"/>
            </a:ext>
          </a:extLst>
        </xdr:cNvPr>
        <xdr:cNvSpPr txBox="1"/>
      </xdr:nvSpPr>
      <xdr:spPr>
        <a:xfrm>
          <a:off x="15849600" y="5867401"/>
          <a:ext cx="5715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11</xdr:col>
      <xdr:colOff>66675</xdr:colOff>
      <xdr:row>27</xdr:row>
      <xdr:rowOff>142876</xdr:rowOff>
    </xdr:from>
    <xdr:to>
      <xdr:col>11</xdr:col>
      <xdr:colOff>180975</xdr:colOff>
      <xdr:row>30</xdr:row>
      <xdr:rowOff>85726</xdr:rowOff>
    </xdr:to>
    <xdr:cxnSp macro="">
      <xdr:nvCxnSpPr>
        <xdr:cNvPr id="12" name="Connecteur droit avec flèche 11">
          <a:extLst>
            <a:ext uri="{FF2B5EF4-FFF2-40B4-BE49-F238E27FC236}">
              <a16:creationId xmlns:a16="http://schemas.microsoft.com/office/drawing/2014/main" id="{D36FD112-E2B1-48DD-BDFA-A99B90CF184E}"/>
            </a:ext>
          </a:extLst>
        </xdr:cNvPr>
        <xdr:cNvCxnSpPr>
          <a:stCxn id="11" idx="3"/>
        </xdr:cNvCxnSpPr>
      </xdr:nvCxnSpPr>
      <xdr:spPr>
        <a:xfrm flipH="1" flipV="1">
          <a:off x="16306800" y="5486401"/>
          <a:ext cx="114300" cy="514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4</xdr:row>
      <xdr:rowOff>19050</xdr:rowOff>
    </xdr:from>
    <xdr:to>
      <xdr:col>5</xdr:col>
      <xdr:colOff>47625</xdr:colOff>
      <xdr:row>5</xdr:row>
      <xdr:rowOff>85725</xdr:rowOff>
    </xdr:to>
    <xdr:sp macro="" textlink="">
      <xdr:nvSpPr>
        <xdr:cNvPr id="15" name="ZoneTexte 14">
          <a:extLst>
            <a:ext uri="{FF2B5EF4-FFF2-40B4-BE49-F238E27FC236}">
              <a16:creationId xmlns:a16="http://schemas.microsoft.com/office/drawing/2014/main" id="{9BCE72AF-307C-4CF4-86AD-32D8EB7DDB95}"/>
            </a:ext>
          </a:extLst>
        </xdr:cNvPr>
        <xdr:cNvSpPr txBox="1"/>
      </xdr:nvSpPr>
      <xdr:spPr>
        <a:xfrm>
          <a:off x="11391900" y="7905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4</xdr:row>
      <xdr:rowOff>147638</xdr:rowOff>
    </xdr:from>
    <xdr:to>
      <xdr:col>5</xdr:col>
      <xdr:colOff>476250</xdr:colOff>
      <xdr:row>5</xdr:row>
      <xdr:rowOff>123825</xdr:rowOff>
    </xdr:to>
    <xdr:cxnSp macro="">
      <xdr:nvCxnSpPr>
        <xdr:cNvPr id="16" name="Connecteur droit avec flèche 15">
          <a:extLst>
            <a:ext uri="{FF2B5EF4-FFF2-40B4-BE49-F238E27FC236}">
              <a16:creationId xmlns:a16="http://schemas.microsoft.com/office/drawing/2014/main" id="{AA03DC09-1991-4ACE-9B09-A23E9A805A2D}"/>
            </a:ext>
          </a:extLst>
        </xdr:cNvPr>
        <xdr:cNvCxnSpPr>
          <a:stCxn id="15" idx="3"/>
        </xdr:cNvCxnSpPr>
      </xdr:nvCxnSpPr>
      <xdr:spPr>
        <a:xfrm>
          <a:off x="11715750" y="919163"/>
          <a:ext cx="428625" cy="166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5</xdr:row>
      <xdr:rowOff>133350</xdr:rowOff>
    </xdr:from>
    <xdr:to>
      <xdr:col>5</xdr:col>
      <xdr:colOff>38100</xdr:colOff>
      <xdr:row>7</xdr:row>
      <xdr:rowOff>0</xdr:rowOff>
    </xdr:to>
    <xdr:sp macro="" textlink="">
      <xdr:nvSpPr>
        <xdr:cNvPr id="18" name="ZoneTexte 17">
          <a:extLst>
            <a:ext uri="{FF2B5EF4-FFF2-40B4-BE49-F238E27FC236}">
              <a16:creationId xmlns:a16="http://schemas.microsoft.com/office/drawing/2014/main" id="{4AE77606-0965-4D32-928E-E0D36779E0FE}"/>
            </a:ext>
          </a:extLst>
        </xdr:cNvPr>
        <xdr:cNvSpPr txBox="1"/>
      </xdr:nvSpPr>
      <xdr:spPr>
        <a:xfrm>
          <a:off x="11487150" y="1095375"/>
          <a:ext cx="2190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38100</xdr:colOff>
      <xdr:row>6</xdr:row>
      <xdr:rowOff>71438</xdr:rowOff>
    </xdr:from>
    <xdr:to>
      <xdr:col>8</xdr:col>
      <xdr:colOff>619125</xdr:colOff>
      <xdr:row>6</xdr:row>
      <xdr:rowOff>123825</xdr:rowOff>
    </xdr:to>
    <xdr:cxnSp macro="">
      <xdr:nvCxnSpPr>
        <xdr:cNvPr id="19" name="Connecteur droit avec flèche 18">
          <a:extLst>
            <a:ext uri="{FF2B5EF4-FFF2-40B4-BE49-F238E27FC236}">
              <a16:creationId xmlns:a16="http://schemas.microsoft.com/office/drawing/2014/main" id="{2CCB96E0-B98F-45A1-BD9D-AF79E73CDB57}"/>
            </a:ext>
          </a:extLst>
        </xdr:cNvPr>
        <xdr:cNvCxnSpPr>
          <a:stCxn id="18" idx="3"/>
        </xdr:cNvCxnSpPr>
      </xdr:nvCxnSpPr>
      <xdr:spPr>
        <a:xfrm>
          <a:off x="11706225" y="1223963"/>
          <a:ext cx="28670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495300</xdr:colOff>
      <xdr:row>7</xdr:row>
      <xdr:rowOff>95250</xdr:rowOff>
    </xdr:from>
    <xdr:to>
      <xdr:col>5</xdr:col>
      <xdr:colOff>57150</xdr:colOff>
      <xdr:row>8</xdr:row>
      <xdr:rowOff>161925</xdr:rowOff>
    </xdr:to>
    <xdr:sp macro="" textlink="">
      <xdr:nvSpPr>
        <xdr:cNvPr id="24" name="ZoneTexte 23">
          <a:extLst>
            <a:ext uri="{FF2B5EF4-FFF2-40B4-BE49-F238E27FC236}">
              <a16:creationId xmlns:a16="http://schemas.microsoft.com/office/drawing/2014/main" id="{EDFF3F9B-FD15-495B-9ED5-4A60A7FD94FF}"/>
            </a:ext>
          </a:extLst>
        </xdr:cNvPr>
        <xdr:cNvSpPr txBox="1"/>
      </xdr:nvSpPr>
      <xdr:spPr>
        <a:xfrm>
          <a:off x="11401425" y="14382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57150</xdr:colOff>
      <xdr:row>7</xdr:row>
      <xdr:rowOff>114300</xdr:rowOff>
    </xdr:from>
    <xdr:to>
      <xdr:col>5</xdr:col>
      <xdr:colOff>466725</xdr:colOff>
      <xdr:row>8</xdr:row>
      <xdr:rowOff>33338</xdr:rowOff>
    </xdr:to>
    <xdr:cxnSp macro="">
      <xdr:nvCxnSpPr>
        <xdr:cNvPr id="25" name="Connecteur droit avec flèche 24">
          <a:extLst>
            <a:ext uri="{FF2B5EF4-FFF2-40B4-BE49-F238E27FC236}">
              <a16:creationId xmlns:a16="http://schemas.microsoft.com/office/drawing/2014/main" id="{642447EF-1157-4C7E-BC12-8455493B3A93}"/>
            </a:ext>
          </a:extLst>
        </xdr:cNvPr>
        <xdr:cNvCxnSpPr>
          <a:stCxn id="24" idx="3"/>
        </xdr:cNvCxnSpPr>
      </xdr:nvCxnSpPr>
      <xdr:spPr>
        <a:xfrm flipV="1">
          <a:off x="11725275" y="1457325"/>
          <a:ext cx="40957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1295400</xdr:colOff>
      <xdr:row>21</xdr:row>
      <xdr:rowOff>180975</xdr:rowOff>
    </xdr:from>
    <xdr:to>
      <xdr:col>1</xdr:col>
      <xdr:colOff>1581150</xdr:colOff>
      <xdr:row>23</xdr:row>
      <xdr:rowOff>57150</xdr:rowOff>
    </xdr:to>
    <xdr:sp macro="" textlink="">
      <xdr:nvSpPr>
        <xdr:cNvPr id="33" name="ZoneTexte 32">
          <a:extLst>
            <a:ext uri="{FF2B5EF4-FFF2-40B4-BE49-F238E27FC236}">
              <a16:creationId xmlns:a16="http://schemas.microsoft.com/office/drawing/2014/main" id="{B711B942-ACF4-403B-8522-73FDC273CFF0}"/>
            </a:ext>
          </a:extLst>
        </xdr:cNvPr>
        <xdr:cNvSpPr txBox="1"/>
      </xdr:nvSpPr>
      <xdr:spPr>
        <a:xfrm>
          <a:off x="2057400" y="43815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1581150</xdr:colOff>
      <xdr:row>22</xdr:row>
      <xdr:rowOff>119063</xdr:rowOff>
    </xdr:from>
    <xdr:to>
      <xdr:col>1</xdr:col>
      <xdr:colOff>2286000</xdr:colOff>
      <xdr:row>24</xdr:row>
      <xdr:rowOff>114300</xdr:rowOff>
    </xdr:to>
    <xdr:cxnSp macro="">
      <xdr:nvCxnSpPr>
        <xdr:cNvPr id="34" name="Connecteur droit avec flèche 33">
          <a:extLst>
            <a:ext uri="{FF2B5EF4-FFF2-40B4-BE49-F238E27FC236}">
              <a16:creationId xmlns:a16="http://schemas.microsoft.com/office/drawing/2014/main" id="{3286DEF3-D4C7-4AF7-AC90-C3B92489F018}"/>
            </a:ext>
          </a:extLst>
        </xdr:cNvPr>
        <xdr:cNvCxnSpPr>
          <a:stCxn id="33" idx="3"/>
        </xdr:cNvCxnSpPr>
      </xdr:nvCxnSpPr>
      <xdr:spPr>
        <a:xfrm>
          <a:off x="2343150" y="4510088"/>
          <a:ext cx="704850" cy="376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1362075</xdr:colOff>
      <xdr:row>50</xdr:row>
      <xdr:rowOff>66675</xdr:rowOff>
    </xdr:from>
    <xdr:to>
      <xdr:col>1</xdr:col>
      <xdr:colOff>1695450</xdr:colOff>
      <xdr:row>51</xdr:row>
      <xdr:rowOff>133350</xdr:rowOff>
    </xdr:to>
    <xdr:sp macro="" textlink="">
      <xdr:nvSpPr>
        <xdr:cNvPr id="35" name="ZoneTexte 34">
          <a:extLst>
            <a:ext uri="{FF2B5EF4-FFF2-40B4-BE49-F238E27FC236}">
              <a16:creationId xmlns:a16="http://schemas.microsoft.com/office/drawing/2014/main" id="{8F9EF78A-2013-45D6-8964-786E9777CE47}"/>
            </a:ext>
          </a:extLst>
        </xdr:cNvPr>
        <xdr:cNvSpPr txBox="1"/>
      </xdr:nvSpPr>
      <xdr:spPr>
        <a:xfrm>
          <a:off x="2124075" y="97917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1695450</xdr:colOff>
      <xdr:row>51</xdr:row>
      <xdr:rowOff>4763</xdr:rowOff>
    </xdr:from>
    <xdr:to>
      <xdr:col>1</xdr:col>
      <xdr:colOff>2143125</xdr:colOff>
      <xdr:row>51</xdr:row>
      <xdr:rowOff>47625</xdr:rowOff>
    </xdr:to>
    <xdr:cxnSp macro="">
      <xdr:nvCxnSpPr>
        <xdr:cNvPr id="36" name="Connecteur droit avec flèche 35">
          <a:extLst>
            <a:ext uri="{FF2B5EF4-FFF2-40B4-BE49-F238E27FC236}">
              <a16:creationId xmlns:a16="http://schemas.microsoft.com/office/drawing/2014/main" id="{870015EC-0F90-4459-B559-46074C45BA43}"/>
            </a:ext>
          </a:extLst>
        </xdr:cNvPr>
        <xdr:cNvCxnSpPr>
          <a:stCxn id="35" idx="3"/>
        </xdr:cNvCxnSpPr>
      </xdr:nvCxnSpPr>
      <xdr:spPr>
        <a:xfrm>
          <a:off x="2457450" y="99202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55</xdr:row>
      <xdr:rowOff>0</xdr:rowOff>
    </xdr:from>
    <xdr:to>
      <xdr:col>2</xdr:col>
      <xdr:colOff>333375</xdr:colOff>
      <xdr:row>56</xdr:row>
      <xdr:rowOff>66675</xdr:rowOff>
    </xdr:to>
    <xdr:sp macro="" textlink="">
      <xdr:nvSpPr>
        <xdr:cNvPr id="39" name="ZoneTexte 38">
          <a:extLst>
            <a:ext uri="{FF2B5EF4-FFF2-40B4-BE49-F238E27FC236}">
              <a16:creationId xmlns:a16="http://schemas.microsoft.com/office/drawing/2014/main" id="{7AE6001D-D656-43B7-A9A1-8887139661C8}"/>
            </a:ext>
          </a:extLst>
        </xdr:cNvPr>
        <xdr:cNvSpPr txBox="1"/>
      </xdr:nvSpPr>
      <xdr:spPr>
        <a:xfrm>
          <a:off x="4143375" y="10677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2</xdr:col>
      <xdr:colOff>333375</xdr:colOff>
      <xdr:row>52</xdr:row>
      <xdr:rowOff>152400</xdr:rowOff>
    </xdr:from>
    <xdr:to>
      <xdr:col>2</xdr:col>
      <xdr:colOff>647700</xdr:colOff>
      <xdr:row>55</xdr:row>
      <xdr:rowOff>128588</xdr:rowOff>
    </xdr:to>
    <xdr:cxnSp macro="">
      <xdr:nvCxnSpPr>
        <xdr:cNvPr id="40" name="Connecteur droit avec flèche 39">
          <a:extLst>
            <a:ext uri="{FF2B5EF4-FFF2-40B4-BE49-F238E27FC236}">
              <a16:creationId xmlns:a16="http://schemas.microsoft.com/office/drawing/2014/main" id="{064E8EC6-114B-4966-836E-7ABA4496E82B}"/>
            </a:ext>
          </a:extLst>
        </xdr:cNvPr>
        <xdr:cNvCxnSpPr>
          <a:stCxn id="39" idx="3"/>
        </xdr:cNvCxnSpPr>
      </xdr:nvCxnSpPr>
      <xdr:spPr>
        <a:xfrm flipV="1">
          <a:off x="4476750" y="102584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1314450</xdr:colOff>
      <xdr:row>54</xdr:row>
      <xdr:rowOff>171450</xdr:rowOff>
    </xdr:from>
    <xdr:to>
      <xdr:col>2</xdr:col>
      <xdr:colOff>1647825</xdr:colOff>
      <xdr:row>56</xdr:row>
      <xdr:rowOff>47625</xdr:rowOff>
    </xdr:to>
    <xdr:sp macro="" textlink="">
      <xdr:nvSpPr>
        <xdr:cNvPr id="42" name="ZoneTexte 41">
          <a:extLst>
            <a:ext uri="{FF2B5EF4-FFF2-40B4-BE49-F238E27FC236}">
              <a16:creationId xmlns:a16="http://schemas.microsoft.com/office/drawing/2014/main" id="{647F6D80-1EC7-4919-82A8-9A9CF3D04CEF}"/>
            </a:ext>
          </a:extLst>
        </xdr:cNvPr>
        <xdr:cNvSpPr txBox="1"/>
      </xdr:nvSpPr>
      <xdr:spPr>
        <a:xfrm>
          <a:off x="5457825" y="10658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2</xdr:col>
      <xdr:colOff>1647825</xdr:colOff>
      <xdr:row>52</xdr:row>
      <xdr:rowOff>133350</xdr:rowOff>
    </xdr:from>
    <xdr:to>
      <xdr:col>2</xdr:col>
      <xdr:colOff>1962150</xdr:colOff>
      <xdr:row>55</xdr:row>
      <xdr:rowOff>109538</xdr:rowOff>
    </xdr:to>
    <xdr:cxnSp macro="">
      <xdr:nvCxnSpPr>
        <xdr:cNvPr id="43" name="Connecteur droit avec flèche 42">
          <a:extLst>
            <a:ext uri="{FF2B5EF4-FFF2-40B4-BE49-F238E27FC236}">
              <a16:creationId xmlns:a16="http://schemas.microsoft.com/office/drawing/2014/main" id="{DF0E8CBC-AE2D-4228-9E27-E258955A9F4E}"/>
            </a:ext>
          </a:extLst>
        </xdr:cNvPr>
        <xdr:cNvCxnSpPr>
          <a:stCxn id="42" idx="3"/>
        </xdr:cNvCxnSpPr>
      </xdr:nvCxnSpPr>
      <xdr:spPr>
        <a:xfrm flipV="1">
          <a:off x="5791200" y="1023937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3105150</xdr:colOff>
      <xdr:row>54</xdr:row>
      <xdr:rowOff>152400</xdr:rowOff>
    </xdr:from>
    <xdr:to>
      <xdr:col>3</xdr:col>
      <xdr:colOff>57150</xdr:colOff>
      <xdr:row>56</xdr:row>
      <xdr:rowOff>28575</xdr:rowOff>
    </xdr:to>
    <xdr:sp macro="" textlink="">
      <xdr:nvSpPr>
        <xdr:cNvPr id="44" name="ZoneTexte 43">
          <a:extLst>
            <a:ext uri="{FF2B5EF4-FFF2-40B4-BE49-F238E27FC236}">
              <a16:creationId xmlns:a16="http://schemas.microsoft.com/office/drawing/2014/main" id="{40C2A2C8-06C7-4E74-809D-1B271CD0134E}"/>
            </a:ext>
          </a:extLst>
        </xdr:cNvPr>
        <xdr:cNvSpPr txBox="1"/>
      </xdr:nvSpPr>
      <xdr:spPr>
        <a:xfrm>
          <a:off x="7248525" y="106394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57150</xdr:colOff>
      <xdr:row>52</xdr:row>
      <xdr:rowOff>114300</xdr:rowOff>
    </xdr:from>
    <xdr:to>
      <xdr:col>3</xdr:col>
      <xdr:colOff>371475</xdr:colOff>
      <xdr:row>55</xdr:row>
      <xdr:rowOff>90488</xdr:rowOff>
    </xdr:to>
    <xdr:cxnSp macro="">
      <xdr:nvCxnSpPr>
        <xdr:cNvPr id="45" name="Connecteur droit avec flèche 44">
          <a:extLst>
            <a:ext uri="{FF2B5EF4-FFF2-40B4-BE49-F238E27FC236}">
              <a16:creationId xmlns:a16="http://schemas.microsoft.com/office/drawing/2014/main" id="{BF82A9F0-E806-46DF-B90B-8306D44D5089}"/>
            </a:ext>
          </a:extLst>
        </xdr:cNvPr>
        <xdr:cNvCxnSpPr>
          <a:stCxn id="44" idx="3"/>
        </xdr:cNvCxnSpPr>
      </xdr:nvCxnSpPr>
      <xdr:spPr>
        <a:xfrm flipV="1">
          <a:off x="7581900" y="102203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1228725</xdr:colOff>
      <xdr:row>31</xdr:row>
      <xdr:rowOff>95250</xdr:rowOff>
    </xdr:from>
    <xdr:to>
      <xdr:col>11</xdr:col>
      <xdr:colOff>255362</xdr:colOff>
      <xdr:row>66</xdr:row>
      <xdr:rowOff>46798</xdr:rowOff>
    </xdr:to>
    <xdr:pic>
      <xdr:nvPicPr>
        <xdr:cNvPr id="2" name="Image 1">
          <a:extLst>
            <a:ext uri="{FF2B5EF4-FFF2-40B4-BE49-F238E27FC236}">
              <a16:creationId xmlns:a16="http://schemas.microsoft.com/office/drawing/2014/main" id="{EF3FC477-3C84-41BE-A151-8F2F8DD2346B}"/>
            </a:ext>
          </a:extLst>
        </xdr:cNvPr>
        <xdr:cNvPicPr>
          <a:picLocks noChangeAspect="1"/>
        </xdr:cNvPicPr>
      </xdr:nvPicPr>
      <xdr:blipFill>
        <a:blip xmlns:r="http://schemas.openxmlformats.org/officeDocument/2006/relationships" r:embed="rId1"/>
        <a:stretch>
          <a:fillRect/>
        </a:stretch>
      </xdr:blipFill>
      <xdr:spPr>
        <a:xfrm>
          <a:off x="1990725" y="9715500"/>
          <a:ext cx="14504762" cy="6619048"/>
        </a:xfrm>
        <a:prstGeom prst="rect">
          <a:avLst/>
        </a:prstGeom>
      </xdr:spPr>
    </xdr:pic>
    <xdr:clientData/>
  </xdr:twoCellAnchor>
  <xdr:twoCellAnchor>
    <xdr:from>
      <xdr:col>1</xdr:col>
      <xdr:colOff>200025</xdr:colOff>
      <xdr:row>29</xdr:row>
      <xdr:rowOff>171450</xdr:rowOff>
    </xdr:from>
    <xdr:to>
      <xdr:col>1</xdr:col>
      <xdr:colOff>923925</xdr:colOff>
      <xdr:row>31</xdr:row>
      <xdr:rowOff>47625</xdr:rowOff>
    </xdr:to>
    <xdr:sp macro="" textlink="">
      <xdr:nvSpPr>
        <xdr:cNvPr id="3" name="ZoneTexte 2">
          <a:extLst>
            <a:ext uri="{FF2B5EF4-FFF2-40B4-BE49-F238E27FC236}">
              <a16:creationId xmlns:a16="http://schemas.microsoft.com/office/drawing/2014/main" id="{C68CC3C4-9B82-4ABE-BF16-D8B982FEB800}"/>
            </a:ext>
          </a:extLst>
        </xdr:cNvPr>
        <xdr:cNvSpPr txBox="1"/>
      </xdr:nvSpPr>
      <xdr:spPr>
        <a:xfrm>
          <a:off x="962025" y="941070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1, 2</a:t>
          </a:r>
          <a:r>
            <a:rPr lang="fr-FR" sz="1100" baseline="0"/>
            <a:t> ou</a:t>
          </a:r>
          <a:r>
            <a:rPr lang="fr-FR" sz="1100"/>
            <a:t> 3</a:t>
          </a:r>
        </a:p>
      </xdr:txBody>
    </xdr:sp>
    <xdr:clientData/>
  </xdr:twoCellAnchor>
  <xdr:twoCellAnchor>
    <xdr:from>
      <xdr:col>1</xdr:col>
      <xdr:colOff>923925</xdr:colOff>
      <xdr:row>30</xdr:row>
      <xdr:rowOff>109538</xdr:rowOff>
    </xdr:from>
    <xdr:to>
      <xdr:col>1</xdr:col>
      <xdr:colOff>1495425</xdr:colOff>
      <xdr:row>32</xdr:row>
      <xdr:rowOff>38100</xdr:rowOff>
    </xdr:to>
    <xdr:cxnSp macro="">
      <xdr:nvCxnSpPr>
        <xdr:cNvPr id="4" name="Connecteur droit avec flèche 3">
          <a:extLst>
            <a:ext uri="{FF2B5EF4-FFF2-40B4-BE49-F238E27FC236}">
              <a16:creationId xmlns:a16="http://schemas.microsoft.com/office/drawing/2014/main" id="{78512874-6495-4E8C-ACE9-1D18CDAF40E3}"/>
            </a:ext>
          </a:extLst>
        </xdr:cNvPr>
        <xdr:cNvCxnSpPr>
          <a:stCxn id="3" idx="3"/>
        </xdr:cNvCxnSpPr>
      </xdr:nvCxnSpPr>
      <xdr:spPr>
        <a:xfrm>
          <a:off x="1685925" y="95392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247649</xdr:colOff>
      <xdr:row>34</xdr:row>
      <xdr:rowOff>57150</xdr:rowOff>
    </xdr:from>
    <xdr:to>
      <xdr:col>1</xdr:col>
      <xdr:colOff>581024</xdr:colOff>
      <xdr:row>35</xdr:row>
      <xdr:rowOff>123825</xdr:rowOff>
    </xdr:to>
    <xdr:sp macro="" textlink="">
      <xdr:nvSpPr>
        <xdr:cNvPr id="5" name="ZoneTexte 4">
          <a:extLst>
            <a:ext uri="{FF2B5EF4-FFF2-40B4-BE49-F238E27FC236}">
              <a16:creationId xmlns:a16="http://schemas.microsoft.com/office/drawing/2014/main" id="{34762F51-E480-4089-A9CC-578C20513EB9}"/>
            </a:ext>
          </a:extLst>
        </xdr:cNvPr>
        <xdr:cNvSpPr txBox="1"/>
      </xdr:nvSpPr>
      <xdr:spPr>
        <a:xfrm>
          <a:off x="1009649" y="102489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xdr:col>
      <xdr:colOff>581024</xdr:colOff>
      <xdr:row>34</xdr:row>
      <xdr:rowOff>185738</xdr:rowOff>
    </xdr:from>
    <xdr:to>
      <xdr:col>1</xdr:col>
      <xdr:colOff>1304925</xdr:colOff>
      <xdr:row>35</xdr:row>
      <xdr:rowOff>152400</xdr:rowOff>
    </xdr:to>
    <xdr:cxnSp macro="">
      <xdr:nvCxnSpPr>
        <xdr:cNvPr id="6" name="Connecteur droit avec flèche 5">
          <a:extLst>
            <a:ext uri="{FF2B5EF4-FFF2-40B4-BE49-F238E27FC236}">
              <a16:creationId xmlns:a16="http://schemas.microsoft.com/office/drawing/2014/main" id="{6D6F991F-B879-41D0-A441-B3893830D866}"/>
            </a:ext>
          </a:extLst>
        </xdr:cNvPr>
        <xdr:cNvCxnSpPr>
          <a:stCxn id="5" idx="3"/>
        </xdr:cNvCxnSpPr>
      </xdr:nvCxnSpPr>
      <xdr:spPr>
        <a:xfrm>
          <a:off x="1343024" y="103774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295275</xdr:colOff>
      <xdr:row>37</xdr:row>
      <xdr:rowOff>142875</xdr:rowOff>
    </xdr:from>
    <xdr:to>
      <xdr:col>1</xdr:col>
      <xdr:colOff>628650</xdr:colOff>
      <xdr:row>39</xdr:row>
      <xdr:rowOff>19050</xdr:rowOff>
    </xdr:to>
    <xdr:sp macro="" textlink="">
      <xdr:nvSpPr>
        <xdr:cNvPr id="9" name="ZoneTexte 8">
          <a:extLst>
            <a:ext uri="{FF2B5EF4-FFF2-40B4-BE49-F238E27FC236}">
              <a16:creationId xmlns:a16="http://schemas.microsoft.com/office/drawing/2014/main" id="{4815BDEC-490F-4B3D-970F-B68D29AE570D}"/>
            </a:ext>
          </a:extLst>
        </xdr:cNvPr>
        <xdr:cNvSpPr txBox="1"/>
      </xdr:nvSpPr>
      <xdr:spPr>
        <a:xfrm>
          <a:off x="1057275" y="10906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1</xdr:col>
      <xdr:colOff>628650</xdr:colOff>
      <xdr:row>38</xdr:row>
      <xdr:rowOff>80963</xdr:rowOff>
    </xdr:from>
    <xdr:to>
      <xdr:col>1</xdr:col>
      <xdr:colOff>1352551</xdr:colOff>
      <xdr:row>39</xdr:row>
      <xdr:rowOff>47625</xdr:rowOff>
    </xdr:to>
    <xdr:cxnSp macro="">
      <xdr:nvCxnSpPr>
        <xdr:cNvPr id="10" name="Connecteur droit avec flèche 9">
          <a:extLst>
            <a:ext uri="{FF2B5EF4-FFF2-40B4-BE49-F238E27FC236}">
              <a16:creationId xmlns:a16="http://schemas.microsoft.com/office/drawing/2014/main" id="{8F403A14-F3B8-42A4-BB53-DB4E6BA1D7AF}"/>
            </a:ext>
          </a:extLst>
        </xdr:cNvPr>
        <xdr:cNvCxnSpPr>
          <a:stCxn id="9" idx="3"/>
        </xdr:cNvCxnSpPr>
      </xdr:nvCxnSpPr>
      <xdr:spPr>
        <a:xfrm>
          <a:off x="1390650" y="1103471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266700</xdr:colOff>
      <xdr:row>40</xdr:row>
      <xdr:rowOff>171450</xdr:rowOff>
    </xdr:from>
    <xdr:to>
      <xdr:col>1</xdr:col>
      <xdr:colOff>600075</xdr:colOff>
      <xdr:row>42</xdr:row>
      <xdr:rowOff>47625</xdr:rowOff>
    </xdr:to>
    <xdr:sp macro="" textlink="">
      <xdr:nvSpPr>
        <xdr:cNvPr id="11" name="ZoneTexte 10">
          <a:extLst>
            <a:ext uri="{FF2B5EF4-FFF2-40B4-BE49-F238E27FC236}">
              <a16:creationId xmlns:a16="http://schemas.microsoft.com/office/drawing/2014/main" id="{A653F8C6-C685-40AC-8CC0-31F2E73E6AFC}"/>
            </a:ext>
          </a:extLst>
        </xdr:cNvPr>
        <xdr:cNvSpPr txBox="1"/>
      </xdr:nvSpPr>
      <xdr:spPr>
        <a:xfrm>
          <a:off x="1028700" y="115062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1</xdr:col>
      <xdr:colOff>600075</xdr:colOff>
      <xdr:row>41</xdr:row>
      <xdr:rowOff>109538</xdr:rowOff>
    </xdr:from>
    <xdr:to>
      <xdr:col>1</xdr:col>
      <xdr:colOff>1323976</xdr:colOff>
      <xdr:row>42</xdr:row>
      <xdr:rowOff>76200</xdr:rowOff>
    </xdr:to>
    <xdr:cxnSp macro="">
      <xdr:nvCxnSpPr>
        <xdr:cNvPr id="12" name="Connecteur droit avec flèche 11">
          <a:extLst>
            <a:ext uri="{FF2B5EF4-FFF2-40B4-BE49-F238E27FC236}">
              <a16:creationId xmlns:a16="http://schemas.microsoft.com/office/drawing/2014/main" id="{2F750583-0B31-494B-8801-E56EFF4D3BF8}"/>
            </a:ext>
          </a:extLst>
        </xdr:cNvPr>
        <xdr:cNvCxnSpPr>
          <a:stCxn id="11" idx="3"/>
        </xdr:cNvCxnSpPr>
      </xdr:nvCxnSpPr>
      <xdr:spPr>
        <a:xfrm>
          <a:off x="1362075" y="116347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285750</xdr:colOff>
      <xdr:row>43</xdr:row>
      <xdr:rowOff>66675</xdr:rowOff>
    </xdr:from>
    <xdr:to>
      <xdr:col>1</xdr:col>
      <xdr:colOff>619125</xdr:colOff>
      <xdr:row>44</xdr:row>
      <xdr:rowOff>133350</xdr:rowOff>
    </xdr:to>
    <xdr:sp macro="" textlink="">
      <xdr:nvSpPr>
        <xdr:cNvPr id="13" name="ZoneTexte 12">
          <a:extLst>
            <a:ext uri="{FF2B5EF4-FFF2-40B4-BE49-F238E27FC236}">
              <a16:creationId xmlns:a16="http://schemas.microsoft.com/office/drawing/2014/main" id="{A65DBFDB-83DB-4514-BC61-56707D96F71A}"/>
            </a:ext>
          </a:extLst>
        </xdr:cNvPr>
        <xdr:cNvSpPr txBox="1"/>
      </xdr:nvSpPr>
      <xdr:spPr>
        <a:xfrm>
          <a:off x="1047750" y="11972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1</xdr:col>
      <xdr:colOff>619125</xdr:colOff>
      <xdr:row>44</xdr:row>
      <xdr:rowOff>4763</xdr:rowOff>
    </xdr:from>
    <xdr:to>
      <xdr:col>2</xdr:col>
      <xdr:colOff>3238500</xdr:colOff>
      <xdr:row>45</xdr:row>
      <xdr:rowOff>47625</xdr:rowOff>
    </xdr:to>
    <xdr:cxnSp macro="">
      <xdr:nvCxnSpPr>
        <xdr:cNvPr id="14" name="Connecteur droit avec flèche 13">
          <a:extLst>
            <a:ext uri="{FF2B5EF4-FFF2-40B4-BE49-F238E27FC236}">
              <a16:creationId xmlns:a16="http://schemas.microsoft.com/office/drawing/2014/main" id="{3616C15D-7C56-4EA5-95FC-3FA3E668BA07}"/>
            </a:ext>
          </a:extLst>
        </xdr:cNvPr>
        <xdr:cNvCxnSpPr>
          <a:stCxn id="13" idx="3"/>
        </xdr:cNvCxnSpPr>
      </xdr:nvCxnSpPr>
      <xdr:spPr>
        <a:xfrm>
          <a:off x="1381125" y="12101513"/>
          <a:ext cx="6000750"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247650</xdr:colOff>
      <xdr:row>46</xdr:row>
      <xdr:rowOff>85725</xdr:rowOff>
    </xdr:from>
    <xdr:to>
      <xdr:col>1</xdr:col>
      <xdr:colOff>581025</xdr:colOff>
      <xdr:row>47</xdr:row>
      <xdr:rowOff>152400</xdr:rowOff>
    </xdr:to>
    <xdr:sp macro="" textlink="">
      <xdr:nvSpPr>
        <xdr:cNvPr id="16" name="ZoneTexte 15">
          <a:extLst>
            <a:ext uri="{FF2B5EF4-FFF2-40B4-BE49-F238E27FC236}">
              <a16:creationId xmlns:a16="http://schemas.microsoft.com/office/drawing/2014/main" id="{D1CE1006-127D-4094-907C-0C9B4093BE41}"/>
            </a:ext>
          </a:extLst>
        </xdr:cNvPr>
        <xdr:cNvSpPr txBox="1"/>
      </xdr:nvSpPr>
      <xdr:spPr>
        <a:xfrm>
          <a:off x="1009650" y="12563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581025</xdr:colOff>
      <xdr:row>47</xdr:row>
      <xdr:rowOff>23813</xdr:rowOff>
    </xdr:from>
    <xdr:to>
      <xdr:col>1</xdr:col>
      <xdr:colOff>1304926</xdr:colOff>
      <xdr:row>47</xdr:row>
      <xdr:rowOff>180975</xdr:rowOff>
    </xdr:to>
    <xdr:cxnSp macro="">
      <xdr:nvCxnSpPr>
        <xdr:cNvPr id="17" name="Connecteur droit avec flèche 16">
          <a:extLst>
            <a:ext uri="{FF2B5EF4-FFF2-40B4-BE49-F238E27FC236}">
              <a16:creationId xmlns:a16="http://schemas.microsoft.com/office/drawing/2014/main" id="{E292EBDD-885F-4C14-9577-53964C8072EF}"/>
            </a:ext>
          </a:extLst>
        </xdr:cNvPr>
        <xdr:cNvCxnSpPr>
          <a:stCxn id="16" idx="3"/>
        </xdr:cNvCxnSpPr>
      </xdr:nvCxnSpPr>
      <xdr:spPr>
        <a:xfrm>
          <a:off x="1343025" y="126920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238125</xdr:colOff>
      <xdr:row>32</xdr:row>
      <xdr:rowOff>9525</xdr:rowOff>
    </xdr:from>
    <xdr:to>
      <xdr:col>1</xdr:col>
      <xdr:colOff>542925</xdr:colOff>
      <xdr:row>33</xdr:row>
      <xdr:rowOff>76200</xdr:rowOff>
    </xdr:to>
    <xdr:sp macro="" textlink="">
      <xdr:nvSpPr>
        <xdr:cNvPr id="18" name="ZoneTexte 17">
          <a:extLst>
            <a:ext uri="{FF2B5EF4-FFF2-40B4-BE49-F238E27FC236}">
              <a16:creationId xmlns:a16="http://schemas.microsoft.com/office/drawing/2014/main" id="{13C4D6C6-B4D8-4E4A-9C34-3B1A3D24A4C1}"/>
            </a:ext>
          </a:extLst>
        </xdr:cNvPr>
        <xdr:cNvSpPr txBox="1"/>
      </xdr:nvSpPr>
      <xdr:spPr>
        <a:xfrm>
          <a:off x="1000125" y="982027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542925</xdr:colOff>
      <xdr:row>32</xdr:row>
      <xdr:rowOff>138113</xdr:rowOff>
    </xdr:from>
    <xdr:to>
      <xdr:col>1</xdr:col>
      <xdr:colOff>1266826</xdr:colOff>
      <xdr:row>33</xdr:row>
      <xdr:rowOff>104775</xdr:rowOff>
    </xdr:to>
    <xdr:cxnSp macro="">
      <xdr:nvCxnSpPr>
        <xdr:cNvPr id="19" name="Connecteur droit avec flèche 18">
          <a:extLst>
            <a:ext uri="{FF2B5EF4-FFF2-40B4-BE49-F238E27FC236}">
              <a16:creationId xmlns:a16="http://schemas.microsoft.com/office/drawing/2014/main" id="{9D0B5ECC-BF90-4CEB-AD8C-63BF4DC7FA76}"/>
            </a:ext>
          </a:extLst>
        </xdr:cNvPr>
        <xdr:cNvCxnSpPr>
          <a:stCxn id="18" idx="3"/>
        </xdr:cNvCxnSpPr>
      </xdr:nvCxnSpPr>
      <xdr:spPr>
        <a:xfrm>
          <a:off x="1304925" y="99488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371475</xdr:colOff>
      <xdr:row>53</xdr:row>
      <xdr:rowOff>95250</xdr:rowOff>
    </xdr:from>
    <xdr:to>
      <xdr:col>1</xdr:col>
      <xdr:colOff>704850</xdr:colOff>
      <xdr:row>54</xdr:row>
      <xdr:rowOff>161925</xdr:rowOff>
    </xdr:to>
    <xdr:sp macro="" textlink="">
      <xdr:nvSpPr>
        <xdr:cNvPr id="21" name="ZoneTexte 20">
          <a:extLst>
            <a:ext uri="{FF2B5EF4-FFF2-40B4-BE49-F238E27FC236}">
              <a16:creationId xmlns:a16="http://schemas.microsoft.com/office/drawing/2014/main" id="{A4672068-662F-4069-8D73-8E5B5CE5CB98}"/>
            </a:ext>
          </a:extLst>
        </xdr:cNvPr>
        <xdr:cNvSpPr txBox="1"/>
      </xdr:nvSpPr>
      <xdr:spPr>
        <a:xfrm>
          <a:off x="1133475" y="139065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704850</xdr:colOff>
      <xdr:row>54</xdr:row>
      <xdr:rowOff>33338</xdr:rowOff>
    </xdr:from>
    <xdr:to>
      <xdr:col>1</xdr:col>
      <xdr:colOff>1428751</xdr:colOff>
      <xdr:row>55</xdr:row>
      <xdr:rowOff>0</xdr:rowOff>
    </xdr:to>
    <xdr:cxnSp macro="">
      <xdr:nvCxnSpPr>
        <xdr:cNvPr id="22" name="Connecteur droit avec flèche 21">
          <a:extLst>
            <a:ext uri="{FF2B5EF4-FFF2-40B4-BE49-F238E27FC236}">
              <a16:creationId xmlns:a16="http://schemas.microsoft.com/office/drawing/2014/main" id="{85071D9D-4169-4FF8-B933-926E99F1174C}"/>
            </a:ext>
          </a:extLst>
        </xdr:cNvPr>
        <xdr:cNvCxnSpPr>
          <a:stCxn id="21" idx="3"/>
        </xdr:cNvCxnSpPr>
      </xdr:nvCxnSpPr>
      <xdr:spPr>
        <a:xfrm>
          <a:off x="1466850" y="140350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723900</xdr:colOff>
      <xdr:row>54</xdr:row>
      <xdr:rowOff>104775</xdr:rowOff>
    </xdr:from>
    <xdr:to>
      <xdr:col>1</xdr:col>
      <xdr:colOff>295275</xdr:colOff>
      <xdr:row>55</xdr:row>
      <xdr:rowOff>171450</xdr:rowOff>
    </xdr:to>
    <xdr:sp macro="" textlink="">
      <xdr:nvSpPr>
        <xdr:cNvPr id="23" name="ZoneTexte 22">
          <a:extLst>
            <a:ext uri="{FF2B5EF4-FFF2-40B4-BE49-F238E27FC236}">
              <a16:creationId xmlns:a16="http://schemas.microsoft.com/office/drawing/2014/main" id="{A18DD4CF-ECB9-4A05-A90B-F55D11BEBA86}"/>
            </a:ext>
          </a:extLst>
        </xdr:cNvPr>
        <xdr:cNvSpPr txBox="1"/>
      </xdr:nvSpPr>
      <xdr:spPr>
        <a:xfrm>
          <a:off x="723900" y="14106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295275</xdr:colOff>
      <xdr:row>55</xdr:row>
      <xdr:rowOff>42863</xdr:rowOff>
    </xdr:from>
    <xdr:to>
      <xdr:col>1</xdr:col>
      <xdr:colOff>2228850</xdr:colOff>
      <xdr:row>55</xdr:row>
      <xdr:rowOff>95250</xdr:rowOff>
    </xdr:to>
    <xdr:cxnSp macro="">
      <xdr:nvCxnSpPr>
        <xdr:cNvPr id="24" name="Connecteur droit avec flèche 23">
          <a:extLst>
            <a:ext uri="{FF2B5EF4-FFF2-40B4-BE49-F238E27FC236}">
              <a16:creationId xmlns:a16="http://schemas.microsoft.com/office/drawing/2014/main" id="{36FAC3AF-F734-4115-9451-91CC490BF600}"/>
            </a:ext>
          </a:extLst>
        </xdr:cNvPr>
        <xdr:cNvCxnSpPr>
          <a:stCxn id="23" idx="3"/>
        </xdr:cNvCxnSpPr>
      </xdr:nvCxnSpPr>
      <xdr:spPr>
        <a:xfrm>
          <a:off x="1057275" y="14235113"/>
          <a:ext cx="19335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56</xdr:row>
      <xdr:rowOff>0</xdr:rowOff>
    </xdr:from>
    <xdr:to>
      <xdr:col>1</xdr:col>
      <xdr:colOff>809625</xdr:colOff>
      <xdr:row>57</xdr:row>
      <xdr:rowOff>66675</xdr:rowOff>
    </xdr:to>
    <xdr:sp macro="" textlink="">
      <xdr:nvSpPr>
        <xdr:cNvPr id="26" name="ZoneTexte 25">
          <a:extLst>
            <a:ext uri="{FF2B5EF4-FFF2-40B4-BE49-F238E27FC236}">
              <a16:creationId xmlns:a16="http://schemas.microsoft.com/office/drawing/2014/main" id="{4DB1732E-5613-4C39-852B-67B1D7BAAAE9}"/>
            </a:ext>
          </a:extLst>
        </xdr:cNvPr>
        <xdr:cNvSpPr txBox="1"/>
      </xdr:nvSpPr>
      <xdr:spPr>
        <a:xfrm>
          <a:off x="1238250" y="143827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xdr:col>
      <xdr:colOff>809625</xdr:colOff>
      <xdr:row>55</xdr:row>
      <xdr:rowOff>142876</xdr:rowOff>
    </xdr:from>
    <xdr:to>
      <xdr:col>1</xdr:col>
      <xdr:colOff>3057525</xdr:colOff>
      <xdr:row>56</xdr:row>
      <xdr:rowOff>128588</xdr:rowOff>
    </xdr:to>
    <xdr:cxnSp macro="">
      <xdr:nvCxnSpPr>
        <xdr:cNvPr id="27" name="Connecteur droit avec flèche 26">
          <a:extLst>
            <a:ext uri="{FF2B5EF4-FFF2-40B4-BE49-F238E27FC236}">
              <a16:creationId xmlns:a16="http://schemas.microsoft.com/office/drawing/2014/main" id="{86E8C20C-16BC-4340-9171-4E5442901911}"/>
            </a:ext>
          </a:extLst>
        </xdr:cNvPr>
        <xdr:cNvCxnSpPr>
          <a:stCxn id="26" idx="3"/>
        </xdr:cNvCxnSpPr>
      </xdr:nvCxnSpPr>
      <xdr:spPr>
        <a:xfrm flipV="1">
          <a:off x="1571625" y="14335126"/>
          <a:ext cx="22479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2457450</xdr:colOff>
      <xdr:row>67</xdr:row>
      <xdr:rowOff>152400</xdr:rowOff>
    </xdr:from>
    <xdr:to>
      <xdr:col>3</xdr:col>
      <xdr:colOff>2790825</xdr:colOff>
      <xdr:row>69</xdr:row>
      <xdr:rowOff>28575</xdr:rowOff>
    </xdr:to>
    <xdr:sp macro="" textlink="">
      <xdr:nvSpPr>
        <xdr:cNvPr id="29" name="ZoneTexte 28">
          <a:extLst>
            <a:ext uri="{FF2B5EF4-FFF2-40B4-BE49-F238E27FC236}">
              <a16:creationId xmlns:a16="http://schemas.microsoft.com/office/drawing/2014/main" id="{CA180FD9-DF36-4BE6-B500-5961546D2E25}"/>
            </a:ext>
          </a:extLst>
        </xdr:cNvPr>
        <xdr:cNvSpPr txBox="1"/>
      </xdr:nvSpPr>
      <xdr:spPr>
        <a:xfrm>
          <a:off x="9982200" y="166306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2624138</xdr:colOff>
      <xdr:row>65</xdr:row>
      <xdr:rowOff>38100</xdr:rowOff>
    </xdr:from>
    <xdr:to>
      <xdr:col>3</xdr:col>
      <xdr:colOff>2667001</xdr:colOff>
      <xdr:row>67</xdr:row>
      <xdr:rowOff>152400</xdr:rowOff>
    </xdr:to>
    <xdr:cxnSp macro="">
      <xdr:nvCxnSpPr>
        <xdr:cNvPr id="30" name="Connecteur droit avec flèche 29">
          <a:extLst>
            <a:ext uri="{FF2B5EF4-FFF2-40B4-BE49-F238E27FC236}">
              <a16:creationId xmlns:a16="http://schemas.microsoft.com/office/drawing/2014/main" id="{1BD811BB-C2AB-40FA-86D8-465B434B80C7}"/>
            </a:ext>
          </a:extLst>
        </xdr:cNvPr>
        <xdr:cNvCxnSpPr>
          <a:stCxn id="29" idx="0"/>
        </xdr:cNvCxnSpPr>
      </xdr:nvCxnSpPr>
      <xdr:spPr>
        <a:xfrm flipV="1">
          <a:off x="10148888" y="161353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2219325</xdr:colOff>
      <xdr:row>29</xdr:row>
      <xdr:rowOff>133350</xdr:rowOff>
    </xdr:from>
    <xdr:to>
      <xdr:col>2</xdr:col>
      <xdr:colOff>2552700</xdr:colOff>
      <xdr:row>31</xdr:row>
      <xdr:rowOff>9525</xdr:rowOff>
    </xdr:to>
    <xdr:sp macro="" textlink="">
      <xdr:nvSpPr>
        <xdr:cNvPr id="33" name="ZoneTexte 32">
          <a:extLst>
            <a:ext uri="{FF2B5EF4-FFF2-40B4-BE49-F238E27FC236}">
              <a16:creationId xmlns:a16="http://schemas.microsoft.com/office/drawing/2014/main" id="{919488BD-D39D-4EF9-AA2A-1EFFA4C290CD}"/>
            </a:ext>
          </a:extLst>
        </xdr:cNvPr>
        <xdr:cNvSpPr txBox="1"/>
      </xdr:nvSpPr>
      <xdr:spPr>
        <a:xfrm>
          <a:off x="6362700" y="9372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2552700</xdr:colOff>
      <xdr:row>30</xdr:row>
      <xdr:rowOff>71438</xdr:rowOff>
    </xdr:from>
    <xdr:to>
      <xdr:col>3</xdr:col>
      <xdr:colOff>762000</xdr:colOff>
      <xdr:row>34</xdr:row>
      <xdr:rowOff>66675</xdr:rowOff>
    </xdr:to>
    <xdr:cxnSp macro="">
      <xdr:nvCxnSpPr>
        <xdr:cNvPr id="34" name="Connecteur droit avec flèche 33">
          <a:extLst>
            <a:ext uri="{FF2B5EF4-FFF2-40B4-BE49-F238E27FC236}">
              <a16:creationId xmlns:a16="http://schemas.microsoft.com/office/drawing/2014/main" id="{4600CC2A-47F7-421C-99D9-9618A9ABF945}"/>
            </a:ext>
          </a:extLst>
        </xdr:cNvPr>
        <xdr:cNvCxnSpPr>
          <a:stCxn id="33" idx="3"/>
        </xdr:cNvCxnSpPr>
      </xdr:nvCxnSpPr>
      <xdr:spPr>
        <a:xfrm>
          <a:off x="6696075" y="9501188"/>
          <a:ext cx="1590675" cy="757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58</xdr:row>
      <xdr:rowOff>28575</xdr:rowOff>
    </xdr:from>
    <xdr:to>
      <xdr:col>1</xdr:col>
      <xdr:colOff>800100</xdr:colOff>
      <xdr:row>59</xdr:row>
      <xdr:rowOff>95250</xdr:rowOff>
    </xdr:to>
    <xdr:sp macro="" textlink="">
      <xdr:nvSpPr>
        <xdr:cNvPr id="36" name="ZoneTexte 35">
          <a:extLst>
            <a:ext uri="{FF2B5EF4-FFF2-40B4-BE49-F238E27FC236}">
              <a16:creationId xmlns:a16="http://schemas.microsoft.com/office/drawing/2014/main" id="{F5C44FFB-A580-4A92-BE56-A2D2796F0E5E}"/>
            </a:ext>
          </a:extLst>
        </xdr:cNvPr>
        <xdr:cNvSpPr txBox="1"/>
      </xdr:nvSpPr>
      <xdr:spPr>
        <a:xfrm>
          <a:off x="1257300" y="1460182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800100</xdr:colOff>
      <xdr:row>57</xdr:row>
      <xdr:rowOff>66675</xdr:rowOff>
    </xdr:from>
    <xdr:to>
      <xdr:col>1</xdr:col>
      <xdr:colOff>1447800</xdr:colOff>
      <xdr:row>58</xdr:row>
      <xdr:rowOff>157163</xdr:rowOff>
    </xdr:to>
    <xdr:cxnSp macro="">
      <xdr:nvCxnSpPr>
        <xdr:cNvPr id="37" name="Connecteur droit avec flèche 36">
          <a:extLst>
            <a:ext uri="{FF2B5EF4-FFF2-40B4-BE49-F238E27FC236}">
              <a16:creationId xmlns:a16="http://schemas.microsoft.com/office/drawing/2014/main" id="{E0A50CBC-8502-4ADD-BD74-5171FCF505C9}"/>
            </a:ext>
          </a:extLst>
        </xdr:cNvPr>
        <xdr:cNvCxnSpPr>
          <a:stCxn id="36" idx="3"/>
        </xdr:cNvCxnSpPr>
      </xdr:nvCxnSpPr>
      <xdr:spPr>
        <a:xfrm flipV="1">
          <a:off x="1562100" y="14449425"/>
          <a:ext cx="64770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1447800</xdr:colOff>
      <xdr:row>67</xdr:row>
      <xdr:rowOff>180975</xdr:rowOff>
    </xdr:from>
    <xdr:to>
      <xdr:col>3</xdr:col>
      <xdr:colOff>1781175</xdr:colOff>
      <xdr:row>69</xdr:row>
      <xdr:rowOff>57150</xdr:rowOff>
    </xdr:to>
    <xdr:sp macro="" textlink="">
      <xdr:nvSpPr>
        <xdr:cNvPr id="39" name="ZoneTexte 38">
          <a:extLst>
            <a:ext uri="{FF2B5EF4-FFF2-40B4-BE49-F238E27FC236}">
              <a16:creationId xmlns:a16="http://schemas.microsoft.com/office/drawing/2014/main" id="{96181C02-5981-4132-8F45-DEBCE1FE1BF3}"/>
            </a:ext>
          </a:extLst>
        </xdr:cNvPr>
        <xdr:cNvSpPr txBox="1"/>
      </xdr:nvSpPr>
      <xdr:spPr>
        <a:xfrm>
          <a:off x="8972550" y="164687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3</xdr:col>
      <xdr:colOff>1614488</xdr:colOff>
      <xdr:row>65</xdr:row>
      <xdr:rowOff>66675</xdr:rowOff>
    </xdr:from>
    <xdr:to>
      <xdr:col>3</xdr:col>
      <xdr:colOff>1657351</xdr:colOff>
      <xdr:row>67</xdr:row>
      <xdr:rowOff>180975</xdr:rowOff>
    </xdr:to>
    <xdr:cxnSp macro="">
      <xdr:nvCxnSpPr>
        <xdr:cNvPr id="40" name="Connecteur droit avec flèche 39">
          <a:extLst>
            <a:ext uri="{FF2B5EF4-FFF2-40B4-BE49-F238E27FC236}">
              <a16:creationId xmlns:a16="http://schemas.microsoft.com/office/drawing/2014/main" id="{5E85847D-F29A-4BD6-B436-56FB7F38ACED}"/>
            </a:ext>
          </a:extLst>
        </xdr:cNvPr>
        <xdr:cNvCxnSpPr>
          <a:stCxn id="39" idx="0"/>
        </xdr:cNvCxnSpPr>
      </xdr:nvCxnSpPr>
      <xdr:spPr>
        <a:xfrm flipV="1">
          <a:off x="9139238" y="15973425"/>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542925</xdr:colOff>
      <xdr:row>68</xdr:row>
      <xdr:rowOff>0</xdr:rowOff>
    </xdr:from>
    <xdr:to>
      <xdr:col>3</xdr:col>
      <xdr:colOff>876300</xdr:colOff>
      <xdr:row>69</xdr:row>
      <xdr:rowOff>66675</xdr:rowOff>
    </xdr:to>
    <xdr:sp macro="" textlink="">
      <xdr:nvSpPr>
        <xdr:cNvPr id="41" name="ZoneTexte 40">
          <a:extLst>
            <a:ext uri="{FF2B5EF4-FFF2-40B4-BE49-F238E27FC236}">
              <a16:creationId xmlns:a16="http://schemas.microsoft.com/office/drawing/2014/main" id="{4AF23663-CFAC-4170-8F60-7E3701EECCC3}"/>
            </a:ext>
          </a:extLst>
        </xdr:cNvPr>
        <xdr:cNvSpPr txBox="1"/>
      </xdr:nvSpPr>
      <xdr:spPr>
        <a:xfrm>
          <a:off x="8067675" y="164782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709613</xdr:colOff>
      <xdr:row>65</xdr:row>
      <xdr:rowOff>76200</xdr:rowOff>
    </xdr:from>
    <xdr:to>
      <xdr:col>3</xdr:col>
      <xdr:colOff>752476</xdr:colOff>
      <xdr:row>68</xdr:row>
      <xdr:rowOff>0</xdr:rowOff>
    </xdr:to>
    <xdr:cxnSp macro="">
      <xdr:nvCxnSpPr>
        <xdr:cNvPr id="42" name="Connecteur droit avec flèche 41">
          <a:extLst>
            <a:ext uri="{FF2B5EF4-FFF2-40B4-BE49-F238E27FC236}">
              <a16:creationId xmlns:a16="http://schemas.microsoft.com/office/drawing/2014/main" id="{BDCDCB1B-B79B-4674-8C0D-8440B1B47DB9}"/>
            </a:ext>
          </a:extLst>
        </xdr:cNvPr>
        <xdr:cNvCxnSpPr>
          <a:stCxn id="41" idx="0"/>
        </xdr:cNvCxnSpPr>
      </xdr:nvCxnSpPr>
      <xdr:spPr>
        <a:xfrm flipV="1">
          <a:off x="8234363" y="159829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171450</xdr:colOff>
      <xdr:row>7</xdr:row>
      <xdr:rowOff>133350</xdr:rowOff>
    </xdr:from>
    <xdr:to>
      <xdr:col>10</xdr:col>
      <xdr:colOff>142498</xdr:colOff>
      <xdr:row>17</xdr:row>
      <xdr:rowOff>133088</xdr:rowOff>
    </xdr:to>
    <xdr:pic>
      <xdr:nvPicPr>
        <xdr:cNvPr id="2" name="Image 1">
          <a:extLst>
            <a:ext uri="{FF2B5EF4-FFF2-40B4-BE49-F238E27FC236}">
              <a16:creationId xmlns:a16="http://schemas.microsoft.com/office/drawing/2014/main" id="{34F6D2A0-7F5D-48B3-94E4-FE24B96746AC}"/>
            </a:ext>
          </a:extLst>
        </xdr:cNvPr>
        <xdr:cNvPicPr>
          <a:picLocks noChangeAspect="1"/>
        </xdr:cNvPicPr>
      </xdr:nvPicPr>
      <xdr:blipFill>
        <a:blip xmlns:r="http://schemas.openxmlformats.org/officeDocument/2006/relationships" r:embed="rId1"/>
        <a:stretch>
          <a:fillRect/>
        </a:stretch>
      </xdr:blipFill>
      <xdr:spPr>
        <a:xfrm>
          <a:off x="12601575" y="1476375"/>
          <a:ext cx="3019048" cy="2095238"/>
        </a:xfrm>
        <a:prstGeom prst="rect">
          <a:avLst/>
        </a:prstGeom>
      </xdr:spPr>
    </xdr:pic>
    <xdr:clientData/>
  </xdr:twoCellAnchor>
  <xdr:twoCellAnchor>
    <xdr:from>
      <xdr:col>10</xdr:col>
      <xdr:colOff>457199</xdr:colOff>
      <xdr:row>8</xdr:row>
      <xdr:rowOff>152400</xdr:rowOff>
    </xdr:from>
    <xdr:to>
      <xdr:col>11</xdr:col>
      <xdr:colOff>238124</xdr:colOff>
      <xdr:row>10</xdr:row>
      <xdr:rowOff>28575</xdr:rowOff>
    </xdr:to>
    <xdr:sp macro="" textlink="">
      <xdr:nvSpPr>
        <xdr:cNvPr id="3" name="ZoneTexte 2">
          <a:extLst>
            <a:ext uri="{FF2B5EF4-FFF2-40B4-BE49-F238E27FC236}">
              <a16:creationId xmlns:a16="http://schemas.microsoft.com/office/drawing/2014/main" id="{6DA0CF6E-28B1-42BF-BD45-57100E92A348}"/>
            </a:ext>
          </a:extLst>
        </xdr:cNvPr>
        <xdr:cNvSpPr txBox="1"/>
      </xdr:nvSpPr>
      <xdr:spPr>
        <a:xfrm>
          <a:off x="15935324" y="168592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2</a:t>
          </a:r>
        </a:p>
      </xdr:txBody>
    </xdr:sp>
    <xdr:clientData/>
  </xdr:twoCellAnchor>
  <xdr:twoCellAnchor>
    <xdr:from>
      <xdr:col>9</xdr:col>
      <xdr:colOff>304801</xdr:colOff>
      <xdr:row>9</xdr:row>
      <xdr:rowOff>90488</xdr:rowOff>
    </xdr:from>
    <xdr:to>
      <xdr:col>10</xdr:col>
      <xdr:colOff>457199</xdr:colOff>
      <xdr:row>10</xdr:row>
      <xdr:rowOff>161925</xdr:rowOff>
    </xdr:to>
    <xdr:cxnSp macro="">
      <xdr:nvCxnSpPr>
        <xdr:cNvPr id="4" name="Connecteur droit avec flèche 3">
          <a:extLst>
            <a:ext uri="{FF2B5EF4-FFF2-40B4-BE49-F238E27FC236}">
              <a16:creationId xmlns:a16="http://schemas.microsoft.com/office/drawing/2014/main" id="{4B1B42D0-FF7A-4B8E-BF7C-624DEDE29368}"/>
            </a:ext>
          </a:extLst>
        </xdr:cNvPr>
        <xdr:cNvCxnSpPr>
          <a:stCxn id="3" idx="1"/>
        </xdr:cNvCxnSpPr>
      </xdr:nvCxnSpPr>
      <xdr:spPr>
        <a:xfrm flipH="1">
          <a:off x="15020926" y="1814513"/>
          <a:ext cx="914398"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295275</xdr:colOff>
      <xdr:row>5</xdr:row>
      <xdr:rowOff>180975</xdr:rowOff>
    </xdr:from>
    <xdr:to>
      <xdr:col>5</xdr:col>
      <xdr:colOff>581025</xdr:colOff>
      <xdr:row>7</xdr:row>
      <xdr:rowOff>57150</xdr:rowOff>
    </xdr:to>
    <xdr:sp macro="" textlink="">
      <xdr:nvSpPr>
        <xdr:cNvPr id="9" name="ZoneTexte 8">
          <a:extLst>
            <a:ext uri="{FF2B5EF4-FFF2-40B4-BE49-F238E27FC236}">
              <a16:creationId xmlns:a16="http://schemas.microsoft.com/office/drawing/2014/main" id="{026D1C45-DDD2-489F-8C36-69F3869302F4}"/>
            </a:ext>
          </a:extLst>
        </xdr:cNvPr>
        <xdr:cNvSpPr txBox="1"/>
      </xdr:nvSpPr>
      <xdr:spPr>
        <a:xfrm>
          <a:off x="11963400" y="11430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581025</xdr:colOff>
      <xdr:row>6</xdr:row>
      <xdr:rowOff>119063</xdr:rowOff>
    </xdr:from>
    <xdr:to>
      <xdr:col>6</xdr:col>
      <xdr:colOff>390525</xdr:colOff>
      <xdr:row>8</xdr:row>
      <xdr:rowOff>47625</xdr:rowOff>
    </xdr:to>
    <xdr:cxnSp macro="">
      <xdr:nvCxnSpPr>
        <xdr:cNvPr id="10" name="Connecteur droit avec flèche 9">
          <a:extLst>
            <a:ext uri="{FF2B5EF4-FFF2-40B4-BE49-F238E27FC236}">
              <a16:creationId xmlns:a16="http://schemas.microsoft.com/office/drawing/2014/main" id="{408CEDD4-8C71-4195-A151-CC137FB6B927}"/>
            </a:ext>
          </a:extLst>
        </xdr:cNvPr>
        <xdr:cNvCxnSpPr>
          <a:stCxn id="9" idx="3"/>
        </xdr:cNvCxnSpPr>
      </xdr:nvCxnSpPr>
      <xdr:spPr>
        <a:xfrm>
          <a:off x="12249150" y="12715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104775</xdr:colOff>
      <xdr:row>7</xdr:row>
      <xdr:rowOff>161925</xdr:rowOff>
    </xdr:from>
    <xdr:to>
      <xdr:col>5</xdr:col>
      <xdr:colOff>390525</xdr:colOff>
      <xdr:row>9</xdr:row>
      <xdr:rowOff>38100</xdr:rowOff>
    </xdr:to>
    <xdr:sp macro="" textlink="">
      <xdr:nvSpPr>
        <xdr:cNvPr id="11" name="ZoneTexte 10">
          <a:extLst>
            <a:ext uri="{FF2B5EF4-FFF2-40B4-BE49-F238E27FC236}">
              <a16:creationId xmlns:a16="http://schemas.microsoft.com/office/drawing/2014/main" id="{F762FFC6-CED9-4BF5-94EA-03422E59DC98}"/>
            </a:ext>
          </a:extLst>
        </xdr:cNvPr>
        <xdr:cNvSpPr txBox="1"/>
      </xdr:nvSpPr>
      <xdr:spPr>
        <a:xfrm>
          <a:off x="11772900" y="15049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390525</xdr:colOff>
      <xdr:row>8</xdr:row>
      <xdr:rowOff>100013</xdr:rowOff>
    </xdr:from>
    <xdr:to>
      <xdr:col>6</xdr:col>
      <xdr:colOff>276225</xdr:colOff>
      <xdr:row>9</xdr:row>
      <xdr:rowOff>114300</xdr:rowOff>
    </xdr:to>
    <xdr:cxnSp macro="">
      <xdr:nvCxnSpPr>
        <xdr:cNvPr id="12" name="Connecteur droit avec flèche 11">
          <a:extLst>
            <a:ext uri="{FF2B5EF4-FFF2-40B4-BE49-F238E27FC236}">
              <a16:creationId xmlns:a16="http://schemas.microsoft.com/office/drawing/2014/main" id="{67310566-B842-4FC0-8DDA-DF69F8C19A5B}"/>
            </a:ext>
          </a:extLst>
        </xdr:cNvPr>
        <xdr:cNvCxnSpPr>
          <a:stCxn id="11" idx="3"/>
        </xdr:cNvCxnSpPr>
      </xdr:nvCxnSpPr>
      <xdr:spPr>
        <a:xfrm>
          <a:off x="12058650" y="1633538"/>
          <a:ext cx="647700"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10</xdr:row>
      <xdr:rowOff>0</xdr:rowOff>
    </xdr:from>
    <xdr:to>
      <xdr:col>5</xdr:col>
      <xdr:colOff>285750</xdr:colOff>
      <xdr:row>11</xdr:row>
      <xdr:rowOff>66675</xdr:rowOff>
    </xdr:to>
    <xdr:sp macro="" textlink="">
      <xdr:nvSpPr>
        <xdr:cNvPr id="15" name="ZoneTexte 14">
          <a:extLst>
            <a:ext uri="{FF2B5EF4-FFF2-40B4-BE49-F238E27FC236}">
              <a16:creationId xmlns:a16="http://schemas.microsoft.com/office/drawing/2014/main" id="{77FB69DE-75A0-4413-BF36-BF400053A568}"/>
            </a:ext>
          </a:extLst>
        </xdr:cNvPr>
        <xdr:cNvSpPr txBox="1"/>
      </xdr:nvSpPr>
      <xdr:spPr>
        <a:xfrm>
          <a:off x="11668125" y="191452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285750</xdr:colOff>
      <xdr:row>10</xdr:row>
      <xdr:rowOff>128588</xdr:rowOff>
    </xdr:from>
    <xdr:to>
      <xdr:col>6</xdr:col>
      <xdr:colOff>561975</xdr:colOff>
      <xdr:row>10</xdr:row>
      <xdr:rowOff>180975</xdr:rowOff>
    </xdr:to>
    <xdr:cxnSp macro="">
      <xdr:nvCxnSpPr>
        <xdr:cNvPr id="16" name="Connecteur droit avec flèche 15">
          <a:extLst>
            <a:ext uri="{FF2B5EF4-FFF2-40B4-BE49-F238E27FC236}">
              <a16:creationId xmlns:a16="http://schemas.microsoft.com/office/drawing/2014/main" id="{3D02C038-2B11-4A8C-8719-4DD518339D52}"/>
            </a:ext>
          </a:extLst>
        </xdr:cNvPr>
        <xdr:cNvCxnSpPr>
          <a:stCxn id="15" idx="3"/>
        </xdr:cNvCxnSpPr>
      </xdr:nvCxnSpPr>
      <xdr:spPr>
        <a:xfrm>
          <a:off x="11953875" y="2043113"/>
          <a:ext cx="10382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11</xdr:row>
      <xdr:rowOff>47625</xdr:rowOff>
    </xdr:from>
    <xdr:to>
      <xdr:col>5</xdr:col>
      <xdr:colOff>9525</xdr:colOff>
      <xdr:row>12</xdr:row>
      <xdr:rowOff>114300</xdr:rowOff>
    </xdr:to>
    <xdr:sp macro="" textlink="">
      <xdr:nvSpPr>
        <xdr:cNvPr id="18" name="ZoneTexte 17">
          <a:extLst>
            <a:ext uri="{FF2B5EF4-FFF2-40B4-BE49-F238E27FC236}">
              <a16:creationId xmlns:a16="http://schemas.microsoft.com/office/drawing/2014/main" id="{CE577A2D-0BB2-4EB3-BC81-F61571CA2ACE}"/>
            </a:ext>
          </a:extLst>
        </xdr:cNvPr>
        <xdr:cNvSpPr txBox="1"/>
      </xdr:nvSpPr>
      <xdr:spPr>
        <a:xfrm>
          <a:off x="11391900" y="21526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9525</xdr:colOff>
      <xdr:row>11</xdr:row>
      <xdr:rowOff>176213</xdr:rowOff>
    </xdr:from>
    <xdr:to>
      <xdr:col>6</xdr:col>
      <xdr:colOff>590550</xdr:colOff>
      <xdr:row>12</xdr:row>
      <xdr:rowOff>133350</xdr:rowOff>
    </xdr:to>
    <xdr:cxnSp macro="">
      <xdr:nvCxnSpPr>
        <xdr:cNvPr id="19" name="Connecteur droit avec flèche 18">
          <a:extLst>
            <a:ext uri="{FF2B5EF4-FFF2-40B4-BE49-F238E27FC236}">
              <a16:creationId xmlns:a16="http://schemas.microsoft.com/office/drawing/2014/main" id="{B40860F1-CE60-41E8-A503-3BDEBA4A320B}"/>
            </a:ext>
          </a:extLst>
        </xdr:cNvPr>
        <xdr:cNvCxnSpPr>
          <a:stCxn id="18" idx="3"/>
        </xdr:cNvCxnSpPr>
      </xdr:nvCxnSpPr>
      <xdr:spPr>
        <a:xfrm>
          <a:off x="11677650" y="2281238"/>
          <a:ext cx="1343025"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13</xdr:row>
      <xdr:rowOff>9525</xdr:rowOff>
    </xdr:from>
    <xdr:to>
      <xdr:col>5</xdr:col>
      <xdr:colOff>47625</xdr:colOff>
      <xdr:row>14</xdr:row>
      <xdr:rowOff>76200</xdr:rowOff>
    </xdr:to>
    <xdr:sp macro="" textlink="">
      <xdr:nvSpPr>
        <xdr:cNvPr id="21" name="ZoneTexte 20">
          <a:extLst>
            <a:ext uri="{FF2B5EF4-FFF2-40B4-BE49-F238E27FC236}">
              <a16:creationId xmlns:a16="http://schemas.microsoft.com/office/drawing/2014/main" id="{FB5CB3B9-B73A-4188-AC47-966D80DE2C60}"/>
            </a:ext>
          </a:extLst>
        </xdr:cNvPr>
        <xdr:cNvSpPr txBox="1"/>
      </xdr:nvSpPr>
      <xdr:spPr>
        <a:xfrm>
          <a:off x="11430000" y="24955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13</xdr:row>
      <xdr:rowOff>138113</xdr:rowOff>
    </xdr:from>
    <xdr:to>
      <xdr:col>6</xdr:col>
      <xdr:colOff>238125</xdr:colOff>
      <xdr:row>14</xdr:row>
      <xdr:rowOff>47625</xdr:rowOff>
    </xdr:to>
    <xdr:cxnSp macro="">
      <xdr:nvCxnSpPr>
        <xdr:cNvPr id="22" name="Connecteur droit avec flèche 21">
          <a:extLst>
            <a:ext uri="{FF2B5EF4-FFF2-40B4-BE49-F238E27FC236}">
              <a16:creationId xmlns:a16="http://schemas.microsoft.com/office/drawing/2014/main" id="{A1E534CB-0660-4472-A71C-BB704B19914B}"/>
            </a:ext>
          </a:extLst>
        </xdr:cNvPr>
        <xdr:cNvCxnSpPr>
          <a:stCxn id="21" idx="3"/>
        </xdr:cNvCxnSpPr>
      </xdr:nvCxnSpPr>
      <xdr:spPr>
        <a:xfrm>
          <a:off x="11715750" y="2624138"/>
          <a:ext cx="9525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533400</xdr:colOff>
      <xdr:row>14</xdr:row>
      <xdr:rowOff>133350</xdr:rowOff>
    </xdr:from>
    <xdr:to>
      <xdr:col>5</xdr:col>
      <xdr:colOff>57150</xdr:colOff>
      <xdr:row>16</xdr:row>
      <xdr:rowOff>9525</xdr:rowOff>
    </xdr:to>
    <xdr:sp macro="" textlink="">
      <xdr:nvSpPr>
        <xdr:cNvPr id="24" name="ZoneTexte 23">
          <a:extLst>
            <a:ext uri="{FF2B5EF4-FFF2-40B4-BE49-F238E27FC236}">
              <a16:creationId xmlns:a16="http://schemas.microsoft.com/office/drawing/2014/main" id="{A3F7F2D6-624E-48DD-90A0-3C97FA9B55E4}"/>
            </a:ext>
          </a:extLst>
        </xdr:cNvPr>
        <xdr:cNvSpPr txBox="1"/>
      </xdr:nvSpPr>
      <xdr:spPr>
        <a:xfrm>
          <a:off x="11439525" y="28098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57150</xdr:colOff>
      <xdr:row>15</xdr:row>
      <xdr:rowOff>71438</xdr:rowOff>
    </xdr:from>
    <xdr:to>
      <xdr:col>6</xdr:col>
      <xdr:colOff>238125</xdr:colOff>
      <xdr:row>15</xdr:row>
      <xdr:rowOff>123825</xdr:rowOff>
    </xdr:to>
    <xdr:cxnSp macro="">
      <xdr:nvCxnSpPr>
        <xdr:cNvPr id="25" name="Connecteur droit avec flèche 24">
          <a:extLst>
            <a:ext uri="{FF2B5EF4-FFF2-40B4-BE49-F238E27FC236}">
              <a16:creationId xmlns:a16="http://schemas.microsoft.com/office/drawing/2014/main" id="{3AC59C18-D9F8-4421-B3C6-5C2430D0068D}"/>
            </a:ext>
          </a:extLst>
        </xdr:cNvPr>
        <xdr:cNvCxnSpPr>
          <a:stCxn id="24" idx="3"/>
        </xdr:cNvCxnSpPr>
      </xdr:nvCxnSpPr>
      <xdr:spPr>
        <a:xfrm>
          <a:off x="11725275" y="2938463"/>
          <a:ext cx="9429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581025</xdr:colOff>
      <xdr:row>13</xdr:row>
      <xdr:rowOff>171450</xdr:rowOff>
    </xdr:from>
    <xdr:to>
      <xdr:col>11</xdr:col>
      <xdr:colOff>104775</xdr:colOff>
      <xdr:row>15</xdr:row>
      <xdr:rowOff>47625</xdr:rowOff>
    </xdr:to>
    <xdr:sp macro="" textlink="">
      <xdr:nvSpPr>
        <xdr:cNvPr id="27" name="ZoneTexte 26">
          <a:extLst>
            <a:ext uri="{FF2B5EF4-FFF2-40B4-BE49-F238E27FC236}">
              <a16:creationId xmlns:a16="http://schemas.microsoft.com/office/drawing/2014/main" id="{857A6ABD-F3C9-48D9-9EC3-15FF8FC1854B}"/>
            </a:ext>
          </a:extLst>
        </xdr:cNvPr>
        <xdr:cNvSpPr txBox="1"/>
      </xdr:nvSpPr>
      <xdr:spPr>
        <a:xfrm>
          <a:off x="16059150" y="26574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9</xdr:col>
      <xdr:colOff>714376</xdr:colOff>
      <xdr:row>14</xdr:row>
      <xdr:rowOff>109538</xdr:rowOff>
    </xdr:from>
    <xdr:to>
      <xdr:col>10</xdr:col>
      <xdr:colOff>581025</xdr:colOff>
      <xdr:row>15</xdr:row>
      <xdr:rowOff>133350</xdr:rowOff>
    </xdr:to>
    <xdr:cxnSp macro="">
      <xdr:nvCxnSpPr>
        <xdr:cNvPr id="28" name="Connecteur droit avec flèche 27">
          <a:extLst>
            <a:ext uri="{FF2B5EF4-FFF2-40B4-BE49-F238E27FC236}">
              <a16:creationId xmlns:a16="http://schemas.microsoft.com/office/drawing/2014/main" id="{CE71CD74-956D-4228-8A9E-8FE3EB639429}"/>
            </a:ext>
          </a:extLst>
        </xdr:cNvPr>
        <xdr:cNvCxnSpPr>
          <a:stCxn id="27" idx="1"/>
        </xdr:cNvCxnSpPr>
      </xdr:nvCxnSpPr>
      <xdr:spPr>
        <a:xfrm flipH="1">
          <a:off x="15430501" y="2786063"/>
          <a:ext cx="628649"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16</xdr:row>
      <xdr:rowOff>95250</xdr:rowOff>
    </xdr:from>
    <xdr:to>
      <xdr:col>5</xdr:col>
      <xdr:colOff>419100</xdr:colOff>
      <xdr:row>17</xdr:row>
      <xdr:rowOff>542925</xdr:rowOff>
    </xdr:to>
    <xdr:sp macro="" textlink="">
      <xdr:nvSpPr>
        <xdr:cNvPr id="33" name="ZoneTexte 32">
          <a:extLst>
            <a:ext uri="{FF2B5EF4-FFF2-40B4-BE49-F238E27FC236}">
              <a16:creationId xmlns:a16="http://schemas.microsoft.com/office/drawing/2014/main" id="{2EA1F624-D827-41D6-9F0A-A14418BFAC33}"/>
            </a:ext>
          </a:extLst>
        </xdr:cNvPr>
        <xdr:cNvSpPr txBox="1"/>
      </xdr:nvSpPr>
      <xdr:spPr>
        <a:xfrm>
          <a:off x="11696700" y="3343275"/>
          <a:ext cx="390525"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419100</xdr:colOff>
      <xdr:row>16</xdr:row>
      <xdr:rowOff>180976</xdr:rowOff>
    </xdr:from>
    <xdr:to>
      <xdr:col>6</xdr:col>
      <xdr:colOff>352425</xdr:colOff>
      <xdr:row>17</xdr:row>
      <xdr:rowOff>414338</xdr:rowOff>
    </xdr:to>
    <xdr:cxnSp macro="">
      <xdr:nvCxnSpPr>
        <xdr:cNvPr id="34" name="Connecteur droit avec flèche 33">
          <a:extLst>
            <a:ext uri="{FF2B5EF4-FFF2-40B4-BE49-F238E27FC236}">
              <a16:creationId xmlns:a16="http://schemas.microsoft.com/office/drawing/2014/main" id="{3767549D-252E-4BC6-AB1D-B48ED0A4AB05}"/>
            </a:ext>
          </a:extLst>
        </xdr:cNvPr>
        <xdr:cNvCxnSpPr>
          <a:stCxn id="33" idx="3"/>
        </xdr:cNvCxnSpPr>
      </xdr:nvCxnSpPr>
      <xdr:spPr>
        <a:xfrm flipV="1">
          <a:off x="12087225" y="3429001"/>
          <a:ext cx="695325"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2171700</xdr:colOff>
      <xdr:row>23</xdr:row>
      <xdr:rowOff>9525</xdr:rowOff>
    </xdr:from>
    <xdr:to>
      <xdr:col>4</xdr:col>
      <xdr:colOff>361331</xdr:colOff>
      <xdr:row>40</xdr:row>
      <xdr:rowOff>180549</xdr:rowOff>
    </xdr:to>
    <xdr:pic>
      <xdr:nvPicPr>
        <xdr:cNvPr id="37" name="Image 36">
          <a:extLst>
            <a:ext uri="{FF2B5EF4-FFF2-40B4-BE49-F238E27FC236}">
              <a16:creationId xmlns:a16="http://schemas.microsoft.com/office/drawing/2014/main" id="{43886460-18AB-43A5-82CB-C01FF256172B}"/>
            </a:ext>
          </a:extLst>
        </xdr:cNvPr>
        <xdr:cNvPicPr>
          <a:picLocks noChangeAspect="1"/>
        </xdr:cNvPicPr>
      </xdr:nvPicPr>
      <xdr:blipFill>
        <a:blip xmlns:r="http://schemas.openxmlformats.org/officeDocument/2006/relationships" r:embed="rId2"/>
        <a:stretch>
          <a:fillRect/>
        </a:stretch>
      </xdr:blipFill>
      <xdr:spPr>
        <a:xfrm>
          <a:off x="6315075" y="4400550"/>
          <a:ext cx="4952381" cy="3409524"/>
        </a:xfrm>
        <a:prstGeom prst="rect">
          <a:avLst/>
        </a:prstGeom>
      </xdr:spPr>
    </xdr:pic>
    <xdr:clientData/>
  </xdr:twoCellAnchor>
  <xdr:twoCellAnchor>
    <xdr:from>
      <xdr:col>2</xdr:col>
      <xdr:colOff>1371600</xdr:colOff>
      <xdr:row>23</xdr:row>
      <xdr:rowOff>47625</xdr:rowOff>
    </xdr:from>
    <xdr:to>
      <xdr:col>2</xdr:col>
      <xdr:colOff>1762125</xdr:colOff>
      <xdr:row>24</xdr:row>
      <xdr:rowOff>114300</xdr:rowOff>
    </xdr:to>
    <xdr:sp macro="" textlink="">
      <xdr:nvSpPr>
        <xdr:cNvPr id="38" name="ZoneTexte 37">
          <a:extLst>
            <a:ext uri="{FF2B5EF4-FFF2-40B4-BE49-F238E27FC236}">
              <a16:creationId xmlns:a16="http://schemas.microsoft.com/office/drawing/2014/main" id="{00B47548-76FE-4D78-BC39-DEFD3C6DA5D9}"/>
            </a:ext>
          </a:extLst>
        </xdr:cNvPr>
        <xdr:cNvSpPr txBox="1"/>
      </xdr:nvSpPr>
      <xdr:spPr>
        <a:xfrm>
          <a:off x="5514975" y="4438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2</xdr:col>
      <xdr:colOff>1762125</xdr:colOff>
      <xdr:row>23</xdr:row>
      <xdr:rowOff>133351</xdr:rowOff>
    </xdr:from>
    <xdr:to>
      <xdr:col>2</xdr:col>
      <xdr:colOff>2457450</xdr:colOff>
      <xdr:row>23</xdr:row>
      <xdr:rowOff>176213</xdr:rowOff>
    </xdr:to>
    <xdr:cxnSp macro="">
      <xdr:nvCxnSpPr>
        <xdr:cNvPr id="39" name="Connecteur droit avec flèche 38">
          <a:extLst>
            <a:ext uri="{FF2B5EF4-FFF2-40B4-BE49-F238E27FC236}">
              <a16:creationId xmlns:a16="http://schemas.microsoft.com/office/drawing/2014/main" id="{B4F37D7F-4DE5-441A-91F7-B88F2263D936}"/>
            </a:ext>
          </a:extLst>
        </xdr:cNvPr>
        <xdr:cNvCxnSpPr>
          <a:stCxn id="38" idx="3"/>
        </xdr:cNvCxnSpPr>
      </xdr:nvCxnSpPr>
      <xdr:spPr>
        <a:xfrm flipV="1">
          <a:off x="5905500" y="45243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37</xdr:row>
      <xdr:rowOff>0</xdr:rowOff>
    </xdr:from>
    <xdr:to>
      <xdr:col>6</xdr:col>
      <xdr:colOff>141399</xdr:colOff>
      <xdr:row>49</xdr:row>
      <xdr:rowOff>56857</xdr:rowOff>
    </xdr:to>
    <xdr:pic>
      <xdr:nvPicPr>
        <xdr:cNvPr id="5" name="Image 4">
          <a:extLst>
            <a:ext uri="{FF2B5EF4-FFF2-40B4-BE49-F238E27FC236}">
              <a16:creationId xmlns:a16="http://schemas.microsoft.com/office/drawing/2014/main" id="{7B687FC4-0F6A-48A8-9DA6-E1C2855241A3}"/>
            </a:ext>
          </a:extLst>
        </xdr:cNvPr>
        <xdr:cNvPicPr>
          <a:picLocks noChangeAspect="1"/>
        </xdr:cNvPicPr>
      </xdr:nvPicPr>
      <xdr:blipFill>
        <a:blip xmlns:r="http://schemas.openxmlformats.org/officeDocument/2006/relationships" r:embed="rId3"/>
        <a:stretch>
          <a:fillRect/>
        </a:stretch>
      </xdr:blipFill>
      <xdr:spPr>
        <a:xfrm>
          <a:off x="762000" y="7058025"/>
          <a:ext cx="11809524" cy="2342857"/>
        </a:xfrm>
        <a:prstGeom prst="rect">
          <a:avLst/>
        </a:prstGeom>
      </xdr:spPr>
    </xdr:pic>
    <xdr:clientData/>
  </xdr:twoCellAnchor>
  <xdr:twoCellAnchor editAs="oneCell">
    <xdr:from>
      <xdr:col>1</xdr:col>
      <xdr:colOff>0</xdr:colOff>
      <xdr:row>37</xdr:row>
      <xdr:rowOff>0</xdr:rowOff>
    </xdr:from>
    <xdr:to>
      <xdr:col>7</xdr:col>
      <xdr:colOff>541303</xdr:colOff>
      <xdr:row>49</xdr:row>
      <xdr:rowOff>56857</xdr:rowOff>
    </xdr:to>
    <xdr:pic>
      <xdr:nvPicPr>
        <xdr:cNvPr id="6" name="Image 5">
          <a:extLst>
            <a:ext uri="{FF2B5EF4-FFF2-40B4-BE49-F238E27FC236}">
              <a16:creationId xmlns:a16="http://schemas.microsoft.com/office/drawing/2014/main" id="{858373ED-16DF-474A-A210-880F2D3D45E0}"/>
            </a:ext>
          </a:extLst>
        </xdr:cNvPr>
        <xdr:cNvPicPr>
          <a:picLocks noChangeAspect="1"/>
        </xdr:cNvPicPr>
      </xdr:nvPicPr>
      <xdr:blipFill>
        <a:blip xmlns:r="http://schemas.openxmlformats.org/officeDocument/2006/relationships" r:embed="rId4"/>
        <a:stretch>
          <a:fillRect/>
        </a:stretch>
      </xdr:blipFill>
      <xdr:spPr>
        <a:xfrm>
          <a:off x="762000" y="7058025"/>
          <a:ext cx="12971428" cy="23428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2838450</xdr:colOff>
      <xdr:row>8</xdr:row>
      <xdr:rowOff>66675</xdr:rowOff>
    </xdr:from>
    <xdr:to>
      <xdr:col>3</xdr:col>
      <xdr:colOff>94631</xdr:colOff>
      <xdr:row>26</xdr:row>
      <xdr:rowOff>47199</xdr:rowOff>
    </xdr:to>
    <xdr:pic>
      <xdr:nvPicPr>
        <xdr:cNvPr id="2" name="Image 1">
          <a:extLst>
            <a:ext uri="{FF2B5EF4-FFF2-40B4-BE49-F238E27FC236}">
              <a16:creationId xmlns:a16="http://schemas.microsoft.com/office/drawing/2014/main" id="{7BEEAFEB-729F-413D-9BA3-AFF06899865D}"/>
            </a:ext>
          </a:extLst>
        </xdr:cNvPr>
        <xdr:cNvPicPr>
          <a:picLocks noChangeAspect="1"/>
        </xdr:cNvPicPr>
      </xdr:nvPicPr>
      <xdr:blipFill>
        <a:blip xmlns:r="http://schemas.openxmlformats.org/officeDocument/2006/relationships" r:embed="rId1"/>
        <a:stretch>
          <a:fillRect/>
        </a:stretch>
      </xdr:blipFill>
      <xdr:spPr>
        <a:xfrm>
          <a:off x="3600450" y="1600200"/>
          <a:ext cx="4952381" cy="3409524"/>
        </a:xfrm>
        <a:prstGeom prst="rect">
          <a:avLst/>
        </a:prstGeom>
      </xdr:spPr>
    </xdr:pic>
    <xdr:clientData/>
  </xdr:twoCellAnchor>
  <xdr:twoCellAnchor>
    <xdr:from>
      <xdr:col>1</xdr:col>
      <xdr:colOff>2019300</xdr:colOff>
      <xdr:row>8</xdr:row>
      <xdr:rowOff>123825</xdr:rowOff>
    </xdr:from>
    <xdr:to>
      <xdr:col>1</xdr:col>
      <xdr:colOff>2409825</xdr:colOff>
      <xdr:row>10</xdr:row>
      <xdr:rowOff>0</xdr:rowOff>
    </xdr:to>
    <xdr:sp macro="" textlink="">
      <xdr:nvSpPr>
        <xdr:cNvPr id="3" name="ZoneTexte 2">
          <a:extLst>
            <a:ext uri="{FF2B5EF4-FFF2-40B4-BE49-F238E27FC236}">
              <a16:creationId xmlns:a16="http://schemas.microsoft.com/office/drawing/2014/main" id="{DCED1C96-AF96-4AA8-9219-EF2F2BE410CC}"/>
            </a:ext>
          </a:extLst>
        </xdr:cNvPr>
        <xdr:cNvSpPr txBox="1"/>
      </xdr:nvSpPr>
      <xdr:spPr>
        <a:xfrm>
          <a:off x="2781300" y="1657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2409825</xdr:colOff>
      <xdr:row>9</xdr:row>
      <xdr:rowOff>19051</xdr:rowOff>
    </xdr:from>
    <xdr:to>
      <xdr:col>1</xdr:col>
      <xdr:colOff>3105150</xdr:colOff>
      <xdr:row>9</xdr:row>
      <xdr:rowOff>61913</xdr:rowOff>
    </xdr:to>
    <xdr:cxnSp macro="">
      <xdr:nvCxnSpPr>
        <xdr:cNvPr id="4" name="Connecteur droit avec flèche 3">
          <a:extLst>
            <a:ext uri="{FF2B5EF4-FFF2-40B4-BE49-F238E27FC236}">
              <a16:creationId xmlns:a16="http://schemas.microsoft.com/office/drawing/2014/main" id="{A9C36890-106D-4599-AB85-60EC3561C350}"/>
            </a:ext>
          </a:extLst>
        </xdr:cNvPr>
        <xdr:cNvCxnSpPr>
          <a:stCxn id="3" idx="3"/>
        </xdr:cNvCxnSpPr>
      </xdr:nvCxnSpPr>
      <xdr:spPr>
        <a:xfrm flipV="1">
          <a:off x="3171825" y="17430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609600</xdr:colOff>
      <xdr:row>6</xdr:row>
      <xdr:rowOff>114300</xdr:rowOff>
    </xdr:from>
    <xdr:to>
      <xdr:col>12</xdr:col>
      <xdr:colOff>656457</xdr:colOff>
      <xdr:row>29</xdr:row>
      <xdr:rowOff>151849</xdr:rowOff>
    </xdr:to>
    <xdr:pic>
      <xdr:nvPicPr>
        <xdr:cNvPr id="2" name="Image 1">
          <a:extLst>
            <a:ext uri="{FF2B5EF4-FFF2-40B4-BE49-F238E27FC236}">
              <a16:creationId xmlns:a16="http://schemas.microsoft.com/office/drawing/2014/main" id="{B76170AB-EA03-46D5-8BBF-BB31468B9551}"/>
            </a:ext>
          </a:extLst>
        </xdr:cNvPr>
        <xdr:cNvPicPr>
          <a:picLocks noChangeAspect="1"/>
        </xdr:cNvPicPr>
      </xdr:nvPicPr>
      <xdr:blipFill>
        <a:blip xmlns:r="http://schemas.openxmlformats.org/officeDocument/2006/relationships" r:embed="rId1"/>
        <a:stretch>
          <a:fillRect/>
        </a:stretch>
      </xdr:blipFill>
      <xdr:spPr>
        <a:xfrm>
          <a:off x="11515725" y="1266825"/>
          <a:ext cx="6142857" cy="4409524"/>
        </a:xfrm>
        <a:prstGeom prst="rect">
          <a:avLst/>
        </a:prstGeom>
      </xdr:spPr>
    </xdr:pic>
    <xdr:clientData/>
  </xdr:twoCellAnchor>
  <xdr:twoCellAnchor>
    <xdr:from>
      <xdr:col>4</xdr:col>
      <xdr:colOff>361950</xdr:colOff>
      <xdr:row>4</xdr:row>
      <xdr:rowOff>47625</xdr:rowOff>
    </xdr:from>
    <xdr:to>
      <xdr:col>5</xdr:col>
      <xdr:colOff>323850</xdr:colOff>
      <xdr:row>5</xdr:row>
      <xdr:rowOff>114300</xdr:rowOff>
    </xdr:to>
    <xdr:sp macro="" textlink="">
      <xdr:nvSpPr>
        <xdr:cNvPr id="3" name="ZoneTexte 2">
          <a:extLst>
            <a:ext uri="{FF2B5EF4-FFF2-40B4-BE49-F238E27FC236}">
              <a16:creationId xmlns:a16="http://schemas.microsoft.com/office/drawing/2014/main" id="{B7BBB4D4-6034-4D35-82D2-DAF532B995C4}"/>
            </a:ext>
          </a:extLst>
        </xdr:cNvPr>
        <xdr:cNvSpPr txBox="1"/>
      </xdr:nvSpPr>
      <xdr:spPr>
        <a:xfrm>
          <a:off x="11563350" y="81915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7</a:t>
          </a:r>
        </a:p>
      </xdr:txBody>
    </xdr:sp>
    <xdr:clientData/>
  </xdr:twoCellAnchor>
  <xdr:twoCellAnchor>
    <xdr:from>
      <xdr:col>5</xdr:col>
      <xdr:colOff>323850</xdr:colOff>
      <xdr:row>4</xdr:row>
      <xdr:rowOff>176213</xdr:rowOff>
    </xdr:from>
    <xdr:to>
      <xdr:col>5</xdr:col>
      <xdr:colOff>561975</xdr:colOff>
      <xdr:row>6</xdr:row>
      <xdr:rowOff>152400</xdr:rowOff>
    </xdr:to>
    <xdr:cxnSp macro="">
      <xdr:nvCxnSpPr>
        <xdr:cNvPr id="4" name="Connecteur droit avec flèche 3">
          <a:extLst>
            <a:ext uri="{FF2B5EF4-FFF2-40B4-BE49-F238E27FC236}">
              <a16:creationId xmlns:a16="http://schemas.microsoft.com/office/drawing/2014/main" id="{2DAC06AE-1BAB-43BD-887F-85C5091BCE5F}"/>
            </a:ext>
          </a:extLst>
        </xdr:cNvPr>
        <xdr:cNvCxnSpPr>
          <a:stCxn id="3" idx="3"/>
        </xdr:cNvCxnSpPr>
      </xdr:nvCxnSpPr>
      <xdr:spPr>
        <a:xfrm>
          <a:off x="12287250" y="947738"/>
          <a:ext cx="238125" cy="3571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7</xdr:row>
      <xdr:rowOff>114300</xdr:rowOff>
    </xdr:from>
    <xdr:to>
      <xdr:col>4</xdr:col>
      <xdr:colOff>457200</xdr:colOff>
      <xdr:row>9</xdr:row>
      <xdr:rowOff>0</xdr:rowOff>
    </xdr:to>
    <xdr:sp macro="" textlink="">
      <xdr:nvSpPr>
        <xdr:cNvPr id="7" name="ZoneTexte 6">
          <a:extLst>
            <a:ext uri="{FF2B5EF4-FFF2-40B4-BE49-F238E27FC236}">
              <a16:creationId xmlns:a16="http://schemas.microsoft.com/office/drawing/2014/main" id="{99F7EB53-8745-466F-8D6E-14B853898365}"/>
            </a:ext>
          </a:extLst>
        </xdr:cNvPr>
        <xdr:cNvSpPr txBox="1"/>
      </xdr:nvSpPr>
      <xdr:spPr>
        <a:xfrm>
          <a:off x="11268075" y="1457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457200</xdr:colOff>
      <xdr:row>8</xdr:row>
      <xdr:rowOff>52388</xdr:rowOff>
    </xdr:from>
    <xdr:to>
      <xdr:col>4</xdr:col>
      <xdr:colOff>685800</xdr:colOff>
      <xdr:row>8</xdr:row>
      <xdr:rowOff>85725</xdr:rowOff>
    </xdr:to>
    <xdr:cxnSp macro="">
      <xdr:nvCxnSpPr>
        <xdr:cNvPr id="8" name="Connecteur droit avec flèche 7">
          <a:extLst>
            <a:ext uri="{FF2B5EF4-FFF2-40B4-BE49-F238E27FC236}">
              <a16:creationId xmlns:a16="http://schemas.microsoft.com/office/drawing/2014/main" id="{07C481F8-26FA-4541-B8C5-F370E22A8BC9}"/>
            </a:ext>
          </a:extLst>
        </xdr:cNvPr>
        <xdr:cNvCxnSpPr>
          <a:stCxn id="7" idx="3"/>
        </xdr:cNvCxnSpPr>
      </xdr:nvCxnSpPr>
      <xdr:spPr>
        <a:xfrm>
          <a:off x="11658600" y="158591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66675</xdr:rowOff>
    </xdr:from>
    <xdr:to>
      <xdr:col>4</xdr:col>
      <xdr:colOff>561975</xdr:colOff>
      <xdr:row>10</xdr:row>
      <xdr:rowOff>133350</xdr:rowOff>
    </xdr:to>
    <xdr:sp macro="" textlink="">
      <xdr:nvSpPr>
        <xdr:cNvPr id="10" name="ZoneTexte 9">
          <a:extLst>
            <a:ext uri="{FF2B5EF4-FFF2-40B4-BE49-F238E27FC236}">
              <a16:creationId xmlns:a16="http://schemas.microsoft.com/office/drawing/2014/main" id="{A0518D33-F16D-4F59-8F1B-3B792CC0FD62}"/>
            </a:ext>
          </a:extLst>
        </xdr:cNvPr>
        <xdr:cNvSpPr txBox="1"/>
      </xdr:nvSpPr>
      <xdr:spPr>
        <a:xfrm>
          <a:off x="11372850" y="1781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561975</xdr:colOff>
      <xdr:row>9</xdr:row>
      <xdr:rowOff>142875</xdr:rowOff>
    </xdr:from>
    <xdr:to>
      <xdr:col>7</xdr:col>
      <xdr:colOff>371475</xdr:colOff>
      <xdr:row>10</xdr:row>
      <xdr:rowOff>4763</xdr:rowOff>
    </xdr:to>
    <xdr:cxnSp macro="">
      <xdr:nvCxnSpPr>
        <xdr:cNvPr id="11" name="Connecteur droit avec flèche 10">
          <a:extLst>
            <a:ext uri="{FF2B5EF4-FFF2-40B4-BE49-F238E27FC236}">
              <a16:creationId xmlns:a16="http://schemas.microsoft.com/office/drawing/2014/main" id="{6D6D5BEF-6618-4A0D-9828-57128736D3C8}"/>
            </a:ext>
          </a:extLst>
        </xdr:cNvPr>
        <xdr:cNvCxnSpPr>
          <a:stCxn id="10" idx="3"/>
        </xdr:cNvCxnSpPr>
      </xdr:nvCxnSpPr>
      <xdr:spPr>
        <a:xfrm flipV="1">
          <a:off x="11763375" y="1857375"/>
          <a:ext cx="20955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11</xdr:row>
      <xdr:rowOff>28575</xdr:rowOff>
    </xdr:from>
    <xdr:to>
      <xdr:col>4</xdr:col>
      <xdr:colOff>514350</xdr:colOff>
      <xdr:row>12</xdr:row>
      <xdr:rowOff>95250</xdr:rowOff>
    </xdr:to>
    <xdr:sp macro="" textlink="">
      <xdr:nvSpPr>
        <xdr:cNvPr id="13" name="ZoneTexte 12">
          <a:extLst>
            <a:ext uri="{FF2B5EF4-FFF2-40B4-BE49-F238E27FC236}">
              <a16:creationId xmlns:a16="http://schemas.microsoft.com/office/drawing/2014/main" id="{F5192620-D632-453F-9855-E4CD60631150}"/>
            </a:ext>
          </a:extLst>
        </xdr:cNvPr>
        <xdr:cNvSpPr txBox="1"/>
      </xdr:nvSpPr>
      <xdr:spPr>
        <a:xfrm>
          <a:off x="11325225" y="212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514350</xdr:colOff>
      <xdr:row>11</xdr:row>
      <xdr:rowOff>38101</xdr:rowOff>
    </xdr:from>
    <xdr:to>
      <xdr:col>5</xdr:col>
      <xdr:colOff>19050</xdr:colOff>
      <xdr:row>11</xdr:row>
      <xdr:rowOff>157163</xdr:rowOff>
    </xdr:to>
    <xdr:cxnSp macro="">
      <xdr:nvCxnSpPr>
        <xdr:cNvPr id="14" name="Connecteur droit avec flèche 13">
          <a:extLst>
            <a:ext uri="{FF2B5EF4-FFF2-40B4-BE49-F238E27FC236}">
              <a16:creationId xmlns:a16="http://schemas.microsoft.com/office/drawing/2014/main" id="{955F331B-FCAD-4BBD-96F2-DB34A027D46A}"/>
            </a:ext>
          </a:extLst>
        </xdr:cNvPr>
        <xdr:cNvCxnSpPr>
          <a:stCxn id="13" idx="3"/>
        </xdr:cNvCxnSpPr>
      </xdr:nvCxnSpPr>
      <xdr:spPr>
        <a:xfrm flipV="1">
          <a:off x="11715750" y="2133601"/>
          <a:ext cx="26670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3248025</xdr:colOff>
      <xdr:row>26</xdr:row>
      <xdr:rowOff>142875</xdr:rowOff>
    </xdr:from>
    <xdr:to>
      <xdr:col>4</xdr:col>
      <xdr:colOff>257175</xdr:colOff>
      <xdr:row>28</xdr:row>
      <xdr:rowOff>19050</xdr:rowOff>
    </xdr:to>
    <xdr:sp macro="" textlink="">
      <xdr:nvSpPr>
        <xdr:cNvPr id="16" name="ZoneTexte 15">
          <a:extLst>
            <a:ext uri="{FF2B5EF4-FFF2-40B4-BE49-F238E27FC236}">
              <a16:creationId xmlns:a16="http://schemas.microsoft.com/office/drawing/2014/main" id="{D429B3F1-26C5-4E59-AB58-18076C4CE7D8}"/>
            </a:ext>
          </a:extLst>
        </xdr:cNvPr>
        <xdr:cNvSpPr txBox="1"/>
      </xdr:nvSpPr>
      <xdr:spPr>
        <a:xfrm>
          <a:off x="11068050" y="5095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257175</xdr:colOff>
      <xdr:row>27</xdr:row>
      <xdr:rowOff>57151</xdr:rowOff>
    </xdr:from>
    <xdr:to>
      <xdr:col>4</xdr:col>
      <xdr:colOff>714375</xdr:colOff>
      <xdr:row>27</xdr:row>
      <xdr:rowOff>80963</xdr:rowOff>
    </xdr:to>
    <xdr:cxnSp macro="">
      <xdr:nvCxnSpPr>
        <xdr:cNvPr id="17" name="Connecteur droit avec flèche 16">
          <a:extLst>
            <a:ext uri="{FF2B5EF4-FFF2-40B4-BE49-F238E27FC236}">
              <a16:creationId xmlns:a16="http://schemas.microsoft.com/office/drawing/2014/main" id="{220321E8-252E-4568-9E9B-6B55F52A38C8}"/>
            </a:ext>
          </a:extLst>
        </xdr:cNvPr>
        <xdr:cNvCxnSpPr>
          <a:stCxn id="16" idx="3"/>
        </xdr:cNvCxnSpPr>
      </xdr:nvCxnSpPr>
      <xdr:spPr>
        <a:xfrm flipV="1">
          <a:off x="11458575" y="5200651"/>
          <a:ext cx="4572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304801</xdr:colOff>
      <xdr:row>30</xdr:row>
      <xdr:rowOff>152400</xdr:rowOff>
    </xdr:from>
    <xdr:to>
      <xdr:col>8</xdr:col>
      <xdr:colOff>85725</xdr:colOff>
      <xdr:row>32</xdr:row>
      <xdr:rowOff>28575</xdr:rowOff>
    </xdr:to>
    <xdr:sp macro="" textlink="">
      <xdr:nvSpPr>
        <xdr:cNvPr id="19" name="ZoneTexte 18">
          <a:extLst>
            <a:ext uri="{FF2B5EF4-FFF2-40B4-BE49-F238E27FC236}">
              <a16:creationId xmlns:a16="http://schemas.microsoft.com/office/drawing/2014/main" id="{9498C9B0-80ED-4EAE-A84B-50DB6B059288}"/>
            </a:ext>
          </a:extLst>
        </xdr:cNvPr>
        <xdr:cNvSpPr txBox="1"/>
      </xdr:nvSpPr>
      <xdr:spPr>
        <a:xfrm>
          <a:off x="13030201" y="5867400"/>
          <a:ext cx="13049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8 ou 9</a:t>
          </a:r>
          <a:endParaRPr lang="fr-FR" sz="1100"/>
        </a:p>
      </xdr:txBody>
    </xdr:sp>
    <xdr:clientData/>
  </xdr:twoCellAnchor>
  <xdr:twoCellAnchor>
    <xdr:from>
      <xdr:col>8</xdr:col>
      <xdr:colOff>85725</xdr:colOff>
      <xdr:row>28</xdr:row>
      <xdr:rowOff>180976</xdr:rowOff>
    </xdr:from>
    <xdr:to>
      <xdr:col>8</xdr:col>
      <xdr:colOff>142875</xdr:colOff>
      <xdr:row>31</xdr:row>
      <xdr:rowOff>90488</xdr:rowOff>
    </xdr:to>
    <xdr:cxnSp macro="">
      <xdr:nvCxnSpPr>
        <xdr:cNvPr id="20" name="Connecteur droit avec flèche 19">
          <a:extLst>
            <a:ext uri="{FF2B5EF4-FFF2-40B4-BE49-F238E27FC236}">
              <a16:creationId xmlns:a16="http://schemas.microsoft.com/office/drawing/2014/main" id="{8BA55193-1BFF-43E2-807A-B677DA5D5C6D}"/>
            </a:ext>
          </a:extLst>
        </xdr:cNvPr>
        <xdr:cNvCxnSpPr>
          <a:stCxn id="19" idx="3"/>
        </xdr:cNvCxnSpPr>
      </xdr:nvCxnSpPr>
      <xdr:spPr>
        <a:xfrm flipV="1">
          <a:off x="14335125" y="5514976"/>
          <a:ext cx="57150"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2657475</xdr:colOff>
      <xdr:row>15</xdr:row>
      <xdr:rowOff>95250</xdr:rowOff>
    </xdr:from>
    <xdr:to>
      <xdr:col>3</xdr:col>
      <xdr:colOff>1742307</xdr:colOff>
      <xdr:row>38</xdr:row>
      <xdr:rowOff>123274</xdr:rowOff>
    </xdr:to>
    <xdr:pic>
      <xdr:nvPicPr>
        <xdr:cNvPr id="5" name="Image 4">
          <a:extLst>
            <a:ext uri="{FF2B5EF4-FFF2-40B4-BE49-F238E27FC236}">
              <a16:creationId xmlns:a16="http://schemas.microsoft.com/office/drawing/2014/main" id="{1CCE228F-F6A2-457D-8A1B-849B1410DCF5}"/>
            </a:ext>
          </a:extLst>
        </xdr:cNvPr>
        <xdr:cNvPicPr>
          <a:picLocks noChangeAspect="1"/>
        </xdr:cNvPicPr>
      </xdr:nvPicPr>
      <xdr:blipFill>
        <a:blip xmlns:r="http://schemas.openxmlformats.org/officeDocument/2006/relationships" r:embed="rId2"/>
        <a:stretch>
          <a:fillRect/>
        </a:stretch>
      </xdr:blipFill>
      <xdr:spPr>
        <a:xfrm>
          <a:off x="3419475" y="2952750"/>
          <a:ext cx="6142857" cy="4409524"/>
        </a:xfrm>
        <a:prstGeom prst="rect">
          <a:avLst/>
        </a:prstGeom>
      </xdr:spPr>
    </xdr:pic>
    <xdr:clientData/>
  </xdr:twoCellAnchor>
  <xdr:twoCellAnchor>
    <xdr:from>
      <xdr:col>1</xdr:col>
      <xdr:colOff>2114550</xdr:colOff>
      <xdr:row>15</xdr:row>
      <xdr:rowOff>57150</xdr:rowOff>
    </xdr:from>
    <xdr:to>
      <xdr:col>1</xdr:col>
      <xdr:colOff>2505075</xdr:colOff>
      <xdr:row>16</xdr:row>
      <xdr:rowOff>123825</xdr:rowOff>
    </xdr:to>
    <xdr:sp macro="" textlink="">
      <xdr:nvSpPr>
        <xdr:cNvPr id="18" name="ZoneTexte 17">
          <a:extLst>
            <a:ext uri="{FF2B5EF4-FFF2-40B4-BE49-F238E27FC236}">
              <a16:creationId xmlns:a16="http://schemas.microsoft.com/office/drawing/2014/main" id="{534509BF-75DD-4494-A078-EE1DBE3049D1}"/>
            </a:ext>
          </a:extLst>
        </xdr:cNvPr>
        <xdr:cNvSpPr txBox="1"/>
      </xdr:nvSpPr>
      <xdr:spPr>
        <a:xfrm>
          <a:off x="2876550" y="2914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2505075</xdr:colOff>
      <xdr:row>15</xdr:row>
      <xdr:rowOff>185738</xdr:rowOff>
    </xdr:from>
    <xdr:to>
      <xdr:col>1</xdr:col>
      <xdr:colOff>2733675</xdr:colOff>
      <xdr:row>16</xdr:row>
      <xdr:rowOff>28575</xdr:rowOff>
    </xdr:to>
    <xdr:cxnSp macro="">
      <xdr:nvCxnSpPr>
        <xdr:cNvPr id="21" name="Connecteur droit avec flèche 20">
          <a:extLst>
            <a:ext uri="{FF2B5EF4-FFF2-40B4-BE49-F238E27FC236}">
              <a16:creationId xmlns:a16="http://schemas.microsoft.com/office/drawing/2014/main" id="{D0947B56-1094-404B-A4DC-5BBFC576589E}"/>
            </a:ext>
          </a:extLst>
        </xdr:cNvPr>
        <xdr:cNvCxnSpPr>
          <a:stCxn id="18" idx="3"/>
        </xdr:cNvCxnSpPr>
      </xdr:nvCxnSpPr>
      <xdr:spPr>
        <a:xfrm>
          <a:off x="3267075" y="3043238"/>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1895475</xdr:colOff>
      <xdr:row>36</xdr:row>
      <xdr:rowOff>47625</xdr:rowOff>
    </xdr:from>
    <xdr:to>
      <xdr:col>1</xdr:col>
      <xdr:colOff>2286000</xdr:colOff>
      <xdr:row>37</xdr:row>
      <xdr:rowOff>114300</xdr:rowOff>
    </xdr:to>
    <xdr:sp macro="" textlink="">
      <xdr:nvSpPr>
        <xdr:cNvPr id="22" name="ZoneTexte 21">
          <a:extLst>
            <a:ext uri="{FF2B5EF4-FFF2-40B4-BE49-F238E27FC236}">
              <a16:creationId xmlns:a16="http://schemas.microsoft.com/office/drawing/2014/main" id="{59E70BAF-E80B-44B5-A4CA-572B13AE7725}"/>
            </a:ext>
          </a:extLst>
        </xdr:cNvPr>
        <xdr:cNvSpPr txBox="1"/>
      </xdr:nvSpPr>
      <xdr:spPr>
        <a:xfrm>
          <a:off x="2657475" y="6905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2286000</xdr:colOff>
      <xdr:row>36</xdr:row>
      <xdr:rowOff>176213</xdr:rowOff>
    </xdr:from>
    <xdr:to>
      <xdr:col>1</xdr:col>
      <xdr:colOff>3505200</xdr:colOff>
      <xdr:row>37</xdr:row>
      <xdr:rowOff>85725</xdr:rowOff>
    </xdr:to>
    <xdr:cxnSp macro="">
      <xdr:nvCxnSpPr>
        <xdr:cNvPr id="23" name="Connecteur droit avec flèche 22">
          <a:extLst>
            <a:ext uri="{FF2B5EF4-FFF2-40B4-BE49-F238E27FC236}">
              <a16:creationId xmlns:a16="http://schemas.microsoft.com/office/drawing/2014/main" id="{021FB72F-E986-40D0-990D-A3A82E1F6DE2}"/>
            </a:ext>
          </a:extLst>
        </xdr:cNvPr>
        <xdr:cNvCxnSpPr>
          <a:stCxn id="22" idx="3"/>
        </xdr:cNvCxnSpPr>
      </xdr:nvCxnSpPr>
      <xdr:spPr>
        <a:xfrm>
          <a:off x="3048000" y="7034213"/>
          <a:ext cx="12192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2638425</xdr:colOff>
      <xdr:row>9</xdr:row>
      <xdr:rowOff>123825</xdr:rowOff>
    </xdr:from>
    <xdr:to>
      <xdr:col>6</xdr:col>
      <xdr:colOff>103633</xdr:colOff>
      <xdr:row>33</xdr:row>
      <xdr:rowOff>142301</xdr:rowOff>
    </xdr:to>
    <xdr:pic>
      <xdr:nvPicPr>
        <xdr:cNvPr id="11" name="Image 10">
          <a:extLst>
            <a:ext uri="{FF2B5EF4-FFF2-40B4-BE49-F238E27FC236}">
              <a16:creationId xmlns:a16="http://schemas.microsoft.com/office/drawing/2014/main" id="{A54FFCD0-CBA8-438E-962D-5FBDF6710E73}"/>
            </a:ext>
          </a:extLst>
        </xdr:cNvPr>
        <xdr:cNvPicPr>
          <a:picLocks noChangeAspect="1"/>
        </xdr:cNvPicPr>
      </xdr:nvPicPr>
      <xdr:blipFill>
        <a:blip xmlns:r="http://schemas.openxmlformats.org/officeDocument/2006/relationships" r:embed="rId1"/>
        <a:stretch>
          <a:fillRect/>
        </a:stretch>
      </xdr:blipFill>
      <xdr:spPr>
        <a:xfrm>
          <a:off x="3400425" y="1847850"/>
          <a:ext cx="9133333" cy="4590476"/>
        </a:xfrm>
        <a:prstGeom prst="rect">
          <a:avLst/>
        </a:prstGeom>
      </xdr:spPr>
    </xdr:pic>
    <xdr:clientData/>
  </xdr:twoCellAnchor>
  <xdr:twoCellAnchor>
    <xdr:from>
      <xdr:col>1</xdr:col>
      <xdr:colOff>2047875</xdr:colOff>
      <xdr:row>8</xdr:row>
      <xdr:rowOff>152400</xdr:rowOff>
    </xdr:from>
    <xdr:to>
      <xdr:col>1</xdr:col>
      <xdr:colOff>2438400</xdr:colOff>
      <xdr:row>10</xdr:row>
      <xdr:rowOff>28575</xdr:rowOff>
    </xdr:to>
    <xdr:sp macro="" textlink="">
      <xdr:nvSpPr>
        <xdr:cNvPr id="3" name="ZoneTexte 2">
          <a:extLst>
            <a:ext uri="{FF2B5EF4-FFF2-40B4-BE49-F238E27FC236}">
              <a16:creationId xmlns:a16="http://schemas.microsoft.com/office/drawing/2014/main" id="{7C6A4E62-2291-4AC9-8976-3F6FE74735FC}"/>
            </a:ext>
          </a:extLst>
        </xdr:cNvPr>
        <xdr:cNvSpPr txBox="1"/>
      </xdr:nvSpPr>
      <xdr:spPr>
        <a:xfrm>
          <a:off x="2809875" y="168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2438400</xdr:colOff>
      <xdr:row>9</xdr:row>
      <xdr:rowOff>90488</xdr:rowOff>
    </xdr:from>
    <xdr:to>
      <xdr:col>1</xdr:col>
      <xdr:colOff>2867025</xdr:colOff>
      <xdr:row>10</xdr:row>
      <xdr:rowOff>57150</xdr:rowOff>
    </xdr:to>
    <xdr:cxnSp macro="">
      <xdr:nvCxnSpPr>
        <xdr:cNvPr id="4" name="Connecteur droit avec flèche 3">
          <a:extLst>
            <a:ext uri="{FF2B5EF4-FFF2-40B4-BE49-F238E27FC236}">
              <a16:creationId xmlns:a16="http://schemas.microsoft.com/office/drawing/2014/main" id="{D6836B70-D0C5-44A6-B4F8-6B38D2155CF0}"/>
            </a:ext>
          </a:extLst>
        </xdr:cNvPr>
        <xdr:cNvCxnSpPr>
          <a:stCxn id="3" idx="3"/>
        </xdr:cNvCxnSpPr>
      </xdr:nvCxnSpPr>
      <xdr:spPr>
        <a:xfrm>
          <a:off x="3200400" y="181451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2066925</xdr:colOff>
      <xdr:row>30</xdr:row>
      <xdr:rowOff>57150</xdr:rowOff>
    </xdr:from>
    <xdr:to>
      <xdr:col>1</xdr:col>
      <xdr:colOff>2457450</xdr:colOff>
      <xdr:row>31</xdr:row>
      <xdr:rowOff>123825</xdr:rowOff>
    </xdr:to>
    <xdr:sp macro="" textlink="">
      <xdr:nvSpPr>
        <xdr:cNvPr id="9" name="ZoneTexte 8">
          <a:extLst>
            <a:ext uri="{FF2B5EF4-FFF2-40B4-BE49-F238E27FC236}">
              <a16:creationId xmlns:a16="http://schemas.microsoft.com/office/drawing/2014/main" id="{DC10F0D7-EA19-4286-B37A-F768DDC19746}"/>
            </a:ext>
          </a:extLst>
        </xdr:cNvPr>
        <xdr:cNvSpPr txBox="1"/>
      </xdr:nvSpPr>
      <xdr:spPr>
        <a:xfrm>
          <a:off x="2828925" y="5781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1</xdr:col>
      <xdr:colOff>2457450</xdr:colOff>
      <xdr:row>30</xdr:row>
      <xdr:rowOff>185738</xdr:rowOff>
    </xdr:from>
    <xdr:to>
      <xdr:col>1</xdr:col>
      <xdr:colOff>2686050</xdr:colOff>
      <xdr:row>31</xdr:row>
      <xdr:rowOff>28575</xdr:rowOff>
    </xdr:to>
    <xdr:cxnSp macro="">
      <xdr:nvCxnSpPr>
        <xdr:cNvPr id="10" name="Connecteur droit avec flèche 9">
          <a:extLst>
            <a:ext uri="{FF2B5EF4-FFF2-40B4-BE49-F238E27FC236}">
              <a16:creationId xmlns:a16="http://schemas.microsoft.com/office/drawing/2014/main" id="{B3AA72F3-E715-4699-A624-AAFB0E924DEC}"/>
            </a:ext>
          </a:extLst>
        </xdr:cNvPr>
        <xdr:cNvCxnSpPr>
          <a:stCxn id="9" idx="3"/>
        </xdr:cNvCxnSpPr>
      </xdr:nvCxnSpPr>
      <xdr:spPr>
        <a:xfrm>
          <a:off x="3219450" y="591026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1447800</xdr:colOff>
      <xdr:row>35</xdr:row>
      <xdr:rowOff>57150</xdr:rowOff>
    </xdr:from>
    <xdr:to>
      <xdr:col>2</xdr:col>
      <xdr:colOff>1838325</xdr:colOff>
      <xdr:row>36</xdr:row>
      <xdr:rowOff>123825</xdr:rowOff>
    </xdr:to>
    <xdr:sp macro="" textlink="">
      <xdr:nvSpPr>
        <xdr:cNvPr id="13" name="ZoneTexte 12">
          <a:extLst>
            <a:ext uri="{FF2B5EF4-FFF2-40B4-BE49-F238E27FC236}">
              <a16:creationId xmlns:a16="http://schemas.microsoft.com/office/drawing/2014/main" id="{97F40C2D-375D-48F6-935E-719C17984A0C}"/>
            </a:ext>
          </a:extLst>
        </xdr:cNvPr>
        <xdr:cNvSpPr txBox="1"/>
      </xdr:nvSpPr>
      <xdr:spPr>
        <a:xfrm>
          <a:off x="5591175" y="6734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1643063</xdr:colOff>
      <xdr:row>32</xdr:row>
      <xdr:rowOff>142877</xdr:rowOff>
    </xdr:from>
    <xdr:to>
      <xdr:col>2</xdr:col>
      <xdr:colOff>2171700</xdr:colOff>
      <xdr:row>35</xdr:row>
      <xdr:rowOff>57150</xdr:rowOff>
    </xdr:to>
    <xdr:cxnSp macro="">
      <xdr:nvCxnSpPr>
        <xdr:cNvPr id="14" name="Connecteur droit avec flèche 13">
          <a:extLst>
            <a:ext uri="{FF2B5EF4-FFF2-40B4-BE49-F238E27FC236}">
              <a16:creationId xmlns:a16="http://schemas.microsoft.com/office/drawing/2014/main" id="{40EB6D3C-879A-43EB-B624-3E79AE85FCA0}"/>
            </a:ext>
          </a:extLst>
        </xdr:cNvPr>
        <xdr:cNvCxnSpPr>
          <a:stCxn id="13" idx="0"/>
        </xdr:cNvCxnSpPr>
      </xdr:nvCxnSpPr>
      <xdr:spPr>
        <a:xfrm flipV="1">
          <a:off x="5786438" y="6248402"/>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3333750</xdr:colOff>
      <xdr:row>35</xdr:row>
      <xdr:rowOff>76198</xdr:rowOff>
    </xdr:from>
    <xdr:to>
      <xdr:col>3</xdr:col>
      <xdr:colOff>342900</xdr:colOff>
      <xdr:row>36</xdr:row>
      <xdr:rowOff>142873</xdr:rowOff>
    </xdr:to>
    <xdr:sp macro="" textlink="">
      <xdr:nvSpPr>
        <xdr:cNvPr id="19" name="ZoneTexte 18">
          <a:extLst>
            <a:ext uri="{FF2B5EF4-FFF2-40B4-BE49-F238E27FC236}">
              <a16:creationId xmlns:a16="http://schemas.microsoft.com/office/drawing/2014/main" id="{6133F7DF-6395-4868-8A61-223FAAC73B2D}"/>
            </a:ext>
          </a:extLst>
        </xdr:cNvPr>
        <xdr:cNvSpPr txBox="1"/>
      </xdr:nvSpPr>
      <xdr:spPr>
        <a:xfrm>
          <a:off x="7477125" y="6753223"/>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3</xdr:col>
      <xdr:colOff>147638</xdr:colOff>
      <xdr:row>32</xdr:row>
      <xdr:rowOff>161925</xdr:rowOff>
    </xdr:from>
    <xdr:to>
      <xdr:col>3</xdr:col>
      <xdr:colOff>676275</xdr:colOff>
      <xdr:row>35</xdr:row>
      <xdr:rowOff>76198</xdr:rowOff>
    </xdr:to>
    <xdr:cxnSp macro="">
      <xdr:nvCxnSpPr>
        <xdr:cNvPr id="20" name="Connecteur droit avec flèche 19">
          <a:extLst>
            <a:ext uri="{FF2B5EF4-FFF2-40B4-BE49-F238E27FC236}">
              <a16:creationId xmlns:a16="http://schemas.microsoft.com/office/drawing/2014/main" id="{6C42EF95-5D9A-48E8-A691-B88339581838}"/>
            </a:ext>
          </a:extLst>
        </xdr:cNvPr>
        <xdr:cNvCxnSpPr>
          <a:stCxn id="19" idx="0"/>
        </xdr:cNvCxnSpPr>
      </xdr:nvCxnSpPr>
      <xdr:spPr>
        <a:xfrm flipV="1">
          <a:off x="7672388" y="6267450"/>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1714500</xdr:colOff>
      <xdr:row>35</xdr:row>
      <xdr:rowOff>47623</xdr:rowOff>
    </xdr:from>
    <xdr:to>
      <xdr:col>3</xdr:col>
      <xdr:colOff>2105025</xdr:colOff>
      <xdr:row>36</xdr:row>
      <xdr:rowOff>114298</xdr:rowOff>
    </xdr:to>
    <xdr:sp macro="" textlink="">
      <xdr:nvSpPr>
        <xdr:cNvPr id="21" name="ZoneTexte 20">
          <a:extLst>
            <a:ext uri="{FF2B5EF4-FFF2-40B4-BE49-F238E27FC236}">
              <a16:creationId xmlns:a16="http://schemas.microsoft.com/office/drawing/2014/main" id="{6C9D3171-AC96-4B78-AEDE-7F2AAC46E0FA}"/>
            </a:ext>
          </a:extLst>
        </xdr:cNvPr>
        <xdr:cNvSpPr txBox="1"/>
      </xdr:nvSpPr>
      <xdr:spPr>
        <a:xfrm>
          <a:off x="9239250" y="6724648"/>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1909763</xdr:colOff>
      <xdr:row>32</xdr:row>
      <xdr:rowOff>133350</xdr:rowOff>
    </xdr:from>
    <xdr:to>
      <xdr:col>3</xdr:col>
      <xdr:colOff>2438400</xdr:colOff>
      <xdr:row>35</xdr:row>
      <xdr:rowOff>47623</xdr:rowOff>
    </xdr:to>
    <xdr:cxnSp macro="">
      <xdr:nvCxnSpPr>
        <xdr:cNvPr id="22" name="Connecteur droit avec flèche 21">
          <a:extLst>
            <a:ext uri="{FF2B5EF4-FFF2-40B4-BE49-F238E27FC236}">
              <a16:creationId xmlns:a16="http://schemas.microsoft.com/office/drawing/2014/main" id="{26BEF2DD-31F0-4FA6-BD38-3ABEACA061E7}"/>
            </a:ext>
          </a:extLst>
        </xdr:cNvPr>
        <xdr:cNvCxnSpPr>
          <a:stCxn id="21" idx="0"/>
        </xdr:cNvCxnSpPr>
      </xdr:nvCxnSpPr>
      <xdr:spPr>
        <a:xfrm flipV="1">
          <a:off x="9434513" y="6238875"/>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333375</xdr:colOff>
      <xdr:row>2</xdr:row>
      <xdr:rowOff>57149</xdr:rowOff>
    </xdr:from>
    <xdr:to>
      <xdr:col>12</xdr:col>
      <xdr:colOff>718876</xdr:colOff>
      <xdr:row>17</xdr:row>
      <xdr:rowOff>3000374</xdr:rowOff>
    </xdr:to>
    <xdr:pic>
      <xdr:nvPicPr>
        <xdr:cNvPr id="7" name="Image 6">
          <a:extLst>
            <a:ext uri="{FF2B5EF4-FFF2-40B4-BE49-F238E27FC236}">
              <a16:creationId xmlns:a16="http://schemas.microsoft.com/office/drawing/2014/main" id="{51C5A208-F847-4E9A-A293-86060A7587D6}"/>
            </a:ext>
          </a:extLst>
        </xdr:cNvPr>
        <xdr:cNvPicPr>
          <a:picLocks noChangeAspect="1"/>
        </xdr:cNvPicPr>
      </xdr:nvPicPr>
      <xdr:blipFill>
        <a:blip xmlns:r="http://schemas.openxmlformats.org/officeDocument/2006/relationships" r:embed="rId1"/>
        <a:stretch>
          <a:fillRect/>
        </a:stretch>
      </xdr:blipFill>
      <xdr:spPr>
        <a:xfrm>
          <a:off x="11134725" y="438149"/>
          <a:ext cx="5719501" cy="5800725"/>
        </a:xfrm>
        <a:prstGeom prst="rect">
          <a:avLst/>
        </a:prstGeom>
      </xdr:spPr>
    </xdr:pic>
    <xdr:clientData/>
  </xdr:twoCellAnchor>
  <xdr:twoCellAnchor>
    <xdr:from>
      <xdr:col>4</xdr:col>
      <xdr:colOff>419100</xdr:colOff>
      <xdr:row>1</xdr:row>
      <xdr:rowOff>66675</xdr:rowOff>
    </xdr:from>
    <xdr:to>
      <xdr:col>5</xdr:col>
      <xdr:colOff>47625</xdr:colOff>
      <xdr:row>2</xdr:row>
      <xdr:rowOff>133350</xdr:rowOff>
    </xdr:to>
    <xdr:sp macro="" textlink="">
      <xdr:nvSpPr>
        <xdr:cNvPr id="3" name="ZoneTexte 2">
          <a:extLst>
            <a:ext uri="{FF2B5EF4-FFF2-40B4-BE49-F238E27FC236}">
              <a16:creationId xmlns:a16="http://schemas.microsoft.com/office/drawing/2014/main" id="{3D7688F1-E942-43E3-B9C3-AD1A928314D0}"/>
            </a:ext>
          </a:extLst>
        </xdr:cNvPr>
        <xdr:cNvSpPr txBox="1"/>
      </xdr:nvSpPr>
      <xdr:spPr>
        <a:xfrm>
          <a:off x="10458450" y="257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47625</xdr:colOff>
      <xdr:row>2</xdr:row>
      <xdr:rowOff>4763</xdr:rowOff>
    </xdr:from>
    <xdr:to>
      <xdr:col>5</xdr:col>
      <xdr:colOff>476250</xdr:colOff>
      <xdr:row>2</xdr:row>
      <xdr:rowOff>161925</xdr:rowOff>
    </xdr:to>
    <xdr:cxnSp macro="">
      <xdr:nvCxnSpPr>
        <xdr:cNvPr id="4" name="Connecteur droit avec flèche 3">
          <a:extLst>
            <a:ext uri="{FF2B5EF4-FFF2-40B4-BE49-F238E27FC236}">
              <a16:creationId xmlns:a16="http://schemas.microsoft.com/office/drawing/2014/main" id="{F3E24584-C5D4-4E5C-BF77-9EE298A22BCC}"/>
            </a:ext>
          </a:extLst>
        </xdr:cNvPr>
        <xdr:cNvCxnSpPr>
          <a:stCxn id="3" idx="3"/>
        </xdr:cNvCxnSpPr>
      </xdr:nvCxnSpPr>
      <xdr:spPr>
        <a:xfrm>
          <a:off x="10848975" y="38576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2</xdr:row>
      <xdr:rowOff>133350</xdr:rowOff>
    </xdr:from>
    <xdr:to>
      <xdr:col>4</xdr:col>
      <xdr:colOff>495300</xdr:colOff>
      <xdr:row>4</xdr:row>
      <xdr:rowOff>9525</xdr:rowOff>
    </xdr:to>
    <xdr:sp macro="" textlink="">
      <xdr:nvSpPr>
        <xdr:cNvPr id="5" name="ZoneTexte 4">
          <a:extLst>
            <a:ext uri="{FF2B5EF4-FFF2-40B4-BE49-F238E27FC236}">
              <a16:creationId xmlns:a16="http://schemas.microsoft.com/office/drawing/2014/main" id="{E6DB052C-AFF9-4AB9-925B-7076A50A9249}"/>
            </a:ext>
          </a:extLst>
        </xdr:cNvPr>
        <xdr:cNvSpPr txBox="1"/>
      </xdr:nvSpPr>
      <xdr:spPr>
        <a:xfrm>
          <a:off x="10144125" y="514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4</xdr:col>
      <xdr:colOff>495300</xdr:colOff>
      <xdr:row>3</xdr:row>
      <xdr:rowOff>71438</xdr:rowOff>
    </xdr:from>
    <xdr:to>
      <xdr:col>5</xdr:col>
      <xdr:colOff>400050</xdr:colOff>
      <xdr:row>3</xdr:row>
      <xdr:rowOff>133350</xdr:rowOff>
    </xdr:to>
    <xdr:cxnSp macro="">
      <xdr:nvCxnSpPr>
        <xdr:cNvPr id="6" name="Connecteur droit avec flèche 5">
          <a:extLst>
            <a:ext uri="{FF2B5EF4-FFF2-40B4-BE49-F238E27FC236}">
              <a16:creationId xmlns:a16="http://schemas.microsoft.com/office/drawing/2014/main" id="{43542BB1-5FF9-45C6-95C7-2F653054AD58}"/>
            </a:ext>
          </a:extLst>
        </xdr:cNvPr>
        <xdr:cNvCxnSpPr>
          <a:cxnSpLocks/>
          <a:stCxn id="5" idx="3"/>
        </xdr:cNvCxnSpPr>
      </xdr:nvCxnSpPr>
      <xdr:spPr>
        <a:xfrm>
          <a:off x="10534650" y="642938"/>
          <a:ext cx="666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419101</xdr:colOff>
      <xdr:row>11</xdr:row>
      <xdr:rowOff>104775</xdr:rowOff>
    </xdr:from>
    <xdr:to>
      <xdr:col>5</xdr:col>
      <xdr:colOff>47626</xdr:colOff>
      <xdr:row>12</xdr:row>
      <xdr:rowOff>171450</xdr:rowOff>
    </xdr:to>
    <xdr:sp macro="" textlink="">
      <xdr:nvSpPr>
        <xdr:cNvPr id="8" name="ZoneTexte 7">
          <a:extLst>
            <a:ext uri="{FF2B5EF4-FFF2-40B4-BE49-F238E27FC236}">
              <a16:creationId xmlns:a16="http://schemas.microsoft.com/office/drawing/2014/main" id="{1985355F-0822-4E60-BB67-E2CE10F0AD8D}"/>
            </a:ext>
          </a:extLst>
        </xdr:cNvPr>
        <xdr:cNvSpPr txBox="1"/>
      </xdr:nvSpPr>
      <xdr:spPr>
        <a:xfrm>
          <a:off x="10458451" y="2200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47626</xdr:colOff>
      <xdr:row>12</xdr:row>
      <xdr:rowOff>38100</xdr:rowOff>
    </xdr:from>
    <xdr:to>
      <xdr:col>6</xdr:col>
      <xdr:colOff>0</xdr:colOff>
      <xdr:row>12</xdr:row>
      <xdr:rowOff>42863</xdr:rowOff>
    </xdr:to>
    <xdr:cxnSp macro="">
      <xdr:nvCxnSpPr>
        <xdr:cNvPr id="9" name="Connecteur droit avec flèche 8">
          <a:extLst>
            <a:ext uri="{FF2B5EF4-FFF2-40B4-BE49-F238E27FC236}">
              <a16:creationId xmlns:a16="http://schemas.microsoft.com/office/drawing/2014/main" id="{885F5A33-DF24-461F-8F2F-A76B5893CFBF}"/>
            </a:ext>
          </a:extLst>
        </xdr:cNvPr>
        <xdr:cNvCxnSpPr>
          <a:stCxn id="8" idx="3"/>
        </xdr:cNvCxnSpPr>
      </xdr:nvCxnSpPr>
      <xdr:spPr>
        <a:xfrm flipV="1">
          <a:off x="10848976" y="2324100"/>
          <a:ext cx="714374"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57150</xdr:colOff>
      <xdr:row>6</xdr:row>
      <xdr:rowOff>57150</xdr:rowOff>
    </xdr:from>
    <xdr:to>
      <xdr:col>13</xdr:col>
      <xdr:colOff>447675</xdr:colOff>
      <xdr:row>7</xdr:row>
      <xdr:rowOff>123825</xdr:rowOff>
    </xdr:to>
    <xdr:sp macro="" textlink="">
      <xdr:nvSpPr>
        <xdr:cNvPr id="11" name="ZoneTexte 10">
          <a:extLst>
            <a:ext uri="{FF2B5EF4-FFF2-40B4-BE49-F238E27FC236}">
              <a16:creationId xmlns:a16="http://schemas.microsoft.com/office/drawing/2014/main" id="{4C1ACA8F-87D9-4C79-A735-89936F6F4634}"/>
            </a:ext>
          </a:extLst>
        </xdr:cNvPr>
        <xdr:cNvSpPr txBox="1"/>
      </xdr:nvSpPr>
      <xdr:spPr>
        <a:xfrm>
          <a:off x="16954500" y="1200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8</xdr:col>
      <xdr:colOff>714375</xdr:colOff>
      <xdr:row>6</xdr:row>
      <xdr:rowOff>185738</xdr:rowOff>
    </xdr:from>
    <xdr:to>
      <xdr:col>13</xdr:col>
      <xdr:colOff>57150</xdr:colOff>
      <xdr:row>11</xdr:row>
      <xdr:rowOff>180975</xdr:rowOff>
    </xdr:to>
    <xdr:cxnSp macro="">
      <xdr:nvCxnSpPr>
        <xdr:cNvPr id="12" name="Connecteur droit avec flèche 11">
          <a:extLst>
            <a:ext uri="{FF2B5EF4-FFF2-40B4-BE49-F238E27FC236}">
              <a16:creationId xmlns:a16="http://schemas.microsoft.com/office/drawing/2014/main" id="{D246FE87-C3CC-4B1A-910E-B6B106162C17}"/>
            </a:ext>
          </a:extLst>
        </xdr:cNvPr>
        <xdr:cNvCxnSpPr>
          <a:stCxn id="11" idx="1"/>
        </xdr:cNvCxnSpPr>
      </xdr:nvCxnSpPr>
      <xdr:spPr>
        <a:xfrm flipH="1">
          <a:off x="13801725" y="1328738"/>
          <a:ext cx="3152775" cy="947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85725</xdr:colOff>
      <xdr:row>8</xdr:row>
      <xdr:rowOff>76200</xdr:rowOff>
    </xdr:from>
    <xdr:to>
      <xdr:col>13</xdr:col>
      <xdr:colOff>476250</xdr:colOff>
      <xdr:row>9</xdr:row>
      <xdr:rowOff>142875</xdr:rowOff>
    </xdr:to>
    <xdr:sp macro="" textlink="">
      <xdr:nvSpPr>
        <xdr:cNvPr id="16" name="ZoneTexte 15">
          <a:extLst>
            <a:ext uri="{FF2B5EF4-FFF2-40B4-BE49-F238E27FC236}">
              <a16:creationId xmlns:a16="http://schemas.microsoft.com/office/drawing/2014/main" id="{05DB8929-D62B-43C3-9A1F-C5A85EDFE66E}"/>
            </a:ext>
          </a:extLst>
        </xdr:cNvPr>
        <xdr:cNvSpPr txBox="1"/>
      </xdr:nvSpPr>
      <xdr:spPr>
        <a:xfrm>
          <a:off x="16983075" y="16002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10</xdr:col>
      <xdr:colOff>247650</xdr:colOff>
      <xdr:row>9</xdr:row>
      <xdr:rowOff>14288</xdr:rowOff>
    </xdr:from>
    <xdr:to>
      <xdr:col>13</xdr:col>
      <xdr:colOff>85725</xdr:colOff>
      <xdr:row>11</xdr:row>
      <xdr:rowOff>171450</xdr:rowOff>
    </xdr:to>
    <xdr:cxnSp macro="">
      <xdr:nvCxnSpPr>
        <xdr:cNvPr id="17" name="Connecteur droit avec flèche 16">
          <a:extLst>
            <a:ext uri="{FF2B5EF4-FFF2-40B4-BE49-F238E27FC236}">
              <a16:creationId xmlns:a16="http://schemas.microsoft.com/office/drawing/2014/main" id="{9BCF1591-B225-4A93-B9CF-F6EBDD6491D5}"/>
            </a:ext>
          </a:extLst>
        </xdr:cNvPr>
        <xdr:cNvCxnSpPr>
          <a:stCxn id="16" idx="1"/>
        </xdr:cNvCxnSpPr>
      </xdr:nvCxnSpPr>
      <xdr:spPr>
        <a:xfrm flipH="1">
          <a:off x="14859000" y="1728788"/>
          <a:ext cx="2124075" cy="538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10</xdr:row>
      <xdr:rowOff>38100</xdr:rowOff>
    </xdr:from>
    <xdr:to>
      <xdr:col>13</xdr:col>
      <xdr:colOff>495300</xdr:colOff>
      <xdr:row>11</xdr:row>
      <xdr:rowOff>104775</xdr:rowOff>
    </xdr:to>
    <xdr:sp macro="" textlink="">
      <xdr:nvSpPr>
        <xdr:cNvPr id="20" name="ZoneTexte 19">
          <a:extLst>
            <a:ext uri="{FF2B5EF4-FFF2-40B4-BE49-F238E27FC236}">
              <a16:creationId xmlns:a16="http://schemas.microsoft.com/office/drawing/2014/main" id="{6C46C56F-C5F4-4730-B69A-021B44D30B1A}"/>
            </a:ext>
          </a:extLst>
        </xdr:cNvPr>
        <xdr:cNvSpPr txBox="1"/>
      </xdr:nvSpPr>
      <xdr:spPr>
        <a:xfrm>
          <a:off x="17002125" y="1943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12</xdr:col>
      <xdr:colOff>133350</xdr:colOff>
      <xdr:row>10</xdr:row>
      <xdr:rowOff>166688</xdr:rowOff>
    </xdr:from>
    <xdr:to>
      <xdr:col>13</xdr:col>
      <xdr:colOff>104775</xdr:colOff>
      <xdr:row>12</xdr:row>
      <xdr:rowOff>9525</xdr:rowOff>
    </xdr:to>
    <xdr:cxnSp macro="">
      <xdr:nvCxnSpPr>
        <xdr:cNvPr id="21" name="Connecteur droit avec flèche 20">
          <a:extLst>
            <a:ext uri="{FF2B5EF4-FFF2-40B4-BE49-F238E27FC236}">
              <a16:creationId xmlns:a16="http://schemas.microsoft.com/office/drawing/2014/main" id="{5D73FAE5-7274-459A-B86E-7C55577339C5}"/>
            </a:ext>
          </a:extLst>
        </xdr:cNvPr>
        <xdr:cNvCxnSpPr>
          <a:stCxn id="20" idx="1"/>
        </xdr:cNvCxnSpPr>
      </xdr:nvCxnSpPr>
      <xdr:spPr>
        <a:xfrm flipH="1">
          <a:off x="16268700" y="2071688"/>
          <a:ext cx="733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13</xdr:row>
      <xdr:rowOff>133350</xdr:rowOff>
    </xdr:from>
    <xdr:to>
      <xdr:col>5</xdr:col>
      <xdr:colOff>200025</xdr:colOff>
      <xdr:row>15</xdr:row>
      <xdr:rowOff>9525</xdr:rowOff>
    </xdr:to>
    <xdr:sp macro="" textlink="">
      <xdr:nvSpPr>
        <xdr:cNvPr id="24" name="ZoneTexte 23">
          <a:extLst>
            <a:ext uri="{FF2B5EF4-FFF2-40B4-BE49-F238E27FC236}">
              <a16:creationId xmlns:a16="http://schemas.microsoft.com/office/drawing/2014/main" id="{11946FF7-6D14-430E-9ED6-DDE01DA942F9}"/>
            </a:ext>
          </a:extLst>
        </xdr:cNvPr>
        <xdr:cNvSpPr txBox="1"/>
      </xdr:nvSpPr>
      <xdr:spPr>
        <a:xfrm>
          <a:off x="10610850" y="2609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200025</xdr:colOff>
      <xdr:row>14</xdr:row>
      <xdr:rowOff>71438</xdr:rowOff>
    </xdr:from>
    <xdr:to>
      <xdr:col>7</xdr:col>
      <xdr:colOff>390525</xdr:colOff>
      <xdr:row>14</xdr:row>
      <xdr:rowOff>142875</xdr:rowOff>
    </xdr:to>
    <xdr:cxnSp macro="">
      <xdr:nvCxnSpPr>
        <xdr:cNvPr id="25" name="Connecteur droit avec flèche 24">
          <a:extLst>
            <a:ext uri="{FF2B5EF4-FFF2-40B4-BE49-F238E27FC236}">
              <a16:creationId xmlns:a16="http://schemas.microsoft.com/office/drawing/2014/main" id="{CA977BF3-CE2F-478E-A68B-3EEFCC3F9B5E}"/>
            </a:ext>
          </a:extLst>
        </xdr:cNvPr>
        <xdr:cNvCxnSpPr>
          <a:stCxn id="24" idx="3"/>
        </xdr:cNvCxnSpPr>
      </xdr:nvCxnSpPr>
      <xdr:spPr>
        <a:xfrm>
          <a:off x="11001375" y="2738438"/>
          <a:ext cx="1714500" cy="714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228600</xdr:colOff>
      <xdr:row>12</xdr:row>
      <xdr:rowOff>9525</xdr:rowOff>
    </xdr:from>
    <xdr:to>
      <xdr:col>13</xdr:col>
      <xdr:colOff>619125</xdr:colOff>
      <xdr:row>13</xdr:row>
      <xdr:rowOff>76200</xdr:rowOff>
    </xdr:to>
    <xdr:sp macro="" textlink="">
      <xdr:nvSpPr>
        <xdr:cNvPr id="28" name="ZoneTexte 27">
          <a:extLst>
            <a:ext uri="{FF2B5EF4-FFF2-40B4-BE49-F238E27FC236}">
              <a16:creationId xmlns:a16="http://schemas.microsoft.com/office/drawing/2014/main" id="{D6C43DC7-B96F-4B30-BCEF-A8B3660D838A}"/>
            </a:ext>
          </a:extLst>
        </xdr:cNvPr>
        <xdr:cNvSpPr txBox="1"/>
      </xdr:nvSpPr>
      <xdr:spPr>
        <a:xfrm>
          <a:off x="17125950" y="2295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419100</xdr:colOff>
      <xdr:row>12</xdr:row>
      <xdr:rowOff>138113</xdr:rowOff>
    </xdr:from>
    <xdr:to>
      <xdr:col>13</xdr:col>
      <xdr:colOff>228600</xdr:colOff>
      <xdr:row>13</xdr:row>
      <xdr:rowOff>38100</xdr:rowOff>
    </xdr:to>
    <xdr:cxnSp macro="">
      <xdr:nvCxnSpPr>
        <xdr:cNvPr id="29" name="Connecteur droit avec flèche 28">
          <a:extLst>
            <a:ext uri="{FF2B5EF4-FFF2-40B4-BE49-F238E27FC236}">
              <a16:creationId xmlns:a16="http://schemas.microsoft.com/office/drawing/2014/main" id="{7EF73B04-93BC-4A40-A032-08BD597EDEB2}"/>
            </a:ext>
          </a:extLst>
        </xdr:cNvPr>
        <xdr:cNvCxnSpPr>
          <a:stCxn id="28" idx="1"/>
        </xdr:cNvCxnSpPr>
      </xdr:nvCxnSpPr>
      <xdr:spPr>
        <a:xfrm flipH="1">
          <a:off x="14268450" y="2424113"/>
          <a:ext cx="2857500" cy="904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17</xdr:row>
      <xdr:rowOff>1943100</xdr:rowOff>
    </xdr:from>
    <xdr:to>
      <xdr:col>5</xdr:col>
      <xdr:colOff>152400</xdr:colOff>
      <xdr:row>17</xdr:row>
      <xdr:rowOff>2200275</xdr:rowOff>
    </xdr:to>
    <xdr:sp macro="" textlink="">
      <xdr:nvSpPr>
        <xdr:cNvPr id="35" name="ZoneTexte 34">
          <a:extLst>
            <a:ext uri="{FF2B5EF4-FFF2-40B4-BE49-F238E27FC236}">
              <a16:creationId xmlns:a16="http://schemas.microsoft.com/office/drawing/2014/main" id="{6501DCDE-460A-4D6D-8E59-DD8D51A25EB4}"/>
            </a:ext>
          </a:extLst>
        </xdr:cNvPr>
        <xdr:cNvSpPr txBox="1"/>
      </xdr:nvSpPr>
      <xdr:spPr>
        <a:xfrm>
          <a:off x="10563225" y="5181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152400</xdr:colOff>
      <xdr:row>17</xdr:row>
      <xdr:rowOff>2071688</xdr:rowOff>
    </xdr:from>
    <xdr:to>
      <xdr:col>8</xdr:col>
      <xdr:colOff>419100</xdr:colOff>
      <xdr:row>17</xdr:row>
      <xdr:rowOff>2400300</xdr:rowOff>
    </xdr:to>
    <xdr:cxnSp macro="">
      <xdr:nvCxnSpPr>
        <xdr:cNvPr id="36" name="Connecteur droit avec flèche 35">
          <a:extLst>
            <a:ext uri="{FF2B5EF4-FFF2-40B4-BE49-F238E27FC236}">
              <a16:creationId xmlns:a16="http://schemas.microsoft.com/office/drawing/2014/main" id="{00250EA2-CF86-4DFA-B2AB-11AE8F4DBD78}"/>
            </a:ext>
          </a:extLst>
        </xdr:cNvPr>
        <xdr:cNvCxnSpPr>
          <a:stCxn id="35" idx="3"/>
        </xdr:cNvCxnSpPr>
      </xdr:nvCxnSpPr>
      <xdr:spPr>
        <a:xfrm>
          <a:off x="10953750" y="5310188"/>
          <a:ext cx="2552700"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76200</xdr:colOff>
      <xdr:row>17</xdr:row>
      <xdr:rowOff>1781175</xdr:rowOff>
    </xdr:from>
    <xdr:to>
      <xdr:col>13</xdr:col>
      <xdr:colOff>466725</xdr:colOff>
      <xdr:row>17</xdr:row>
      <xdr:rowOff>2038350</xdr:rowOff>
    </xdr:to>
    <xdr:sp macro="" textlink="">
      <xdr:nvSpPr>
        <xdr:cNvPr id="38" name="ZoneTexte 37">
          <a:extLst>
            <a:ext uri="{FF2B5EF4-FFF2-40B4-BE49-F238E27FC236}">
              <a16:creationId xmlns:a16="http://schemas.microsoft.com/office/drawing/2014/main" id="{B9BCE8EB-C105-475C-A1DC-41322432D538}"/>
            </a:ext>
          </a:extLst>
        </xdr:cNvPr>
        <xdr:cNvSpPr txBox="1"/>
      </xdr:nvSpPr>
      <xdr:spPr>
        <a:xfrm>
          <a:off x="16973550" y="501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9</xdr:col>
      <xdr:colOff>638176</xdr:colOff>
      <xdr:row>17</xdr:row>
      <xdr:rowOff>1909763</xdr:rowOff>
    </xdr:from>
    <xdr:to>
      <xdr:col>13</xdr:col>
      <xdr:colOff>76200</xdr:colOff>
      <xdr:row>17</xdr:row>
      <xdr:rowOff>2438401</xdr:rowOff>
    </xdr:to>
    <xdr:cxnSp macro="">
      <xdr:nvCxnSpPr>
        <xdr:cNvPr id="39" name="Connecteur droit avec flèche 38">
          <a:extLst>
            <a:ext uri="{FF2B5EF4-FFF2-40B4-BE49-F238E27FC236}">
              <a16:creationId xmlns:a16="http://schemas.microsoft.com/office/drawing/2014/main" id="{952907B7-2262-48D8-8AF5-81FE2AFD3DC0}"/>
            </a:ext>
          </a:extLst>
        </xdr:cNvPr>
        <xdr:cNvCxnSpPr>
          <a:stCxn id="38" idx="1"/>
        </xdr:cNvCxnSpPr>
      </xdr:nvCxnSpPr>
      <xdr:spPr>
        <a:xfrm flipH="1">
          <a:off x="14487526" y="5148263"/>
          <a:ext cx="2486024" cy="528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17</xdr:row>
      <xdr:rowOff>2343150</xdr:rowOff>
    </xdr:from>
    <xdr:to>
      <xdr:col>4</xdr:col>
      <xdr:colOff>695325</xdr:colOff>
      <xdr:row>17</xdr:row>
      <xdr:rowOff>2600325</xdr:rowOff>
    </xdr:to>
    <xdr:sp macro="" textlink="">
      <xdr:nvSpPr>
        <xdr:cNvPr id="43" name="ZoneTexte 42">
          <a:extLst>
            <a:ext uri="{FF2B5EF4-FFF2-40B4-BE49-F238E27FC236}">
              <a16:creationId xmlns:a16="http://schemas.microsoft.com/office/drawing/2014/main" id="{45CE1FF9-81C9-457A-AACA-8C02048EDD26}"/>
            </a:ext>
          </a:extLst>
        </xdr:cNvPr>
        <xdr:cNvSpPr txBox="1"/>
      </xdr:nvSpPr>
      <xdr:spPr>
        <a:xfrm>
          <a:off x="10344150" y="5581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695325</xdr:colOff>
      <xdr:row>17</xdr:row>
      <xdr:rowOff>2471738</xdr:rowOff>
    </xdr:from>
    <xdr:to>
      <xdr:col>5</xdr:col>
      <xdr:colOff>390525</xdr:colOff>
      <xdr:row>17</xdr:row>
      <xdr:rowOff>2647950</xdr:rowOff>
    </xdr:to>
    <xdr:cxnSp macro="">
      <xdr:nvCxnSpPr>
        <xdr:cNvPr id="44" name="Connecteur droit avec flèche 43">
          <a:extLst>
            <a:ext uri="{FF2B5EF4-FFF2-40B4-BE49-F238E27FC236}">
              <a16:creationId xmlns:a16="http://schemas.microsoft.com/office/drawing/2014/main" id="{C974191A-0560-459B-B6C8-D6BE4BA286CF}"/>
            </a:ext>
          </a:extLst>
        </xdr:cNvPr>
        <xdr:cNvCxnSpPr>
          <a:stCxn id="43" idx="3"/>
        </xdr:cNvCxnSpPr>
      </xdr:nvCxnSpPr>
      <xdr:spPr>
        <a:xfrm>
          <a:off x="10734675" y="5710238"/>
          <a:ext cx="4572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17</xdr:row>
      <xdr:rowOff>2200275</xdr:rowOff>
    </xdr:from>
    <xdr:to>
      <xdr:col>13</xdr:col>
      <xdr:colOff>495300</xdr:colOff>
      <xdr:row>17</xdr:row>
      <xdr:rowOff>2457450</xdr:rowOff>
    </xdr:to>
    <xdr:sp macro="" textlink="">
      <xdr:nvSpPr>
        <xdr:cNvPr id="45" name="ZoneTexte 44">
          <a:extLst>
            <a:ext uri="{FF2B5EF4-FFF2-40B4-BE49-F238E27FC236}">
              <a16:creationId xmlns:a16="http://schemas.microsoft.com/office/drawing/2014/main" id="{CB338679-C012-4D44-BCE0-4D2CF9BFD768}"/>
            </a:ext>
          </a:extLst>
        </xdr:cNvPr>
        <xdr:cNvSpPr txBox="1"/>
      </xdr:nvSpPr>
      <xdr:spPr>
        <a:xfrm>
          <a:off x="17002125" y="5438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304800</xdr:colOff>
      <xdr:row>17</xdr:row>
      <xdr:rowOff>2328863</xdr:rowOff>
    </xdr:from>
    <xdr:to>
      <xdr:col>13</xdr:col>
      <xdr:colOff>104775</xdr:colOff>
      <xdr:row>17</xdr:row>
      <xdr:rowOff>2790825</xdr:rowOff>
    </xdr:to>
    <xdr:cxnSp macro="">
      <xdr:nvCxnSpPr>
        <xdr:cNvPr id="46" name="Connecteur droit avec flèche 45">
          <a:extLst>
            <a:ext uri="{FF2B5EF4-FFF2-40B4-BE49-F238E27FC236}">
              <a16:creationId xmlns:a16="http://schemas.microsoft.com/office/drawing/2014/main" id="{7647D28B-69CF-4279-AF11-1D0D1625ED48}"/>
            </a:ext>
          </a:extLst>
        </xdr:cNvPr>
        <xdr:cNvCxnSpPr>
          <a:stCxn id="45" idx="1"/>
        </xdr:cNvCxnSpPr>
      </xdr:nvCxnSpPr>
      <xdr:spPr>
        <a:xfrm flipH="1">
          <a:off x="14154150" y="5567363"/>
          <a:ext cx="2847975" cy="461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xdr:colOff>
      <xdr:row>17</xdr:row>
      <xdr:rowOff>2695575</xdr:rowOff>
    </xdr:from>
    <xdr:to>
      <xdr:col>13</xdr:col>
      <xdr:colOff>409575</xdr:colOff>
      <xdr:row>17</xdr:row>
      <xdr:rowOff>2952750</xdr:rowOff>
    </xdr:to>
    <xdr:sp macro="" textlink="">
      <xdr:nvSpPr>
        <xdr:cNvPr id="49" name="ZoneTexte 48">
          <a:extLst>
            <a:ext uri="{FF2B5EF4-FFF2-40B4-BE49-F238E27FC236}">
              <a16:creationId xmlns:a16="http://schemas.microsoft.com/office/drawing/2014/main" id="{9108E426-EB99-4972-8FB9-718C492F950D}"/>
            </a:ext>
          </a:extLst>
        </xdr:cNvPr>
        <xdr:cNvSpPr txBox="1"/>
      </xdr:nvSpPr>
      <xdr:spPr>
        <a:xfrm>
          <a:off x="16916400" y="593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371475</xdr:colOff>
      <xdr:row>17</xdr:row>
      <xdr:rowOff>2824163</xdr:rowOff>
    </xdr:from>
    <xdr:to>
      <xdr:col>13</xdr:col>
      <xdr:colOff>19050</xdr:colOff>
      <xdr:row>17</xdr:row>
      <xdr:rowOff>2828925</xdr:rowOff>
    </xdr:to>
    <xdr:cxnSp macro="">
      <xdr:nvCxnSpPr>
        <xdr:cNvPr id="50" name="Connecteur droit avec flèche 49">
          <a:extLst>
            <a:ext uri="{FF2B5EF4-FFF2-40B4-BE49-F238E27FC236}">
              <a16:creationId xmlns:a16="http://schemas.microsoft.com/office/drawing/2014/main" id="{84F2087B-D00D-4A0B-A7F1-F6BEECD621B1}"/>
            </a:ext>
          </a:extLst>
        </xdr:cNvPr>
        <xdr:cNvCxnSpPr>
          <a:stCxn id="49" idx="1"/>
        </xdr:cNvCxnSpPr>
      </xdr:nvCxnSpPr>
      <xdr:spPr>
        <a:xfrm flipH="1">
          <a:off x="16506825" y="6062663"/>
          <a:ext cx="40957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17</xdr:row>
      <xdr:rowOff>2676525</xdr:rowOff>
    </xdr:from>
    <xdr:to>
      <xdr:col>4</xdr:col>
      <xdr:colOff>571500</xdr:colOff>
      <xdr:row>17</xdr:row>
      <xdr:rowOff>2933700</xdr:rowOff>
    </xdr:to>
    <xdr:sp macro="" textlink="">
      <xdr:nvSpPr>
        <xdr:cNvPr id="54" name="ZoneTexte 53">
          <a:extLst>
            <a:ext uri="{FF2B5EF4-FFF2-40B4-BE49-F238E27FC236}">
              <a16:creationId xmlns:a16="http://schemas.microsoft.com/office/drawing/2014/main" id="{56CCE42C-096E-4AED-A796-69BD32BC0214}"/>
            </a:ext>
          </a:extLst>
        </xdr:cNvPr>
        <xdr:cNvSpPr txBox="1"/>
      </xdr:nvSpPr>
      <xdr:spPr>
        <a:xfrm>
          <a:off x="10220325" y="5915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4</xdr:col>
      <xdr:colOff>571500</xdr:colOff>
      <xdr:row>17</xdr:row>
      <xdr:rowOff>2805113</xdr:rowOff>
    </xdr:from>
    <xdr:to>
      <xdr:col>5</xdr:col>
      <xdr:colOff>685800</xdr:colOff>
      <xdr:row>17</xdr:row>
      <xdr:rowOff>2828925</xdr:rowOff>
    </xdr:to>
    <xdr:cxnSp macro="">
      <xdr:nvCxnSpPr>
        <xdr:cNvPr id="55" name="Connecteur droit avec flèche 54">
          <a:extLst>
            <a:ext uri="{FF2B5EF4-FFF2-40B4-BE49-F238E27FC236}">
              <a16:creationId xmlns:a16="http://schemas.microsoft.com/office/drawing/2014/main" id="{6249AF7D-1713-47BA-B25E-CAFDDA24D010}"/>
            </a:ext>
          </a:extLst>
        </xdr:cNvPr>
        <xdr:cNvCxnSpPr>
          <a:stCxn id="54" idx="3"/>
        </xdr:cNvCxnSpPr>
      </xdr:nvCxnSpPr>
      <xdr:spPr>
        <a:xfrm>
          <a:off x="10610850" y="6043613"/>
          <a:ext cx="8763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609600</xdr:colOff>
      <xdr:row>5</xdr:row>
      <xdr:rowOff>9525</xdr:rowOff>
    </xdr:from>
    <xdr:to>
      <xdr:col>5</xdr:col>
      <xdr:colOff>238125</xdr:colOff>
      <xdr:row>6</xdr:row>
      <xdr:rowOff>76200</xdr:rowOff>
    </xdr:to>
    <xdr:sp macro="" textlink="">
      <xdr:nvSpPr>
        <xdr:cNvPr id="40" name="ZoneTexte 39">
          <a:extLst>
            <a:ext uri="{FF2B5EF4-FFF2-40B4-BE49-F238E27FC236}">
              <a16:creationId xmlns:a16="http://schemas.microsoft.com/office/drawing/2014/main" id="{90363E94-0D80-4DCB-AFCB-2AB1E58BA848}"/>
            </a:ext>
          </a:extLst>
        </xdr:cNvPr>
        <xdr:cNvSpPr txBox="1"/>
      </xdr:nvSpPr>
      <xdr:spPr>
        <a:xfrm>
          <a:off x="10648950" y="962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5</xdr:col>
      <xdr:colOff>238125</xdr:colOff>
      <xdr:row>5</xdr:row>
      <xdr:rowOff>138113</xdr:rowOff>
    </xdr:from>
    <xdr:to>
      <xdr:col>6</xdr:col>
      <xdr:colOff>85725</xdr:colOff>
      <xdr:row>5</xdr:row>
      <xdr:rowOff>180975</xdr:rowOff>
    </xdr:to>
    <xdr:cxnSp macro="">
      <xdr:nvCxnSpPr>
        <xdr:cNvPr id="41" name="Connecteur droit avec flèche 40">
          <a:extLst>
            <a:ext uri="{FF2B5EF4-FFF2-40B4-BE49-F238E27FC236}">
              <a16:creationId xmlns:a16="http://schemas.microsoft.com/office/drawing/2014/main" id="{5677D957-FFED-4E67-A7BD-D700856F64DC}"/>
            </a:ext>
          </a:extLst>
        </xdr:cNvPr>
        <xdr:cNvCxnSpPr>
          <a:cxnSpLocks/>
          <a:stCxn id="40" idx="3"/>
        </xdr:cNvCxnSpPr>
      </xdr:nvCxnSpPr>
      <xdr:spPr>
        <a:xfrm>
          <a:off x="11039475" y="109061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381000</xdr:colOff>
      <xdr:row>9</xdr:row>
      <xdr:rowOff>0</xdr:rowOff>
    </xdr:from>
    <xdr:to>
      <xdr:col>5</xdr:col>
      <xdr:colOff>9525</xdr:colOff>
      <xdr:row>10</xdr:row>
      <xdr:rowOff>66675</xdr:rowOff>
    </xdr:to>
    <xdr:sp macro="" textlink="">
      <xdr:nvSpPr>
        <xdr:cNvPr id="33" name="ZoneTexte 32">
          <a:extLst>
            <a:ext uri="{FF2B5EF4-FFF2-40B4-BE49-F238E27FC236}">
              <a16:creationId xmlns:a16="http://schemas.microsoft.com/office/drawing/2014/main" id="{FC90FCEB-1DCD-4F14-B720-79146F8E0D51}"/>
            </a:ext>
          </a:extLst>
        </xdr:cNvPr>
        <xdr:cNvSpPr txBox="1"/>
      </xdr:nvSpPr>
      <xdr:spPr>
        <a:xfrm>
          <a:off x="10420350" y="17145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752475</xdr:colOff>
      <xdr:row>10</xdr:row>
      <xdr:rowOff>52388</xdr:rowOff>
    </xdr:from>
    <xdr:to>
      <xdr:col>5</xdr:col>
      <xdr:colOff>419100</xdr:colOff>
      <xdr:row>11</xdr:row>
      <xdr:rowOff>19050</xdr:rowOff>
    </xdr:to>
    <xdr:cxnSp macro="">
      <xdr:nvCxnSpPr>
        <xdr:cNvPr id="34" name="Connecteur droit avec flèche 33">
          <a:extLst>
            <a:ext uri="{FF2B5EF4-FFF2-40B4-BE49-F238E27FC236}">
              <a16:creationId xmlns:a16="http://schemas.microsoft.com/office/drawing/2014/main" id="{CC1F744D-8502-480D-B3E3-A4A0330F48D2}"/>
            </a:ext>
          </a:extLst>
        </xdr:cNvPr>
        <xdr:cNvCxnSpPr/>
      </xdr:nvCxnSpPr>
      <xdr:spPr>
        <a:xfrm>
          <a:off x="10791825" y="1957388"/>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B73F6F-6897-453A-A261-1E8F78D02F2C}" name="Tableau1" displayName="Tableau1" ref="A1:D49" totalsRowShown="0" headerRowDxfId="36">
  <autoFilter ref="A1:D49" xr:uid="{5A1C5E6C-13F0-43D6-93E5-7F1D2D7A93ED}"/>
  <tableColumns count="4">
    <tableColumn id="1" xr3:uid="{581AA08F-F8B9-4EB9-9270-F690B4699028}" name="Numero"/>
    <tableColumn id="2" xr3:uid="{86F9FD87-A94B-4F9B-BA16-3BEE622BE071}" name="Code"/>
    <tableColumn id="3" xr3:uid="{B7E1B752-9823-4D4E-A107-2C04B0CCB440}" name="Français"/>
    <tableColumn id="4" xr3:uid="{26E8FA0A-EDFB-44E0-94DC-9971B61096CE}" name="Español"/>
  </tableColumns>
  <tableStyleInfo name="TableStyleMedium1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A347FBF-A26B-487A-A412-547EF6497194}" name="Tableau12" displayName="Tableau12" ref="A1:D18" totalsRowShown="0">
  <autoFilter ref="A1:D18" xr:uid="{04B52AE7-B780-4885-BCD8-54AD0DB66A93}"/>
  <tableColumns count="4">
    <tableColumn id="1" xr3:uid="{C9AD66C5-730A-4E05-AFB5-869FF83EDC7D}" name="Numero"/>
    <tableColumn id="2" xr3:uid="{265A57EA-61A7-4EAE-8EE4-C0215E687933}" name="Code"/>
    <tableColumn id="3" xr3:uid="{982514BA-E085-40DB-8451-7FF58785E303}" name="Français"/>
    <tableColumn id="4" xr3:uid="{17581B72-9250-4B2B-828F-418AE3AD3A60}" name="Español"/>
  </tableColumns>
  <tableStyleInfo name="TableStyleMedium1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E338604-E58B-49B8-B464-F4449A1BFFD4}" name="Tableau13" displayName="Tableau13" ref="A1:D22" totalsRowShown="0">
  <autoFilter ref="A1:D22" xr:uid="{73BA26C0-9361-4E0A-AE4F-5F3FBDC1FCF8}"/>
  <tableColumns count="4">
    <tableColumn id="1" xr3:uid="{5C62B6B9-3ED9-4056-BC09-DDCB1A270002}" name="Numero"/>
    <tableColumn id="2" xr3:uid="{CE228E66-FD92-45A8-B56D-61B87B354FB3}" name="Code"/>
    <tableColumn id="3" xr3:uid="{F69B45E6-08E8-4B5D-BB91-796A9B450A5F}" name="Français"/>
    <tableColumn id="4" xr3:uid="{7A82642E-E0A9-44C4-848D-6F27CF0DC497}" name="Español"/>
  </tableColumns>
  <tableStyleInfo name="TableStyleMedium1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774D53C-E691-4209-A7ED-426FD1A967DD}" name="Tableau15" displayName="Tableau15" ref="A1:D15" totalsRowShown="0">
  <autoFilter ref="A1:D15" xr:uid="{1C0F8CDE-76C5-4629-A51B-1F75FFD867D6}"/>
  <tableColumns count="4">
    <tableColumn id="1" xr3:uid="{C3314770-11A4-497C-A014-F257FDDA8996}" name="Numero"/>
    <tableColumn id="2" xr3:uid="{462A6DA3-98CE-470D-A870-6BF3192BC8C0}" name="Code"/>
    <tableColumn id="3" xr3:uid="{A22F4EF9-A3C9-4214-B028-2B057C35E150}" name="Français"/>
    <tableColumn id="4" xr3:uid="{58C9DD54-4834-427D-9FB1-AA40A0B7DBF4}" name="Español"/>
  </tableColumns>
  <tableStyleInfo name="TableStyleMedium1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28E31B7-3FC3-4143-B5FF-43FD17AAB26D}" name="Tableau16" displayName="Tableau16" ref="A1:D25" totalsRowShown="0">
  <autoFilter ref="A1:D25" xr:uid="{E7BA9EFA-948C-419C-8E1F-326C4CE3B620}"/>
  <tableColumns count="4">
    <tableColumn id="1" xr3:uid="{EE0F9B50-F787-4253-A164-BB17836F12B4}" name="Numero"/>
    <tableColumn id="2" xr3:uid="{58CBB508-E960-4269-90E7-903193963B86}" name="Code"/>
    <tableColumn id="3" xr3:uid="{49346DD0-BA15-4A2E-A849-256F1D8C7270}" name="Français"/>
    <tableColumn id="4" xr3:uid="{E3A9F98E-F89E-4730-B31C-C7F1BAC7BBAB}" name="Español"/>
  </tableColumns>
  <tableStyleInfo name="TableStyleMedium1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2CA5DD5-5409-41E0-B4C0-928B281E2936}" name="Tableau1610" displayName="Tableau1610" ref="A1:D13" totalsRowShown="0">
  <autoFilter ref="A1:D13" xr:uid="{E7BA9EFA-948C-419C-8E1F-326C4CE3B620}"/>
  <tableColumns count="4">
    <tableColumn id="1" xr3:uid="{98919DE1-11EE-4CC5-8D60-F5DC69F01A62}" name="Numero"/>
    <tableColumn id="2" xr3:uid="{2BD08D0A-A06E-4823-A29F-229DAC1664B5}" name="Code"/>
    <tableColumn id="3" xr3:uid="{1106E753-C414-43B7-8028-DF7D2546A2D2}" name="Français"/>
    <tableColumn id="4" xr3:uid="{52E87CF4-50EE-426B-94A1-8281489E5B8E}" name="Español"/>
  </tableColumns>
  <tableStyleInfo name="TableStyleMedium1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4C75DA3-536A-47AA-84F8-D9CAFCFCCBCD}" name="Tableau161011" displayName="Tableau161011" ref="A1:D7" totalsRowShown="0">
  <autoFilter ref="A1:D7" xr:uid="{E7BA9EFA-948C-419C-8E1F-326C4CE3B620}"/>
  <tableColumns count="4">
    <tableColumn id="1" xr3:uid="{2EAF23AA-21BD-4ECF-A89A-1EE1FAB4FA7B}" name="Numero"/>
    <tableColumn id="2" xr3:uid="{23137A6E-4186-404B-8C24-F3653D56A29E}" name="Code"/>
    <tableColumn id="3" xr3:uid="{AD125158-21C5-4047-A063-80C29885C631}" name="Français"/>
    <tableColumn id="4" xr3:uid="{F3A203CF-2262-4BDF-AA75-7DA21118D925}" name="Español"/>
  </tableColumns>
  <tableStyleInfo name="TableStyleMedium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9A2519-20F5-4725-B738-85C952ADEFC7}" name="Tableau2" displayName="Tableau2" ref="A1:D11" totalsRowShown="0" headerRowDxfId="35" headerRowBorderDxfId="34" tableBorderDxfId="33">
  <autoFilter ref="A1:D11" xr:uid="{849FCDCD-6CD5-4C74-8BCE-20229F959B34}"/>
  <tableColumns count="4">
    <tableColumn id="1" xr3:uid="{5D46B975-1F69-4858-84DB-7E13C30C8025}" name="Numero"/>
    <tableColumn id="2" xr3:uid="{9BDFB138-7114-4831-825F-D54624C7F460}" name="Code"/>
    <tableColumn id="3" xr3:uid="{A8A9269A-2D09-4950-AAC1-E87ABCA86285}" name="Français"/>
    <tableColumn id="4" xr3:uid="{C2858BDE-B638-467F-B56D-215A0801E235}" name="Español"/>
  </tableColumns>
  <tableStyleInfo name="TableStyleMedium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A527987-5451-48A7-ACFD-33D9B89F9100}" name="Tableau24" displayName="Tableau24" ref="A1:D21" totalsRowShown="0" headerRowDxfId="32" headerRowBorderDxfId="31" tableBorderDxfId="30">
  <autoFilter ref="A1:D21" xr:uid="{A671D94F-C6D5-475C-A6B8-C3BE74B935F9}"/>
  <tableColumns count="4">
    <tableColumn id="1" xr3:uid="{607A6290-3C8C-4E9A-A439-9018A804EF80}" name="Numero"/>
    <tableColumn id="2" xr3:uid="{09C55FE4-A7DF-4116-9613-802571E163AA}" name="Code"/>
    <tableColumn id="3" xr3:uid="{D729B613-2E72-406C-89DD-50C979237772}" name="Français"/>
    <tableColumn id="4" xr3:uid="{9291A3B7-55C7-4242-B145-5FEE98899A9A}" name="Español"/>
  </tableColumns>
  <tableStyleInfo name="TableStyleMedium1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DEBEDFE-8B99-4A11-A730-60645233D5C1}" name="Tableau245" displayName="Tableau245" ref="A1:D25" totalsRowShown="0" headerRowDxfId="29" headerRowBorderDxfId="28" tableBorderDxfId="27">
  <autoFilter ref="A1:D25" xr:uid="{64900EF6-8A63-4911-AB00-264B2BB02147}"/>
  <tableColumns count="4">
    <tableColumn id="1" xr3:uid="{DD9AF424-8195-49C8-9A12-C7D937DEB224}" name="Numero"/>
    <tableColumn id="2" xr3:uid="{D022BE15-02D5-4656-B214-6A09832A08E1}" name="Code"/>
    <tableColumn id="3" xr3:uid="{6D3B2F41-0536-4C5D-88B5-23B2E14CAA0F}" name="Français"/>
    <tableColumn id="4" xr3:uid="{BAAFA1D3-0B65-4B3E-AA6B-321CB44C84A8}" name="Español"/>
  </tableColumns>
  <tableStyleInfo name="TableStyleMedium1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BF64311-7537-42EE-8E54-E84D0BF4D4AE}" name="Tableau5" displayName="Tableau5" ref="A1:D19" totalsRowShown="0" headerRowDxfId="26" dataDxfId="24" headerRowBorderDxfId="25" tableBorderDxfId="23">
  <autoFilter ref="A1:D19" xr:uid="{41D717A8-3858-4753-BC64-5539E3609195}"/>
  <tableColumns count="4">
    <tableColumn id="1" xr3:uid="{D48463A3-F25C-4F92-A0EB-AE7A06E3CCAE}" name="Numero" dataDxfId="22"/>
    <tableColumn id="2" xr3:uid="{7BC87355-4EBC-49E3-918B-5DDC49F9416D}" name="Code" dataDxfId="21"/>
    <tableColumn id="3" xr3:uid="{8E7D4D96-8D4E-481B-9F39-27FCDDA0A5C0}" name="Français" dataDxfId="20"/>
    <tableColumn id="4" xr3:uid="{80F172DD-5DBB-4EA8-8EA5-E7F48F469934}" name="Español" dataDxfId="19"/>
  </tableColumns>
  <tableStyleInfo name="TableStyleMedium1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7AB9E83-C341-4835-9C72-0F8CEF4AC1A5}" name="Tableau6" displayName="Tableau6" ref="A1:D3" totalsRowShown="0" headerRowDxfId="18" headerRowBorderDxfId="17" tableBorderDxfId="16">
  <autoFilter ref="A1:D3" xr:uid="{B7330EDB-96CF-44B8-AB9D-AD7C976235A6}"/>
  <tableColumns count="4">
    <tableColumn id="1" xr3:uid="{46233E07-2CAE-417B-BE8C-0AD399E95D65}" name="Numero"/>
    <tableColumn id="2" xr3:uid="{10003B36-4838-41EB-9CD5-9DD4B562D08B}" name="Code"/>
    <tableColumn id="3" xr3:uid="{6F318FF6-6374-47BC-9255-06CB3312A5C7}" name="Français"/>
    <tableColumn id="4" xr3:uid="{B5C61294-FBD4-4236-BA21-B99B51E6E59C}" name="Español"/>
  </tableColumns>
  <tableStyleInfo name="TableStyleMedium1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9BFB23-0426-43BA-8EB6-B38908E404BC}" name="Tableau58" displayName="Tableau58" ref="A1:D13" totalsRowShown="0" headerRowDxfId="15" dataDxfId="13" headerRowBorderDxfId="14" tableBorderDxfId="12">
  <autoFilter ref="A1:D13" xr:uid="{EB958266-9614-49A5-88E2-87A325D8E95C}"/>
  <tableColumns count="4">
    <tableColumn id="1" xr3:uid="{2202B8D1-B8DC-4EFC-B868-7210EAB5E62D}" name="Numero" dataDxfId="11"/>
    <tableColumn id="2" xr3:uid="{A3C2ED54-5E8D-44E5-AE4A-4C9E0A24B165}" name="Code" dataDxfId="10"/>
    <tableColumn id="3" xr3:uid="{335D7C6A-CCA4-44BC-9FBA-BC5AE00B2612}" name="Français" dataDxfId="9"/>
    <tableColumn id="4" xr3:uid="{58CE49EB-3744-40CC-A455-AA53D2D15096}" name="Español" dataDxfId="8"/>
  </tableColumns>
  <tableStyleInfo name="TableStyleMedium1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ADAB8E7-5B69-4BED-91A7-F607829F1589}" name="Tableau589" displayName="Tableau589" ref="A1:D7" totalsRowShown="0" headerRowDxfId="7" dataDxfId="5" headerRowBorderDxfId="6" tableBorderDxfId="4">
  <autoFilter ref="A1:D7" xr:uid="{22FE6908-856C-4075-91D9-B314CE938E88}"/>
  <tableColumns count="4">
    <tableColumn id="1" xr3:uid="{88D9B022-AD26-44DD-B7F0-C16B88310B38}" name="Numero" dataDxfId="3"/>
    <tableColumn id="2" xr3:uid="{DFCD0BDF-264A-4947-BA19-44E32F3A5AE7}" name="Code" dataDxfId="2"/>
    <tableColumn id="3" xr3:uid="{7393D2CF-1389-4D1A-88E4-7D163FB8B929}" name="Français" dataDxfId="1"/>
    <tableColumn id="4" xr3:uid="{BC9C935E-7427-4F7A-B033-BA080F3408AE}" name="Español" dataDxfId="0"/>
  </tableColumns>
  <tableStyleInfo name="TableStyleMedium1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632C0-C3F9-4CEA-90E7-1570D8A540DA}" name="Tableau11" displayName="Tableau11" ref="A1:D19" totalsRowShown="0">
  <autoFilter ref="A1:D19" xr:uid="{3E01F2F8-5055-4C17-BDCA-00CAEB7B3F3D}"/>
  <tableColumns count="4">
    <tableColumn id="1" xr3:uid="{81DC037B-CCC4-4A6A-BFD4-25877EFAAD65}" name="Numero"/>
    <tableColumn id="2" xr3:uid="{93318EBB-9179-4A93-8B68-FA73084CF7A1}" name="Code"/>
    <tableColumn id="3" xr3:uid="{69BC62CD-029A-49BD-A0CE-82CF5A760192}" name="Français"/>
    <tableColumn id="4" xr3:uid="{189314E3-1F7E-4CC2-9600-A70EFD177DD0}" name="Español"/>
  </tableColumns>
  <tableStyleInfo name="TableStyleMedium1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3.xml"/><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B93E-40E9-44D6-98FA-7D0A802C1DCE}">
  <dimension ref="A1:D48"/>
  <sheetViews>
    <sheetView topLeftCell="A21" workbookViewId="0">
      <selection activeCell="C57" sqref="C57"/>
    </sheetView>
  </sheetViews>
  <sheetFormatPr baseColWidth="10" defaultRowHeight="15" x14ac:dyDescent="0.25"/>
  <cols>
    <col min="1" max="1" width="10.42578125" customWidth="1"/>
    <col min="2" max="2" width="58.85546875" customWidth="1"/>
    <col min="3" max="3" width="43.7109375" customWidth="1"/>
    <col min="4" max="4" width="42.7109375" customWidth="1"/>
  </cols>
  <sheetData>
    <row r="1" spans="1:4" x14ac:dyDescent="0.25">
      <c r="A1" s="2" t="s">
        <v>62</v>
      </c>
      <c r="B1" s="2" t="s">
        <v>59</v>
      </c>
      <c r="C1" s="2" t="s">
        <v>60</v>
      </c>
      <c r="D1" s="2" t="s">
        <v>61</v>
      </c>
    </row>
    <row r="2" spans="1:4" x14ac:dyDescent="0.25">
      <c r="C2" t="s">
        <v>0</v>
      </c>
      <c r="D2" t="s">
        <v>1</v>
      </c>
    </row>
    <row r="4" spans="1:4" x14ac:dyDescent="0.25">
      <c r="A4" s="6"/>
      <c r="C4" t="s">
        <v>2</v>
      </c>
      <c r="D4" s="1" t="s">
        <v>5</v>
      </c>
    </row>
    <row r="5" spans="1:4" x14ac:dyDescent="0.25">
      <c r="A5" s="6">
        <v>1</v>
      </c>
      <c r="B5" t="s">
        <v>3</v>
      </c>
      <c r="C5" t="s">
        <v>4</v>
      </c>
      <c r="D5" t="s">
        <v>4</v>
      </c>
    </row>
    <row r="6" spans="1:4" x14ac:dyDescent="0.25">
      <c r="A6" s="6"/>
    </row>
    <row r="7" spans="1:4" x14ac:dyDescent="0.25">
      <c r="A7" s="6"/>
      <c r="C7" t="s">
        <v>10</v>
      </c>
      <c r="D7" t="s">
        <v>11</v>
      </c>
    </row>
    <row r="8" spans="1:4" x14ac:dyDescent="0.25">
      <c r="A8" s="6">
        <v>2</v>
      </c>
      <c r="B8" t="s">
        <v>356</v>
      </c>
      <c r="C8" t="s">
        <v>6</v>
      </c>
      <c r="D8" t="s">
        <v>44</v>
      </c>
    </row>
    <row r="9" spans="1:4" x14ac:dyDescent="0.25">
      <c r="A9" s="6">
        <v>3</v>
      </c>
      <c r="B9" t="s">
        <v>357</v>
      </c>
      <c r="C9" t="s">
        <v>554</v>
      </c>
      <c r="D9" t="s">
        <v>553</v>
      </c>
    </row>
    <row r="10" spans="1:4" x14ac:dyDescent="0.25">
      <c r="A10" s="6">
        <v>4</v>
      </c>
      <c r="B10" t="s">
        <v>358</v>
      </c>
      <c r="C10" t="s">
        <v>464</v>
      </c>
      <c r="D10" t="s">
        <v>463</v>
      </c>
    </row>
    <row r="11" spans="1:4" x14ac:dyDescent="0.25">
      <c r="A11" s="6">
        <v>5</v>
      </c>
      <c r="B11" t="s">
        <v>359</v>
      </c>
      <c r="C11" t="s">
        <v>465</v>
      </c>
      <c r="D11" t="s">
        <v>462</v>
      </c>
    </row>
    <row r="12" spans="1:4" x14ac:dyDescent="0.25">
      <c r="A12" s="6">
        <v>6</v>
      </c>
      <c r="B12" t="s">
        <v>360</v>
      </c>
      <c r="C12" t="s">
        <v>7</v>
      </c>
      <c r="D12" t="s">
        <v>45</v>
      </c>
    </row>
    <row r="13" spans="1:4" x14ac:dyDescent="0.25">
      <c r="A13" s="6">
        <v>7</v>
      </c>
      <c r="B13" t="s">
        <v>361</v>
      </c>
      <c r="C13" t="s">
        <v>8</v>
      </c>
      <c r="D13" t="s">
        <v>46</v>
      </c>
    </row>
    <row r="14" spans="1:4" x14ac:dyDescent="0.25">
      <c r="A14" s="6">
        <v>8</v>
      </c>
      <c r="B14" t="s">
        <v>362</v>
      </c>
      <c r="C14" t="s">
        <v>415</v>
      </c>
      <c r="D14" t="s">
        <v>416</v>
      </c>
    </row>
    <row r="15" spans="1:4" x14ac:dyDescent="0.25">
      <c r="A15" s="6">
        <v>9</v>
      </c>
      <c r="B15" t="s">
        <v>363</v>
      </c>
      <c r="C15" t="s">
        <v>556</v>
      </c>
      <c r="D15" t="s">
        <v>555</v>
      </c>
    </row>
    <row r="16" spans="1:4" x14ac:dyDescent="0.25">
      <c r="A16" s="6">
        <v>10</v>
      </c>
      <c r="B16" t="s">
        <v>364</v>
      </c>
      <c r="C16" t="s">
        <v>9</v>
      </c>
      <c r="D16" t="s">
        <v>47</v>
      </c>
    </row>
    <row r="17" spans="1:4" x14ac:dyDescent="0.25">
      <c r="A17" s="6">
        <v>11</v>
      </c>
      <c r="B17" t="s">
        <v>365</v>
      </c>
      <c r="C17" t="s">
        <v>461</v>
      </c>
      <c r="D17" t="s">
        <v>460</v>
      </c>
    </row>
    <row r="18" spans="1:4" x14ac:dyDescent="0.25">
      <c r="A18" s="6">
        <v>12</v>
      </c>
      <c r="B18" t="s">
        <v>366</v>
      </c>
      <c r="C18" t="s">
        <v>552</v>
      </c>
      <c r="D18" t="s">
        <v>447</v>
      </c>
    </row>
    <row r="19" spans="1:4" x14ac:dyDescent="0.25">
      <c r="A19" s="6">
        <v>13</v>
      </c>
      <c r="B19" t="s">
        <v>367</v>
      </c>
      <c r="C19" t="s">
        <v>551</v>
      </c>
      <c r="D19" t="s">
        <v>546</v>
      </c>
    </row>
    <row r="20" spans="1:4" x14ac:dyDescent="0.25">
      <c r="A20" s="6"/>
    </row>
    <row r="21" spans="1:4" x14ac:dyDescent="0.25">
      <c r="A21" s="6"/>
      <c r="C21" t="s">
        <v>12</v>
      </c>
    </row>
    <row r="22" spans="1:4" x14ac:dyDescent="0.25">
      <c r="A22" s="5">
        <v>14</v>
      </c>
      <c r="B22" t="s">
        <v>13</v>
      </c>
      <c r="C22" t="s">
        <v>547</v>
      </c>
      <c r="D22" t="s">
        <v>548</v>
      </c>
    </row>
    <row r="23" spans="1:4" x14ac:dyDescent="0.25">
      <c r="A23" s="5">
        <v>15</v>
      </c>
      <c r="B23" t="s">
        <v>14</v>
      </c>
      <c r="C23" t="s">
        <v>15</v>
      </c>
      <c r="D23" t="s">
        <v>48</v>
      </c>
    </row>
    <row r="24" spans="1:4" x14ac:dyDescent="0.25">
      <c r="A24" s="5">
        <v>16</v>
      </c>
      <c r="B24" t="s">
        <v>16</v>
      </c>
      <c r="C24" t="s">
        <v>41</v>
      </c>
      <c r="D24" t="s">
        <v>49</v>
      </c>
    </row>
    <row r="25" spans="1:4" x14ac:dyDescent="0.25">
      <c r="A25" s="5">
        <v>17</v>
      </c>
      <c r="B25" t="s">
        <v>17</v>
      </c>
      <c r="C25" t="s">
        <v>18</v>
      </c>
      <c r="D25" t="s">
        <v>50</v>
      </c>
    </row>
    <row r="26" spans="1:4" x14ac:dyDescent="0.25">
      <c r="A26" s="5">
        <v>18</v>
      </c>
      <c r="B26" t="s">
        <v>19</v>
      </c>
      <c r="C26" t="s">
        <v>20</v>
      </c>
      <c r="D26" t="s">
        <v>51</v>
      </c>
    </row>
    <row r="27" spans="1:4" x14ac:dyDescent="0.25">
      <c r="A27" s="5">
        <v>19</v>
      </c>
      <c r="B27" t="s">
        <v>21</v>
      </c>
      <c r="C27" t="s">
        <v>42</v>
      </c>
      <c r="D27" t="s">
        <v>422</v>
      </c>
    </row>
    <row r="28" spans="1:4" x14ac:dyDescent="0.25">
      <c r="A28" s="5">
        <v>20</v>
      </c>
      <c r="B28" t="s">
        <v>22</v>
      </c>
      <c r="C28" t="s">
        <v>23</v>
      </c>
      <c r="D28" t="s">
        <v>52</v>
      </c>
    </row>
    <row r="29" spans="1:4" x14ac:dyDescent="0.25">
      <c r="A29" s="5">
        <v>21</v>
      </c>
      <c r="B29" t="s">
        <v>24</v>
      </c>
      <c r="C29" t="s">
        <v>417</v>
      </c>
      <c r="D29" t="s">
        <v>418</v>
      </c>
    </row>
    <row r="30" spans="1:4" x14ac:dyDescent="0.25">
      <c r="A30" s="5">
        <v>22</v>
      </c>
      <c r="B30" t="s">
        <v>25</v>
      </c>
      <c r="C30" t="s">
        <v>43</v>
      </c>
      <c r="D30" t="s">
        <v>53</v>
      </c>
    </row>
    <row r="31" spans="1:4" x14ac:dyDescent="0.25">
      <c r="A31" s="5">
        <v>23</v>
      </c>
      <c r="B31" t="s">
        <v>26</v>
      </c>
      <c r="C31" t="s">
        <v>27</v>
      </c>
      <c r="D31" t="s">
        <v>54</v>
      </c>
    </row>
    <row r="32" spans="1:4" x14ac:dyDescent="0.25">
      <c r="A32" s="5">
        <v>24</v>
      </c>
      <c r="B32" t="s">
        <v>28</v>
      </c>
      <c r="C32" t="s">
        <v>29</v>
      </c>
      <c r="D32" t="s">
        <v>55</v>
      </c>
    </row>
    <row r="33" spans="1:4" x14ac:dyDescent="0.25">
      <c r="A33" s="5">
        <v>25</v>
      </c>
      <c r="B33" t="s">
        <v>30</v>
      </c>
      <c r="C33" t="s">
        <v>31</v>
      </c>
      <c r="D33" t="s">
        <v>56</v>
      </c>
    </row>
    <row r="34" spans="1:4" x14ac:dyDescent="0.25">
      <c r="A34" s="5">
        <v>26</v>
      </c>
      <c r="B34" t="s">
        <v>32</v>
      </c>
      <c r="C34" t="s">
        <v>33</v>
      </c>
      <c r="D34" t="s">
        <v>57</v>
      </c>
    </row>
    <row r="35" spans="1:4" x14ac:dyDescent="0.25">
      <c r="A35" s="5">
        <v>27</v>
      </c>
      <c r="B35" t="s">
        <v>34</v>
      </c>
      <c r="C35" t="s">
        <v>35</v>
      </c>
      <c r="D35" t="s">
        <v>63</v>
      </c>
    </row>
    <row r="36" spans="1:4" x14ac:dyDescent="0.25">
      <c r="A36" s="5">
        <v>28</v>
      </c>
      <c r="B36" t="s">
        <v>36</v>
      </c>
      <c r="C36" t="s">
        <v>37</v>
      </c>
      <c r="D36" t="s">
        <v>58</v>
      </c>
    </row>
    <row r="37" spans="1:4" x14ac:dyDescent="0.25">
      <c r="A37" s="5">
        <v>29</v>
      </c>
      <c r="B37" t="s">
        <v>38</v>
      </c>
      <c r="C37" t="s">
        <v>466</v>
      </c>
      <c r="D37" t="s">
        <v>467</v>
      </c>
    </row>
    <row r="38" spans="1:4" x14ac:dyDescent="0.25">
      <c r="A38" s="5">
        <v>30</v>
      </c>
      <c r="B38" t="s">
        <v>39</v>
      </c>
      <c r="C38" t="s">
        <v>459</v>
      </c>
      <c r="D38" t="s">
        <v>458</v>
      </c>
    </row>
    <row r="39" spans="1:4" x14ac:dyDescent="0.25">
      <c r="A39" s="5">
        <v>31</v>
      </c>
      <c r="B39" t="s">
        <v>40</v>
      </c>
      <c r="C39" t="s">
        <v>562</v>
      </c>
      <c r="D39" t="s">
        <v>561</v>
      </c>
    </row>
    <row r="40" spans="1:4" x14ac:dyDescent="0.25">
      <c r="A40" s="5">
        <v>32</v>
      </c>
      <c r="B40" t="s">
        <v>64</v>
      </c>
      <c r="C40" t="s">
        <v>557</v>
      </c>
      <c r="D40" t="s">
        <v>558</v>
      </c>
    </row>
    <row r="41" spans="1:4" x14ac:dyDescent="0.25">
      <c r="A41" s="5">
        <v>33</v>
      </c>
      <c r="B41" t="s">
        <v>65</v>
      </c>
      <c r="C41" t="s">
        <v>559</v>
      </c>
      <c r="D41" t="s">
        <v>560</v>
      </c>
    </row>
    <row r="42" spans="1:4" x14ac:dyDescent="0.25">
      <c r="A42" s="5">
        <v>34</v>
      </c>
      <c r="B42" t="s">
        <v>66</v>
      </c>
      <c r="C42" t="s">
        <v>70</v>
      </c>
      <c r="D42" t="s">
        <v>67</v>
      </c>
    </row>
    <row r="43" spans="1:4" x14ac:dyDescent="0.25">
      <c r="A43" s="5">
        <v>35</v>
      </c>
      <c r="B43" t="s">
        <v>68</v>
      </c>
      <c r="C43" t="s">
        <v>71</v>
      </c>
      <c r="D43" t="s">
        <v>69</v>
      </c>
    </row>
    <row r="44" spans="1:4" x14ac:dyDescent="0.25">
      <c r="A44" s="5">
        <v>36</v>
      </c>
      <c r="B44" t="s">
        <v>72</v>
      </c>
      <c r="C44" t="s">
        <v>434</v>
      </c>
      <c r="D44" t="s">
        <v>435</v>
      </c>
    </row>
    <row r="45" spans="1:4" x14ac:dyDescent="0.25">
      <c r="A45" s="5">
        <v>37</v>
      </c>
      <c r="B45" t="s">
        <v>73</v>
      </c>
      <c r="C45" t="s">
        <v>550</v>
      </c>
      <c r="D45" t="s">
        <v>549</v>
      </c>
    </row>
    <row r="46" spans="1:4" x14ac:dyDescent="0.25">
      <c r="A46">
        <v>38</v>
      </c>
      <c r="B46" t="s">
        <v>419</v>
      </c>
      <c r="C46" t="s">
        <v>420</v>
      </c>
      <c r="D46" t="s">
        <v>421</v>
      </c>
    </row>
    <row r="47" spans="1:4" x14ac:dyDescent="0.25">
      <c r="A47">
        <v>39</v>
      </c>
      <c r="B47" t="s">
        <v>427</v>
      </c>
      <c r="C47" t="s">
        <v>423</v>
      </c>
      <c r="D47" t="s">
        <v>433</v>
      </c>
    </row>
    <row r="48" spans="1:4" x14ac:dyDescent="0.25">
      <c r="A48">
        <v>40</v>
      </c>
      <c r="B48" t="s">
        <v>428</v>
      </c>
      <c r="C48" t="s">
        <v>429</v>
      </c>
      <c r="D48" t="s">
        <v>430</v>
      </c>
    </row>
  </sheetData>
  <pageMargins left="0.7" right="0.7" top="0.75" bottom="0.75" header="0.3" footer="0.3"/>
  <pageSetup paperSize="9" orientation="landscape"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B81E7-C827-40EF-A3A3-030244BFE705}">
  <dimension ref="A1:D15"/>
  <sheetViews>
    <sheetView topLeftCell="B1" workbookViewId="0">
      <selection activeCell="C4" sqref="C4"/>
    </sheetView>
  </sheetViews>
  <sheetFormatPr baseColWidth="10" defaultRowHeight="15" x14ac:dyDescent="0.25"/>
  <cols>
    <col min="1" max="1" width="11.5703125" customWidth="1"/>
    <col min="2" max="4" width="50.7109375" customWidth="1"/>
  </cols>
  <sheetData>
    <row r="1" spans="1:4" x14ac:dyDescent="0.25">
      <c r="A1" t="s">
        <v>62</v>
      </c>
      <c r="B1" t="s">
        <v>59</v>
      </c>
      <c r="C1" t="s">
        <v>60</v>
      </c>
      <c r="D1" t="s">
        <v>61</v>
      </c>
    </row>
    <row r="2" spans="1:4" x14ac:dyDescent="0.25">
      <c r="C2" t="s">
        <v>239</v>
      </c>
      <c r="D2" t="s">
        <v>387</v>
      </c>
    </row>
    <row r="3" spans="1:4" x14ac:dyDescent="0.25">
      <c r="A3">
        <v>1</v>
      </c>
      <c r="B3" t="s">
        <v>240</v>
      </c>
      <c r="C3" t="s">
        <v>514</v>
      </c>
      <c r="D3" t="s">
        <v>515</v>
      </c>
    </row>
    <row r="4" spans="1:4" x14ac:dyDescent="0.25">
      <c r="A4">
        <v>2</v>
      </c>
      <c r="B4" t="s">
        <v>241</v>
      </c>
      <c r="C4" t="s">
        <v>545</v>
      </c>
      <c r="D4" t="s">
        <v>544</v>
      </c>
    </row>
    <row r="5" spans="1:4" x14ac:dyDescent="0.25">
      <c r="A5">
        <v>3</v>
      </c>
      <c r="B5" t="s">
        <v>242</v>
      </c>
      <c r="C5" t="s">
        <v>542</v>
      </c>
      <c r="D5" t="s">
        <v>543</v>
      </c>
    </row>
    <row r="6" spans="1:4" x14ac:dyDescent="0.25">
      <c r="A6">
        <v>4</v>
      </c>
      <c r="B6" t="s">
        <v>243</v>
      </c>
      <c r="C6" t="s">
        <v>507</v>
      </c>
      <c r="D6" t="s">
        <v>508</v>
      </c>
    </row>
    <row r="7" spans="1:4" x14ac:dyDescent="0.25">
      <c r="A7">
        <v>5</v>
      </c>
      <c r="B7" t="s">
        <v>244</v>
      </c>
      <c r="C7" t="s">
        <v>532</v>
      </c>
      <c r="D7" t="s">
        <v>511</v>
      </c>
    </row>
    <row r="8" spans="1:4" x14ac:dyDescent="0.25">
      <c r="A8">
        <v>6</v>
      </c>
      <c r="B8" t="s">
        <v>245</v>
      </c>
      <c r="C8" t="s">
        <v>512</v>
      </c>
      <c r="D8" t="s">
        <v>513</v>
      </c>
    </row>
    <row r="9" spans="1:4" x14ac:dyDescent="0.25">
      <c r="A9">
        <v>7</v>
      </c>
      <c r="B9" t="s">
        <v>246</v>
      </c>
      <c r="C9" t="s">
        <v>247</v>
      </c>
      <c r="D9" t="s">
        <v>257</v>
      </c>
    </row>
    <row r="10" spans="1:4" x14ac:dyDescent="0.25">
      <c r="A10">
        <v>8</v>
      </c>
      <c r="B10" t="s">
        <v>248</v>
      </c>
      <c r="C10" t="s">
        <v>498</v>
      </c>
      <c r="D10" t="s">
        <v>491</v>
      </c>
    </row>
    <row r="11" spans="1:4" x14ac:dyDescent="0.25">
      <c r="A11">
        <v>9</v>
      </c>
      <c r="B11" t="s">
        <v>249</v>
      </c>
      <c r="C11" t="s">
        <v>500</v>
      </c>
      <c r="D11" t="s">
        <v>499</v>
      </c>
    </row>
    <row r="12" spans="1:4" x14ac:dyDescent="0.25">
      <c r="A12">
        <v>10</v>
      </c>
      <c r="B12" t="s">
        <v>250</v>
      </c>
      <c r="C12" t="s">
        <v>251</v>
      </c>
      <c r="D12" t="s">
        <v>259</v>
      </c>
    </row>
    <row r="13" spans="1:4" x14ac:dyDescent="0.25">
      <c r="A13">
        <v>11</v>
      </c>
      <c r="B13" t="s">
        <v>252</v>
      </c>
      <c r="C13" t="s">
        <v>253</v>
      </c>
      <c r="D13" t="s">
        <v>260</v>
      </c>
    </row>
    <row r="14" spans="1:4" x14ac:dyDescent="0.25">
      <c r="A14">
        <v>12</v>
      </c>
      <c r="B14" t="s">
        <v>254</v>
      </c>
      <c r="C14" t="s">
        <v>510</v>
      </c>
      <c r="D14" t="s">
        <v>509</v>
      </c>
    </row>
    <row r="15" spans="1:4" x14ac:dyDescent="0.25">
      <c r="A15">
        <v>13</v>
      </c>
      <c r="B15" t="s">
        <v>255</v>
      </c>
      <c r="C15" t="s">
        <v>256</v>
      </c>
      <c r="D15" t="s">
        <v>258</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401BD-099E-4C78-A6FA-A69F5838BCFF}">
  <dimension ref="A1:D21"/>
  <sheetViews>
    <sheetView workbookViewId="0">
      <selection activeCell="D9" sqref="D9"/>
    </sheetView>
  </sheetViews>
  <sheetFormatPr baseColWidth="10" defaultRowHeight="15" x14ac:dyDescent="0.25"/>
  <cols>
    <col min="2" max="2" width="55" customWidth="1"/>
    <col min="3" max="3" width="42.7109375" customWidth="1"/>
    <col min="4" max="4" width="41.85546875" customWidth="1"/>
  </cols>
  <sheetData>
    <row r="1" spans="1:4" x14ac:dyDescent="0.25">
      <c r="A1" t="s">
        <v>62</v>
      </c>
      <c r="B1" t="s">
        <v>59</v>
      </c>
      <c r="C1" t="s">
        <v>60</v>
      </c>
      <c r="D1" t="s">
        <v>61</v>
      </c>
    </row>
    <row r="2" spans="1:4" x14ac:dyDescent="0.25">
      <c r="C2" t="s">
        <v>261</v>
      </c>
      <c r="D2" t="s">
        <v>388</v>
      </c>
    </row>
    <row r="3" spans="1:4" x14ac:dyDescent="0.25">
      <c r="A3">
        <v>1</v>
      </c>
      <c r="B3" t="s">
        <v>278</v>
      </c>
      <c r="C3" t="s">
        <v>522</v>
      </c>
      <c r="D3" t="s">
        <v>523</v>
      </c>
    </row>
    <row r="4" spans="1:4" x14ac:dyDescent="0.25">
      <c r="A4">
        <v>2</v>
      </c>
      <c r="B4" t="s">
        <v>262</v>
      </c>
      <c r="C4" t="s">
        <v>263</v>
      </c>
      <c r="D4" t="s">
        <v>279</v>
      </c>
    </row>
    <row r="5" spans="1:4" x14ac:dyDescent="0.25">
      <c r="A5">
        <v>3</v>
      </c>
      <c r="B5" t="s">
        <v>264</v>
      </c>
      <c r="C5" t="s">
        <v>265</v>
      </c>
      <c r="D5" t="s">
        <v>280</v>
      </c>
    </row>
    <row r="6" spans="1:4" ht="45" x14ac:dyDescent="0.25">
      <c r="A6">
        <v>4</v>
      </c>
      <c r="B6" t="s">
        <v>266</v>
      </c>
      <c r="C6" s="1" t="s">
        <v>524</v>
      </c>
      <c r="D6" s="1" t="s">
        <v>525</v>
      </c>
    </row>
    <row r="7" spans="1:4" ht="30" x14ac:dyDescent="0.25">
      <c r="A7">
        <v>5</v>
      </c>
      <c r="B7" t="s">
        <v>267</v>
      </c>
      <c r="C7" s="1" t="str">
        <f>"&lt;html&gt;&lt;p&gt;Les fichiers suivants vont être générés : &lt;br/&gt;&lt;br/&gt;%s&lt;/p&gt;&lt;/html&gt;"</f>
        <v>&lt;html&gt;&lt;p&gt;Les fichiers suivants vont être générés : &lt;br/&gt;&lt;br/&gt;%s&lt;/p&gt;&lt;/html&gt;</v>
      </c>
      <c r="D7" s="1" t="str">
        <f>"&lt;html&gt;&lt;p&gt;Se generarán los siguientes archivos: &lt;br/&gt;&lt;br/&gt;%s&lt;/p&gt;&lt;/html&gt;"</f>
        <v>&lt;html&gt;&lt;p&gt;Se generarán los siguientes archivos: &lt;br/&gt;&lt;br/&gt;%s&lt;/p&gt;&lt;/html&gt;</v>
      </c>
    </row>
    <row r="8" spans="1:4" x14ac:dyDescent="0.25">
      <c r="A8">
        <v>6</v>
      </c>
      <c r="B8" t="s">
        <v>268</v>
      </c>
      <c r="C8" t="s">
        <v>269</v>
      </c>
      <c r="D8" t="s">
        <v>281</v>
      </c>
    </row>
    <row r="9" spans="1:4" x14ac:dyDescent="0.25">
      <c r="A9">
        <v>7</v>
      </c>
      <c r="B9" t="s">
        <v>270</v>
      </c>
      <c r="C9" t="s">
        <v>530</v>
      </c>
      <c r="D9" t="s">
        <v>529</v>
      </c>
    </row>
    <row r="11" spans="1:4" x14ac:dyDescent="0.25">
      <c r="C11" t="s">
        <v>273</v>
      </c>
      <c r="D11" t="s">
        <v>389</v>
      </c>
    </row>
    <row r="12" spans="1:4" x14ac:dyDescent="0.25">
      <c r="A12">
        <v>8</v>
      </c>
      <c r="B12" t="s">
        <v>271</v>
      </c>
      <c r="C12" t="s">
        <v>519</v>
      </c>
      <c r="D12" t="s">
        <v>518</v>
      </c>
    </row>
    <row r="13" spans="1:4" x14ac:dyDescent="0.25">
      <c r="A13">
        <v>9</v>
      </c>
      <c r="B13" t="s">
        <v>272</v>
      </c>
      <c r="C13" t="s">
        <v>517</v>
      </c>
      <c r="D13" t="s">
        <v>516</v>
      </c>
    </row>
    <row r="15" spans="1:4" x14ac:dyDescent="0.25">
      <c r="C15" t="s">
        <v>277</v>
      </c>
      <c r="D15" t="s">
        <v>390</v>
      </c>
    </row>
    <row r="16" spans="1:4" x14ac:dyDescent="0.25">
      <c r="A16">
        <v>10</v>
      </c>
      <c r="B16" t="s">
        <v>274</v>
      </c>
      <c r="C16" t="s">
        <v>528</v>
      </c>
      <c r="D16" t="s">
        <v>527</v>
      </c>
    </row>
    <row r="17" spans="1:4" x14ac:dyDescent="0.25">
      <c r="A17">
        <v>11</v>
      </c>
      <c r="B17" t="s">
        <v>275</v>
      </c>
      <c r="C17" t="s">
        <v>276</v>
      </c>
      <c r="D17" t="s">
        <v>282</v>
      </c>
    </row>
    <row r="19" spans="1:4" x14ac:dyDescent="0.25">
      <c r="C19" t="s">
        <v>286</v>
      </c>
      <c r="D19" t="s">
        <v>391</v>
      </c>
    </row>
    <row r="20" spans="1:4" x14ac:dyDescent="0.25">
      <c r="A20">
        <v>12</v>
      </c>
      <c r="B20" t="s">
        <v>283</v>
      </c>
      <c r="C20" s="1" t="s">
        <v>520</v>
      </c>
      <c r="D20" s="1" t="s">
        <v>521</v>
      </c>
    </row>
    <row r="21" spans="1:4" x14ac:dyDescent="0.25">
      <c r="A21">
        <v>13</v>
      </c>
      <c r="B21" t="s">
        <v>284</v>
      </c>
      <c r="C21" t="s">
        <v>285</v>
      </c>
      <c r="D21" t="s">
        <v>526</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4A7C0-84CE-428C-95CD-A59151D79341}">
  <dimension ref="A1:D15"/>
  <sheetViews>
    <sheetView topLeftCell="B1" workbookViewId="0">
      <selection activeCell="D11" sqref="D11"/>
    </sheetView>
  </sheetViews>
  <sheetFormatPr baseColWidth="10" defaultRowHeight="15" x14ac:dyDescent="0.25"/>
  <cols>
    <col min="2" max="4" width="50.7109375" customWidth="1"/>
  </cols>
  <sheetData>
    <row r="1" spans="1:4" x14ac:dyDescent="0.25">
      <c r="A1" t="s">
        <v>62</v>
      </c>
      <c r="B1" t="s">
        <v>59</v>
      </c>
      <c r="C1" t="s">
        <v>60</v>
      </c>
      <c r="D1" t="s">
        <v>61</v>
      </c>
    </row>
    <row r="2" spans="1:4" x14ac:dyDescent="0.25">
      <c r="C2" t="s">
        <v>287</v>
      </c>
      <c r="D2" t="s">
        <v>392</v>
      </c>
    </row>
    <row r="3" spans="1:4" x14ac:dyDescent="0.25">
      <c r="A3">
        <v>1</v>
      </c>
      <c r="B3" t="s">
        <v>288</v>
      </c>
      <c r="C3" t="s">
        <v>289</v>
      </c>
      <c r="D3" t="s">
        <v>313</v>
      </c>
    </row>
    <row r="4" spans="1:4" x14ac:dyDescent="0.25">
      <c r="A4">
        <v>2</v>
      </c>
      <c r="B4" t="s">
        <v>290</v>
      </c>
      <c r="C4" t="s">
        <v>291</v>
      </c>
      <c r="D4" t="s">
        <v>314</v>
      </c>
    </row>
    <row r="5" spans="1:4" x14ac:dyDescent="0.25">
      <c r="A5">
        <v>3</v>
      </c>
      <c r="B5" t="s">
        <v>292</v>
      </c>
      <c r="C5" t="s">
        <v>293</v>
      </c>
      <c r="D5" t="s">
        <v>315</v>
      </c>
    </row>
    <row r="6" spans="1:4" ht="30" x14ac:dyDescent="0.25">
      <c r="A6">
        <v>4</v>
      </c>
      <c r="B6" t="s">
        <v>294</v>
      </c>
      <c r="C6" s="1" t="s">
        <v>295</v>
      </c>
      <c r="D6" s="1" t="s">
        <v>316</v>
      </c>
    </row>
    <row r="7" spans="1:4" ht="30" x14ac:dyDescent="0.25">
      <c r="A7">
        <v>5</v>
      </c>
      <c r="B7" t="s">
        <v>312</v>
      </c>
      <c r="C7" s="1" t="str">
        <f>"&lt;html&gt;&lt;p&gt;Le fichier suivant va être généré : &lt;br/&gt;&lt;br/&gt;%s&lt;/p&gt;&lt;/html&gt;"</f>
        <v>&lt;html&gt;&lt;p&gt;Le fichier suivant va être généré : &lt;br/&gt;&lt;br/&gt;%s&lt;/p&gt;&lt;/html&gt;</v>
      </c>
      <c r="D7" s="1" t="str">
        <f>"&lt;html&gt;&lt;p&gt;Se generará el siguiente archivo: &lt;br/&gt;&lt;br/&gt;%s&lt;/p&gt;&lt;/html&gt;"</f>
        <v>&lt;html&gt;&lt;p&gt;Se generará el siguiente archivo: &lt;br/&gt;&lt;br/&gt;%s&lt;/p&gt;&lt;/html&gt;</v>
      </c>
    </row>
    <row r="8" spans="1:4" x14ac:dyDescent="0.25">
      <c r="A8">
        <v>6</v>
      </c>
      <c r="B8" t="s">
        <v>296</v>
      </c>
      <c r="C8" t="s">
        <v>297</v>
      </c>
      <c r="D8" t="s">
        <v>317</v>
      </c>
    </row>
    <row r="9" spans="1:4" x14ac:dyDescent="0.25">
      <c r="A9">
        <v>7</v>
      </c>
      <c r="B9" t="s">
        <v>298</v>
      </c>
      <c r="C9" t="s">
        <v>299</v>
      </c>
      <c r="D9" t="s">
        <v>318</v>
      </c>
    </row>
    <row r="10" spans="1:4" x14ac:dyDescent="0.25">
      <c r="A10">
        <v>8</v>
      </c>
      <c r="B10" t="s">
        <v>300</v>
      </c>
      <c r="C10" t="s">
        <v>301</v>
      </c>
      <c r="D10" t="s">
        <v>319</v>
      </c>
    </row>
    <row r="11" spans="1:4" x14ac:dyDescent="0.25">
      <c r="A11">
        <v>9</v>
      </c>
      <c r="B11" t="s">
        <v>302</v>
      </c>
      <c r="C11" t="s">
        <v>303</v>
      </c>
      <c r="D11" t="s">
        <v>531</v>
      </c>
    </row>
    <row r="12" spans="1:4" x14ac:dyDescent="0.25">
      <c r="A12">
        <v>10</v>
      </c>
      <c r="B12" t="s">
        <v>304</v>
      </c>
      <c r="C12" t="s">
        <v>305</v>
      </c>
      <c r="D12" t="s">
        <v>320</v>
      </c>
    </row>
    <row r="13" spans="1:4" x14ac:dyDescent="0.25">
      <c r="A13">
        <v>11</v>
      </c>
      <c r="B13" t="s">
        <v>306</v>
      </c>
      <c r="C13" t="s">
        <v>307</v>
      </c>
      <c r="D13" t="s">
        <v>321</v>
      </c>
    </row>
    <row r="14" spans="1:4" x14ac:dyDescent="0.25">
      <c r="A14">
        <v>12</v>
      </c>
      <c r="B14" t="s">
        <v>308</v>
      </c>
      <c r="C14" t="s">
        <v>309</v>
      </c>
      <c r="D14" t="s">
        <v>322</v>
      </c>
    </row>
    <row r="15" spans="1:4" x14ac:dyDescent="0.25">
      <c r="A15">
        <v>13</v>
      </c>
      <c r="B15" t="s">
        <v>310</v>
      </c>
      <c r="C15" t="s">
        <v>311</v>
      </c>
      <c r="D15" t="s">
        <v>323</v>
      </c>
    </row>
  </sheetData>
  <phoneticPr fontId="4" type="noConversion"/>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61A8A-1131-4099-83D4-ECA745EBF0ED}">
  <dimension ref="A1:D21"/>
  <sheetViews>
    <sheetView workbookViewId="0">
      <selection activeCell="D7" sqref="D7"/>
    </sheetView>
  </sheetViews>
  <sheetFormatPr baseColWidth="10" defaultRowHeight="15" x14ac:dyDescent="0.25"/>
  <cols>
    <col min="2" max="4" width="50.7109375" customWidth="1"/>
  </cols>
  <sheetData>
    <row r="1" spans="1:4" x14ac:dyDescent="0.25">
      <c r="A1" t="s">
        <v>62</v>
      </c>
      <c r="B1" t="s">
        <v>59</v>
      </c>
      <c r="C1" t="s">
        <v>60</v>
      </c>
      <c r="D1" t="s">
        <v>61</v>
      </c>
    </row>
    <row r="2" spans="1:4" x14ac:dyDescent="0.25">
      <c r="C2" t="s">
        <v>324</v>
      </c>
      <c r="D2" t="s">
        <v>393</v>
      </c>
    </row>
    <row r="3" spans="1:4" ht="45" x14ac:dyDescent="0.25">
      <c r="A3">
        <v>1</v>
      </c>
      <c r="B3" t="s">
        <v>325</v>
      </c>
      <c r="C3" s="1" t="s">
        <v>326</v>
      </c>
      <c r="D3" s="1" t="s">
        <v>475</v>
      </c>
    </row>
    <row r="4" spans="1:4" x14ac:dyDescent="0.25">
      <c r="A4">
        <v>2</v>
      </c>
      <c r="B4" t="s">
        <v>327</v>
      </c>
      <c r="C4" t="s">
        <v>328</v>
      </c>
      <c r="D4" t="s">
        <v>349</v>
      </c>
    </row>
    <row r="6" spans="1:4" x14ac:dyDescent="0.25">
      <c r="C6" t="s">
        <v>336</v>
      </c>
      <c r="D6" t="s">
        <v>394</v>
      </c>
    </row>
    <row r="7" spans="1:4" x14ac:dyDescent="0.25">
      <c r="A7">
        <v>3</v>
      </c>
      <c r="B7" t="s">
        <v>329</v>
      </c>
      <c r="C7" t="s">
        <v>330</v>
      </c>
      <c r="D7" t="s">
        <v>350</v>
      </c>
    </row>
    <row r="8" spans="1:4" x14ac:dyDescent="0.25">
      <c r="A8">
        <v>4</v>
      </c>
      <c r="B8" t="s">
        <v>331</v>
      </c>
      <c r="C8" t="s">
        <v>332</v>
      </c>
      <c r="D8" t="s">
        <v>351</v>
      </c>
    </row>
    <row r="9" spans="1:4" x14ac:dyDescent="0.25">
      <c r="A9">
        <v>5</v>
      </c>
      <c r="B9" t="s">
        <v>333</v>
      </c>
      <c r="C9" t="s">
        <v>334</v>
      </c>
      <c r="D9" t="s">
        <v>352</v>
      </c>
    </row>
    <row r="10" spans="1:4" x14ac:dyDescent="0.25">
      <c r="A10">
        <v>6</v>
      </c>
      <c r="B10" t="s">
        <v>335</v>
      </c>
      <c r="C10" t="s">
        <v>130</v>
      </c>
      <c r="D10" t="s">
        <v>134</v>
      </c>
    </row>
    <row r="12" spans="1:4" x14ac:dyDescent="0.25">
      <c r="C12" t="s">
        <v>338</v>
      </c>
      <c r="D12" t="s">
        <v>395</v>
      </c>
    </row>
    <row r="13" spans="1:4" ht="45" x14ac:dyDescent="0.25">
      <c r="A13">
        <v>7</v>
      </c>
      <c r="B13" t="s">
        <v>337</v>
      </c>
      <c r="C13" s="1" t="str">
        <f>"&lt;html&gt;&lt;p&gt;Les fichiers suivants n'ont pas pu être déplacé, car ils y sont déjà dans la bibliothéque : &lt;br /&gt;&lt;br /&gt;%s&lt;/p&gt;&lt;/html&gt;"</f>
        <v>&lt;html&gt;&lt;p&gt;Les fichiers suivants n'ont pas pu être déplacé, car ils y sont déjà dans la bibliothéque : &lt;br /&gt;&lt;br /&gt;%s&lt;/p&gt;&lt;/html&gt;</v>
      </c>
      <c r="D13" s="1" t="str">
        <f>"&lt;html&gt;&lt;p&gt;Los siguientes archivos no se pudieron mover porque ya están en la biblioteca : &lt;br /&gt;&lt;br /&gt;%s&lt;/p&gt;&lt;/html&gt;"</f>
        <v>&lt;html&gt;&lt;p&gt;Los siguientes archivos no se pudieron mover porque ya están en la biblioteca : &lt;br /&gt;&lt;br /&gt;%s&lt;/p&gt;&lt;/html&gt;</v>
      </c>
    </row>
    <row r="14" spans="1:4" ht="30" x14ac:dyDescent="0.25">
      <c r="A14">
        <v>8</v>
      </c>
      <c r="B14" t="s">
        <v>339</v>
      </c>
      <c r="C14" s="1" t="str">
        <f>"&lt;html&gt;&lt;p&gt;Les fichiers suivants ont été déplacé : &lt;br /&gt;&lt;br /&gt;%s&lt;/p&gt;&lt;/html&gt;"</f>
        <v>&lt;html&gt;&lt;p&gt;Les fichiers suivants ont été déplacé : &lt;br /&gt;&lt;br /&gt;%s&lt;/p&gt;&lt;/html&gt;</v>
      </c>
      <c r="D14" s="1" t="str">
        <f>"&lt;html&gt;&lt;p&gt;Se han movido los siguientes archivos : &lt;br /&gt;&lt;br /&gt;%s&lt;/p&gt;&lt;/html&gt;"</f>
        <v>&lt;html&gt;&lt;p&gt;Se han movido los siguientes archivos : &lt;br /&gt;&lt;br /&gt;%s&lt;/p&gt;&lt;/html&gt;</v>
      </c>
    </row>
    <row r="15" spans="1:4" ht="30" x14ac:dyDescent="0.25">
      <c r="A15">
        <v>9</v>
      </c>
      <c r="B15" t="s">
        <v>340</v>
      </c>
      <c r="C15" s="1" t="str">
        <f>"&lt;html&gt;&lt;p&gt;Une erreur inconnu s'est produite : &lt;br /&gt;&lt;br /&gt;%s&lt;/p&gt;&lt;/html&gt;"</f>
        <v>&lt;html&gt;&lt;p&gt;Une erreur inconnu s'est produite : &lt;br /&gt;&lt;br /&gt;%s&lt;/p&gt;&lt;/html&gt;</v>
      </c>
      <c r="D15" s="1" t="str">
        <f>"&lt;html&gt;&lt;p&gt;Ha ocurrido un error desconocido: &lt;br /&gt;&lt;br /&gt;%s&lt;/p&gt;&lt;/html&gt;"</f>
        <v>&lt;html&gt;&lt;p&gt;Ha ocurrido un error desconocido: &lt;br /&gt;&lt;br /&gt;%s&lt;/p&gt;&lt;/html&gt;</v>
      </c>
    </row>
    <row r="16" spans="1:4" x14ac:dyDescent="0.25">
      <c r="A16">
        <v>10</v>
      </c>
      <c r="B16" t="s">
        <v>341</v>
      </c>
      <c r="C16" t="s">
        <v>342</v>
      </c>
      <c r="D16" t="s">
        <v>353</v>
      </c>
    </row>
    <row r="17" spans="1:4" x14ac:dyDescent="0.25">
      <c r="A17">
        <v>11</v>
      </c>
      <c r="B17" t="s">
        <v>343</v>
      </c>
      <c r="C17" t="s">
        <v>344</v>
      </c>
      <c r="D17" t="s">
        <v>354</v>
      </c>
    </row>
    <row r="19" spans="1:4" x14ac:dyDescent="0.25">
      <c r="C19" t="s">
        <v>348</v>
      </c>
      <c r="D19" t="s">
        <v>396</v>
      </c>
    </row>
    <row r="20" spans="1:4" x14ac:dyDescent="0.25">
      <c r="A20">
        <v>12</v>
      </c>
      <c r="B20" t="s">
        <v>345</v>
      </c>
      <c r="C20" t="s">
        <v>346</v>
      </c>
      <c r="D20" t="s">
        <v>355</v>
      </c>
    </row>
    <row r="21" spans="1:4" ht="30" x14ac:dyDescent="0.25">
      <c r="A21">
        <v>13</v>
      </c>
      <c r="B21" t="s">
        <v>347</v>
      </c>
      <c r="C21" s="1" t="s">
        <v>534</v>
      </c>
      <c r="D21" s="1" t="s">
        <v>533</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53BBD-C301-47A2-9ED9-87C64F89D349}">
  <dimension ref="A1:D21"/>
  <sheetViews>
    <sheetView workbookViewId="0">
      <selection activeCell="G7" sqref="G7"/>
    </sheetView>
  </sheetViews>
  <sheetFormatPr baseColWidth="10" defaultRowHeight="15" x14ac:dyDescent="0.25"/>
  <cols>
    <col min="2" max="2" width="53.85546875" customWidth="1"/>
    <col min="3" max="4" width="50.7109375" customWidth="1"/>
  </cols>
  <sheetData>
    <row r="1" spans="1:4" x14ac:dyDescent="0.25">
      <c r="A1" t="s">
        <v>62</v>
      </c>
      <c r="B1" t="s">
        <v>59</v>
      </c>
      <c r="C1" t="s">
        <v>60</v>
      </c>
      <c r="D1" t="s">
        <v>61</v>
      </c>
    </row>
    <row r="2" spans="1:4" x14ac:dyDescent="0.25">
      <c r="C2" t="s">
        <v>397</v>
      </c>
      <c r="D2" t="s">
        <v>405</v>
      </c>
    </row>
    <row r="3" spans="1:4" x14ac:dyDescent="0.25">
      <c r="A3">
        <v>1</v>
      </c>
      <c r="B3" t="s">
        <v>399</v>
      </c>
      <c r="C3" s="1" t="s">
        <v>404</v>
      </c>
      <c r="D3" s="1" t="s">
        <v>403</v>
      </c>
    </row>
    <row r="4" spans="1:4" x14ac:dyDescent="0.25">
      <c r="A4">
        <v>2</v>
      </c>
      <c r="B4" t="s">
        <v>398</v>
      </c>
      <c r="C4" t="s">
        <v>400</v>
      </c>
      <c r="D4" t="s">
        <v>406</v>
      </c>
    </row>
    <row r="5" spans="1:4" x14ac:dyDescent="0.25">
      <c r="A5">
        <v>3</v>
      </c>
      <c r="B5" t="s">
        <v>409</v>
      </c>
      <c r="C5" t="s">
        <v>401</v>
      </c>
      <c r="D5" t="s">
        <v>407</v>
      </c>
    </row>
    <row r="6" spans="1:4" x14ac:dyDescent="0.25">
      <c r="A6">
        <v>4</v>
      </c>
      <c r="B6" t="s">
        <v>410</v>
      </c>
      <c r="C6" t="s">
        <v>330</v>
      </c>
      <c r="D6" t="s">
        <v>350</v>
      </c>
    </row>
    <row r="7" spans="1:4" ht="150" x14ac:dyDescent="0.25">
      <c r="A7">
        <v>5</v>
      </c>
      <c r="B7" t="s">
        <v>411</v>
      </c>
      <c r="C7" s="1" t="str">
        <f>CONCATENATE("&lt;html&gt;&lt;p&gt;La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f>
        <v>&lt;html&gt;&lt;p&gt;La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c r="D7" s="1" t="str">
        <f>CONCATENATE("&lt;html&gt;&lt;p&gt;La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f>
        <v>&lt;html&gt;&lt;p&gt;La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8" spans="1:4" x14ac:dyDescent="0.25">
      <c r="A8">
        <v>6</v>
      </c>
      <c r="B8" t="s">
        <v>414</v>
      </c>
      <c r="C8" t="s">
        <v>402</v>
      </c>
      <c r="D8" t="s">
        <v>408</v>
      </c>
    </row>
    <row r="9" spans="1:4" x14ac:dyDescent="0.25">
      <c r="A9">
        <v>7</v>
      </c>
      <c r="B9" t="s">
        <v>412</v>
      </c>
      <c r="C9" t="s">
        <v>130</v>
      </c>
      <c r="D9" t="s">
        <v>134</v>
      </c>
    </row>
    <row r="10" spans="1:4" x14ac:dyDescent="0.25">
      <c r="A10">
        <v>8</v>
      </c>
      <c r="B10" t="s">
        <v>413</v>
      </c>
      <c r="C10" t="s">
        <v>88</v>
      </c>
      <c r="D10" t="s">
        <v>82</v>
      </c>
    </row>
    <row r="13" spans="1:4" x14ac:dyDescent="0.25">
      <c r="C13" s="1"/>
      <c r="D13" s="1"/>
    </row>
    <row r="14" spans="1:4" x14ac:dyDescent="0.25">
      <c r="C14" s="1"/>
      <c r="D14" s="1"/>
    </row>
    <row r="15" spans="1:4" x14ac:dyDescent="0.25">
      <c r="C15" s="1"/>
      <c r="D15" s="1"/>
    </row>
    <row r="21" spans="3: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141E-D5BD-46DF-8EEC-B92516C123B1}">
  <dimension ref="A1:D15"/>
  <sheetViews>
    <sheetView workbookViewId="0">
      <selection activeCell="D14" sqref="D14"/>
    </sheetView>
  </sheetViews>
  <sheetFormatPr baseColWidth="10" defaultRowHeight="15" x14ac:dyDescent="0.25"/>
  <cols>
    <col min="2" max="2" width="53.85546875" customWidth="1"/>
    <col min="3" max="4" width="50.7109375" customWidth="1"/>
  </cols>
  <sheetData>
    <row r="1" spans="1:4" x14ac:dyDescent="0.25">
      <c r="A1" t="s">
        <v>62</v>
      </c>
      <c r="B1" t="s">
        <v>59</v>
      </c>
      <c r="C1" t="s">
        <v>60</v>
      </c>
      <c r="D1" t="s">
        <v>61</v>
      </c>
    </row>
    <row r="2" spans="1:4" x14ac:dyDescent="0.25">
      <c r="C2" t="s">
        <v>424</v>
      </c>
      <c r="D2" t="s">
        <v>405</v>
      </c>
    </row>
    <row r="3" spans="1:4" x14ac:dyDescent="0.25">
      <c r="A3">
        <v>1</v>
      </c>
      <c r="B3" t="s">
        <v>425</v>
      </c>
      <c r="C3" s="1" t="s">
        <v>423</v>
      </c>
      <c r="D3" s="1" t="s">
        <v>433</v>
      </c>
    </row>
    <row r="4" spans="1:4" ht="81.75" customHeight="1" x14ac:dyDescent="0.25">
      <c r="A4">
        <v>2</v>
      </c>
      <c r="B4" t="s">
        <v>426</v>
      </c>
      <c r="C4" s="1" t="s">
        <v>431</v>
      </c>
      <c r="D4" s="1" t="s">
        <v>432</v>
      </c>
    </row>
    <row r="7" spans="1:4" x14ac:dyDescent="0.25">
      <c r="C7" s="1"/>
      <c r="D7" s="1"/>
    </row>
    <row r="8" spans="1:4" x14ac:dyDescent="0.25">
      <c r="C8" s="1"/>
      <c r="D8" s="1"/>
    </row>
    <row r="9" spans="1:4" x14ac:dyDescent="0.25">
      <c r="C9" s="1"/>
      <c r="D9" s="1"/>
    </row>
    <row r="15" spans="1:4" x14ac:dyDescent="0.25">
      <c r="C15" s="1"/>
      <c r="D15" s="1"/>
    </row>
  </sheetData>
  <pageMargins left="0.7" right="0.7" top="0.75" bottom="0.75" header="0.3" footer="0.3"/>
  <pageSetup paperSize="9" orientation="portrait" horizontalDpi="360" verticalDpi="36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4B2FA-CBC2-495A-A197-D0CDD47EB1AE}">
  <dimension ref="A1:A391"/>
  <sheetViews>
    <sheetView showZeros="0" topLeftCell="A271" zoomScaleNormal="100" workbookViewId="0">
      <selection activeCell="A289" sqref="A1:A391"/>
    </sheetView>
  </sheetViews>
  <sheetFormatPr baseColWidth="10" defaultRowHeight="15" x14ac:dyDescent="0.25"/>
  <cols>
    <col min="1" max="1" width="67.42578125" customWidth="1"/>
  </cols>
  <sheetData>
    <row r="1" spans="1:1" x14ac:dyDescent="0.25">
      <c r="A1" t="str">
        <f>IF('Fenêtre principal'!B2&lt;&gt;"",CONCATENATE('Fenêtre principal'!B2,"=", 'Fenêtre principal'!C2),IF('Fenêtre principal'!C2&lt;&gt;"",'Fenêtre principal'!C2,""))</f>
        <v># Fenêtre principale</v>
      </c>
    </row>
    <row r="2" spans="1:1" x14ac:dyDescent="0.25">
      <c r="A2" t="str">
        <f>IF('Fenêtre principal'!B3&lt;&gt;"",CONCATENATE('Fenêtre principal'!B3,"=", 'Fenêtre principal'!C3),IF('Fenêtre principal'!C3&lt;&gt;"",'Fenêtre principal'!C3,""))</f>
        <v/>
      </c>
    </row>
    <row r="3" spans="1:1" x14ac:dyDescent="0.25">
      <c r="A3" t="str">
        <f>IF('Fenêtre principal'!B4&lt;&gt;"",CONCATENATE('Fenêtre principal'!B4,"=", 'Fenêtre principal'!C4),IF('Fenêtre principal'!C4&lt;&gt;"",'Fenêtre principal'!C4,""))</f>
        <v># Titre</v>
      </c>
    </row>
    <row r="4" spans="1:1" x14ac:dyDescent="0.25">
      <c r="A4" t="str">
        <f>IF('Fenêtre principal'!B5&lt;&gt;"",CONCATENATE('Fenêtre principal'!B5,"=", 'Fenêtre principal'!C5),IF('Fenêtre principal'!C5&lt;&gt;"",'Fenêtre principal'!C5,""))</f>
        <v>window.principal.title=Caerus</v>
      </c>
    </row>
    <row r="5" spans="1:1" x14ac:dyDescent="0.25">
      <c r="A5" t="str">
        <f>IF('Fenêtre principal'!B6&lt;&gt;"",CONCATENATE('Fenêtre principal'!B6,"=", 'Fenêtre principal'!C6),IF('Fenêtre principal'!C6&lt;&gt;"",'Fenêtre principal'!C6,""))</f>
        <v/>
      </c>
    </row>
    <row r="6" spans="1:1" x14ac:dyDescent="0.25">
      <c r="A6" t="str">
        <f>IF('Fenêtre principal'!B7&lt;&gt;"",CONCATENATE('Fenêtre principal'!B7,"=", 'Fenêtre principal'!C7),IF('Fenêtre principal'!C7&lt;&gt;"",'Fenêtre principal'!C7,""))</f>
        <v># Menu</v>
      </c>
    </row>
    <row r="7" spans="1:1" x14ac:dyDescent="0.25">
      <c r="A7" t="str">
        <f>IF('Fenêtre principal'!B8&lt;&gt;"",CONCATENATE('Fenêtre principal'!B8,"=", 'Fenêtre principal'!C8),IF('Fenêtre principal'!C8&lt;&gt;"",'Fenêtre principal'!C8,""))</f>
        <v>window.menu.level1.title=Documents</v>
      </c>
    </row>
    <row r="8" spans="1:1" x14ac:dyDescent="0.25">
      <c r="A8" t="str">
        <f>IF('Fenêtre principal'!B9&lt;&gt;"",CONCATENATE('Fenêtre principal'!B9,"=", 'Fenêtre principal'!C9),IF('Fenêtre principal'!C9&lt;&gt;"",'Fenêtre principal'!C9,""))</f>
        <v>window.menu.level1.sublevel1.title=Charger documents .txt</v>
      </c>
    </row>
    <row r="9" spans="1:1" x14ac:dyDescent="0.25">
      <c r="A9" t="str">
        <f>IF('Fenêtre principal'!B10&lt;&gt;"",CONCATENATE('Fenêtre principal'!B10,"=", 'Fenêtre principal'!C10),IF('Fenêtre principal'!C10&lt;&gt;"",'Fenêtre principal'!C10,""))</f>
        <v xml:space="preserve">window.menu.level1.sublevel2.title=Enregister Excel </v>
      </c>
    </row>
    <row r="10" spans="1:1" x14ac:dyDescent="0.25">
      <c r="A10" t="str">
        <f>IF('Fenêtre principal'!B11&lt;&gt;"",CONCATENATE('Fenêtre principal'!B11,"=", 'Fenêtre principal'!C11),IF('Fenêtre principal'!C11&lt;&gt;"",'Fenêtre principal'!C11,""))</f>
        <v>window.menu.level1.sublevel3.title=Enregister Excel personnalisé</v>
      </c>
    </row>
    <row r="11" spans="1:1" x14ac:dyDescent="0.25">
      <c r="A11" t="str">
        <f>IF('Fenêtre principal'!B12&lt;&gt;"",CONCATENATE('Fenêtre principal'!B12,"=", 'Fenêtre principal'!C12),IF('Fenêtre principal'!C12&lt;&gt;"",'Fenêtre principal'!C12,""))</f>
        <v>window.menu.level1.sublevel4.title=Sortir</v>
      </c>
    </row>
    <row r="12" spans="1:1" x14ac:dyDescent="0.25">
      <c r="A12" t="str">
        <f>IF('Fenêtre principal'!B13&lt;&gt;"",CONCATENATE('Fenêtre principal'!B13,"=", 'Fenêtre principal'!C13),IF('Fenêtre principal'!C13&lt;&gt;"",'Fenêtre principal'!C13,""))</f>
        <v>window.menu.level2.title=Langues</v>
      </c>
    </row>
    <row r="13" spans="1:1" x14ac:dyDescent="0.25">
      <c r="A13" t="str">
        <f>IF('Fenêtre principal'!B14&lt;&gt;"",CONCATENATE('Fenêtre principal'!B14,"=", 'Fenêtre principal'!C14),IF('Fenêtre principal'!C14&lt;&gt;"",'Fenêtre principal'!C14,""))</f>
        <v>window.menu.level3.title=Configurations</v>
      </c>
    </row>
    <row r="14" spans="1:1" x14ac:dyDescent="0.25">
      <c r="A14" t="str">
        <f>IF('Fenêtre principal'!B15&lt;&gt;"",CONCATENATE('Fenêtre principal'!B15,"=", 'Fenêtre principal'!C15),IF('Fenêtre principal'!C15&lt;&gt;"",'Fenêtre principal'!C15,""))</f>
        <v xml:space="preserve">window.menu.level3.sublevel1.title=Changer configuration </v>
      </c>
    </row>
    <row r="15" spans="1:1" x14ac:dyDescent="0.25">
      <c r="A15" t="str">
        <f>IF('Fenêtre principal'!B16&lt;&gt;"",CONCATENATE('Fenêtre principal'!B16,"=", 'Fenêtre principal'!C16),IF('Fenêtre principal'!C16&lt;&gt;"",'Fenêtre principal'!C16,""))</f>
        <v>window.menu.level5.title=Création</v>
      </c>
    </row>
    <row r="16" spans="1:1" x14ac:dyDescent="0.25">
      <c r="A16" t="str">
        <f>IF('Fenêtre principal'!B17&lt;&gt;"",CONCATENATE('Fenêtre principal'!B17,"=", 'Fenêtre principal'!C17),IF('Fenêtre principal'!C17&lt;&gt;"",'Fenêtre principal'!C17,""))</f>
        <v>window.menu.level5.sublevel1.title=Nouvelle bibliothèque</v>
      </c>
    </row>
    <row r="17" spans="1:1" x14ac:dyDescent="0.25">
      <c r="A17" t="str">
        <f>IF('Fenêtre principal'!B18&lt;&gt;"",CONCATENATE('Fenêtre principal'!B18,"=", 'Fenêtre principal'!C18),IF('Fenêtre principal'!C18&lt;&gt;"",'Fenêtre principal'!C18,""))</f>
        <v>window.menu.level5.sublevel2.title=Créer matériels</v>
      </c>
    </row>
    <row r="18" spans="1:1" x14ac:dyDescent="0.25">
      <c r="A18" t="str">
        <f>IF('Fenêtre principal'!B19&lt;&gt;"",CONCATENATE('Fenêtre principal'!B19,"=", 'Fenêtre principal'!C19),IF('Fenêtre principal'!C19&lt;&gt;"",'Fenêtre principal'!C19,""))</f>
        <v>window.menu.level5.sublevel3.title=Éditer matériels</v>
      </c>
    </row>
    <row r="19" spans="1:1" x14ac:dyDescent="0.25">
      <c r="A19" t="str">
        <f>IF('Fenêtre principal'!B20&lt;&gt;"",CONCATENATE('Fenêtre principal'!B20,"=", 'Fenêtre principal'!C20),IF('Fenêtre principal'!C20&lt;&gt;"",'Fenêtre principal'!C20,""))</f>
        <v/>
      </c>
    </row>
    <row r="20" spans="1:1" x14ac:dyDescent="0.25">
      <c r="A20" t="str">
        <f>IF('Fenêtre principal'!B21&lt;&gt;"",CONCATENATE('Fenêtre principal'!B21,"=", 'Fenêtre principal'!C21),IF('Fenêtre principal'!C21&lt;&gt;"",'Fenêtre principal'!C21,""))</f>
        <v># Fenêtre Parente</v>
      </c>
    </row>
    <row r="21" spans="1:1" x14ac:dyDescent="0.25">
      <c r="A21" t="str">
        <f>IF('Fenêtre principal'!B22&lt;&gt;"",CONCATENATE('Fenêtre principal'!B22,"=", 'Fenêtre principal'!C22),IF('Fenêtre principal'!C22&lt;&gt;"",'Fenêtre principal'!C22,""))</f>
        <v>window.main.configuration.library.panel.state.label=Repertoire de la bibliothèque Caerus :</v>
      </c>
    </row>
    <row r="22" spans="1:1" x14ac:dyDescent="0.25">
      <c r="A22" t="str">
        <f>IF('Fenêtre principal'!B23&lt;&gt;"",CONCATENATE('Fenêtre principal'!B23,"=", 'Fenêtre principal'!C23),IF('Fenêtre principal'!C23&lt;&gt;"",'Fenêtre principal'!C23,""))</f>
        <v>window.main.analyze.panel.title=État de l'analyse</v>
      </c>
    </row>
    <row r="23" spans="1:1" x14ac:dyDescent="0.25">
      <c r="A23" t="str">
        <f>IF('Fenêtre principal'!B24&lt;&gt;"",CONCATENATE('Fenêtre principal'!B24,"=", 'Fenêtre principal'!C24),IF('Fenêtre principal'!C24&lt;&gt;"",'Fenêtre principal'!C24,""))</f>
        <v xml:space="preserve">window.main.analyze.panel.state.label=État de l'analyse : </v>
      </c>
    </row>
    <row r="24" spans="1:1" x14ac:dyDescent="0.25">
      <c r="A24" t="str">
        <f>IF('Fenêtre principal'!B25&lt;&gt;"",CONCATENATE('Fenêtre principal'!B25,"=", 'Fenêtre principal'!C25),IF('Fenêtre principal'!C25&lt;&gt;"",'Fenêtre principal'!C25,""))</f>
        <v>window.main.analyze.panel.state.value.none=Aucun analyse réalisé</v>
      </c>
    </row>
    <row r="25" spans="1:1" x14ac:dyDescent="0.25">
      <c r="A25" t="str">
        <f>IF('Fenêtre principal'!B26&lt;&gt;"",CONCATENATE('Fenêtre principal'!B26,"=", 'Fenêtre principal'!C26),IF('Fenêtre principal'!C26&lt;&gt;"",'Fenêtre principal'!C26,""))</f>
        <v>window.main.analyze.panel.state.value.success=Analyse réalisé</v>
      </c>
    </row>
    <row r="26" spans="1:1" x14ac:dyDescent="0.25">
      <c r="A26" t="str">
        <f>IF('Fenêtre principal'!B27&lt;&gt;"",CONCATENATE('Fenêtre principal'!B27,"=", 'Fenêtre principal'!C27),IF('Fenêtre principal'!C27&lt;&gt;"",'Fenêtre principal'!C27,""))</f>
        <v xml:space="preserve">window.main.analyze.panel.state.folder.label=Repertoire analysé : </v>
      </c>
    </row>
    <row r="27" spans="1:1" x14ac:dyDescent="0.25">
      <c r="A27" t="str">
        <f>IF('Fenêtre principal'!B28&lt;&gt;"",CONCATENATE('Fenêtre principal'!B28,"=", 'Fenêtre principal'!C28),IF('Fenêtre principal'!C28&lt;&gt;"",'Fenêtre principal'!C28,""))</f>
        <v xml:space="preserve">window.main.analyze.panel.state.configuration.label=Configuration utilisé: </v>
      </c>
    </row>
    <row r="28" spans="1:1" x14ac:dyDescent="0.25">
      <c r="A28" t="str">
        <f>IF('Fenêtre principal'!B29&lt;&gt;"",CONCATENATE('Fenêtre principal'!B29,"=", 'Fenêtre principal'!C29),IF('Fenêtre principal'!C29&lt;&gt;"",'Fenêtre principal'!C29,""))</f>
        <v>window.main.analyze.panel.state.load.button=Lancer une analyse</v>
      </c>
    </row>
    <row r="29" spans="1:1" x14ac:dyDescent="0.25">
      <c r="A29" t="str">
        <f>IF('Fenêtre principal'!B30&lt;&gt;"",CONCATENATE('Fenêtre principal'!B30,"=", 'Fenêtre principal'!C30),IF('Fenêtre principal'!C30&lt;&gt;"",'Fenêtre principal'!C30,""))</f>
        <v>window.main.analyze.panel.state.nb.text.loaded.label=Numero de séquences :</v>
      </c>
    </row>
    <row r="30" spans="1:1" x14ac:dyDescent="0.25">
      <c r="A30" t="str">
        <f>IF('Fenêtre principal'!B31&lt;&gt;"",CONCATENATE('Fenêtre principal'!B31,"=", 'Fenêtre principal'!C31),IF('Fenêtre principal'!C31&lt;&gt;"",'Fenêtre principal'!C31,""))</f>
        <v>window.main.line.error.panel.title=Erreurs de balises</v>
      </c>
    </row>
    <row r="31" spans="1:1" x14ac:dyDescent="0.25">
      <c r="A31" t="str">
        <f>IF('Fenêtre principal'!B32&lt;&gt;"",CONCATENATE('Fenêtre principal'!B32,"=", 'Fenêtre principal'!C32),IF('Fenêtre principal'!C32&lt;&gt;"",'Fenêtre principal'!C32,""))</f>
        <v xml:space="preserve">window.main.line.error.nb.label=Nombre de balises en erreur : </v>
      </c>
    </row>
    <row r="32" spans="1:1" x14ac:dyDescent="0.25">
      <c r="A32" t="str">
        <f>IF('Fenêtre principal'!B33&lt;&gt;"",CONCATENATE('Fenêtre principal'!B33,"=", 'Fenêtre principal'!C33),IF('Fenêtre principal'!C33&lt;&gt;"",'Fenêtre principal'!C33,""))</f>
        <v>window.main.line.error.fixed.button.label=Corriger les balises</v>
      </c>
    </row>
    <row r="33" spans="1:1" x14ac:dyDescent="0.25">
      <c r="A33" t="str">
        <f>IF('Fenêtre principal'!B34&lt;&gt;"",CONCATENATE('Fenêtre principal'!B34,"=", 'Fenêtre principal'!C34),IF('Fenêtre principal'!C34&lt;&gt;"",'Fenêtre principal'!C34,""))</f>
        <v>window.main.text.error.panel.title=Erreurs structurels</v>
      </c>
    </row>
    <row r="34" spans="1:1" x14ac:dyDescent="0.25">
      <c r="A34" t="str">
        <f>IF('Fenêtre principal'!B35&lt;&gt;"",CONCATENATE('Fenêtre principal'!B35,"=", 'Fenêtre principal'!C35),IF('Fenêtre principal'!C35&lt;&gt;"",'Fenêtre principal'!C35,""))</f>
        <v xml:space="preserve">window.main.text.error.nb.label=Nombre de structures en erreur : </v>
      </c>
    </row>
    <row r="35" spans="1:1" x14ac:dyDescent="0.25">
      <c r="A35" t="str">
        <f>IF('Fenêtre principal'!B36&lt;&gt;"",CONCATENATE('Fenêtre principal'!B36,"=", 'Fenêtre principal'!C36),IF('Fenêtre principal'!C36&lt;&gt;"",'Fenêtre principal'!C36,""))</f>
        <v>window.main.text.error.fixed.button.label=Corriger les structures</v>
      </c>
    </row>
    <row r="36" spans="1:1" x14ac:dyDescent="0.25">
      <c r="A36" t="str">
        <f>IF('Fenêtre principal'!B37&lt;&gt;"",CONCATENATE('Fenêtre principal'!B37,"=", 'Fenêtre principal'!C37),IF('Fenêtre principal'!C37&lt;&gt;"",'Fenêtre principal'!C37,""))</f>
        <v>window.main.blank.line.error.panel.title=Balises non renseignées</v>
      </c>
    </row>
    <row r="37" spans="1:1" x14ac:dyDescent="0.25">
      <c r="A37" t="str">
        <f>IF('Fenêtre principal'!B38&lt;&gt;"",CONCATENATE('Fenêtre principal'!B38,"=", 'Fenêtre principal'!C38),IF('Fenêtre principal'!C38&lt;&gt;"",'Fenêtre principal'!C38,""))</f>
        <v xml:space="preserve">window.main.blank.line.error.nb.label=Matériels avec des balises vides : </v>
      </c>
    </row>
    <row r="38" spans="1:1" x14ac:dyDescent="0.25">
      <c r="A38" t="str">
        <f>IF('Fenêtre principal'!B39&lt;&gt;"",CONCATENATE('Fenêtre principal'!B39,"=", 'Fenêtre principal'!C39),IF('Fenêtre principal'!C39&lt;&gt;"",'Fenêtre principal'!C39,""))</f>
        <v>window.main.blank.line.error.fixed.button.label=Éditer les matériels</v>
      </c>
    </row>
    <row r="39" spans="1:1" x14ac:dyDescent="0.25">
      <c r="A39" t="str">
        <f>IF('Fenêtre principal'!B40&lt;&gt;"",CONCATENATE('Fenêtre principal'!B40,"=", 'Fenêtre principal'!C40),IF('Fenêtre principal'!C40&lt;&gt;"",'Fenêtre principal'!C40,""))</f>
        <v xml:space="preserve">window.main.meta.blank.line.error.label=Documents avec des balises vides : </v>
      </c>
    </row>
    <row r="40" spans="1:1" x14ac:dyDescent="0.25">
      <c r="A40" t="str">
        <f>IF('Fenêtre principal'!B41&lt;&gt;"",CONCATENATE('Fenêtre principal'!B41,"=", 'Fenêtre principal'!C41),IF('Fenêtre principal'!C41&lt;&gt;"",'Fenêtre principal'!C41,""))</f>
        <v>window.main.meta.blank.line.error.fixed.button.label=Éditer les documents</v>
      </c>
    </row>
    <row r="41" spans="1:1" x14ac:dyDescent="0.25">
      <c r="A41" t="str">
        <f>IF('Fenêtre principal'!B42&lt;&gt;"",CONCATENATE('Fenêtre principal'!B42,"=", 'Fenêtre principal'!C42),IF('Fenêtre principal'!C42&lt;&gt;"",'Fenêtre principal'!C42,""))</f>
        <v>window.yes.label=oui</v>
      </c>
    </row>
    <row r="42" spans="1:1" x14ac:dyDescent="0.25">
      <c r="A42" t="str">
        <f>IF('Fenêtre principal'!B43&lt;&gt;"",CONCATENATE('Fenêtre principal'!B43,"=", 'Fenêtre principal'!C43),IF('Fenêtre principal'!C43&lt;&gt;"",'Fenêtre principal'!C43,""))</f>
        <v>window.no.label=non</v>
      </c>
    </row>
    <row r="43" spans="1:1" x14ac:dyDescent="0.25">
      <c r="A43" t="str">
        <f>IF('Fenêtre principal'!B44&lt;&gt;"",CONCATENATE('Fenêtre principal'!B44,"=", 'Fenêtre principal'!C44),IF('Fenêtre principal'!C44&lt;&gt;"",'Fenêtre principal'!C44,""))</f>
        <v>window.move.file.library.panel.label=Archiver les matériels</v>
      </c>
    </row>
    <row r="44" spans="1:1" x14ac:dyDescent="0.25">
      <c r="A44" t="str">
        <f>IF('Fenêtre principal'!B45&lt;&gt;"",CONCATENATE('Fenêtre principal'!B45,"=", 'Fenêtre principal'!C45),IF('Fenêtre principal'!C45&lt;&gt;"",'Fenêtre principal'!C45,""))</f>
        <v xml:space="preserve">window.move.file.library.button.label= Bibliothèque Caerus </v>
      </c>
    </row>
    <row r="45" spans="1:1" x14ac:dyDescent="0.25">
      <c r="A45" t="str">
        <f>IF('Fenêtre principal'!B46&lt;&gt;"",CONCATENATE('Fenêtre principal'!B46,"=", 'Fenêtre principal'!C46),IF('Fenêtre principal'!C46&lt;&gt;"",'Fenêtre principal'!C46,""))</f>
        <v>window.main.analyze.panel.state.current.configuration.label=Configuration courante :</v>
      </c>
    </row>
    <row r="46" spans="1:1" x14ac:dyDescent="0.25">
      <c r="A46" t="str">
        <f>IF('Fenêtre principal'!B47&lt;&gt;"",CONCATENATE('Fenêtre principal'!B47,"=", 'Fenêtre principal'!C47),IF('Fenêtre principal'!C47&lt;&gt;"",'Fenêtre principal'!C47,""))</f>
        <v>menu.about=A propos</v>
      </c>
    </row>
    <row r="47" spans="1:1" x14ac:dyDescent="0.25">
      <c r="A47" t="str">
        <f>IF('Fenêtre principal'!B48&lt;&gt;"",CONCATENATE('Fenêtre principal'!B48,"=", 'Fenêtre principal'!C48),IF('Fenêtre principal'!C48&lt;&gt;"",'Fenêtre principal'!C48,""))</f>
        <v>menu.about.open=Ouvrir</v>
      </c>
    </row>
    <row r="48" spans="1:1" x14ac:dyDescent="0.25">
      <c r="A48" t="str">
        <f>IF('Fenêtre principal'!B49&lt;&gt;"",CONCATENATE('Fenêtre principal'!B49,"=", 'Fenêtre principal'!C49),IF('Fenêtre principal'!C49&lt;&gt;"",'Fenêtre principal'!C49,""))</f>
        <v/>
      </c>
    </row>
    <row r="49" spans="1:1" x14ac:dyDescent="0.25">
      <c r="A49" t="str">
        <f>IF('Fenêtre principal'!B50&lt;&gt;"",CONCATENATE('Fenêtre principal'!B50,"=", 'Fenêtre principal'!C50),IF('Fenêtre principal'!C50&lt;&gt;"",'Fenêtre principal'!C50,""))</f>
        <v/>
      </c>
    </row>
    <row r="50" spans="1:1" x14ac:dyDescent="0.25">
      <c r="A50" t="str">
        <f>IF('Fenêtre principal'!B51&lt;&gt;"",CONCATENATE('Fenêtre principal'!B51,"=", 'Fenêtre principal'!C51),IF('Fenêtre principal'!C51&lt;&gt;"",'Fenêtre principal'!C51,""))</f>
        <v/>
      </c>
    </row>
    <row r="51" spans="1:1" x14ac:dyDescent="0.25">
      <c r="A51" t="str">
        <f>IF('Fenêtre principal'!B52&lt;&gt;"",CONCATENATE('Fenêtre principal'!B52,"=", 'Fenêtre principal'!C52),IF('Fenêtre principal'!C52&lt;&gt;"",'Fenêtre principal'!C52,""))</f>
        <v/>
      </c>
    </row>
    <row r="52" spans="1:1" x14ac:dyDescent="0.25">
      <c r="A52" t="str">
        <f>IF('Fenêtre principal'!B53&lt;&gt;"",CONCATENATE('Fenêtre principal'!B53,"=", 'Fenêtre principal'!C53),IF('Fenêtre principal'!C53&lt;&gt;"",'Fenêtre principal'!C53,""))</f>
        <v/>
      </c>
    </row>
    <row r="53" spans="1:1" x14ac:dyDescent="0.25">
      <c r="A53" t="str">
        <f>IF('Fenêtre principal'!B54&lt;&gt;"",CONCATENATE('Fenêtre principal'!B54,"=", 'Fenêtre principal'!C54),IF('Fenêtre principal'!C54&lt;&gt;"",'Fenêtre principal'!C54,""))</f>
        <v/>
      </c>
    </row>
    <row r="54" spans="1:1" x14ac:dyDescent="0.25">
      <c r="A54" t="str">
        <f>IF('Fenêtre principal'!B55&lt;&gt;"",CONCATENATE('Fenêtre principal'!B55,"=", 'Fenêtre principal'!C55),IF('Fenêtre principal'!C55&lt;&gt;"",'Fenêtre principal'!C55,""))</f>
        <v/>
      </c>
    </row>
    <row r="55" spans="1:1" x14ac:dyDescent="0.25">
      <c r="A55" t="str">
        <f>IF('Fenêtre principal'!B56&lt;&gt;"",CONCATENATE('Fenêtre principal'!B56,"=", 'Fenêtre principal'!C56),IF('Fenêtre principal'!C56&lt;&gt;"",'Fenêtre principal'!C56,""))</f>
        <v/>
      </c>
    </row>
    <row r="56" spans="1:1" x14ac:dyDescent="0.25">
      <c r="A56" t="str">
        <f>IF('Fenêtre principal'!B57&lt;&gt;"",CONCATENATE('Fenêtre principal'!B57,"=", 'Fenêtre principal'!C57),IF('Fenêtre principal'!C57&lt;&gt;"",'Fenêtre principal'!C57,""))</f>
        <v/>
      </c>
    </row>
    <row r="57" spans="1:1" x14ac:dyDescent="0.25">
      <c r="A57" t="str">
        <f>IF('Fenêtre erreur ligne'!B2&lt;&gt;"",CONCATENATE('Fenêtre erreur ligne'!B2,"=", 'Fenêtre erreur ligne'!C2),IF('Fenêtre erreur ligne'!C2&lt;&gt;"",'Fenêtre erreur ligne'!C2,""))</f>
        <v># Fenêtre corriger erreur ligne</v>
      </c>
    </row>
    <row r="58" spans="1:1" x14ac:dyDescent="0.25">
      <c r="A58" t="str">
        <f>IF('Fenêtre erreur ligne'!B3&lt;&gt;"",CONCATENATE('Fenêtre erreur ligne'!B3,"=", 'Fenêtre erreur ligne'!C3),IF('Fenêtre erreur ligne'!C3&lt;&gt;"",'Fenêtre erreur ligne'!C3,""))</f>
        <v xml:space="preserve">window.fixed.error.line.title=Correction des balises </v>
      </c>
    </row>
    <row r="59" spans="1:1" x14ac:dyDescent="0.25">
      <c r="A59" t="str">
        <f>IF('Fenêtre erreur ligne'!B4&lt;&gt;"",CONCATENATE('Fenêtre erreur ligne'!B4,"=", 'Fenêtre erreur ligne'!C4),IF('Fenêtre erreur ligne'!C4&lt;&gt;"",'Fenêtre erreur ligne'!C4,""))</f>
        <v>window.fixed.error.line.content.panel.title=Balise à corriger %d / %d</v>
      </c>
    </row>
    <row r="60" spans="1:1" x14ac:dyDescent="0.25">
      <c r="A60" t="str">
        <f>IF('Fenêtre erreur ligne'!B5&lt;&gt;"",CONCATENATE('Fenêtre erreur ligne'!B5,"=", 'Fenêtre erreur ligne'!C5),IF('Fenêtre erreur ligne'!C5&lt;&gt;"",'Fenêtre erreur ligne'!C5,""))</f>
        <v>window.fixed.error.line.content.panel.line.error.label=Balise en erreur :</v>
      </c>
    </row>
    <row r="61" spans="1:1" x14ac:dyDescent="0.25">
      <c r="A61" t="str">
        <f>IF('Fenêtre erreur ligne'!B6&lt;&gt;"",CONCATENATE('Fenêtre erreur ligne'!B6,"=", 'Fenêtre erreur ligne'!C6),IF('Fenêtre erreur ligne'!C6&lt;&gt;"",'Fenêtre erreur ligne'!C6,""))</f>
        <v>window.fixed.error.line.content.panel.line.fixed.label=Corriger la balise :</v>
      </c>
    </row>
    <row r="62" spans="1:1" x14ac:dyDescent="0.25">
      <c r="A62" t="str">
        <f>IF('Fenêtre erreur ligne'!B7&lt;&gt;"",CONCATENATE('Fenêtre erreur ligne'!B7,"=", 'Fenêtre erreur ligne'!C7),IF('Fenêtre erreur ligne'!C7&lt;&gt;"",'Fenêtre erreur ligne'!C7,""))</f>
        <v>window.fixed.error.line.action.panel.title=Actions</v>
      </c>
    </row>
    <row r="63" spans="1:1" x14ac:dyDescent="0.25">
      <c r="A63" t="str">
        <f>IF('Fenêtre erreur ligne'!B8&lt;&gt;"",CONCATENATE('Fenêtre erreur ligne'!B8,"=", 'Fenêtre erreur ligne'!C8),IF('Fenêtre erreur ligne'!C8&lt;&gt;"",'Fenêtre erreur ligne'!C8,""))</f>
        <v>window.fixed.error.line.action.panel.save.next.button.label=Corriger et passer à la balise suivante</v>
      </c>
    </row>
    <row r="64" spans="1:1" x14ac:dyDescent="0.25">
      <c r="A64" t="str">
        <f>IF('Fenêtre erreur ligne'!B9&lt;&gt;"",CONCATENATE('Fenêtre erreur ligne'!B9,"=", 'Fenêtre erreur ligne'!C9),IF('Fenêtre erreur ligne'!C9&lt;&gt;"",'Fenêtre erreur ligne'!C9,""))</f>
        <v>window.fixed.error.line.action.panel.save.quit.button.label=Enregistrer les balises corrigés</v>
      </c>
    </row>
    <row r="65" spans="1:1" x14ac:dyDescent="0.25">
      <c r="A65" t="str">
        <f>IF('Fenêtre erreur ligne'!B10&lt;&gt;"",CONCATENATE('Fenêtre erreur ligne'!B10,"=", 'Fenêtre erreur ligne'!C10),IF('Fenêtre erreur ligne'!C10&lt;&gt;"",'Fenêtre erreur ligne'!C10,""))</f>
        <v xml:space="preserve">window.fixed.error.line.content.panel.line.number.label=Numéro de la ligne : </v>
      </c>
    </row>
    <row r="66" spans="1:1" x14ac:dyDescent="0.25">
      <c r="A66" t="str">
        <f>IF('Fenêtre erreur ligne'!B11&lt;&gt;"",CONCATENATE('Fenêtre erreur ligne'!B11,"=", 'Fenêtre erreur ligne'!C11),IF('Fenêtre erreur ligne'!C11&lt;&gt;"",'Fenêtre erreur ligne'!C11,""))</f>
        <v xml:space="preserve">window.fixed.error.line.content.panel.line.file.label=Emplacement de l'erreur : </v>
      </c>
    </row>
    <row r="67" spans="1:1" x14ac:dyDescent="0.25">
      <c r="A67" t="str">
        <f>IF('Fenêtre erreur ligne'!B12&lt;&gt;"",CONCATENATE('Fenêtre erreur ligne'!B12,"=", 'Fenêtre erreur ligne'!C12),IF('Fenêtre erreur ligne'!C12&lt;&gt;"",'Fenêtre erreur ligne'!C12,""))</f>
        <v/>
      </c>
    </row>
    <row r="68" spans="1:1" x14ac:dyDescent="0.25">
      <c r="A68" t="str">
        <f>IF('Fenêtre erreur ligne'!B13&lt;&gt;"",CONCATENATE('Fenêtre erreur ligne'!B13,"=", 'Fenêtre erreur ligne'!C13),IF('Fenêtre erreur ligne'!C13&lt;&gt;"",'Fenêtre erreur ligne'!C13,""))</f>
        <v/>
      </c>
    </row>
    <row r="69" spans="1:1" x14ac:dyDescent="0.25">
      <c r="A69" t="str">
        <f>IF('Fenêtre erreur ligne'!B14&lt;&gt;"",CONCATENATE('Fenêtre erreur ligne'!B14,"=", 'Fenêtre erreur ligne'!C14),IF('Fenêtre erreur ligne'!C14&lt;&gt;"",'Fenêtre erreur ligne'!C14,""))</f>
        <v/>
      </c>
    </row>
    <row r="70" spans="1:1" x14ac:dyDescent="0.25">
      <c r="A70" t="str">
        <f>IF('Fenêtre erreur ligne'!B15&lt;&gt;"",CONCATENATE('Fenêtre erreur ligne'!B15,"=", 'Fenêtre erreur ligne'!C15),IF('Fenêtre erreur ligne'!C15&lt;&gt;"",'Fenêtre erreur ligne'!C15,""))</f>
        <v/>
      </c>
    </row>
    <row r="71" spans="1:1" x14ac:dyDescent="0.25">
      <c r="A71" t="str">
        <f>IF('Fenêtre erreur ligne'!B16&lt;&gt;"",CONCATENATE('Fenêtre erreur ligne'!B16,"=", 'Fenêtre erreur ligne'!C16),IF('Fenêtre erreur ligne'!C16&lt;&gt;"",'Fenêtre erreur ligne'!C16,""))</f>
        <v/>
      </c>
    </row>
    <row r="72" spans="1:1" x14ac:dyDescent="0.25">
      <c r="A72" t="str">
        <f>IF('Fenêtre erreur ligne'!B17&lt;&gt;"",CONCATENATE('Fenêtre erreur ligne'!B17,"=", 'Fenêtre erreur ligne'!C17),IF('Fenêtre erreur ligne'!C17&lt;&gt;"",'Fenêtre erreur ligne'!C17,""))</f>
        <v/>
      </c>
    </row>
    <row r="73" spans="1:1" x14ac:dyDescent="0.25">
      <c r="A73" t="str">
        <f>IF('Fenêtre erreur ligne'!B18&lt;&gt;"",CONCATENATE('Fenêtre erreur ligne'!B18,"=", 'Fenêtre erreur ligne'!C18),IF('Fenêtre erreur ligne'!C18&lt;&gt;"",'Fenêtre erreur ligne'!C18,""))</f>
        <v/>
      </c>
    </row>
    <row r="74" spans="1:1" x14ac:dyDescent="0.25">
      <c r="A74" t="str">
        <f>IF('Fenêtre erreur ligne'!B19&lt;&gt;"",CONCATENATE('Fenêtre erreur ligne'!B19,"=", 'Fenêtre erreur ligne'!C19),IF('Fenêtre erreur ligne'!C19&lt;&gt;"",'Fenêtre erreur ligne'!C19,""))</f>
        <v/>
      </c>
    </row>
    <row r="75" spans="1:1" x14ac:dyDescent="0.25">
      <c r="A75" t="str">
        <f>IF('Fenêtre erreur ligne'!B20&lt;&gt;"",CONCATENATE('Fenêtre erreur ligne'!B20,"=", 'Fenêtre erreur ligne'!C20),IF('Fenêtre erreur ligne'!C20&lt;&gt;"",'Fenêtre erreur ligne'!C20,""))</f>
        <v/>
      </c>
    </row>
    <row r="76" spans="1:1" x14ac:dyDescent="0.25">
      <c r="A76" t="str">
        <f>IF('Correction Edit texte'!B2&lt;&gt;"",CONCATENATE('Correction Edit texte'!B2,"=", 'Correction Edit texte'!C2),IF('Correction Edit texte'!C2&lt;&gt;"",'Correction Edit texte'!C2,""))</f>
        <v># Fenêtre correction texte</v>
      </c>
    </row>
    <row r="77" spans="1:1" x14ac:dyDescent="0.25">
      <c r="A77" t="str">
        <f>IF('Correction Edit texte'!B3&lt;&gt;"",CONCATENATE('Correction Edit texte'!B3,"=", 'Correction Edit texte'!C3),IF('Correction Edit texte'!C3&lt;&gt;"",'Correction Edit texte'!C3,""))</f>
        <v>window.fixed.text.title=Correction des matériels</v>
      </c>
    </row>
    <row r="78" spans="1:1" x14ac:dyDescent="0.25">
      <c r="A78" t="str">
        <f>IF('Correction Edit texte'!B4&lt;&gt;"",CONCATENATE('Correction Edit texte'!B4,"=", 'Correction Edit texte'!C4),IF('Correction Edit texte'!C4&lt;&gt;"",'Correction Edit texte'!C4,""))</f>
        <v>window.fixed.text.action.panel.title=Correction du texte %d / %d</v>
      </c>
    </row>
    <row r="79" spans="1:1" x14ac:dyDescent="0.25">
      <c r="A79" t="str">
        <f>IF('Correction Edit texte'!B5&lt;&gt;"",CONCATENATE('Correction Edit texte'!B5,"=", 'Correction Edit texte'!C5),IF('Correction Edit texte'!C5&lt;&gt;"",'Correction Edit texte'!C5,""))</f>
        <v>window.fixed.text.action.fill.specific.button.title=Correction de informations spécifiques</v>
      </c>
    </row>
    <row r="80" spans="1:1" x14ac:dyDescent="0.25">
      <c r="A80" t="str">
        <f>IF('Correction Edit texte'!B6&lt;&gt;"",CONCATENATE('Correction Edit texte'!B6,"=", 'Correction Edit texte'!C6),IF('Correction Edit texte'!C6&lt;&gt;"",'Correction Edit texte'!C6,""))</f>
        <v>window.fixed.text.action.next.button.title=Corriger et passer au texte suivant</v>
      </c>
    </row>
    <row r="81" spans="1:1" x14ac:dyDescent="0.25">
      <c r="A81" t="str">
        <f>IF('Correction Edit texte'!B7&lt;&gt;"",CONCATENATE('Correction Edit texte'!B7,"=", 'Correction Edit texte'!C7),IF('Correction Edit texte'!C7&lt;&gt;"",'Correction Edit texte'!C7,""))</f>
        <v>window.fixed.text.action.next.and.save.button.title=Corriger et quitter</v>
      </c>
    </row>
    <row r="82" spans="1:1" x14ac:dyDescent="0.25">
      <c r="A82" t="str">
        <f>IF('Correction Edit texte'!B8&lt;&gt;"",CONCATENATE('Correction Edit texte'!B8,"=", 'Correction Edit texte'!C8),IF('Correction Edit texte'!C8&lt;&gt;"",'Correction Edit texte'!C8,""))</f>
        <v/>
      </c>
    </row>
    <row r="83" spans="1:1" x14ac:dyDescent="0.25">
      <c r="A83" t="str">
        <f>IF('Correction Edit texte'!B9&lt;&gt;"",CONCATENATE('Correction Edit texte'!B9,"=", 'Correction Edit texte'!C9),IF('Correction Edit texte'!C9&lt;&gt;"",'Correction Edit texte'!C9,""))</f>
        <v># Information du document (utilisé pour la création, l'édition, la correction des textes)</v>
      </c>
    </row>
    <row r="84" spans="1:1" x14ac:dyDescent="0.25">
      <c r="A84" t="str">
        <f>IF('Correction Edit texte'!B10&lt;&gt;"",CONCATENATE('Correction Edit texte'!B10,"=", 'Correction Edit texte'!C10),IF('Correction Edit texte'!C10&lt;&gt;"",'Correction Edit texte'!C10,""))</f>
        <v>window.create.text.content.panel.title=Informations à propos du materiel</v>
      </c>
    </row>
    <row r="85" spans="1:1" x14ac:dyDescent="0.25">
      <c r="A85" t="str">
        <f>IF('Correction Edit texte'!B11&lt;&gt;"",CONCATENATE('Correction Edit texte'!B11,"=", 'Correction Edit texte'!C11),IF('Correction Edit texte'!C11&lt;&gt;"",'Correction Edit texte'!C11,""))</f>
        <v>window.create.text.file.panel.title=Information du document</v>
      </c>
    </row>
    <row r="86" spans="1:1" x14ac:dyDescent="0.25">
      <c r="A86" t="str">
        <f>IF('Correction Edit texte'!B12&lt;&gt;"",CONCATENATE('Correction Edit texte'!B12,"=", 'Correction Edit texte'!C12),IF('Correction Edit texte'!C12&lt;&gt;"",'Correction Edit texte'!C12,""))</f>
        <v>window.create.text.name.label=Nom du document :</v>
      </c>
    </row>
    <row r="87" spans="1:1" x14ac:dyDescent="0.25">
      <c r="A87" t="str">
        <f>IF('Correction Edit texte'!B13&lt;&gt;"",CONCATENATE('Correction Edit texte'!B13,"=", 'Correction Edit texte'!C13),IF('Correction Edit texte'!C13&lt;&gt;"",'Correction Edit texte'!C13,""))</f>
        <v/>
      </c>
    </row>
    <row r="88" spans="1:1" x14ac:dyDescent="0.25">
      <c r="A88" t="str">
        <f>IF('Correction Edit texte'!B14&lt;&gt;"",CONCATENATE('Correction Edit texte'!B14,"=", 'Correction Edit texte'!C14),IF('Correction Edit texte'!C14&lt;&gt;"",'Correction Edit texte'!C14,""))</f>
        <v># Fenêtre d'Edition</v>
      </c>
    </row>
    <row r="89" spans="1:1" x14ac:dyDescent="0.25">
      <c r="A89" t="str">
        <f>IF('Correction Edit texte'!B15&lt;&gt;"",CONCATENATE('Correction Edit texte'!B15,"=", 'Correction Edit texte'!C15),IF('Correction Edit texte'!C15&lt;&gt;"",'Correction Edit texte'!C15,""))</f>
        <v>window.manage.texts.edit.text.panel.title=Consulter/Editer des matériels</v>
      </c>
    </row>
    <row r="90" spans="1:1" x14ac:dyDescent="0.25">
      <c r="A90" t="str">
        <f>IF('Correction Edit texte'!B16&lt;&gt;"",CONCATENATE('Correction Edit texte'!B16,"=", 'Correction Edit texte'!C16),IF('Correction Edit texte'!C16&lt;&gt;"",'Correction Edit texte'!C16,""))</f>
        <v>window.manage.texts.edit.text.action.panel.title=Enregistrement du matériel</v>
      </c>
    </row>
    <row r="91" spans="1:1" x14ac:dyDescent="0.25">
      <c r="A91" t="str">
        <f>IF('Correction Edit texte'!B17&lt;&gt;"",CONCATENATE('Correction Edit texte'!B17,"=", 'Correction Edit texte'!C17),IF('Correction Edit texte'!C17&lt;&gt;"",'Correction Edit texte'!C17,""))</f>
        <v>window.manage.texts.edit.text.action.fill.specific.button.title=Editer les informations spécifiques</v>
      </c>
    </row>
    <row r="92" spans="1:1" x14ac:dyDescent="0.25">
      <c r="A92" t="str">
        <f>IF('Correction Edit texte'!B18&lt;&gt;"",CONCATENATE('Correction Edit texte'!B18,"=", 'Correction Edit texte'!C18),IF('Correction Edit texte'!C18&lt;&gt;"",'Correction Edit texte'!C18,""))</f>
        <v/>
      </c>
    </row>
    <row r="93" spans="1:1" x14ac:dyDescent="0.25">
      <c r="A93" t="str">
        <f>IF('Correction Edit texte'!B19&lt;&gt;"",CONCATENATE('Correction Edit texte'!B19,"=", 'Correction Edit texte'!C19),IF('Correction Edit texte'!C19&lt;&gt;"",'Correction Edit texte'!C19,""))</f>
        <v># Utilisé en edition de corpus et de texte</v>
      </c>
    </row>
    <row r="94" spans="1:1" x14ac:dyDescent="0.25">
      <c r="A94" t="str">
        <f>IF('Correction Edit texte'!B20&lt;&gt;"",CONCATENATE('Correction Edit texte'!B20,"=", 'Correction Edit texte'!C20),IF('Correction Edit texte'!C20&lt;&gt;"",'Correction Edit texte'!C20,""))</f>
        <v>window.manage.texts.edit.text.action.button.save.and.quit.label=Enregistrer les modifications et fermer</v>
      </c>
    </row>
    <row r="95" spans="1:1" x14ac:dyDescent="0.25">
      <c r="A95" t="str">
        <f>IF('Correction Edit texte'!B21&lt;&gt;"",CONCATENATE('Correction Edit texte'!B21,"=", 'Correction Edit texte'!C21),IF('Correction Edit texte'!C21&lt;&gt;"",'Correction Edit texte'!C21,""))</f>
        <v>window.manage.texts.edit.text.action.button.quit.label=Fermer</v>
      </c>
    </row>
    <row r="96" spans="1:1" x14ac:dyDescent="0.25">
      <c r="A96" t="str">
        <f>IF('Correction Edit texte'!B22&lt;&gt;"",CONCATENATE('Correction Edit texte'!B22,"=", 'Correction Edit texte'!C22),IF('Correction Edit texte'!C22&lt;&gt;"",'Correction Edit texte'!C22,""))</f>
        <v/>
      </c>
    </row>
    <row r="97" spans="1:1" x14ac:dyDescent="0.25">
      <c r="A97" t="str">
        <f>IF('Correction Edit texte'!B23&lt;&gt;"",CONCATENATE('Correction Edit texte'!B23,"=", 'Correction Edit texte'!C23),IF('Correction Edit texte'!C23&lt;&gt;"",'Correction Edit texte'!C23,""))</f>
        <v/>
      </c>
    </row>
    <row r="98" spans="1:1" x14ac:dyDescent="0.25">
      <c r="A98" t="str">
        <f>IF('Correction Edit texte'!B24&lt;&gt;"",CONCATENATE('Correction Edit texte'!B24,"=", 'Correction Edit texte'!C24),IF('Correction Edit texte'!C24&lt;&gt;"",'Correction Edit texte'!C24,""))</f>
        <v/>
      </c>
    </row>
    <row r="99" spans="1:1" x14ac:dyDescent="0.25">
      <c r="A99" t="str">
        <f>IF('Correction Edit texte'!B25&lt;&gt;"",CONCATENATE('Correction Edit texte'!B25,"=", 'Correction Edit texte'!C25),IF('Correction Edit texte'!C25&lt;&gt;"",'Correction Edit texte'!C25,""))</f>
        <v/>
      </c>
    </row>
    <row r="100" spans="1:1" x14ac:dyDescent="0.25">
      <c r="A100" t="str">
        <f>IF('Correction Edit texte'!B26&lt;&gt;"",CONCATENATE('Correction Edit texte'!B26,"=", 'Correction Edit texte'!C26),IF('Correction Edit texte'!C26&lt;&gt;"",'Correction Edit texte'!C26,""))</f>
        <v/>
      </c>
    </row>
    <row r="101" spans="1:1" x14ac:dyDescent="0.25">
      <c r="A101" t="str">
        <f>IF('Fenêtre spécifique'!B2&lt;&gt;"",CONCATENATE('Fenêtre spécifique'!B2,"=", 'Fenêtre spécifique'!C2),IF('Fenêtre spécifique'!C2&lt;&gt;"",'Fenêtre spécifique'!C2,""))</f>
        <v># Titre Correction information spécifique</v>
      </c>
    </row>
    <row r="102" spans="1:1" x14ac:dyDescent="0.25">
      <c r="A102" t="str">
        <f>IF('Fenêtre spécifique'!B3&lt;&gt;"",CONCATENATE('Fenêtre spécifique'!B3,"=", 'Fenêtre spécifique'!C3),IF('Fenêtre spécifique'!C3&lt;&gt;"",'Fenêtre spécifique'!C3,""))</f>
        <v>window.fixed.specific.title=Correction des informations spécifiques</v>
      </c>
    </row>
    <row r="103" spans="1:1" x14ac:dyDescent="0.25">
      <c r="A103" t="str">
        <f>IF('Fenêtre spécifique'!B4&lt;&gt;"",CONCATENATE('Fenêtre spécifique'!B4,"=", 'Fenêtre spécifique'!C4),IF('Fenêtre spécifique'!C4&lt;&gt;"",'Fenêtre spécifique'!C4,""))</f>
        <v/>
      </c>
    </row>
    <row r="104" spans="1:1" x14ac:dyDescent="0.25">
      <c r="A104" t="str">
        <f>IF('Fenêtre spécifique'!B5&lt;&gt;"",CONCATENATE('Fenêtre spécifique'!B5,"=", 'Fenêtre spécifique'!C5),IF('Fenêtre spécifique'!C5&lt;&gt;"",'Fenêtre spécifique'!C5,""))</f>
        <v># Titre Edition information spécifique</v>
      </c>
    </row>
    <row r="105" spans="1:1" x14ac:dyDescent="0.25">
      <c r="A105" t="str">
        <f>IF('Fenêtre spécifique'!B6&lt;&gt;"",CONCATENATE('Fenêtre spécifique'!B6,"=", 'Fenêtre spécifique'!C6),IF('Fenêtre spécifique'!C6&lt;&gt;"",'Fenêtre spécifique'!C6,""))</f>
        <v>window.edit.specific.title=Edition des informations spécifiques</v>
      </c>
    </row>
    <row r="106" spans="1:1" x14ac:dyDescent="0.25">
      <c r="A106" t="str">
        <f>IF('Fenêtre spécifique'!B7&lt;&gt;"",CONCATENATE('Fenêtre spécifique'!B7,"=", 'Fenêtre spécifique'!C7),IF('Fenêtre spécifique'!C7&lt;&gt;"",'Fenêtre spécifique'!C7,""))</f>
        <v/>
      </c>
    </row>
    <row r="107" spans="1:1" x14ac:dyDescent="0.25">
      <c r="A107" t="str">
        <f>IF('Fenêtre spécifique'!B8&lt;&gt;"",CONCATENATE('Fenêtre spécifique'!B8,"=", 'Fenêtre spécifique'!C8),IF('Fenêtre spécifique'!C8&lt;&gt;"",'Fenêtre spécifique'!C8,""))</f>
        <v>#Fenêtre création spécifique</v>
      </c>
    </row>
    <row r="108" spans="1:1" x14ac:dyDescent="0.25">
      <c r="A108" t="str">
        <f>IF('Fenêtre spécifique'!B9&lt;&gt;"",CONCATENATE('Fenêtre spécifique'!B9,"=", 'Fenêtre spécifique'!C9),IF('Fenêtre spécifique'!C9&lt;&gt;"",'Fenêtre spécifique'!C9,""))</f>
        <v>window.create.specific.title=Création des informations spécifiques</v>
      </c>
    </row>
    <row r="109" spans="1:1" x14ac:dyDescent="0.25">
      <c r="A109" t="str">
        <f>IF('Fenêtre spécifique'!B10&lt;&gt;"",CONCATENATE('Fenêtre spécifique'!B10,"=", 'Fenêtre spécifique'!C10),IF('Fenêtre spécifique'!C10&lt;&gt;"",'Fenêtre spécifique'!C10,""))</f>
        <v>window.create.specific.context.panel.title=Information du document</v>
      </c>
    </row>
    <row r="110" spans="1:1" x14ac:dyDescent="0.25">
      <c r="A110" t="str">
        <f>IF('Fenêtre spécifique'!B11&lt;&gt;"",CONCATENATE('Fenêtre spécifique'!B11,"=", 'Fenêtre spécifique'!C11),IF('Fenêtre spécifique'!C11&lt;&gt;"",'Fenêtre spécifique'!C11,""))</f>
        <v>window.create.specific.context.panel.file.label=Nom du materiel :</v>
      </c>
    </row>
    <row r="111" spans="1:1" x14ac:dyDescent="0.25">
      <c r="A111" t="str">
        <f>IF('Fenêtre spécifique'!B12&lt;&gt;"",CONCATENATE('Fenêtre spécifique'!B12,"=", 'Fenêtre spécifique'!C12),IF('Fenêtre spécifique'!C12&lt;&gt;"",'Fenêtre spécifique'!C12,""))</f>
        <v>window.create.specific.details.panel.title=Affichage de la structure</v>
      </c>
    </row>
    <row r="112" spans="1:1" x14ac:dyDescent="0.25">
      <c r="A112" t="str">
        <f>IF('Fenêtre spécifique'!B13&lt;&gt;"",CONCATENATE('Fenêtre spécifique'!B13,"=", 'Fenêtre spécifique'!C13),IF('Fenêtre spécifique'!C13&lt;&gt;"",'Fenêtre spécifique'!C13,""))</f>
        <v>window.create.specific.action.panel.button.previous.label=Précédent</v>
      </c>
    </row>
    <row r="113" spans="1:1" x14ac:dyDescent="0.25">
      <c r="A113" t="str">
        <f>IF('Fenêtre spécifique'!B14&lt;&gt;"",CONCATENATE('Fenêtre spécifique'!B14,"=", 'Fenêtre spécifique'!C14),IF('Fenêtre spécifique'!C14&lt;&gt;"",'Fenêtre spécifique'!C14,""))</f>
        <v>window.create.specific.action.panel.button.next.label=Suivant</v>
      </c>
    </row>
    <row r="114" spans="1:1" x14ac:dyDescent="0.25">
      <c r="A114" t="str">
        <f>IF('Fenêtre spécifique'!B15&lt;&gt;"",CONCATENATE('Fenêtre spécifique'!B15,"=", 'Fenêtre spécifique'!C15),IF('Fenêtre spécifique'!C15&lt;&gt;"",'Fenêtre spécifique'!C15,""))</f>
        <v>window.create.specific.create.panel.title=Remplir les informations spécifiques</v>
      </c>
    </row>
    <row r="115" spans="1:1" x14ac:dyDescent="0.25">
      <c r="A115" t="str">
        <f>IF('Fenêtre spécifique'!B16&lt;&gt;"",CONCATENATE('Fenêtre spécifique'!B16,"=", 'Fenêtre spécifique'!C16),IF('Fenêtre spécifique'!C16&lt;&gt;"",'Fenêtre spécifique'!C16,""))</f>
        <v>window.create.specific.create.panel.action.modify.label=Modifier</v>
      </c>
    </row>
    <row r="116" spans="1:1" x14ac:dyDescent="0.25">
      <c r="A116" t="str">
        <f>IF('Fenêtre spécifique'!B17&lt;&gt;"",CONCATENATE('Fenêtre spécifique'!B17,"=", 'Fenêtre spécifique'!C17),IF('Fenêtre spécifique'!C17&lt;&gt;"",'Fenêtre spécifique'!C17,""))</f>
        <v>window.create.specific.create.panel.action.add.label=Ajouter</v>
      </c>
    </row>
    <row r="117" spans="1:1" x14ac:dyDescent="0.25">
      <c r="A117" t="str">
        <f>IF('Fenêtre spécifique'!B18&lt;&gt;"",CONCATENATE('Fenêtre spécifique'!B18,"=", 'Fenêtre spécifique'!C18),IF('Fenêtre spécifique'!C18&lt;&gt;"",'Fenêtre spécifique'!C18,""))</f>
        <v>window.create.specific.create.panel.action.delete.label=Supprimer</v>
      </c>
    </row>
    <row r="118" spans="1:1" x14ac:dyDescent="0.25">
      <c r="A118" t="str">
        <f>IF('Fenêtre spécifique'!B19&lt;&gt;"",CONCATENATE('Fenêtre spécifique'!B19,"=", 'Fenêtre spécifique'!C19),IF('Fenêtre spécifique'!C19&lt;&gt;"",'Fenêtre spécifique'!C19,""))</f>
        <v>window.create.specific.action.panel.button.finish.label=Terminer</v>
      </c>
    </row>
    <row r="119" spans="1:1" x14ac:dyDescent="0.25">
      <c r="A119" t="str">
        <f>IF('Fenêtre spécifique'!B20&lt;&gt;"",CONCATENATE('Fenêtre spécifique'!B20,"=", 'Fenêtre spécifique'!C20),IF('Fenêtre spécifique'!C20&lt;&gt;"",'Fenêtre spécifique'!C20,""))</f>
        <v/>
      </c>
    </row>
    <row r="120" spans="1:1" x14ac:dyDescent="0.25">
      <c r="A120" t="str">
        <f>IF('Fenêtre spécifique'!B21&lt;&gt;"",CONCATENATE('Fenêtre spécifique'!B21,"=", 'Fenêtre spécifique'!C21),IF('Fenêtre spécifique'!C21&lt;&gt;"",'Fenêtre spécifique'!C21,""))</f>
        <v># Information pour le spécifique</v>
      </c>
    </row>
    <row r="121" spans="1:1" x14ac:dyDescent="0.25">
      <c r="A121" t="str">
        <f>IF('Fenêtre spécifique'!B22&lt;&gt;"",CONCATENATE('Fenêtre spécifique'!B22,"=", 'Fenêtre spécifique'!C22),IF('Fenêtre spécifique'!C22&lt;&gt;"",'Fenêtre spécifique'!C22,""))</f>
        <v>window.specific.information.panel.title=Informations sur l'utilisation</v>
      </c>
    </row>
    <row r="122" spans="1:1" x14ac:dyDescent="0.25">
      <c r="A122" t="str">
        <f>IF('Fenêtre spécifique'!B23&lt;&gt;"",CONCATENATE('Fenêtre spécifique'!B23,"=", 'Fenêtre spécifique'!C23),IF('Fenêtre spécifique'!C23&lt;&gt;"",'Fenêtre spécifique'!C23,""))</f>
        <v>window.specific.information.panel.text=&lt;html&gt;&lt;p&gt;Ajouter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row>
    <row r="123" spans="1:1" x14ac:dyDescent="0.25">
      <c r="A123" t="str">
        <f>IF('Fenêtre spécifique'!B24&lt;&gt;"",CONCATENATE('Fenêtre spécifique'!B24,"=", 'Fenêtre spécifique'!C24),IF('Fenêtre spécifique'!C24&lt;&gt;"",'Fenêtre spécifique'!C24,""))</f>
        <v>window.specific.warning.panel.title=Erreurs detectées</v>
      </c>
    </row>
    <row r="124" spans="1:1" x14ac:dyDescent="0.25">
      <c r="A124" t="str">
        <f>IF('Fenêtre spécifique'!B25&lt;&gt;"",CONCATENATE('Fenêtre spécifique'!B25,"=", 'Fenêtre spécifique'!C25),IF('Fenêtre spécifique'!C25&lt;&gt;"",'Fenêtre spécifique'!C25,""))</f>
        <v>window.specific.warning.panel.text=&lt;html&gt;&lt;p&gt;&lt;b&gt;&lt;u&gt;ATTENTION : &lt;/u&gt;&lt;/b&gt;&lt;br/&gt;&lt;br/&gt;Des erreurs structurels ont été detectés.&lt;br/&gt;Completer les tableaux ci-dessous pour les rectifier.&lt;br/&gt;Une fois les erreurs corrigés ce message disparaitra.&lt;/p&gt;&lt;/html&gt;</v>
      </c>
    </row>
    <row r="125" spans="1:1" x14ac:dyDescent="0.25">
      <c r="A125" t="str">
        <f>IF('Fenêtre spécifique'!B26&lt;&gt;"",CONCATENATE('Fenêtre spécifique'!B26,"=", 'Fenêtre spécifique'!C26),IF('Fenêtre spécifique'!C26&lt;&gt;"",'Fenêtre spécifique'!C26,""))</f>
        <v/>
      </c>
    </row>
    <row r="126" spans="1:1" x14ac:dyDescent="0.25">
      <c r="A126" t="str">
        <f>IF('Fenêtre spécifique'!B27&lt;&gt;"",CONCATENATE('Fenêtre spécifique'!B27,"=", 'Fenêtre spécifique'!C27),IF('Fenêtre spécifique'!C27&lt;&gt;"",'Fenêtre spécifique'!C27,""))</f>
        <v/>
      </c>
    </row>
    <row r="127" spans="1:1" x14ac:dyDescent="0.25">
      <c r="A127" t="str">
        <f>IF('Fenêtre spécifique'!B28&lt;&gt;"",CONCATENATE('Fenêtre spécifique'!B28,"=", 'Fenêtre spécifique'!C28),IF('Fenêtre spécifique'!C28&lt;&gt;"",'Fenêtre spécifique'!C28,""))</f>
        <v/>
      </c>
    </row>
    <row r="128" spans="1:1" x14ac:dyDescent="0.25">
      <c r="A128" t="str">
        <f>IF('Fenêtre spécifique'!B29&lt;&gt;"",CONCATENATE('Fenêtre spécifique'!B29,"=", 'Fenêtre spécifique'!C29),IF('Fenêtre spécifique'!C29&lt;&gt;"",'Fenêtre spécifique'!C29,""))</f>
        <v/>
      </c>
    </row>
    <row r="129" spans="1:1" x14ac:dyDescent="0.25">
      <c r="A129" t="str">
        <f>IF('Fenêtre spécifique'!B30&lt;&gt;"",CONCATENATE('Fenêtre spécifique'!B30,"=", 'Fenêtre spécifique'!C30),IF('Fenêtre spécifique'!C30&lt;&gt;"",'Fenêtre spécifique'!C30,""))</f>
        <v/>
      </c>
    </row>
    <row r="130" spans="1:1" x14ac:dyDescent="0.25">
      <c r="A130" t="str">
        <f>IF('Fenêtre spécifique'!B31&lt;&gt;"",CONCATENATE('Fenêtre spécifique'!B31,"=", 'Fenêtre spécifique'!C31),IF('Fenêtre spécifique'!C31&lt;&gt;"",'Fenêtre spécifique'!C31,""))</f>
        <v/>
      </c>
    </row>
    <row r="131" spans="1:1" x14ac:dyDescent="0.25">
      <c r="A131" t="str">
        <f>IF('Fenêtre spécifique'!B32&lt;&gt;"",CONCATENATE('Fenêtre spécifique'!B32,"=", 'Fenêtre spécifique'!C32),IF('Fenêtre spécifique'!C32&lt;&gt;"",'Fenêtre spécifique'!C32,""))</f>
        <v/>
      </c>
    </row>
    <row r="132" spans="1:1" x14ac:dyDescent="0.25">
      <c r="A132" t="str">
        <f>IF('Fenêtre spécifique'!B33&lt;&gt;"",CONCATENATE('Fenêtre spécifique'!B33,"=", 'Fenêtre spécifique'!C33),IF('Fenêtre spécifique'!C33&lt;&gt;"",'Fenêtre spécifique'!C33,""))</f>
        <v/>
      </c>
    </row>
    <row r="133" spans="1:1" x14ac:dyDescent="0.25">
      <c r="A133" t="str">
        <f>IF('Fenêtre spécifique'!B34&lt;&gt;"",CONCATENATE('Fenêtre spécifique'!B34,"=", 'Fenêtre spécifique'!C34),IF('Fenêtre spécifique'!C34&lt;&gt;"",'Fenêtre spécifique'!C34,""))</f>
        <v/>
      </c>
    </row>
    <row r="134" spans="1:1" x14ac:dyDescent="0.25">
      <c r="A134" t="str">
        <f>IF('Fenêtre spécifique'!B35&lt;&gt;"",CONCATENATE('Fenêtre spécifique'!B35,"=", 'Fenêtre spécifique'!C35),IF('Fenêtre spécifique'!C35&lt;&gt;"",'Fenêtre spécifique'!C35,""))</f>
        <v/>
      </c>
    </row>
    <row r="135" spans="1:1" x14ac:dyDescent="0.25">
      <c r="A135" t="str">
        <f>IF('Fenêtre spécifique'!B36&lt;&gt;"",CONCATENATE('Fenêtre spécifique'!B36,"=", 'Fenêtre spécifique'!C36),IF('Fenêtre spécifique'!C36&lt;&gt;"",'Fenêtre spécifique'!C36,""))</f>
        <v/>
      </c>
    </row>
    <row r="136" spans="1:1" x14ac:dyDescent="0.25">
      <c r="A136" t="str">
        <f>IF('Fenêtre spécifique'!B37&lt;&gt;"",CONCATENATE('Fenêtre spécifique'!B37,"=", 'Fenêtre spécifique'!C37),IF('Fenêtre spécifique'!C37&lt;&gt;"",'Fenêtre spécifique'!C37,""))</f>
        <v/>
      </c>
    </row>
    <row r="137" spans="1:1" x14ac:dyDescent="0.25">
      <c r="A137" t="str">
        <f>IF('Fenêtre Chargement document'!B2&lt;&gt;"",CONCATENATE('Fenêtre Chargement document'!B2,"=", 'Fenêtre Chargement document'!C2),IF('Fenêtre Chargement document'!C2&lt;&gt;"",'Fenêtre Chargement document'!C2,""))</f>
        <v>#Fenêtre chargement texte</v>
      </c>
    </row>
    <row r="138" spans="1:1" x14ac:dyDescent="0.25">
      <c r="A138" t="str">
        <f>IF('Fenêtre Chargement document'!B3&lt;&gt;"",CONCATENATE('Fenêtre Chargement document'!B3,"=", 'Fenêtre Chargement document'!C3),IF('Fenêtre Chargement document'!C3&lt;&gt;"",'Fenêtre Chargement document'!C3,""))</f>
        <v>window.type.configuration.DIDACTIC=mode Basic</v>
      </c>
    </row>
    <row r="139" spans="1:1" x14ac:dyDescent="0.25">
      <c r="A139" t="str">
        <f>IF('Fenêtre Chargement document'!B4&lt;&gt;"",CONCATENATE('Fenêtre Chargement document'!B4,"=", 'Fenêtre Chargement document'!C4),IF('Fenêtre Chargement document'!C4&lt;&gt;"",'Fenêtre Chargement document'!C4,""))</f>
        <v>window.type.configuration.DIDACTIC_EXPERT=mode Personnalisé</v>
      </c>
    </row>
    <row r="140" spans="1:1" x14ac:dyDescent="0.25">
      <c r="A140" t="str">
        <f>IF('Fenêtre Chargement document'!B5&lt;&gt;"",CONCATENATE('Fenêtre Chargement document'!B5,"=", 'Fenêtre Chargement document'!C5),IF('Fenêtre Chargement document'!C5&lt;&gt;"",'Fenêtre Chargement document'!C5,""))</f>
        <v>window.load.texts.title= Charger les documents</v>
      </c>
    </row>
    <row r="141" spans="1:1" x14ac:dyDescent="0.25">
      <c r="A141" t="str">
        <f>IF('Fenêtre Chargement document'!B6&lt;&gt;"",CONCATENATE('Fenêtre Chargement document'!B6,"=", 'Fenêtre Chargement document'!C6),IF('Fenêtre Chargement document'!C6&lt;&gt;"",'Fenêtre Chargement document'!C6,""))</f>
        <v>window.load.texts.type.configuration.panel.title=Options de la configuration</v>
      </c>
    </row>
    <row r="142" spans="1:1" x14ac:dyDescent="0.25">
      <c r="A142" t="str">
        <f>IF('Fenêtre Chargement document'!B7&lt;&gt;"",CONCATENATE('Fenêtre Chargement document'!B7,"=", 'Fenêtre Chargement document'!C7),IF('Fenêtre Chargement document'!C7&lt;&gt;"",'Fenêtre Chargement document'!C7,""))</f>
        <v>window.load.texts.type.configuration.label=Configuration :</v>
      </c>
    </row>
    <row r="143" spans="1:1" x14ac:dyDescent="0.25">
      <c r="A143" t="str">
        <f>IF('Fenêtre Chargement document'!B8&lt;&gt;"",CONCATENATE('Fenêtre Chargement document'!B8,"=", 'Fenêtre Chargement document'!C8),IF('Fenêtre Chargement document'!C8&lt;&gt;"",'Fenêtre Chargement document'!C8,""))</f>
        <v>window.load.texts.type.configuration.expert.label=Configuration de la bibliothèque : NO EXISTE AUN</v>
      </c>
    </row>
    <row r="144" spans="1:1" x14ac:dyDescent="0.25">
      <c r="A144" t="str">
        <f>IF('Fenêtre Chargement document'!B9&lt;&gt;"",CONCATENATE('Fenêtre Chargement document'!B9,"=", 'Fenêtre Chargement document'!C9),IF('Fenêtre Chargement document'!C9&lt;&gt;"",'Fenêtre Chargement document'!C9,""))</f>
        <v xml:space="preserve">window.load.texts.folder.panel.title=Choisir sa bibliothèque </v>
      </c>
    </row>
    <row r="145" spans="1:1" x14ac:dyDescent="0.25">
      <c r="A145" t="str">
        <f>IF('Fenêtre Chargement document'!B10&lt;&gt;"",CONCATENATE('Fenêtre Chargement document'!B10,"=", 'Fenêtre Chargement document'!C10),IF('Fenêtre Chargement document'!C10&lt;&gt;"",'Fenêtre Chargement document'!C10,""))</f>
        <v>window.load.texts.folder.label=Dossier des documents:</v>
      </c>
    </row>
    <row r="146" spans="1:1" x14ac:dyDescent="0.25">
      <c r="A146" t="str">
        <f>IF('Fenêtre Chargement document'!B11&lt;&gt;"",CONCATENATE('Fenêtre Chargement document'!B11,"=", 'Fenêtre Chargement document'!C11),IF('Fenêtre Chargement document'!C11&lt;&gt;"",'Fenêtre Chargement document'!C11,""))</f>
        <v>window.load.texts.folder.button.label=Ouvrir...</v>
      </c>
    </row>
    <row r="147" spans="1:1" x14ac:dyDescent="0.25">
      <c r="A147" t="str">
        <f>IF('Fenêtre Chargement document'!B12&lt;&gt;"",CONCATENATE('Fenêtre Chargement document'!B12,"=", 'Fenêtre Chargement document'!C12),IF('Fenêtre Chargement document'!C12&lt;&gt;"",'Fenêtre Chargement document'!C12,""))</f>
        <v>window.load.texts.folder.button.folder.choose.title=Choisir sa bibliothèque</v>
      </c>
    </row>
    <row r="148" spans="1:1" x14ac:dyDescent="0.25">
      <c r="A148" t="str">
        <f>IF('Fenêtre Chargement document'!B13&lt;&gt;"",CONCATENATE('Fenêtre Chargement document'!B13,"=", 'Fenêtre Chargement document'!C13),IF('Fenêtre Chargement document'!C13&lt;&gt;"",'Fenêtre Chargement document'!C13,""))</f>
        <v xml:space="preserve">window.load.texts.start.button.label=Charger ma bibliothèque </v>
      </c>
    </row>
    <row r="149" spans="1:1" x14ac:dyDescent="0.25">
      <c r="A149" t="str">
        <f>IF('Fenêtre Chargement document'!B14&lt;&gt;"",CONCATENATE('Fenêtre Chargement document'!B14,"=", 'Fenêtre Chargement document'!C14),IF('Fenêtre Chargement document'!C14&lt;&gt;"",'Fenêtre Chargement document'!C14,""))</f>
        <v>window.load.texts.start.panel.title=Actions</v>
      </c>
    </row>
    <row r="150" spans="1:1" x14ac:dyDescent="0.25">
      <c r="A150" t="str">
        <f>IF('Fenêtre Chargement document'!B15&lt;&gt;"",CONCATENATE('Fenêtre Chargement document'!B15,"=", 'Fenêtre Chargement document'!C15),IF('Fenêtre Chargement document'!C15&lt;&gt;"",'Fenêtre Chargement document'!C15,""))</f>
        <v>window.load.texts.informations.panel.title=Informations</v>
      </c>
    </row>
    <row r="151" spans="1:1" x14ac:dyDescent="0.25">
      <c r="A151" t="str">
        <f>IF('Fenêtre Chargement document'!B16&lt;&gt;"",CONCATENATE('Fenêtre Chargement document'!B16,"=", 'Fenêtre Chargement document'!C16),IF('Fenêtre Chargement document'!C16&lt;&gt;"",'Fenêtre Chargement document'!C16,""))</f>
        <v>window.load.texts.informations.message=&lt;HTML&gt;&lt;P&gt;Les fichiers suivants vont être chargés :  &lt;BR /&gt;&lt;BR /&gt; %s &lt;/P&gt;&lt;/HTML&gt;</v>
      </c>
    </row>
    <row r="152" spans="1:1" x14ac:dyDescent="0.25">
      <c r="A152" t="str">
        <f>IF('Fenêtre Chargement document'!B17&lt;&gt;"",CONCATENATE('Fenêtre Chargement document'!B17,"=", 'Fenêtre Chargement document'!C17),IF('Fenêtre Chargement document'!C17&lt;&gt;"",'Fenêtre Chargement document'!C17,""))</f>
        <v>window.load.texts.warning.panel.title=Impossible de charger les documents</v>
      </c>
    </row>
    <row r="153" spans="1:1" x14ac:dyDescent="0.25">
      <c r="A153" t="str">
        <f>IF('Fenêtre Chargement document'!B18&lt;&gt;"",CONCATENATE('Fenêtre Chargement document'!B18,"=", 'Fenêtre Chargement document'!C18),IF('Fenêtre Chargement document'!C18&lt;&gt;"",'Fenêtre Chargement document'!C18,""))</f>
        <v>window.load.texts.warning.message=&lt;HTML&gt;&lt;P&gt;Les fichiers ne peuvent pas être chargés.&lt;BR /&gt;Des fichiers qui ne sont pas au format .txt ont été détectés.&lt;/P&gt;&lt;/HTML&gt;</v>
      </c>
    </row>
    <row r="154" spans="1:1" x14ac:dyDescent="0.25">
      <c r="A154" t="str">
        <f>IF('Fenêtre Chargement document'!B19&lt;&gt;"",CONCATENATE('Fenêtre Chargement document'!B19,"=", 'Fenêtre Chargement document'!C19),IF('Fenêtre Chargement document'!C19&lt;&gt;"",'Fenêtre Chargement document'!C19,""))</f>
        <v>window.load.texts.informations.message.default=&lt;HTML&gt;&lt;P&gt;Sélectionnez un dossier avec le bouton Ouvrir&lt;/P&gt;&lt;/HTML&gt;</v>
      </c>
    </row>
    <row r="155" spans="1:1" x14ac:dyDescent="0.25">
      <c r="A155" t="str">
        <f>IF('Fenêtre Chargement document'!B20&lt;&gt;"",CONCATENATE('Fenêtre Chargement document'!B20,"=", 'Fenêtre Chargement document'!C20),IF('Fenêtre Chargement document'!C20&lt;&gt;"",'Fenêtre Chargement document'!C20,""))</f>
        <v/>
      </c>
    </row>
    <row r="156" spans="1:1" x14ac:dyDescent="0.25">
      <c r="A156" t="str">
        <f>IF('Fenêtre Chargement document'!B21&lt;&gt;"",CONCATENATE('Fenêtre Chargement document'!B21,"=", 'Fenêtre Chargement document'!C21),IF('Fenêtre Chargement document'!C21&lt;&gt;"",'Fenêtre Chargement document'!C21,""))</f>
        <v/>
      </c>
    </row>
    <row r="157" spans="1:1" x14ac:dyDescent="0.25">
      <c r="A157" t="str">
        <f>IF('Fenêtre Chargement document'!B22&lt;&gt;"",CONCATENATE('Fenêtre Chargement document'!B22,"=", 'Fenêtre Chargement document'!C22),IF('Fenêtre Chargement document'!C22&lt;&gt;"",'Fenêtre Chargement document'!C22,""))</f>
        <v/>
      </c>
    </row>
    <row r="158" spans="1:1" x14ac:dyDescent="0.25">
      <c r="A158" t="str">
        <f>IF('Fenêtre Chargement document'!B23&lt;&gt;"",CONCATENATE('Fenêtre Chargement document'!B23,"=", 'Fenêtre Chargement document'!C23),IF('Fenêtre Chargement document'!C23&lt;&gt;"",'Fenêtre Chargement document'!C23,""))</f>
        <v/>
      </c>
    </row>
    <row r="159" spans="1:1" x14ac:dyDescent="0.25">
      <c r="A159" t="str">
        <f>IF('Fenêtre Chargement document'!B24&lt;&gt;"",CONCATENATE('Fenêtre Chargement document'!B24,"=", 'Fenêtre Chargement document'!C24),IF('Fenêtre Chargement document'!C24&lt;&gt;"",'Fenêtre Chargement document'!C24,""))</f>
        <v/>
      </c>
    </row>
    <row r="160" spans="1:1" x14ac:dyDescent="0.25">
      <c r="A160" t="str">
        <f>IF('Choix bibliotheque texte'!B2&lt;&gt;"",CONCATENATE('Choix bibliotheque texte'!B2,"=", 'Choix bibliotheque texte'!C2),IF('Choix bibliotheque texte'!C2&lt;&gt;"",'Choix bibliotheque texte'!C2,""))</f>
        <v>#Chargement textes librairie</v>
      </c>
    </row>
    <row r="161" spans="1:1" x14ac:dyDescent="0.25">
      <c r="A161" t="str">
        <f>IF('Choix bibliotheque texte'!B3&lt;&gt;"",CONCATENATE('Choix bibliotheque texte'!B3,"=", 'Choix bibliotheque texte'!C3),IF('Choix bibliotheque texte'!C3&lt;&gt;"",'Choix bibliotheque texte'!C3,""))</f>
        <v xml:space="preserve">window.load.texts.folder.library.button.folder.choose.title=Choisir sa bibliothèque </v>
      </c>
    </row>
    <row r="162" spans="1:1" x14ac:dyDescent="0.25">
      <c r="A162" t="str">
        <f>IF('Choix bibliotheque texte'!B4&lt;&gt;"",CONCATENATE('Choix bibliotheque texte'!B4,"=", 'Choix bibliotheque texte'!C4),IF('Choix bibliotheque texte'!C4&lt;&gt;"",'Choix bibliotheque texte'!C4,""))</f>
        <v/>
      </c>
    </row>
    <row r="163" spans="1:1" x14ac:dyDescent="0.25">
      <c r="A163" t="str">
        <f>IF('Choix bibliotheque texte'!B5&lt;&gt;"",CONCATENATE('Choix bibliotheque texte'!B5,"=", 'Choix bibliotheque texte'!C5),IF('Choix bibliotheque texte'!C5&lt;&gt;"",'Choix bibliotheque texte'!C5,""))</f>
        <v/>
      </c>
    </row>
    <row r="164" spans="1:1" x14ac:dyDescent="0.25">
      <c r="A164" t="str">
        <f>IF('Choix bibliotheque texte'!B6&lt;&gt;"",CONCATENATE('Choix bibliotheque texte'!B6,"=", 'Choix bibliotheque texte'!C6),IF('Choix bibliotheque texte'!C6&lt;&gt;"",'Choix bibliotheque texte'!C6,""))</f>
        <v/>
      </c>
    </row>
    <row r="165" spans="1:1" x14ac:dyDescent="0.25">
      <c r="A165" t="str">
        <f>IF('Choix bibliotheque texte'!B7&lt;&gt;"",CONCATENATE('Choix bibliotheque texte'!B7,"=", 'Choix bibliotheque texte'!C7),IF('Choix bibliotheque texte'!C7&lt;&gt;"",'Choix bibliotheque texte'!C7,""))</f>
        <v/>
      </c>
    </row>
    <row r="166" spans="1:1" x14ac:dyDescent="0.25">
      <c r="A166" t="str">
        <f>IF('Choix bibliotheque texte'!B8&lt;&gt;"",CONCATENATE('Choix bibliotheque texte'!B8,"=", 'Choix bibliotheque texte'!C8),IF('Choix bibliotheque texte'!C8&lt;&gt;"",'Choix bibliotheque texte'!C8,""))</f>
        <v/>
      </c>
    </row>
    <row r="167" spans="1:1" x14ac:dyDescent="0.25">
      <c r="A167" t="str">
        <f>IF('Choix bibliotheque texte'!B9&lt;&gt;"",CONCATENATE('Choix bibliotheque texte'!B9,"=", 'Choix bibliotheque texte'!C9),IF('Choix bibliotheque texte'!C9&lt;&gt;"",'Choix bibliotheque texte'!C9,""))</f>
        <v/>
      </c>
    </row>
    <row r="168" spans="1:1" x14ac:dyDescent="0.25">
      <c r="A168" t="str">
        <f>IF('Choix bibliotheque texte'!B10&lt;&gt;"",CONCATENATE('Choix bibliotheque texte'!B10,"=", 'Choix bibliotheque texte'!C10),IF('Choix bibliotheque texte'!C10&lt;&gt;"",'Choix bibliotheque texte'!C10,""))</f>
        <v/>
      </c>
    </row>
    <row r="169" spans="1:1" x14ac:dyDescent="0.25">
      <c r="A169" t="str">
        <f>IF('Choix bibliotheque texte'!B11&lt;&gt;"",CONCATENATE('Choix bibliotheque texte'!B11,"=", 'Choix bibliotheque texte'!C11),IF('Choix bibliotheque texte'!C11&lt;&gt;"",'Choix bibliotheque texte'!C11,""))</f>
        <v/>
      </c>
    </row>
    <row r="170" spans="1:1" x14ac:dyDescent="0.25">
      <c r="A170" t="str">
        <f>IF('Choix bibliotheque texte'!B12&lt;&gt;"",CONCATENATE('Choix bibliotheque texte'!B12,"=", 'Choix bibliotheque texte'!C12),IF('Choix bibliotheque texte'!C12&lt;&gt;"",'Choix bibliotheque texte'!C12,""))</f>
        <v/>
      </c>
    </row>
    <row r="171" spans="1:1" x14ac:dyDescent="0.25">
      <c r="A171" t="str">
        <f>IF('Fenetre Corpus'!B2&lt;&gt;"",CONCATENATE('Fenetre Corpus'!B2,"=", 'Fenetre Corpus'!C2),IF('Fenetre Corpus'!C2&lt;&gt;"",'Fenetre Corpus'!C2,""))</f>
        <v>#Fenêtre Corpus</v>
      </c>
    </row>
    <row r="172" spans="1:1" x14ac:dyDescent="0.25">
      <c r="A172" t="str">
        <f>IF('Fenetre Corpus'!B3&lt;&gt;"",CONCATENATE('Fenetre Corpus'!B3,"=", 'Fenetre Corpus'!C3),IF('Fenetre Corpus'!C3&lt;&gt;"",'Fenetre Corpus'!C3,""))</f>
        <v>window.create.corpus.title=Création d'un matériel</v>
      </c>
    </row>
    <row r="173" spans="1:1" x14ac:dyDescent="0.25">
      <c r="A173" t="str">
        <f>IF('Fenetre Corpus'!B4&lt;&gt;"",CONCATENATE('Fenetre Corpus'!B4,"=", 'Fenetre Corpus'!C4),IF('Fenetre Corpus'!C4&lt;&gt;"",'Fenetre Corpus'!C4,""))</f>
        <v>window.create.corpus.file.panel.title=Information du document</v>
      </c>
    </row>
    <row r="174" spans="1:1" x14ac:dyDescent="0.25">
      <c r="A174" t="str">
        <f>IF('Fenetre Corpus'!B5&lt;&gt;"",CONCATENATE('Fenetre Corpus'!B5,"=", 'Fenetre Corpus'!C5),IF('Fenetre Corpus'!C5&lt;&gt;"",'Fenetre Corpus'!C5,""))</f>
        <v>window.create.corpus.name.label=Nom du document</v>
      </c>
    </row>
    <row r="175" spans="1:1" x14ac:dyDescent="0.25">
      <c r="A175" t="str">
        <f>IF('Fenetre Corpus'!B6&lt;&gt;"",CONCATENATE('Fenetre Corpus'!B6,"=", 'Fenetre Corpus'!C6),IF('Fenetre Corpus'!C6&lt;&gt;"",'Fenetre Corpus'!C6,""))</f>
        <v>window.create.corpus.content.panel.title=Informations à propos du document</v>
      </c>
    </row>
    <row r="176" spans="1:1" x14ac:dyDescent="0.25">
      <c r="A176" t="str">
        <f>IF('Fenetre Corpus'!B7&lt;&gt;"",CONCATENATE('Fenetre Corpus'!B7,"=", 'Fenetre Corpus'!C7),IF('Fenetre Corpus'!C7&lt;&gt;"",'Fenetre Corpus'!C7,""))</f>
        <v>window.create.corpus.action.panel.title=Actions</v>
      </c>
    </row>
    <row r="177" spans="1:1" x14ac:dyDescent="0.25">
      <c r="A177" t="str">
        <f>IF('Fenetre Corpus'!B8&lt;&gt;"",CONCATENATE('Fenetre Corpus'!B8,"=", 'Fenetre Corpus'!C8),IF('Fenetre Corpus'!C8&lt;&gt;"",'Fenetre Corpus'!C8,""))</f>
        <v>window.create.corpus.action.create.text.button.title=Ajouter un materiel</v>
      </c>
    </row>
    <row r="178" spans="1:1" x14ac:dyDescent="0.25">
      <c r="A178" t="str">
        <f>IF('Fenetre Corpus'!B9&lt;&gt;"",CONCATENATE('Fenetre Corpus'!B9,"=", 'Fenetre Corpus'!C9),IF('Fenetre Corpus'!C9&lt;&gt;"",'Fenetre Corpus'!C9,""))</f>
        <v>window.fixed.error.meta.blank.line.panel.title=Éditer les en-tête</v>
      </c>
    </row>
    <row r="179" spans="1:1" x14ac:dyDescent="0.25">
      <c r="A179" t="str">
        <f>IF('Fenetre Corpus'!B10&lt;&gt;"",CONCATENATE('Fenetre Corpus'!B10,"=", 'Fenetre Corpus'!C10),IF('Fenetre Corpus'!C10&lt;&gt;"",'Fenetre Corpus'!C10,""))</f>
        <v>window.fixed.error.meta.blank.line.panel.save.quit.button.label=Terminer et enregistrer les corrections</v>
      </c>
    </row>
    <row r="180" spans="1:1" x14ac:dyDescent="0.25">
      <c r="A180" t="str">
        <f>IF('Fenetre Corpus'!B11&lt;&gt;"",CONCATENATE('Fenetre Corpus'!B11,"=", 'Fenetre Corpus'!C11),IF('Fenetre Corpus'!C11&lt;&gt;"",'Fenetre Corpus'!C11,""))</f>
        <v>window.fixed.error.meta.blank.line.panel.save.next.button.label=Enregistrer et passer au suivant</v>
      </c>
    </row>
    <row r="181" spans="1:1" x14ac:dyDescent="0.25">
      <c r="A181" t="str">
        <f>IF('Fenetre Corpus'!B12&lt;&gt;"",CONCATENATE('Fenetre Corpus'!B12,"=", 'Fenetre Corpus'!C12),IF('Fenetre Corpus'!C12&lt;&gt;"",'Fenetre Corpus'!C12,""))</f>
        <v>window.manage.corpus.title=Consulter/Editer le document</v>
      </c>
    </row>
    <row r="182" spans="1:1" x14ac:dyDescent="0.25">
      <c r="A182" t="str">
        <f>IF('Fenetre Corpus'!B13&lt;&gt;"",CONCATENATE('Fenetre Corpus'!B13,"=", 'Fenetre Corpus'!C13),IF('Fenetre Corpus'!C13&lt;&gt;"",'Fenetre Corpus'!C13,""))</f>
        <v>window.manage.texts.add.text.action.button.save.and.quit.label=Ajouter un materiel</v>
      </c>
    </row>
    <row r="183" spans="1:1" x14ac:dyDescent="0.25">
      <c r="A183" t="str">
        <f>IF('Fenetre Corpus'!B14&lt;&gt;"",CONCATENATE('Fenetre Corpus'!B14,"=", 'Fenetre Corpus'!C14),IF('Fenetre Corpus'!C14&lt;&gt;"",'Fenetre Corpus'!C14,""))</f>
        <v/>
      </c>
    </row>
    <row r="184" spans="1:1" x14ac:dyDescent="0.25">
      <c r="A184" t="str">
        <f>IF('Fenetre Corpus'!B15&lt;&gt;"",CONCATENATE('Fenetre Corpus'!B15,"=", 'Fenetre Corpus'!C15),IF('Fenetre Corpus'!C15&lt;&gt;"",'Fenetre Corpus'!C15,""))</f>
        <v/>
      </c>
    </row>
    <row r="185" spans="1:1" x14ac:dyDescent="0.25">
      <c r="A185" t="str">
        <f>IF('Fenetre Corpus'!B16&lt;&gt;"",CONCATENATE('Fenetre Corpus'!B16,"=", 'Fenetre Corpus'!C16),IF('Fenetre Corpus'!C16&lt;&gt;"",'Fenetre Corpus'!C16,""))</f>
        <v/>
      </c>
    </row>
    <row r="186" spans="1:1" x14ac:dyDescent="0.25">
      <c r="A186" t="str">
        <f>IF('Fenetre Corpus'!B17&lt;&gt;"",CONCATENATE('Fenetre Corpus'!B17,"=", 'Fenetre Corpus'!C17),IF('Fenetre Corpus'!C17&lt;&gt;"",'Fenetre Corpus'!C17,""))</f>
        <v/>
      </c>
    </row>
    <row r="187" spans="1:1" x14ac:dyDescent="0.25">
      <c r="A187" t="str">
        <f>IF('Fenetre Corpus'!B18&lt;&gt;"",CONCATENATE('Fenetre Corpus'!B18,"=", 'Fenetre Corpus'!C18),IF('Fenetre Corpus'!C18&lt;&gt;"",'Fenetre Corpus'!C18,""))</f>
        <v/>
      </c>
    </row>
    <row r="188" spans="1:1" x14ac:dyDescent="0.25">
      <c r="A188" t="str">
        <f>IF('Fenetre Corpus'!B19&lt;&gt;"",CONCATENATE('Fenetre Corpus'!B19,"=", 'Fenetre Corpus'!C19),IF('Fenetre Corpus'!C19&lt;&gt;"",'Fenetre Corpus'!C19,""))</f>
        <v/>
      </c>
    </row>
    <row r="189" spans="1:1" x14ac:dyDescent="0.25">
      <c r="A189" t="str">
        <f>IF('Fenetre Corpus'!B20&lt;&gt;"",CONCATENATE('Fenetre Corpus'!B20,"=", 'Fenetre Corpus'!C20),IF('Fenetre Corpus'!C20&lt;&gt;"",'Fenetre Corpus'!C20,""))</f>
        <v/>
      </c>
    </row>
    <row r="190" spans="1:1" x14ac:dyDescent="0.25">
      <c r="A190" t="str">
        <f>IF('Fenetre Creation texte'!B2&lt;&gt;"",CONCATENATE('Fenetre Creation texte'!B2,"=", 'Fenetre Creation texte'!C2),IF('Fenetre Creation texte'!C2&lt;&gt;"",'Fenetre Creation texte'!C2,""))</f>
        <v>#Fenêtre Création texte</v>
      </c>
    </row>
    <row r="191" spans="1:1" x14ac:dyDescent="0.25">
      <c r="A191" t="str">
        <f>IF('Fenetre Creation texte'!B3&lt;&gt;"",CONCATENATE('Fenetre Creation texte'!B3,"=", 'Fenetre Creation texte'!C3),IF('Fenetre Creation texte'!C3&lt;&gt;"",'Fenetre Creation texte'!C3,""))</f>
        <v>window.create.text.title=Création d'un materiel</v>
      </c>
    </row>
    <row r="192" spans="1:1" x14ac:dyDescent="0.25">
      <c r="A192" t="str">
        <f>IF('Fenetre Creation texte'!B4&lt;&gt;"",CONCATENATE('Fenetre Creation texte'!B4,"=", 'Fenetre Creation texte'!C4),IF('Fenetre Creation texte'!C4&lt;&gt;"",'Fenetre Creation texte'!C4,""))</f>
        <v>window.create.text.action.panel.title=Actions</v>
      </c>
    </row>
    <row r="193" spans="1:1" x14ac:dyDescent="0.25">
      <c r="A193" t="str">
        <f>IF('Fenetre Creation texte'!B5&lt;&gt;"",CONCATENATE('Fenetre Creation texte'!B5,"=", 'Fenetre Creation texte'!C5),IF('Fenetre Creation texte'!C5&lt;&gt;"",'Fenetre Creation texte'!C5,""))</f>
        <v>window.create.text.action.create.and.quit.text.button.title=Finir et enregistrer</v>
      </c>
    </row>
    <row r="194" spans="1:1" x14ac:dyDescent="0.25">
      <c r="A194" t="str">
        <f>IF('Fenetre Creation texte'!B6&lt;&gt;"",CONCATENATE('Fenetre Creation texte'!B6,"=", 'Fenetre Creation texte'!C6),IF('Fenetre Creation texte'!C6&lt;&gt;"",'Fenetre Creation texte'!C6,""))</f>
        <v>window.create.text.action.create.text.and.add.text.button.title=Ajouter un autre matériel</v>
      </c>
    </row>
    <row r="195" spans="1:1" x14ac:dyDescent="0.25">
      <c r="A195" t="str">
        <f>IF('Fenetre Creation texte'!B7&lt;&gt;"",CONCATENATE('Fenetre Creation texte'!B7,"=", 'Fenetre Creation texte'!C7),IF('Fenetre Creation texte'!C7&lt;&gt;"",'Fenetre Creation texte'!C7,""))</f>
        <v>window.create.text.action.fill.specific.button.title=Création des informations spécifiques</v>
      </c>
    </row>
    <row r="196" spans="1:1" x14ac:dyDescent="0.25">
      <c r="A196" t="str">
        <f>IF('Fenetre Creation texte'!B8&lt;&gt;"",CONCATENATE('Fenetre Creation texte'!B8,"=", 'Fenetre Creation texte'!C8),IF('Fenetre Creation texte'!C8&lt;&gt;"",'Fenetre Creation texte'!C8,""))</f>
        <v/>
      </c>
    </row>
    <row r="197" spans="1:1" x14ac:dyDescent="0.25">
      <c r="A197" t="str">
        <f>IF('Fenetre Creation texte'!B9&lt;&gt;"",CONCATENATE('Fenetre Creation texte'!B9,"=", 'Fenetre Creation texte'!C9),IF('Fenetre Creation texte'!C9&lt;&gt;"",'Fenetre Creation texte'!C9,""))</f>
        <v/>
      </c>
    </row>
    <row r="198" spans="1:1" x14ac:dyDescent="0.25">
      <c r="A198" t="str">
        <f>IF('Fenetre Creation texte'!B10&lt;&gt;"",CONCATENATE('Fenetre Creation texte'!B10,"=", 'Fenetre Creation texte'!C10),IF('Fenetre Creation texte'!C10&lt;&gt;"",'Fenetre Creation texte'!C10,""))</f>
        <v/>
      </c>
    </row>
    <row r="199" spans="1:1" x14ac:dyDescent="0.25">
      <c r="A199" t="str">
        <f>IF('Fenetre Creation texte'!B11&lt;&gt;"",CONCATENATE('Fenetre Creation texte'!B11,"=", 'Fenetre Creation texte'!C11),IF('Fenetre Creation texte'!C11&lt;&gt;"",'Fenetre Creation texte'!C11,""))</f>
        <v/>
      </c>
    </row>
    <row r="200" spans="1:1" x14ac:dyDescent="0.25">
      <c r="A200" t="str">
        <f>IF('Fenetre Creation texte'!B12&lt;&gt;"",CONCATENATE('Fenetre Creation texte'!B12,"=", 'Fenetre Creation texte'!C12),IF('Fenetre Creation texte'!C12&lt;&gt;"",'Fenetre Creation texte'!C12,""))</f>
        <v/>
      </c>
    </row>
    <row r="201" spans="1:1" x14ac:dyDescent="0.25">
      <c r="A201" t="str">
        <f>IF('Fenetre Creation texte'!B13&lt;&gt;"",CONCATENATE('Fenetre Creation texte'!B13,"=", 'Fenetre Creation texte'!C13),IF('Fenetre Creation texte'!C13&lt;&gt;"",'Fenetre Creation texte'!C13,""))</f>
        <v/>
      </c>
    </row>
    <row r="202" spans="1:1" x14ac:dyDescent="0.25">
      <c r="A202" t="str">
        <f>IF('Fenetre Creation texte'!B14&lt;&gt;"",CONCATENATE('Fenetre Creation texte'!B14,"=", 'Fenetre Creation texte'!C14),IF('Fenetre Creation texte'!C14&lt;&gt;"",'Fenetre Creation texte'!C14,""))</f>
        <v/>
      </c>
    </row>
    <row r="203" spans="1:1" x14ac:dyDescent="0.25">
      <c r="A203" t="str">
        <f>IF('Fenetre Creation texte'!B15&lt;&gt;"",CONCATENATE('Fenetre Creation texte'!B15,"=", 'Fenetre Creation texte'!C15),IF('Fenetre Creation texte'!C15&lt;&gt;"",'Fenetre Creation texte'!C15,""))</f>
        <v/>
      </c>
    </row>
    <row r="204" spans="1:1" x14ac:dyDescent="0.25">
      <c r="A204" t="str">
        <f>IF('Fenetre Creation texte'!B16&lt;&gt;"",CONCATENATE('Fenetre Creation texte'!B16,"=", 'Fenetre Creation texte'!C16),IF('Fenetre Creation texte'!C16&lt;&gt;"",'Fenetre Creation texte'!C16,""))</f>
        <v/>
      </c>
    </row>
    <row r="205" spans="1:1" x14ac:dyDescent="0.25">
      <c r="A205" t="str">
        <f>IF('Fenetre Creation texte'!B17&lt;&gt;"",CONCATENATE('Fenetre Creation texte'!B17,"=", 'Fenetre Creation texte'!C17),IF('Fenetre Creation texte'!C17&lt;&gt;"",'Fenetre Creation texte'!C17,""))</f>
        <v/>
      </c>
    </row>
    <row r="206" spans="1:1" x14ac:dyDescent="0.25">
      <c r="A206" t="str">
        <f>IF('Fenetre Creation texte'!B18&lt;&gt;"",CONCATENATE('Fenetre Creation texte'!B18,"=", 'Fenetre Creation texte'!C18),IF('Fenetre Creation texte'!C18&lt;&gt;"",'Fenetre Creation texte'!C18,""))</f>
        <v/>
      </c>
    </row>
    <row r="207" spans="1:1" x14ac:dyDescent="0.25">
      <c r="A207" t="str">
        <f>IF('Fenetre Creation texte'!B19&lt;&gt;"",CONCATENATE('Fenetre Creation texte'!B19,"=", 'Fenetre Creation texte'!C19),IF('Fenetre Creation texte'!C19&lt;&gt;"",'Fenetre Creation texte'!C19,""))</f>
        <v/>
      </c>
    </row>
    <row r="208" spans="1:1" x14ac:dyDescent="0.25">
      <c r="A208" t="str">
        <f>IF('Fenetre Creation texte'!B20&lt;&gt;"",CONCATENATE('Fenetre Creation texte'!B20,"=", 'Fenetre Creation texte'!C20),IF('Fenetre Creation texte'!C20&lt;&gt;"",'Fenetre Creation texte'!C20,""))</f>
        <v/>
      </c>
    </row>
    <row r="209" spans="1:1" x14ac:dyDescent="0.25">
      <c r="A209" t="str">
        <f>IF('Fenetre Creation texte'!B21&lt;&gt;"",CONCATENATE('Fenetre Creation texte'!B21,"=", 'Fenetre Creation texte'!C21),IF('Fenetre Creation texte'!C21&lt;&gt;"",'Fenetre Creation texte'!C21,""))</f>
        <v/>
      </c>
    </row>
    <row r="210" spans="1:1" x14ac:dyDescent="0.25">
      <c r="A210" t="str">
        <f>IF('Fenetre Gerer les textes'!B2&lt;&gt;"",CONCATENATE('Fenetre Gerer les textes'!B2,"=", 'Fenetre Gerer les textes'!C2),IF('Fenetre Gerer les textes'!C2&lt;&gt;"",'Fenetre Gerer les textes'!C2,""))</f>
        <v>#Fenêtre Gestion des textes</v>
      </c>
    </row>
    <row r="211" spans="1:1" x14ac:dyDescent="0.25">
      <c r="A211" t="str">
        <f>IF('Fenetre Gerer les textes'!B3&lt;&gt;"",CONCATENATE('Fenetre Gerer les textes'!B3,"=", 'Fenetre Gerer les textes'!C3),IF('Fenetre Gerer les textes'!C3&lt;&gt;"",'Fenetre Gerer les textes'!C3,""))</f>
        <v>window.display.texts.panel.label=Affichage des matériels de la bibliothèque</v>
      </c>
    </row>
    <row r="212" spans="1:1" x14ac:dyDescent="0.25">
      <c r="A212" t="str">
        <f>IF('Fenetre Gerer les textes'!B4&lt;&gt;"",CONCATENATE('Fenetre Gerer les textes'!B4,"=", 'Fenetre Gerer les textes'!C4),IF('Fenetre Gerer les textes'!C4&lt;&gt;"",'Fenetre Gerer les textes'!C4,""))</f>
        <v>window.display.corpus.edit.button.label=Consulter/Editer le document</v>
      </c>
    </row>
    <row r="213" spans="1:1" x14ac:dyDescent="0.25">
      <c r="A213" t="str">
        <f>IF('Fenetre Gerer les textes'!B5&lt;&gt;"",CONCATENATE('Fenetre Gerer les textes'!B5,"=", 'Fenetre Gerer les textes'!C5),IF('Fenetre Gerer les textes'!C5&lt;&gt;"",'Fenetre Gerer les textes'!C5,""))</f>
        <v>window.display.texts.edit.button.label=Consulter/Editer le matériel</v>
      </c>
    </row>
    <row r="214" spans="1:1" x14ac:dyDescent="0.25">
      <c r="A214" t="str">
        <f>IF('Fenetre Gerer les textes'!B6&lt;&gt;"",CONCATENATE('Fenetre Gerer les textes'!B6,"=", 'Fenetre Gerer les textes'!C6),IF('Fenetre Gerer les textes'!C6&lt;&gt;"",'Fenetre Gerer les textes'!C6,""))</f>
        <v>window.display.texts.delete.button.label=Supprimer le matériel</v>
      </c>
    </row>
    <row r="215" spans="1:1" x14ac:dyDescent="0.25">
      <c r="A215" t="str">
        <f>IF('Fenetre Gerer les textes'!B7&lt;&gt;"",CONCATENATE('Fenetre Gerer les textes'!B7,"=", 'Fenetre Gerer les textes'!C7),IF('Fenetre Gerer les textes'!C7&lt;&gt;"",'Fenetre Gerer les textes'!C7,""))</f>
        <v>window.display.texts.previous.button.label=Précédent</v>
      </c>
    </row>
    <row r="216" spans="1:1" x14ac:dyDescent="0.25">
      <c r="A216" t="str">
        <f>IF('Fenetre Gerer les textes'!B8&lt;&gt;"",CONCATENATE('Fenetre Gerer les textes'!B8,"=", 'Fenetre Gerer les textes'!C8),IF('Fenetre Gerer les textes'!C8&lt;&gt;"",'Fenetre Gerer les textes'!C8,""))</f>
        <v>window.display.texts.next.button.label=Suivant</v>
      </c>
    </row>
    <row r="217" spans="1:1" x14ac:dyDescent="0.25">
      <c r="A217" t="str">
        <f>IF('Fenetre Gerer les textes'!B9&lt;&gt;"",CONCATENATE('Fenetre Gerer les textes'!B9,"=", 'Fenetre Gerer les textes'!C9),IF('Fenetre Gerer les textes'!C9&lt;&gt;"",'Fenetre Gerer les textes'!C9,""))</f>
        <v>window.display.texts.current.position.label=Page %d / %d</v>
      </c>
    </row>
    <row r="218" spans="1:1" x14ac:dyDescent="0.25">
      <c r="A218" t="str">
        <f>IF('Fenetre Gerer les textes'!B10&lt;&gt;"",CONCATENATE('Fenetre Gerer les textes'!B10,"=", 'Fenetre Gerer les textes'!C10),IF('Fenetre Gerer les textes'!C10&lt;&gt;"",'Fenetre Gerer les textes'!C10,""))</f>
        <v xml:space="preserve">window.display.texts.nb.texts.by.page.label=Nombre de matériels par page : </v>
      </c>
    </row>
    <row r="219" spans="1:1" x14ac:dyDescent="0.25">
      <c r="A219" t="str">
        <f>IF('Fenetre Gerer les textes'!B11&lt;&gt;"",CONCATENATE('Fenetre Gerer les textes'!B11,"=", 'Fenetre Gerer les textes'!C11),IF('Fenetre Gerer les textes'!C11&lt;&gt;"",'Fenetre Gerer les textes'!C11,""))</f>
        <v>window.display.texts.corpus.label=Gestion manuelle des matériels</v>
      </c>
    </row>
    <row r="220" spans="1:1" x14ac:dyDescent="0.25">
      <c r="A220" t="str">
        <f>IF('Fenetre Gerer les textes'!B12&lt;&gt;"",CONCATENATE('Fenetre Gerer les textes'!B12,"=", 'Fenetre Gerer les textes'!C12),IF('Fenetre Gerer les textes'!C12&lt;&gt;"",'Fenetre Gerer les textes'!C12,""))</f>
        <v>window.manage.texts.title=Gérer les matériels dans la bibliothèque</v>
      </c>
    </row>
    <row r="221" spans="1:1" x14ac:dyDescent="0.25">
      <c r="A221" t="str">
        <f>IF('Fenetre Gerer les textes'!B13&lt;&gt;"",CONCATENATE('Fenetre Gerer les textes'!B13,"=", 'Fenetre Gerer les textes'!C13),IF('Fenetre Gerer les textes'!C13&lt;&gt;"",'Fenetre Gerer les textes'!C13,""))</f>
        <v>window.manage.texts.generate.excel.panel.title=Gestion de contenus</v>
      </c>
    </row>
    <row r="222" spans="1:1" x14ac:dyDescent="0.25">
      <c r="A222" t="str">
        <f>IF('Fenetre Gerer les textes'!B14&lt;&gt;"",CONCATENATE('Fenetre Gerer les textes'!B14,"=", 'Fenetre Gerer les textes'!C14),IF('Fenetre Gerer les textes'!C14&lt;&gt;"",'Fenetre Gerer les textes'!C14,""))</f>
        <v>window.manage.texts.generate.excel.classical.button.label=Exporter Excel de référence</v>
      </c>
    </row>
    <row r="223" spans="1:1" x14ac:dyDescent="0.25">
      <c r="A223" t="str">
        <f>IF('Fenetre Gerer les textes'!B15&lt;&gt;"",CONCATENATE('Fenetre Gerer les textes'!B15,"=", 'Fenetre Gerer les textes'!C15),IF('Fenetre Gerer les textes'!C15&lt;&gt;"",'Fenetre Gerer les textes'!C15,""))</f>
        <v>window.manage.texts.generate.excel.specific.button.label=Exporter Excel personnalisé</v>
      </c>
    </row>
    <row r="224" spans="1:1" x14ac:dyDescent="0.25">
      <c r="A224" t="str">
        <f>IF('Fenetre Gerer les textes'!B16&lt;&gt;"",CONCATENATE('Fenetre Gerer les textes'!B16,"=", 'Fenetre Gerer les textes'!C16),IF('Fenetre Gerer les textes'!C16&lt;&gt;"",'Fenetre Gerer les textes'!C16,""))</f>
        <v>window.manage.texts.filters.button.label=Filtrer le contenu</v>
      </c>
    </row>
    <row r="225" spans="1:1" x14ac:dyDescent="0.25">
      <c r="A225" t="str">
        <f>IF('Fenetre Gerer les textes'!B17&lt;&gt;"",CONCATENATE('Fenetre Gerer les textes'!B17,"=", 'Fenetre Gerer les textes'!C17),IF('Fenetre Gerer les textes'!C17&lt;&gt;"",'Fenetre Gerer les textes'!C17,""))</f>
        <v>window.manage.texts.information.title=Informations sur l'utilisation</v>
      </c>
    </row>
    <row r="226" spans="1:1" x14ac:dyDescent="0.25">
      <c r="A226" t="str">
        <f>IF('Fenetre Gerer les textes'!B18&lt;&gt;"",CONCATENATE('Fenetre Gerer les textes'!B18,"=", 'Fenetre Gerer les textes'!C18),IF('Fenetre Gerer les textes'!C18&lt;&gt;"",'Fenetre Gerer les textes'!C18,""))</f>
        <v>window.manage.texts.information.label=&lt;html&gt;&lt;p&gt;&lt;b&gt;&lt;u&gt;Filtrer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row>
    <row r="227" spans="1:1" x14ac:dyDescent="0.25">
      <c r="A227" t="str">
        <f>IF('Fenetre Gerer les textes'!B19&lt;&gt;"",CONCATENATE('Fenetre Gerer les textes'!B19,"=", 'Fenetre Gerer les textes'!C19),IF('Fenetre Gerer les textes'!C19&lt;&gt;"",'Fenetre Gerer les textes'!C19,""))</f>
        <v/>
      </c>
    </row>
    <row r="228" spans="1:1" x14ac:dyDescent="0.25">
      <c r="A228" t="str">
        <f>IF('Fenetre Gerer les textes'!B20&lt;&gt;"",CONCATENATE('Fenetre Gerer les textes'!B20,"=", 'Fenetre Gerer les textes'!C20),IF('Fenetre Gerer les textes'!C20&lt;&gt;"",'Fenetre Gerer les textes'!C20,""))</f>
        <v/>
      </c>
    </row>
    <row r="229" spans="1:1" x14ac:dyDescent="0.25">
      <c r="A229" t="str">
        <f>IF('Fenetre Gerer les textes'!B21&lt;&gt;"",CONCATENATE('Fenetre Gerer les textes'!B21,"=", 'Fenetre Gerer les textes'!C21),IF('Fenetre Gerer les textes'!C21&lt;&gt;"",'Fenetre Gerer les textes'!C21,""))</f>
        <v/>
      </c>
    </row>
    <row r="230" spans="1:1" x14ac:dyDescent="0.25">
      <c r="A230" t="str">
        <f>IF('Fenetre Gerer les textes'!B22&lt;&gt;"",CONCATENATE('Fenetre Gerer les textes'!B22,"=", 'Fenetre Gerer les textes'!C22),IF('Fenetre Gerer les textes'!C22&lt;&gt;"",'Fenetre Gerer les textes'!C22,""))</f>
        <v/>
      </c>
    </row>
    <row r="231" spans="1:1" x14ac:dyDescent="0.25">
      <c r="A231" t="str">
        <f>IF('Fenetre Gerer les textes'!B23&lt;&gt;"",CONCATENATE('Fenetre Gerer les textes'!B23,"=", 'Fenetre Gerer les textes'!C23),IF('Fenetre Gerer les textes'!C23&lt;&gt;"",'Fenetre Gerer les textes'!C23,""))</f>
        <v/>
      </c>
    </row>
    <row r="232" spans="1:1" x14ac:dyDescent="0.25">
      <c r="A232" t="str">
        <f>IF('Fenetre Gerer les textes'!B24&lt;&gt;"",CONCATENATE('Fenetre Gerer les textes'!B24,"=", 'Fenetre Gerer les textes'!C24),IF('Fenetre Gerer les textes'!C24&lt;&gt;"",'Fenetre Gerer les textes'!C24,""))</f>
        <v/>
      </c>
    </row>
    <row r="233" spans="1:1" x14ac:dyDescent="0.25">
      <c r="A233" t="str">
        <f>IF('Fenetre Gerer les textes'!B25&lt;&gt;"",CONCATENATE('Fenetre Gerer les textes'!B25,"=", 'Fenetre Gerer les textes'!C25),IF('Fenetre Gerer les textes'!C25&lt;&gt;"",'Fenetre Gerer les textes'!C25,""))</f>
        <v/>
      </c>
    </row>
    <row r="234" spans="1:1" x14ac:dyDescent="0.25">
      <c r="A234" t="str">
        <f>IF('Fenetre Gerer les textes'!B26&lt;&gt;"",CONCATENATE('Fenetre Gerer les textes'!B26,"=", 'Fenetre Gerer les textes'!C26),IF('Fenetre Gerer les textes'!C26&lt;&gt;"",'Fenetre Gerer les textes'!C26,""))</f>
        <v/>
      </c>
    </row>
    <row r="235" spans="1:1" x14ac:dyDescent="0.25">
      <c r="A235" t="str">
        <f>IF('Fenetre Gerer les textes'!B27&lt;&gt;"",CONCATENATE('Fenetre Gerer les textes'!B27,"=", 'Fenetre Gerer les textes'!C27),IF('Fenetre Gerer les textes'!C27&lt;&gt;"",'Fenetre Gerer les textes'!C27,""))</f>
        <v/>
      </c>
    </row>
    <row r="236" spans="1:1" x14ac:dyDescent="0.25">
      <c r="A236" t="str">
        <f>IF('Fenetre filtre texte'!B2&lt;&gt;"",CONCATENATE('Fenetre filtre texte'!B2,"=", 'Fenetre filtre texte'!C2),IF('Fenetre filtre texte'!C2&lt;&gt;"",'Fenetre filtre texte'!C2,""))</f>
        <v>#Fenêtre Gestion des filtres</v>
      </c>
    </row>
    <row r="237" spans="1:1" x14ac:dyDescent="0.25">
      <c r="A237" t="str">
        <f>IF('Fenetre filtre texte'!B3&lt;&gt;"",CONCATENATE('Fenetre filtre texte'!B3,"=", 'Fenetre filtre texte'!C3),IF('Fenetre filtre texte'!C3&lt;&gt;"",'Fenetre filtre texte'!C3,""))</f>
        <v xml:space="preserve">window.filter.type.CONTAINS=Contient </v>
      </c>
    </row>
    <row r="238" spans="1:1" x14ac:dyDescent="0.25">
      <c r="A238" t="str">
        <f>IF('Fenetre filtre texte'!B4&lt;&gt;"",CONCATENATE('Fenetre filtre texte'!B4,"=", 'Fenetre filtre texte'!C4),IF('Fenetre filtre texte'!C4&lt;&gt;"",'Fenetre filtre texte'!C4,""))</f>
        <v>window.filter.type.EQUAL=Contenu intégral</v>
      </c>
    </row>
    <row r="239" spans="1:1" x14ac:dyDescent="0.25">
      <c r="A239" t="str">
        <f>IF('Fenetre filtre texte'!B5&lt;&gt;"",CONCATENATE('Fenetre filtre texte'!B5,"=", 'Fenetre filtre texte'!C5),IF('Fenetre filtre texte'!C5&lt;&gt;"",'Fenetre filtre texte'!C5,""))</f>
        <v xml:space="preserve">window.manage.filters.global.panel.title=Gestion du filtrage </v>
      </c>
    </row>
    <row r="240" spans="1:1" x14ac:dyDescent="0.25">
      <c r="A240" t="str">
        <f>IF('Fenetre filtre texte'!B6&lt;&gt;"",CONCATENATE('Fenetre filtre texte'!B6,"=", 'Fenetre filtre texte'!C6),IF('Fenetre filtre texte'!C6&lt;&gt;"",'Fenetre filtre texte'!C6,""))</f>
        <v xml:space="preserve">window.manage.filters.panel.title=Configuration des filtres </v>
      </c>
    </row>
    <row r="241" spans="1:1" x14ac:dyDescent="0.25">
      <c r="A241" t="str">
        <f>IF('Fenetre filtre texte'!B7&lt;&gt;"",CONCATENATE('Fenetre filtre texte'!B7,"=", 'Fenetre filtre texte'!C7),IF('Fenetre filtre texte'!C7&lt;&gt;"",'Fenetre filtre texte'!C7,""))</f>
        <v xml:space="preserve">window.manage.filters.type.filter.label=Appliquer dans le champ : </v>
      </c>
    </row>
    <row r="242" spans="1:1" x14ac:dyDescent="0.25">
      <c r="A242" t="str">
        <f>IF('Fenetre filtre texte'!B8&lt;&gt;"",CONCATENATE('Fenetre filtre texte'!B8,"=", 'Fenetre filtre texte'!C8),IF('Fenetre filtre texte'!C8&lt;&gt;"",'Fenetre filtre texte'!C8,""))</f>
        <v xml:space="preserve">window.manage.filters.value.filter.label=Recherche le contenu ou mots clés : </v>
      </c>
    </row>
    <row r="243" spans="1:1" x14ac:dyDescent="0.25">
      <c r="A243" t="str">
        <f>IF('Fenetre filtre texte'!B9&lt;&gt;"",CONCATENATE('Fenetre filtre texte'!B9,"=", 'Fenetre filtre texte'!C9),IF('Fenetre filtre texte'!C9&lt;&gt;"",'Fenetre filtre texte'!C9,""))</f>
        <v>window.manage.filters.add.filter.button.label=Ajouter le filtre</v>
      </c>
    </row>
    <row r="244" spans="1:1" x14ac:dyDescent="0.25">
      <c r="A244" t="str">
        <f>IF('Fenetre filtre texte'!B10&lt;&gt;"",CONCATENATE('Fenetre filtre texte'!B10,"=", 'Fenetre filtre texte'!C10),IF('Fenetre filtre texte'!C10&lt;&gt;"",'Fenetre filtre texte'!C10,""))</f>
        <v xml:space="preserve">window.manage.filters.corpus.panel.title=Filtrer le contenu </v>
      </c>
    </row>
    <row r="245" spans="1:1" x14ac:dyDescent="0.25">
      <c r="A245" t="str">
        <f>IF('Fenetre filtre texte'!B11&lt;&gt;"",CONCATENATE('Fenetre filtre texte'!B11,"=", 'Fenetre filtre texte'!C11),IF('Fenetre filtre texte'!C11&lt;&gt;"",'Fenetre filtre texte'!C11,""))</f>
        <v xml:space="preserve">window.manage.filters.corpus.value.label=Filtrer : </v>
      </c>
    </row>
    <row r="246" spans="1:1" x14ac:dyDescent="0.25">
      <c r="A246" t="str">
        <f>IF('Fenetre filtre texte'!B12&lt;&gt;"",CONCATENATE('Fenetre filtre texte'!B12,"=", 'Fenetre filtre texte'!C12),IF('Fenetre filtre texte'!C12&lt;&gt;"",'Fenetre filtre texte'!C12,""))</f>
        <v>window.manage.filters.action.panel.title=Actions utilisateurs</v>
      </c>
    </row>
    <row r="247" spans="1:1" x14ac:dyDescent="0.25">
      <c r="A247" t="str">
        <f>IF('Fenetre filtre texte'!B13&lt;&gt;"",CONCATENATE('Fenetre filtre texte'!B13,"=", 'Fenetre filtre texte'!C13),IF('Fenetre filtre texte'!C13&lt;&gt;"",'Fenetre filtre texte'!C13,""))</f>
        <v>window.manage.filters.action.apply.button.label=Appliquer les filtres</v>
      </c>
    </row>
    <row r="248" spans="1:1" x14ac:dyDescent="0.25">
      <c r="A248" t="str">
        <f>IF('Fenetre filtre texte'!B14&lt;&gt;"",CONCATENATE('Fenetre filtre texte'!B14,"=", 'Fenetre filtre texte'!C14),IF('Fenetre filtre texte'!C14&lt;&gt;"",'Fenetre filtre texte'!C14,""))</f>
        <v>window.manage.filters.corpus.all.label=Tous les documents de la bibliothèque</v>
      </c>
    </row>
    <row r="249" spans="1:1" x14ac:dyDescent="0.25">
      <c r="A249" t="str">
        <f>IF('Fenetre filtre texte'!B15&lt;&gt;"",CONCATENATE('Fenetre filtre texte'!B15,"=", 'Fenetre filtre texte'!C15),IF('Fenetre filtre texte'!C15&lt;&gt;"",'Fenetre filtre texte'!C15,""))</f>
        <v>window.manage.filters.delete.filter.button.label=Supprimer le filtre sélectionné</v>
      </c>
    </row>
    <row r="250" spans="1:1" x14ac:dyDescent="0.25">
      <c r="A250" t="str">
        <f>IF('Fenetre filtre texte'!B16&lt;&gt;"",CONCATENATE('Fenetre filtre texte'!B16,"=", 'Fenetre filtre texte'!C16),IF('Fenetre filtre texte'!C16&lt;&gt;"",'Fenetre filtre texte'!C16,""))</f>
        <v/>
      </c>
    </row>
    <row r="251" spans="1:1" x14ac:dyDescent="0.25">
      <c r="A251" t="str">
        <f>IF('Fenetre filtre texte'!B17&lt;&gt;"",CONCATENATE('Fenetre filtre texte'!B17,"=", 'Fenetre filtre texte'!C17),IF('Fenetre filtre texte'!C17&lt;&gt;"",'Fenetre filtre texte'!C17,""))</f>
        <v/>
      </c>
    </row>
    <row r="252" spans="1:1" x14ac:dyDescent="0.25">
      <c r="A252" t="str">
        <f>IF('Fenetre filtre texte'!B18&lt;&gt;"",CONCATENATE('Fenetre filtre texte'!B18,"=", 'Fenetre filtre texte'!C18),IF('Fenetre filtre texte'!C18&lt;&gt;"",'Fenetre filtre texte'!C18,""))</f>
        <v/>
      </c>
    </row>
    <row r="253" spans="1:1" x14ac:dyDescent="0.25">
      <c r="A253" t="str">
        <f>IF('Fenetre filtre texte'!B19&lt;&gt;"",CONCATENATE('Fenetre filtre texte'!B19,"=", 'Fenetre filtre texte'!C19),IF('Fenetre filtre texte'!C19&lt;&gt;"",'Fenetre filtre texte'!C19,""))</f>
        <v/>
      </c>
    </row>
    <row r="254" spans="1:1" x14ac:dyDescent="0.25">
      <c r="A254" t="str">
        <f>IF('Fenetre filtre texte'!B20&lt;&gt;"",CONCATENATE('Fenetre filtre texte'!B20,"=", 'Fenetre filtre texte'!C20),IF('Fenetre filtre texte'!C20&lt;&gt;"",'Fenetre filtre texte'!C20,""))</f>
        <v/>
      </c>
    </row>
    <row r="255" spans="1:1" x14ac:dyDescent="0.25">
      <c r="A255" t="str">
        <f>IF('Fenetre filtre texte'!B21&lt;&gt;"",CONCATENATE('Fenetre filtre texte'!B21,"=", 'Fenetre filtre texte'!C21),IF('Fenetre filtre texte'!C21&lt;&gt;"",'Fenetre filtre texte'!C21,""))</f>
        <v/>
      </c>
    </row>
    <row r="256" spans="1:1" x14ac:dyDescent="0.25">
      <c r="A256" t="str">
        <f>IF('Fenetre filtre texte'!B22&lt;&gt;"",CONCATENATE('Fenetre filtre texte'!B22,"=", 'Fenetre filtre texte'!C22),IF('Fenetre filtre texte'!C22&lt;&gt;"",'Fenetre filtre texte'!C22,""))</f>
        <v/>
      </c>
    </row>
    <row r="257" spans="1:1" x14ac:dyDescent="0.25">
      <c r="A257" t="str">
        <f>IF('Fenetre filtre texte'!B23&lt;&gt;"",CONCATENATE('Fenetre filtre texte'!B23,"=", 'Fenetre filtre texte'!C23),IF('Fenetre filtre texte'!C23&lt;&gt;"",'Fenetre filtre texte'!C23,""))</f>
        <v/>
      </c>
    </row>
    <row r="258" spans="1:1" x14ac:dyDescent="0.25">
      <c r="A258" t="str">
        <f>IF('Fenetre filtre texte'!B24&lt;&gt;"",CONCATENATE('Fenetre filtre texte'!B24,"=", 'Fenetre filtre texte'!C24),IF('Fenetre filtre texte'!C24&lt;&gt;"",'Fenetre filtre texte'!C24,""))</f>
        <v/>
      </c>
    </row>
    <row r="259" spans="1:1" x14ac:dyDescent="0.25">
      <c r="A259" t="str">
        <f>IF('Fenetre filtre texte'!B25&lt;&gt;"",CONCATENATE('Fenetre filtre texte'!B25,"=", 'Fenetre filtre texte'!C25),IF('Fenetre filtre texte'!C25&lt;&gt;"",'Fenetre filtre texte'!C25,""))</f>
        <v/>
      </c>
    </row>
    <row r="260" spans="1:1" x14ac:dyDescent="0.25">
      <c r="A260" t="str">
        <f>IF('Exporter Excel Reference'!B2&lt;&gt;"",CONCATENATE('Exporter Excel Reference'!B2,"=", 'Exporter Excel Reference'!C2),IF('Exporter Excel Reference'!C2&lt;&gt;"",'Exporter Excel Reference'!C2,""))</f>
        <v>#Fenêtre Export Excel Reference</v>
      </c>
    </row>
    <row r="261" spans="1:1" x14ac:dyDescent="0.25">
      <c r="A261" t="str">
        <f>IF('Exporter Excel Reference'!B3&lt;&gt;"",CONCATENATE('Exporter Excel Reference'!B3,"=", 'Exporter Excel Reference'!C3),IF('Exporter Excel Reference'!C3&lt;&gt;"",'Exporter Excel Reference'!C3,""))</f>
        <v>window.file.picker.classical.panel.title=Choix de la bibliothèque Excel</v>
      </c>
    </row>
    <row r="262" spans="1:1" x14ac:dyDescent="0.25">
      <c r="A262" t="str">
        <f>IF('Exporter Excel Reference'!B4&lt;&gt;"",CONCATENATE('Exporter Excel Reference'!B4,"=", 'Exporter Excel Reference'!C4),IF('Exporter Excel Reference'!C4&lt;&gt;"",'Exporter Excel Reference'!C4,""))</f>
        <v>window.save.excel.classical.panel.title=Enregistrer les fichiers excels de référence</v>
      </c>
    </row>
    <row r="263" spans="1:1" x14ac:dyDescent="0.25">
      <c r="A263" t="str">
        <f>IF('Exporter Excel Reference'!B5&lt;&gt;"",CONCATENATE('Exporter Excel Reference'!B5,"=", 'Exporter Excel Reference'!C5),IF('Exporter Excel Reference'!C5&lt;&gt;"",'Exporter Excel Reference'!C5,""))</f>
        <v>window.save.excel.classical.information.panel.title=Liste des fichiers excel générés</v>
      </c>
    </row>
    <row r="264" spans="1:1" x14ac:dyDescent="0.25">
      <c r="A264" t="str">
        <f>IF('Exporter Excel Reference'!B6&lt;&gt;"",CONCATENATE('Exporter Excel Reference'!B6,"=", 'Exporter Excel Reference'!C6),IF('Exporter Excel Reference'!C6&lt;&gt;"",'Exporter Excel Reference'!C6,""))</f>
        <v>window.save.excel.classical.information.panel.text.nothing=Sélectionner un fichier de référence via le bouton parcourir pour pouvoir générer les fichiers</v>
      </c>
    </row>
    <row r="265" spans="1:1" x14ac:dyDescent="0.25">
      <c r="A265" t="str">
        <f>IF('Exporter Excel Reference'!B7&lt;&gt;"",CONCATENATE('Exporter Excel Reference'!B7,"=", 'Exporter Excel Reference'!C7),IF('Exporter Excel Reference'!C7&lt;&gt;"",'Exporter Excel Reference'!C7,""))</f>
        <v>window.save.excel.classical.information.panel.text=&lt;html&gt;&lt;p&gt;Les fichiers suivants vont être générés : &lt;br/&gt;&lt;br/&gt;%s&lt;/p&gt;&lt;/html&gt;</v>
      </c>
    </row>
    <row r="266" spans="1:1" x14ac:dyDescent="0.25">
      <c r="A266" t="str">
        <f>IF('Exporter Excel Reference'!B8&lt;&gt;"",CONCATENATE('Exporter Excel Reference'!B8,"=", 'Exporter Excel Reference'!C8),IF('Exporter Excel Reference'!C8&lt;&gt;"",'Exporter Excel Reference'!C8,""))</f>
        <v>window.save.excel.specific.check.label=Générer le fichier excel</v>
      </c>
    </row>
    <row r="267" spans="1:1" x14ac:dyDescent="0.25">
      <c r="A267" t="str">
        <f>IF('Exporter Excel Reference'!B9&lt;&gt;"",CONCATENATE('Exporter Excel Reference'!B9,"=", 'Exporter Excel Reference'!C9),IF('Exporter Excel Reference'!C9&lt;&gt;"",'Exporter Excel Reference'!C9,""))</f>
        <v>window.save.excel.reference.file.label=Excel de référence : %s</v>
      </c>
    </row>
    <row r="268" spans="1:1" x14ac:dyDescent="0.25">
      <c r="A268" t="str">
        <f>IF('Exporter Excel Reference'!B10&lt;&gt;"",CONCATENATE('Exporter Excel Reference'!B10,"=", 'Exporter Excel Reference'!C10),IF('Exporter Excel Reference'!C10&lt;&gt;"",'Exporter Excel Reference'!C10,""))</f>
        <v/>
      </c>
    </row>
    <row r="269" spans="1:1" x14ac:dyDescent="0.25">
      <c r="A269" t="str">
        <f>IF('Exporter Excel Reference'!B11&lt;&gt;"",CONCATENATE('Exporter Excel Reference'!B11,"=", 'Exporter Excel Reference'!C11),IF('Exporter Excel Reference'!C11&lt;&gt;"",'Exporter Excel Reference'!C11,""))</f>
        <v>#Options de génération (commun)</v>
      </c>
    </row>
    <row r="270" spans="1:1" x14ac:dyDescent="0.25">
      <c r="A270" t="str">
        <f>IF('Exporter Excel Reference'!B12&lt;&gt;"",CONCATENATE('Exporter Excel Reference'!B12,"=", 'Exporter Excel Reference'!C12),IF('Exporter Excel Reference'!C12&lt;&gt;"",'Exporter Excel Reference'!C12,""))</f>
        <v xml:space="preserve">window.save.excel.options.title.panel=Options </v>
      </c>
    </row>
    <row r="271" spans="1:1" x14ac:dyDescent="0.25">
      <c r="A271" t="str">
        <f>IF('Exporter Excel Reference'!B13&lt;&gt;"",CONCATENATE('Exporter Excel Reference'!B13,"=", 'Exporter Excel Reference'!C13),IF('Exporter Excel Reference'!C13&lt;&gt;"",'Exporter Excel Reference'!C13,""))</f>
        <v>window.save.excel.options.header.label=Afficher les libellés des balises dans les en-têtes des tableaux (RECOMMANDÉ)</v>
      </c>
    </row>
    <row r="272" spans="1:1" x14ac:dyDescent="0.25">
      <c r="A272" t="str">
        <f>IF('Exporter Excel Reference'!B14&lt;&gt;"",CONCATENATE('Exporter Excel Reference'!B14,"=", 'Exporter Excel Reference'!C14),IF('Exporter Excel Reference'!C14&lt;&gt;"",'Exporter Excel Reference'!C14,""))</f>
        <v/>
      </c>
    </row>
    <row r="273" spans="1:1" x14ac:dyDescent="0.25">
      <c r="A273" t="str">
        <f>IF('Exporter Excel Reference'!B15&lt;&gt;"",CONCATENATE('Exporter Excel Reference'!B15,"=", 'Exporter Excel Reference'!C15),IF('Exporter Excel Reference'!C15&lt;&gt;"",'Exporter Excel Reference'!C15,""))</f>
        <v># Pavé enregistrement excel (commun)</v>
      </c>
    </row>
    <row r="274" spans="1:1" x14ac:dyDescent="0.25">
      <c r="A274" t="str">
        <f>IF('Exporter Excel Reference'!B16&lt;&gt;"",CONCATENATE('Exporter Excel Reference'!B16,"=", 'Exporter Excel Reference'!C16),IF('Exporter Excel Reference'!C16&lt;&gt;"",'Exporter Excel Reference'!C16,""))</f>
        <v>window.save.excel.action.title.panel=Enregistrement des fichiers Excel</v>
      </c>
    </row>
    <row r="275" spans="1:1" x14ac:dyDescent="0.25">
      <c r="A275" t="str">
        <f>IF('Exporter Excel Reference'!B17&lt;&gt;"",CONCATENATE('Exporter Excel Reference'!B17,"=", 'Exporter Excel Reference'!C17),IF('Exporter Excel Reference'!C17&lt;&gt;"",'Exporter Excel Reference'!C17,""))</f>
        <v>window.save.excel.action.button.label=Enregistrer</v>
      </c>
    </row>
    <row r="276" spans="1:1" x14ac:dyDescent="0.25">
      <c r="A276" t="str">
        <f>IF('Exporter Excel Reference'!B18&lt;&gt;"",CONCATENATE('Exporter Excel Reference'!B18,"=", 'Exporter Excel Reference'!C18),IF('Exporter Excel Reference'!C18&lt;&gt;"",'Exporter Excel Reference'!C18,""))</f>
        <v/>
      </c>
    </row>
    <row r="277" spans="1:1" x14ac:dyDescent="0.25">
      <c r="A277" t="str">
        <f>IF('Exporter Excel Reference'!B19&lt;&gt;"",CONCATENATE('Exporter Excel Reference'!B19,"=", 'Exporter Excel Reference'!C19),IF('Exporter Excel Reference'!C19&lt;&gt;"",'Exporter Excel Reference'!C19,""))</f>
        <v># choix de l'emplacement du fichier (commun)</v>
      </c>
    </row>
    <row r="278" spans="1:1" x14ac:dyDescent="0.25">
      <c r="A278" t="str">
        <f>IF('Exporter Excel Reference'!B20&lt;&gt;"",CONCATENATE('Exporter Excel Reference'!B20,"=", 'Exporter Excel Reference'!C20),IF('Exporter Excel Reference'!C20&lt;&gt;"",'Exporter Excel Reference'!C20,""))</f>
        <v>window.file.picker.panel.label=Emplacement de l'enregistrement des Excel</v>
      </c>
    </row>
    <row r="279" spans="1:1" x14ac:dyDescent="0.25">
      <c r="A279" t="str">
        <f>IF('Exporter Excel Reference'!B21&lt;&gt;"",CONCATENATE('Exporter Excel Reference'!B21,"=", 'Exporter Excel Reference'!C21),IF('Exporter Excel Reference'!C21&lt;&gt;"",'Exporter Excel Reference'!C21,""))</f>
        <v>window.file.picker.panel.button=Parcourir...</v>
      </c>
    </row>
    <row r="280" spans="1:1" x14ac:dyDescent="0.25">
      <c r="A280" t="str">
        <f>IF('Exporter Excel Reference'!B22&lt;&gt;"",CONCATENATE('Exporter Excel Reference'!B22,"=", 'Exporter Excel Reference'!C22),IF('Exporter Excel Reference'!C22&lt;&gt;"",'Exporter Excel Reference'!C22,""))</f>
        <v/>
      </c>
    </row>
    <row r="281" spans="1:1" x14ac:dyDescent="0.25">
      <c r="A281" t="str">
        <f>IF('Exporter Excel Reference'!B23&lt;&gt;"",CONCATENATE('Exporter Excel Reference'!B23,"=", 'Exporter Excel Reference'!C23),IF('Exporter Excel Reference'!C23&lt;&gt;"",'Exporter Excel Reference'!C23,""))</f>
        <v/>
      </c>
    </row>
    <row r="282" spans="1:1" x14ac:dyDescent="0.25">
      <c r="A282" t="str">
        <f>IF('Exporter Excel Reference'!B24&lt;&gt;"",CONCATENATE('Exporter Excel Reference'!B24,"=", 'Exporter Excel Reference'!C24),IF('Exporter Excel Reference'!C24&lt;&gt;"",'Exporter Excel Reference'!C24,""))</f>
        <v/>
      </c>
    </row>
    <row r="283" spans="1:1" x14ac:dyDescent="0.25">
      <c r="A283" t="str">
        <f>IF('Exporter Excel Reference'!B25&lt;&gt;"",CONCATENATE('Exporter Excel Reference'!B25,"=", 'Exporter Excel Reference'!C25),IF('Exporter Excel Reference'!C25&lt;&gt;"",'Exporter Excel Reference'!C25,""))</f>
        <v/>
      </c>
    </row>
    <row r="284" spans="1:1" x14ac:dyDescent="0.25">
      <c r="A284" t="str">
        <f>IF('Exporter Excel Reference'!B26&lt;&gt;"",CONCATENATE('Exporter Excel Reference'!B26,"=", 'Exporter Excel Reference'!C26),IF('Exporter Excel Reference'!C26&lt;&gt;"",'Exporter Excel Reference'!C26,""))</f>
        <v/>
      </c>
    </row>
    <row r="285" spans="1:1" x14ac:dyDescent="0.25">
      <c r="A285" t="str">
        <f>IF('Exporter Excel Reference'!B27&lt;&gt;"",CONCATENATE('Exporter Excel Reference'!B27,"=", 'Exporter Excel Reference'!C27),IF('Exporter Excel Reference'!C27&lt;&gt;"",'Exporter Excel Reference'!C27,""))</f>
        <v/>
      </c>
    </row>
    <row r="286" spans="1:1" x14ac:dyDescent="0.25">
      <c r="A286" t="str">
        <f>IF('Exporter Excel Reference'!B28&lt;&gt;"",CONCATENATE('Exporter Excel Reference'!B28,"=", 'Exporter Excel Reference'!C28),IF('Exporter Excel Reference'!C28&lt;&gt;"",'Exporter Excel Reference'!C28,""))</f>
        <v/>
      </c>
    </row>
    <row r="287" spans="1:1" x14ac:dyDescent="0.25">
      <c r="A287" t="str">
        <f>IF('Exporter Excel Reference'!B29&lt;&gt;"",CONCATENATE('Exporter Excel Reference'!B29,"=", 'Exporter Excel Reference'!C29),IF('Exporter Excel Reference'!C29&lt;&gt;"",'Exporter Excel Reference'!C29,""))</f>
        <v/>
      </c>
    </row>
    <row r="288" spans="1:1" x14ac:dyDescent="0.25">
      <c r="A288" t="str">
        <f>IF('Exporter Excel Reference'!B30&lt;&gt;"",CONCATENATE('Exporter Excel Reference'!B30,"=", 'Exporter Excel Reference'!C30),IF('Exporter Excel Reference'!C30&lt;&gt;"",'Exporter Excel Reference'!C30,""))</f>
        <v/>
      </c>
    </row>
    <row r="289" spans="1:1" x14ac:dyDescent="0.25">
      <c r="A289" t="str">
        <f>IF('Exporter Excel Reference'!B31&lt;&gt;"",CONCATENATE('Exporter Excel Reference'!B31,"=", 'Exporter Excel Reference'!C31),IF('Exporter Excel Reference'!C31&lt;&gt;"",'Exporter Excel Reference'!C31,""))</f>
        <v/>
      </c>
    </row>
    <row r="290" spans="1:1" x14ac:dyDescent="0.25">
      <c r="A290" t="str">
        <f>IF('Exporter Excel Personnalisé'!B2&lt;&gt;"",CONCATENATE('Exporter Excel Personnalisé'!B2,"=", 'Exporter Excel Personnalisé'!C2),IF('Exporter Excel Personnalisé'!C2&lt;&gt;"",'Exporter Excel Personnalisé'!C2,""))</f>
        <v>#Fenêtre Export Excel Personnalisé</v>
      </c>
    </row>
    <row r="291" spans="1:1" x14ac:dyDescent="0.25">
      <c r="A291" t="str">
        <f>IF('Exporter Excel Personnalisé'!B3&lt;&gt;"",CONCATENATE('Exporter Excel Personnalisé'!B3,"=", 'Exporter Excel Personnalisé'!C3),IF('Exporter Excel Personnalisé'!C3&lt;&gt;"",'Exporter Excel Personnalisé'!C3,""))</f>
        <v>window.file.picker.specific.panel.title=Choix du fichier excel personnalisé</v>
      </c>
    </row>
    <row r="292" spans="1:1" x14ac:dyDescent="0.25">
      <c r="A292" t="str">
        <f>IF('Exporter Excel Personnalisé'!B4&lt;&gt;"",CONCATENATE('Exporter Excel Personnalisé'!B4,"=", 'Exporter Excel Personnalisé'!C4),IF('Exporter Excel Personnalisé'!C4&lt;&gt;"",'Exporter Excel Personnalisé'!C4,""))</f>
        <v>window.save.excel.specific.panel.title=Enregistrer le fichier excel personnalisé</v>
      </c>
    </row>
    <row r="293" spans="1:1" x14ac:dyDescent="0.25">
      <c r="A293" t="str">
        <f>IF('Exporter Excel Personnalisé'!B5&lt;&gt;"",CONCATENATE('Exporter Excel Personnalisé'!B5,"=", 'Exporter Excel Personnalisé'!C5),IF('Exporter Excel Personnalisé'!C5&lt;&gt;"",'Exporter Excel Personnalisé'!C5,""))</f>
        <v>window.save.excel.specific.information.panel.title=Le fichier excel à générer</v>
      </c>
    </row>
    <row r="294" spans="1:1" x14ac:dyDescent="0.25">
      <c r="A294" t="str">
        <f>IF('Exporter Excel Personnalisé'!B6&lt;&gt;"",CONCATENATE('Exporter Excel Personnalisé'!B6,"=", 'Exporter Excel Personnalisé'!C6),IF('Exporter Excel Personnalisé'!C6&lt;&gt;"",'Exporter Excel Personnalisé'!C6,""))</f>
        <v>window.save.excel.specific.information.panel.text.nothing=Sélectionner le fichier le bouton parcourir pour pouvoir le générer</v>
      </c>
    </row>
    <row r="295" spans="1:1" x14ac:dyDescent="0.25">
      <c r="A295" t="str">
        <f>IF('Exporter Excel Personnalisé'!B7&lt;&gt;"",CONCATENATE('Exporter Excel Personnalisé'!B7,"=", 'Exporter Excel Personnalisé'!C7),IF('Exporter Excel Personnalisé'!C7&lt;&gt;"",'Exporter Excel Personnalisé'!C7,""))</f>
        <v>window.save.excel.specific.information.panel.text=&lt;html&gt;&lt;p&gt;Le fichier suivant va être généré : &lt;br/&gt;&lt;br/&gt;%s&lt;/p&gt;&lt;/html&gt;</v>
      </c>
    </row>
    <row r="296" spans="1:1" x14ac:dyDescent="0.25">
      <c r="A296" t="str">
        <f>IF('Exporter Excel Personnalisé'!B8&lt;&gt;"",CONCATENATE('Exporter Excel Personnalisé'!B8,"=", 'Exporter Excel Personnalisé'!C8),IF('Exporter Excel Personnalisé'!C8&lt;&gt;"",'Exporter Excel Personnalisé'!C8,""))</f>
        <v>window.save.excel.specific.list.specific.panel.title=Choix du traitement à appliquer à la génération</v>
      </c>
    </row>
    <row r="297" spans="1:1" x14ac:dyDescent="0.25">
      <c r="A297" t="str">
        <f>IF('Exporter Excel Personnalisé'!B9&lt;&gt;"",CONCATENATE('Exporter Excel Personnalisé'!B9,"=", 'Exporter Excel Personnalisé'!C9),IF('Exporter Excel Personnalisé'!C9&lt;&gt;"",'Exporter Excel Personnalisé'!C9,""))</f>
        <v>window.save.excel.specific.list.specific.label=Choix de la méthode de traitement</v>
      </c>
    </row>
    <row r="298" spans="1:1" x14ac:dyDescent="0.25">
      <c r="A298" t="str">
        <f>IF('Exporter Excel Personnalisé'!B10&lt;&gt;"",CONCATENATE('Exporter Excel Personnalisé'!B10,"=", 'Exporter Excel Personnalisé'!C10),IF('Exporter Excel Personnalisé'!C10&lt;&gt;"",'Exporter Excel Personnalisé'!C10,""))</f>
        <v>window.save.excel.specific.list.specific.label.nothing=Aucun traitement</v>
      </c>
    </row>
    <row r="299" spans="1:1" x14ac:dyDescent="0.25">
      <c r="A299" t="str">
        <f>IF('Exporter Excel Personnalisé'!B11&lt;&gt;"",CONCATENATE('Exporter Excel Personnalisé'!B11,"=", 'Exporter Excel Personnalisé'!C11),IF('Exporter Excel Personnalisé'!C11&lt;&gt;"",'Exporter Excel Personnalisé'!C11,""))</f>
        <v>window.save.excel.specific.list.fields.title.panel=Liste des champs à générer</v>
      </c>
    </row>
    <row r="300" spans="1:1" x14ac:dyDescent="0.25">
      <c r="A300" t="str">
        <f>IF('Exporter Excel Personnalisé'!B12&lt;&gt;"",CONCATENATE('Exporter Excel Personnalisé'!B12,"=", 'Exporter Excel Personnalisé'!C12),IF('Exporter Excel Personnalisé'!C12&lt;&gt;"",'Exporter Excel Personnalisé'!C12,""))</f>
        <v>window.save.excel.specific.file.label=Fichier excel personnalisé : %s</v>
      </c>
    </row>
    <row r="301" spans="1:1" x14ac:dyDescent="0.25">
      <c r="A301" t="str">
        <f>IF('Exporter Excel Personnalisé'!B13&lt;&gt;"",CONCATENATE('Exporter Excel Personnalisé'!B13,"=", 'Exporter Excel Personnalisé'!C13),IF('Exporter Excel Personnalisé'!C13&lt;&gt;"",'Exporter Excel Personnalisé'!C13,""))</f>
        <v>window.save.excel.specific.action.title.panel=Action de masse</v>
      </c>
    </row>
    <row r="302" spans="1:1" x14ac:dyDescent="0.25">
      <c r="A302" t="str">
        <f>IF('Exporter Excel Personnalisé'!B14&lt;&gt;"",CONCATENATE('Exporter Excel Personnalisé'!B14,"=", 'Exporter Excel Personnalisé'!C14),IF('Exporter Excel Personnalisé'!C14&lt;&gt;"",'Exporter Excel Personnalisé'!C14,""))</f>
        <v>window.save.excel.specific.action.select.all=Selectionnez tous les champ ci-dessous</v>
      </c>
    </row>
    <row r="303" spans="1:1" x14ac:dyDescent="0.25">
      <c r="A303" t="str">
        <f>IF('Exporter Excel Personnalisé'!B15&lt;&gt;"",CONCATENATE('Exporter Excel Personnalisé'!B15,"=", 'Exporter Excel Personnalisé'!C15),IF('Exporter Excel Personnalisé'!C15&lt;&gt;"",'Exporter Excel Personnalisé'!C15,""))</f>
        <v>window.save.excel.specific.action.deselect.all=Deselectionnez tous les champ ci-dessous</v>
      </c>
    </row>
    <row r="304" spans="1:1" x14ac:dyDescent="0.25">
      <c r="A304" t="str">
        <f>IF('Exporter Excel Personnalisé'!B16&lt;&gt;"",CONCATENATE('Exporter Excel Personnalisé'!B16,"=", 'Exporter Excel Personnalisé'!C16),IF('Exporter Excel Personnalisé'!C16&lt;&gt;"",'Exporter Excel Personnalisé'!C16,""))</f>
        <v/>
      </c>
    </row>
    <row r="305" spans="1:1" x14ac:dyDescent="0.25">
      <c r="A305" t="str">
        <f>IF('Exporter Excel Personnalisé'!B17&lt;&gt;"",CONCATENATE('Exporter Excel Personnalisé'!B17,"=", 'Exporter Excel Personnalisé'!C17),IF('Exporter Excel Personnalisé'!C17&lt;&gt;"",'Exporter Excel Personnalisé'!C17,""))</f>
        <v/>
      </c>
    </row>
    <row r="306" spans="1:1" x14ac:dyDescent="0.25">
      <c r="A306" t="str">
        <f>IF('Exporter Excel Personnalisé'!B18&lt;&gt;"",CONCATENATE('Exporter Excel Personnalisé'!B18,"=", 'Exporter Excel Personnalisé'!C18),IF('Exporter Excel Personnalisé'!C18&lt;&gt;"",'Exporter Excel Personnalisé'!C18,""))</f>
        <v/>
      </c>
    </row>
    <row r="307" spans="1:1" x14ac:dyDescent="0.25">
      <c r="A307" t="str">
        <f>IF('Exporter Excel Personnalisé'!B19&lt;&gt;"",CONCATENATE('Exporter Excel Personnalisé'!B19,"=", 'Exporter Excel Personnalisé'!C19),IF('Exporter Excel Personnalisé'!C19&lt;&gt;"",'Exporter Excel Personnalisé'!C19,""))</f>
        <v/>
      </c>
    </row>
    <row r="308" spans="1:1" x14ac:dyDescent="0.25">
      <c r="A308" t="str">
        <f>IF('Exporter Excel Personnalisé'!B20&lt;&gt;"",CONCATENATE('Exporter Excel Personnalisé'!B20,"=", 'Exporter Excel Personnalisé'!C20),IF('Exporter Excel Personnalisé'!C20&lt;&gt;"",'Exporter Excel Personnalisé'!C20,""))</f>
        <v/>
      </c>
    </row>
    <row r="309" spans="1:1" x14ac:dyDescent="0.25">
      <c r="A309" t="str">
        <f>IF('Exporter Excel Personnalisé'!B21&lt;&gt;"",CONCATENATE('Exporter Excel Personnalisé'!B21,"=", 'Exporter Excel Personnalisé'!C21),IF('Exporter Excel Personnalisé'!C21&lt;&gt;"",'Exporter Excel Personnalisé'!C21,""))</f>
        <v/>
      </c>
    </row>
    <row r="310" spans="1:1" x14ac:dyDescent="0.25">
      <c r="A310" t="str">
        <f>IF('Exporter Excel Personnalisé'!B22&lt;&gt;"",CONCATENATE('Exporter Excel Personnalisé'!B22,"=", 'Exporter Excel Personnalisé'!C22),IF('Exporter Excel Personnalisé'!C22&lt;&gt;"",'Exporter Excel Personnalisé'!C22,""))</f>
        <v/>
      </c>
    </row>
    <row r="311" spans="1:1" x14ac:dyDescent="0.25">
      <c r="A311" t="str">
        <f>IF('Exporter Excel Personnalisé'!B23&lt;&gt;"",CONCATENATE('Exporter Excel Personnalisé'!B23,"=", 'Exporter Excel Personnalisé'!C23),IF('Exporter Excel Personnalisé'!C23&lt;&gt;"",'Exporter Excel Personnalisé'!C23,""))</f>
        <v/>
      </c>
    </row>
    <row r="312" spans="1:1" x14ac:dyDescent="0.25">
      <c r="A312" t="str">
        <f>IF('Exporter Excel Personnalisé'!B24&lt;&gt;"",CONCATENATE('Exporter Excel Personnalisé'!B24,"=", 'Exporter Excel Personnalisé'!C24),IF('Exporter Excel Personnalisé'!C24&lt;&gt;"",'Exporter Excel Personnalisé'!C24,""))</f>
        <v/>
      </c>
    </row>
    <row r="313" spans="1:1" x14ac:dyDescent="0.25">
      <c r="A313" t="str">
        <f>IF(Autres!B2&lt;&gt;"",CONCATENATE(Autres!B2,"=", Autres!C2),IF(Autres!C2&lt;&gt;"",Autres!C2,""))</f>
        <v>#Message reprise correction</v>
      </c>
    </row>
    <row r="314" spans="1:1" x14ac:dyDescent="0.25">
      <c r="A314" t="str">
        <f>IF(Autres!B3&lt;&gt;"",CONCATENATE(Autres!B3,"=", Autres!C3),IF(Autres!C3&lt;&gt;"",Autres!C3,""))</f>
        <v>window.recovery.error.state.answer=Une analyse en cours de correction a été detecté.\nSouhaitez vous reprendre la correction en cours ?</v>
      </c>
    </row>
    <row r="315" spans="1:1" x14ac:dyDescent="0.25">
      <c r="A315" t="str">
        <f>IF(Autres!B4&lt;&gt;"",CONCATENATE(Autres!B4,"=", Autres!C4),IF(Autres!C4&lt;&gt;"",Autres!C4,""))</f>
        <v>window.recovery.error.state.title=Reprendre</v>
      </c>
    </row>
    <row r="316" spans="1:1" x14ac:dyDescent="0.25">
      <c r="A316" t="str">
        <f>IF(Autres!B5&lt;&gt;"",CONCATENATE(Autres!B5,"=", Autres!C5),IF(Autres!C5&lt;&gt;"",Autres!C5,""))</f>
        <v/>
      </c>
    </row>
    <row r="317" spans="1:1" x14ac:dyDescent="0.25">
      <c r="A317" t="str">
        <f>IF(Autres!B6&lt;&gt;"",CONCATENATE(Autres!B6,"=", Autres!C6),IF(Autres!C6&lt;&gt;"",Autres!C6,""))</f>
        <v>#Fenêtre d'information</v>
      </c>
    </row>
    <row r="318" spans="1:1" x14ac:dyDescent="0.25">
      <c r="A318" t="str">
        <f>IF(Autres!B7&lt;&gt;"",CONCATENATE(Autres!B7,"=", Autres!C7),IF(Autres!C7&lt;&gt;"",Autres!C7,""))</f>
        <v>window.information.panel.label=Message d'information</v>
      </c>
    </row>
    <row r="319" spans="1:1" x14ac:dyDescent="0.25">
      <c r="A319" t="str">
        <f>IF(Autres!B8&lt;&gt;"",CONCATENATE(Autres!B8,"=", Autres!C8),IF(Autres!C8&lt;&gt;"",Autres!C8,""))</f>
        <v>window.information.message.panel.label=Message</v>
      </c>
    </row>
    <row r="320" spans="1:1" x14ac:dyDescent="0.25">
      <c r="A320" t="str">
        <f>IF(Autres!B9&lt;&gt;"",CONCATENATE(Autres!B9,"=", Autres!C9),IF(Autres!C9&lt;&gt;"",Autres!C9,""))</f>
        <v>window.information.action.panel.label=Action utilisateur</v>
      </c>
    </row>
    <row r="321" spans="1:1" x14ac:dyDescent="0.25">
      <c r="A321" t="str">
        <f>IF(Autres!B10&lt;&gt;"",CONCATENATE(Autres!B10,"=", Autres!C10),IF(Autres!C10&lt;&gt;"",Autres!C10,""))</f>
        <v>window.information.action.button.label=Fermer</v>
      </c>
    </row>
    <row r="322" spans="1:1" x14ac:dyDescent="0.25">
      <c r="A322" t="str">
        <f>IF(Autres!B11&lt;&gt;"",CONCATENATE(Autres!B11,"=", Autres!C11),IF(Autres!C11&lt;&gt;"",Autres!C11,""))</f>
        <v/>
      </c>
    </row>
    <row r="323" spans="1:1" x14ac:dyDescent="0.25">
      <c r="A323" t="str">
        <f>IF(Autres!B12&lt;&gt;"",CONCATENATE(Autres!B12,"=", Autres!C12),IF(Autres!C12&lt;&gt;"",Autres!C12,""))</f>
        <v>#Information pour le déplacement des fichiers</v>
      </c>
    </row>
    <row r="324" spans="1:1" x14ac:dyDescent="0.25">
      <c r="A324" t="str">
        <f>IF(Autres!B13&lt;&gt;"",CONCATENATE(Autres!B13,"=", Autres!C13),IF(Autres!C13&lt;&gt;"",Autres!C13,""))</f>
        <v>window.message.error.move.file.exists=&lt;html&gt;&lt;p&gt;Les fichiers suivants n'ont pas pu être déplacé, car ils y sont déjà dans la bibliothéque : &lt;br /&gt;&lt;br /&gt;%s&lt;/p&gt;&lt;/html&gt;</v>
      </c>
    </row>
    <row r="325" spans="1:1" x14ac:dyDescent="0.25">
      <c r="A325" t="str">
        <f>IF(Autres!B14&lt;&gt;"",CONCATENATE(Autres!B14,"=", Autres!C14),IF(Autres!C14&lt;&gt;"",Autres!C14,""))</f>
        <v>window.message.result.move.file=&lt;html&gt;&lt;p&gt;Les fichiers suivants ont été déplacé : &lt;br /&gt;&lt;br /&gt;%s&lt;/p&gt;&lt;/html&gt;</v>
      </c>
    </row>
    <row r="326" spans="1:1" x14ac:dyDescent="0.25">
      <c r="A326" t="str">
        <f>IF(Autres!B15&lt;&gt;"",CONCATENATE(Autres!B15,"=", Autres!C15),IF(Autres!C15&lt;&gt;"",Autres!C15,""))</f>
        <v>window.message.unknow.error=&lt;html&gt;&lt;p&gt;Une erreur inconnu s'est produite : &lt;br /&gt;&lt;br /&gt;%s&lt;/p&gt;&lt;/html&gt;</v>
      </c>
    </row>
    <row r="327" spans="1:1" x14ac:dyDescent="0.25">
      <c r="A327" t="str">
        <f>IF(Autres!B16&lt;&gt;"",CONCATENATE(Autres!B16,"=", Autres!C16),IF(Autres!C16&lt;&gt;"",Autres!C16,""))</f>
        <v xml:space="preserve">window.message.from=Depuis : </v>
      </c>
    </row>
    <row r="328" spans="1:1" x14ac:dyDescent="0.25">
      <c r="A328" t="str">
        <f>IF(Autres!B17&lt;&gt;"",CONCATENATE(Autres!B17,"=", Autres!C17),IF(Autres!C17&lt;&gt;"",Autres!C17,""))</f>
        <v xml:space="preserve">window.message.to=Vers : </v>
      </c>
    </row>
    <row r="329" spans="1:1" x14ac:dyDescent="0.25">
      <c r="A329" t="str">
        <f>IF(Autres!B18&lt;&gt;"",CONCATENATE(Autres!B18,"=", Autres!C18),IF(Autres!C18&lt;&gt;"",Autres!C18,""))</f>
        <v/>
      </c>
    </row>
    <row r="330" spans="1:1" x14ac:dyDescent="0.25">
      <c r="A330" t="str">
        <f>IF(Autres!B19&lt;&gt;"",CONCATENATE(Autres!B19,"=", Autres!C19),IF(Autres!C19&lt;&gt;"",Autres!C19,""))</f>
        <v>#Message de prevention en cas de suppression</v>
      </c>
    </row>
    <row r="331" spans="1:1" x14ac:dyDescent="0.25">
      <c r="A331" t="str">
        <f>IF(Autres!B20&lt;&gt;"",CONCATENATE(Autres!B20,"=", Autres!C20),IF(Autres!C20&lt;&gt;"",Autres!C20,""))</f>
        <v>window.manage.texts.delete.text.action.message.title=Message de prévention</v>
      </c>
    </row>
    <row r="332" spans="1:1" x14ac:dyDescent="0.25">
      <c r="A332" t="str">
        <f>IF(Autres!B21&lt;&gt;"",CONCATENATE(Autres!B21,"=", Autres!C21),IF(Autres!C21&lt;&gt;"",Autres!C21,""))</f>
        <v>window.manage.texts.delete.text.action.message.content=Vous allez supprimer un texte du document.\nCette action sera irréversible.\nVoulez vous continuer ?</v>
      </c>
    </row>
    <row r="333" spans="1:1" x14ac:dyDescent="0.25">
      <c r="A333" t="str">
        <f>IF(Autres!B22&lt;&gt;"",CONCATENATE(Autres!B22,"=", Autres!C22),IF(Autres!C22&lt;&gt;"",Autres!C22,""))</f>
        <v/>
      </c>
    </row>
    <row r="334" spans="1:1" x14ac:dyDescent="0.25">
      <c r="A334" t="str">
        <f>IF(Autres!B23&lt;&gt;"",CONCATENATE(Autres!B23,"=", Autres!C23),IF(Autres!C23&lt;&gt;"",Autres!C23,""))</f>
        <v/>
      </c>
    </row>
    <row r="335" spans="1:1" x14ac:dyDescent="0.25">
      <c r="A335" t="str">
        <f>IF(Autres!B24&lt;&gt;"",CONCATENATE(Autres!B24,"=", Autres!C24),IF(Autres!C24&lt;&gt;"",Autres!C24,""))</f>
        <v/>
      </c>
    </row>
    <row r="336" spans="1:1" x14ac:dyDescent="0.25">
      <c r="A336" t="str">
        <f>IF(Autres!B25&lt;&gt;"",CONCATENATE(Autres!B25,"=", Autres!C25),IF(Autres!C25&lt;&gt;"",Autres!C25,""))</f>
        <v/>
      </c>
    </row>
    <row r="337" spans="1:1" x14ac:dyDescent="0.25">
      <c r="A337" t="str">
        <f>IF(Autres!B26&lt;&gt;"",CONCATENATE(Autres!B26,"=", Autres!C26),IF(Autres!C26&lt;&gt;"",Autres!C26,""))</f>
        <v/>
      </c>
    </row>
    <row r="338" spans="1:1" x14ac:dyDescent="0.25">
      <c r="A338" t="str">
        <f>IF(Autres!B27&lt;&gt;"",CONCATENATE(Autres!B27,"=", Autres!C27),IF(Autres!C27&lt;&gt;"",Autres!C27,""))</f>
        <v/>
      </c>
    </row>
    <row r="339" spans="1:1" x14ac:dyDescent="0.25">
      <c r="A339" t="str">
        <f>IF(Autres!B28&lt;&gt;"",CONCATENATE(Autres!B28,"=", Autres!C28),IF(Autres!C28&lt;&gt;"",Autres!C28,""))</f>
        <v/>
      </c>
    </row>
    <row r="340" spans="1:1" x14ac:dyDescent="0.25">
      <c r="A340" t="str">
        <f>IF(Autres!B29&lt;&gt;"",CONCATENATE(Autres!B29,"=", Autres!C29),IF(Autres!C29&lt;&gt;"",Autres!C29,""))</f>
        <v/>
      </c>
    </row>
    <row r="341" spans="1:1" x14ac:dyDescent="0.25">
      <c r="A341" t="str">
        <f>IF(Autres!B30&lt;&gt;"",CONCATENATE(Autres!B30,"=", Autres!C30),IF(Autres!C30&lt;&gt;"",Autres!C30,""))</f>
        <v/>
      </c>
    </row>
    <row r="342" spans="1:1" x14ac:dyDescent="0.25">
      <c r="A342" t="str">
        <f>IF(Autres!B31&lt;&gt;"",CONCATENATE(Autres!B31,"=", Autres!C31),IF(Autres!C31&lt;&gt;"",Autres!C31,""))</f>
        <v/>
      </c>
    </row>
    <row r="343" spans="1:1" x14ac:dyDescent="0.25">
      <c r="A343" t="str">
        <f>IF(Autres!B32&lt;&gt;"",CONCATENATE(Autres!B32,"=", Autres!C32),IF(Autres!C32&lt;&gt;"",Autres!C32,""))</f>
        <v/>
      </c>
    </row>
    <row r="344" spans="1:1" x14ac:dyDescent="0.25">
      <c r="A344" t="str">
        <f>IF(Autres!B33&lt;&gt;"",CONCATENATE(Autres!B33,"=", Autres!C33),IF(Autres!C33&lt;&gt;"",Autres!C33,""))</f>
        <v/>
      </c>
    </row>
    <row r="345" spans="1:1" x14ac:dyDescent="0.25">
      <c r="A345" t="str">
        <f>IF(Autres!B34&lt;&gt;"",CONCATENATE(Autres!B34,"=", Autres!C34),IF(Autres!C34&lt;&gt;"",Autres!C34,""))</f>
        <v/>
      </c>
    </row>
    <row r="346" spans="1:1" x14ac:dyDescent="0.25">
      <c r="A346" t="str">
        <f>IF(Autres!B35&lt;&gt;"",CONCATENATE(Autres!B35,"=", Autres!C35),IF(Autres!C35&lt;&gt;"",Autres!C35,""))</f>
        <v/>
      </c>
    </row>
    <row r="347" spans="1:1" x14ac:dyDescent="0.25">
      <c r="A347" t="str">
        <f>IF('Changer Configuration'!B2&lt;&gt;"",CONCATENATE('Changer Configuration'!B2,"=", 'Changer Configuration'!C2),IF('Changer Configuration'!C2&lt;&gt;"",'Changer Configuration'!C2,""))</f>
        <v>#Message pour le changement de la configuration</v>
      </c>
    </row>
    <row r="348" spans="1:1" x14ac:dyDescent="0.25">
      <c r="A348" t="str">
        <f>IF('Changer Configuration'!B3&lt;&gt;"",CONCATENATE('Changer Configuration'!B3,"=", 'Changer Configuration'!C3),IF('Changer Configuration'!C3&lt;&gt;"",'Changer Configuration'!C3,""))</f>
        <v>window.change.configuration.title=Configuration courante</v>
      </c>
    </row>
    <row r="349" spans="1:1" x14ac:dyDescent="0.25">
      <c r="A349" t="str">
        <f>IF('Changer Configuration'!B4&lt;&gt;"",CONCATENATE('Changer Configuration'!B4,"=", 'Changer Configuration'!C4),IF('Changer Configuration'!C4&lt;&gt;"",'Changer Configuration'!C4,""))</f>
        <v>window.change.configuration.list.label=Configuration à utiliser :</v>
      </c>
    </row>
    <row r="350" spans="1:1" x14ac:dyDescent="0.25">
      <c r="A350" t="str">
        <f>IF('Changer Configuration'!B5&lt;&gt;"",CONCATENATE('Changer Configuration'!B5,"=", 'Changer Configuration'!C5),IF('Changer Configuration'!C5&lt;&gt;"",'Changer Configuration'!C5,""))</f>
        <v>window.change.configuration.panel.title=Changement de la configuration</v>
      </c>
    </row>
    <row r="351" spans="1:1" x14ac:dyDescent="0.25">
      <c r="A351" t="str">
        <f>IF('Changer Configuration'!B6&lt;&gt;"",CONCATENATE('Changer Configuration'!B6,"=", 'Changer Configuration'!C6),IF('Changer Configuration'!C6&lt;&gt;"",'Changer Configuration'!C6,""))</f>
        <v>window.change.configuration.message.panel.title=Message d'information</v>
      </c>
    </row>
    <row r="352" spans="1:1" x14ac:dyDescent="0.25">
      <c r="A352" t="str">
        <f>IF('Changer Configuration'!B7&lt;&gt;"",CONCATENATE('Changer Configuration'!B7,"=", 'Changer Configuration'!C7),IF('Changer Configuration'!C7&lt;&gt;"",'Changer Configuration'!C7,""))</f>
        <v>window.change.configuration.message.content=&lt;html&gt;&lt;p&gt;La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row>
    <row r="353" spans="1:1" x14ac:dyDescent="0.25">
      <c r="A353" t="str">
        <f>IF('Changer Configuration'!B8&lt;&gt;"",CONCATENATE('Changer Configuration'!B8,"=", 'Changer Configuration'!C8),IF('Changer Configuration'!C8&lt;&gt;"",'Changer Configuration'!C8,""))</f>
        <v>window.change.configuration.button.apply.and.close=Choisir cette configuration et fermer</v>
      </c>
    </row>
    <row r="354" spans="1:1" x14ac:dyDescent="0.25">
      <c r="A354" t="str">
        <f>IF('Changer Configuration'!B9&lt;&gt;"",CONCATENATE('Changer Configuration'!B9,"=", 'Changer Configuration'!C9),IF('Changer Configuration'!C9&lt;&gt;"",'Changer Configuration'!C9,""))</f>
        <v>window.change.configuration.button.close=Fermer</v>
      </c>
    </row>
    <row r="355" spans="1:1" x14ac:dyDescent="0.25">
      <c r="A355" t="str">
        <f>IF('Changer Configuration'!B10&lt;&gt;"",CONCATENATE('Changer Configuration'!B10,"=", 'Changer Configuration'!C10),IF('Changer Configuration'!C10&lt;&gt;"",'Changer Configuration'!C10,""))</f>
        <v>window.change.configuration.buttons.panel.title=Actions</v>
      </c>
    </row>
    <row r="356" spans="1:1" x14ac:dyDescent="0.25">
      <c r="A356" t="str">
        <f>IF('Changer Configuration'!B11&lt;&gt;"",CONCATENATE('Changer Configuration'!B11,"=", 'Changer Configuration'!C11),IF('Changer Configuration'!C11&lt;&gt;"",'Changer Configuration'!C11,""))</f>
        <v/>
      </c>
    </row>
    <row r="357" spans="1:1" x14ac:dyDescent="0.25">
      <c r="A357" t="str">
        <f>IF('Changer Configuration'!B12&lt;&gt;"",CONCATENATE('Changer Configuration'!B12,"=", 'Changer Configuration'!C12),IF('Changer Configuration'!C12&lt;&gt;"",'Changer Configuration'!C12,""))</f>
        <v/>
      </c>
    </row>
    <row r="358" spans="1:1" x14ac:dyDescent="0.25">
      <c r="A358" t="str">
        <f>IF('Changer Configuration'!B13&lt;&gt;"",CONCATENATE('Changer Configuration'!B13,"=", 'Changer Configuration'!C13),IF('Changer Configuration'!C13&lt;&gt;"",'Changer Configuration'!C13,""))</f>
        <v/>
      </c>
    </row>
    <row r="359" spans="1:1" x14ac:dyDescent="0.25">
      <c r="A359" t="str">
        <f>IF('Changer Configuration'!B14&lt;&gt;"",CONCATENATE('Changer Configuration'!B14,"=", 'Changer Configuration'!C14),IF('Changer Configuration'!C14&lt;&gt;"",'Changer Configuration'!C14,""))</f>
        <v/>
      </c>
    </row>
    <row r="360" spans="1:1" x14ac:dyDescent="0.25">
      <c r="A360" t="str">
        <f>IF('Changer Configuration'!B15&lt;&gt;"",CONCATENATE('Changer Configuration'!B15,"=", 'Changer Configuration'!C15),IF('Changer Configuration'!C15&lt;&gt;"",'Changer Configuration'!C15,""))</f>
        <v/>
      </c>
    </row>
    <row r="361" spans="1:1" x14ac:dyDescent="0.25">
      <c r="A361" t="str">
        <f>IF('Changer Configuration'!B16&lt;&gt;"",CONCATENATE('Changer Configuration'!B16,"=", 'Changer Configuration'!C16),IF('Changer Configuration'!C16&lt;&gt;"",'Changer Configuration'!C16,""))</f>
        <v/>
      </c>
    </row>
    <row r="362" spans="1:1" x14ac:dyDescent="0.25">
      <c r="A362" t="str">
        <f>IF('Changer Configuration'!B17&lt;&gt;"",CONCATENATE('Changer Configuration'!B17,"=", 'Changer Configuration'!C17),IF('Changer Configuration'!C17&lt;&gt;"",'Changer Configuration'!C17,""))</f>
        <v/>
      </c>
    </row>
    <row r="363" spans="1:1" x14ac:dyDescent="0.25">
      <c r="A363" t="str">
        <f>IF('Changer Configuration'!B18&lt;&gt;"",CONCATENATE('Changer Configuration'!B18,"=", 'Changer Configuration'!C18),IF('Changer Configuration'!C18&lt;&gt;"",'Changer Configuration'!C18,""))</f>
        <v/>
      </c>
    </row>
    <row r="364" spans="1:1" x14ac:dyDescent="0.25">
      <c r="A364" t="str">
        <f>IF('Changer Configuration'!B19&lt;&gt;"",CONCATENATE('Changer Configuration'!B19,"=", 'Changer Configuration'!C19),IF('Changer Configuration'!C19&lt;&gt;"",'Changer Configuration'!C19,""))</f>
        <v/>
      </c>
    </row>
    <row r="365" spans="1:1" x14ac:dyDescent="0.25">
      <c r="A365" t="str">
        <f>IF('Changer Configuration'!B20&lt;&gt;"",CONCATENATE('Changer Configuration'!B20,"=", 'Changer Configuration'!C20),IF('Changer Configuration'!C20&lt;&gt;"",'Changer Configuration'!C20,""))</f>
        <v/>
      </c>
    </row>
    <row r="366" spans="1:1" x14ac:dyDescent="0.25">
      <c r="A366" t="str">
        <f>IF('Changer Configuration'!B21&lt;&gt;"",CONCATENATE('Changer Configuration'!B21,"=", 'Changer Configuration'!C21),IF('Changer Configuration'!C21&lt;&gt;"",'Changer Configuration'!C21,""))</f>
        <v/>
      </c>
    </row>
    <row r="367" spans="1:1" x14ac:dyDescent="0.25">
      <c r="A367" t="str">
        <f>IF('Changer Configuration'!B22&lt;&gt;"",CONCATENATE('Changer Configuration'!B22,"=", 'Changer Configuration'!C22),IF('Changer Configuration'!C22&lt;&gt;"",'Changer Configuration'!C22,""))</f>
        <v/>
      </c>
    </row>
    <row r="368" spans="1:1" x14ac:dyDescent="0.25">
      <c r="A368" t="str">
        <f>IF('Changer Configuration'!B23&lt;&gt;"",CONCATENATE('Changer Configuration'!B23,"=", 'Changer Configuration'!C23),IF('Changer Configuration'!C23&lt;&gt;"",'Changer Configuration'!C23,""))</f>
        <v/>
      </c>
    </row>
    <row r="369" spans="1:1" x14ac:dyDescent="0.25">
      <c r="A369" t="str">
        <f>IF('A propos'!B2&lt;&gt;"",CONCATENATE('A propos'!B2,"=", 'A propos'!C2),IF('A propos'!C2&lt;&gt;"",'A propos'!C2,""))</f>
        <v>#Message pour la fenêtre a propos</v>
      </c>
    </row>
    <row r="370" spans="1:1" x14ac:dyDescent="0.25">
      <c r="A370" t="str">
        <f>IF('A propos'!B3&lt;&gt;"",CONCATENATE('A propos'!B3,"=", 'A propos'!C3),IF('A propos'!C3&lt;&gt;"",'A propos'!C3,""))</f>
        <v>window.about.title=A propos</v>
      </c>
    </row>
    <row r="371" spans="1:1" x14ac:dyDescent="0.25">
      <c r="A371" t="str">
        <f>IF('A propos'!B4&lt;&gt;"",CONCATENATE('A propos'!B4,"=", 'A propos'!C4),IF('A propos'!C4&lt;&gt;"",'A propos'!C4,""))</f>
        <v>window.about.message.content=&lt;html&gt;&lt;p&gt;&lt;b&gt;&lt;u&gt;A propos de l'application&lt;/b&gt;&lt;/u&gt;&lt;br /&gt;&lt;br /&gt;&lt;u&gt;Nom de l'application : &lt;/u&gt; Caerus&lt;br /&gt;&lt;u&gt;Version : &lt;/u&gt; 1.0.0&lt;br /&gt;&lt;u&gt;Editeur : &lt;/u&gt; Jeremy, Leda&lt;br /&gt;&lt;u&gt;Site web : &lt;/u&gt;https://github.com/Jeremy-Leda/Caerus&lt;/p&gt;&lt;/html&gt;</v>
      </c>
    </row>
    <row r="372" spans="1:1" x14ac:dyDescent="0.25">
      <c r="A372" t="str">
        <f>IF('A propos'!B5&lt;&gt;"",CONCATENATE('A propos'!B5,"=", 'A propos'!C5),IF('A propos'!C5&lt;&gt;"",'A propos'!C5,""))</f>
        <v/>
      </c>
    </row>
    <row r="373" spans="1:1" x14ac:dyDescent="0.25">
      <c r="A373" t="str">
        <f>IF('A propos'!B6&lt;&gt;"",CONCATENATE('A propos'!B6,"=", 'A propos'!C6),IF('A propos'!C6&lt;&gt;"",'A propos'!C6,""))</f>
        <v/>
      </c>
    </row>
    <row r="374" spans="1:1" x14ac:dyDescent="0.25">
      <c r="A374" t="str">
        <f>IF('A propos'!B7&lt;&gt;"",CONCATENATE('A propos'!B7,"=", 'A propos'!C7),IF('A propos'!C7&lt;&gt;"",'A propos'!C7,""))</f>
        <v/>
      </c>
    </row>
    <row r="375" spans="1:1" x14ac:dyDescent="0.25">
      <c r="A375" t="str">
        <f>IF('A propos'!B8&lt;&gt;"",CONCATENATE('A propos'!B8,"=", 'A propos'!C8),IF('A propos'!C8&lt;&gt;"",'A propos'!C8,""))</f>
        <v/>
      </c>
    </row>
    <row r="376" spans="1:1" x14ac:dyDescent="0.25">
      <c r="A376" t="str">
        <f>IF('A propos'!B9&lt;&gt;"",CONCATENATE('A propos'!B9,"=", 'A propos'!C9),IF('A propos'!C9&lt;&gt;"",'A propos'!C9,""))</f>
        <v/>
      </c>
    </row>
    <row r="377" spans="1:1" x14ac:dyDescent="0.25">
      <c r="A377" t="str">
        <f>IF('A propos'!B10&lt;&gt;"",CONCATENATE('A propos'!B10,"=", 'A propos'!C10),IF('A propos'!C10&lt;&gt;"",'A propos'!C10,""))</f>
        <v/>
      </c>
    </row>
    <row r="378" spans="1:1" x14ac:dyDescent="0.25">
      <c r="A378" t="str">
        <f>IF('A propos'!B11&lt;&gt;"",CONCATENATE('A propos'!B11,"=", 'A propos'!C11),IF('A propos'!C11&lt;&gt;"",'A propos'!C11,""))</f>
        <v/>
      </c>
    </row>
    <row r="379" spans="1:1" x14ac:dyDescent="0.25">
      <c r="A379" t="str">
        <f>IF('A propos'!B12&lt;&gt;"",CONCATENATE('A propos'!B12,"=", 'A propos'!C12),IF('A propos'!C12&lt;&gt;"",'A propos'!C12,""))</f>
        <v/>
      </c>
    </row>
    <row r="380" spans="1:1" x14ac:dyDescent="0.25">
      <c r="A380" t="str">
        <f>IF('A propos'!B13&lt;&gt;"",CONCATENATE('A propos'!B13,"=", 'A propos'!C13),IF('A propos'!C13&lt;&gt;"",'A propos'!C13,""))</f>
        <v/>
      </c>
    </row>
    <row r="381" spans="1:1" x14ac:dyDescent="0.25">
      <c r="A381" t="str">
        <f>IF('A propos'!B14&lt;&gt;"",CONCATENATE('A propos'!B14,"=", 'A propos'!C14),IF('A propos'!C14&lt;&gt;"",'A propos'!C14,""))</f>
        <v/>
      </c>
    </row>
    <row r="382" spans="1:1" x14ac:dyDescent="0.25">
      <c r="A382" t="str">
        <f>IF('A propos'!B15&lt;&gt;"",CONCATENATE('A propos'!B15,"=", 'A propos'!C15),IF('A propos'!C15&lt;&gt;"",'A propos'!C15,""))</f>
        <v/>
      </c>
    </row>
    <row r="383" spans="1:1" x14ac:dyDescent="0.25">
      <c r="A383" t="str">
        <f>IF('A propos'!B16&lt;&gt;"",CONCATENATE('A propos'!B16,"=", 'A propos'!C16),IF('A propos'!C16&lt;&gt;"",'A propos'!C16,""))</f>
        <v/>
      </c>
    </row>
    <row r="384" spans="1:1" x14ac:dyDescent="0.25">
      <c r="A384" t="str">
        <f>IF('A propos'!B17&lt;&gt;"",CONCATENATE('A propos'!B17,"=", 'A propos'!C17),IF('A propos'!C17&lt;&gt;"",'A propos'!C17,""))</f>
        <v/>
      </c>
    </row>
    <row r="385" spans="1:1" x14ac:dyDescent="0.25">
      <c r="A385" t="str">
        <f>IF('A propos'!B18&lt;&gt;"",CONCATENATE('A propos'!B18,"=", 'A propos'!C18),IF('A propos'!C18&lt;&gt;"",'A propos'!C18,""))</f>
        <v/>
      </c>
    </row>
    <row r="386" spans="1:1" x14ac:dyDescent="0.25">
      <c r="A386" t="str">
        <f>IF('A propos'!B17&lt;&gt;"",CONCATENATE('A propos'!B17,"=", 'A propos'!C17),IF('A propos'!C17&lt;&gt;"",'A propos'!C17,""))</f>
        <v/>
      </c>
    </row>
    <row r="387" spans="1:1" x14ac:dyDescent="0.25">
      <c r="A387" t="str">
        <f>IF('A propos'!B18&lt;&gt;"",CONCATENATE('A propos'!B18,"=", 'A propos'!C18),IF('A propos'!C18&lt;&gt;"",'A propos'!C18,""))</f>
        <v/>
      </c>
    </row>
    <row r="388" spans="1:1" x14ac:dyDescent="0.25">
      <c r="A388" t="str">
        <f>IF('A propos'!B19&lt;&gt;"",CONCATENATE('A propos'!B19,"=", 'A propos'!C19),IF('A propos'!C19&lt;&gt;"",'A propos'!C19,""))</f>
        <v/>
      </c>
    </row>
    <row r="389" spans="1:1" x14ac:dyDescent="0.25">
      <c r="A389" t="str">
        <f>IF('A propos'!B20&lt;&gt;"",CONCATENATE('A propos'!B20,"=", 'A propos'!C42),IF('A propos'!C20&lt;&gt;"",'A propos'!C20,""))</f>
        <v/>
      </c>
    </row>
    <row r="390" spans="1:1" x14ac:dyDescent="0.25">
      <c r="A390" t="str">
        <f>IF('A propos'!B21&lt;&gt;"",CONCATENATE('A propos'!B21,"=", 'A propos'!C43),IF('A propos'!C21&lt;&gt;"",'A propos'!C21,""))</f>
        <v/>
      </c>
    </row>
    <row r="391" spans="1:1" x14ac:dyDescent="0.25">
      <c r="A391" t="str">
        <f>IF('A propos'!B22&lt;&gt;"",CONCATENATE('A propos'!B22,"=", 'A propos'!C44),IF('A propos'!C22&lt;&gt;"",'A propos'!C22,""))</f>
        <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3DB96-F87F-4364-85D4-FC661FEC0D14}">
  <dimension ref="A1:A390"/>
  <sheetViews>
    <sheetView showZeros="0" zoomScaleNormal="100" workbookViewId="0">
      <selection sqref="A1:A390"/>
    </sheetView>
  </sheetViews>
  <sheetFormatPr baseColWidth="10" defaultRowHeight="15" x14ac:dyDescent="0.25"/>
  <cols>
    <col min="1" max="1" width="67.42578125" customWidth="1"/>
  </cols>
  <sheetData>
    <row r="1" spans="1:1" x14ac:dyDescent="0.25">
      <c r="A1" t="str">
        <f>IF('Fenêtre principal'!B2&lt;&gt;"",CONCATENATE('Fenêtre principal'!B2,"=", 'Fenêtre principal'!D2),IF('Fenêtre principal'!D2&lt;&gt;"",'Fenêtre principal'!D2,""))</f>
        <v># Pantalla Principal</v>
      </c>
    </row>
    <row r="2" spans="1:1" x14ac:dyDescent="0.25">
      <c r="A2" t="str">
        <f>IF('Fenêtre principal'!B3&lt;&gt;"",CONCATENATE('Fenêtre principal'!B3,"=", 'Fenêtre principal'!D3),IF('Fenêtre principal'!D3&lt;&gt;"",'Fenêtre principal'!D3,""))</f>
        <v/>
      </c>
    </row>
    <row r="3" spans="1:1" x14ac:dyDescent="0.25">
      <c r="A3" t="str">
        <f>IF('Fenêtre principal'!B4&lt;&gt;"",CONCATENATE('Fenêtre principal'!B4,"=", 'Fenêtre principal'!D4),IF('Fenêtre principal'!D4&lt;&gt;"",'Fenêtre principal'!D4,""))</f>
        <v># Título</v>
      </c>
    </row>
    <row r="4" spans="1:1" x14ac:dyDescent="0.25">
      <c r="A4" t="str">
        <f>IF('Fenêtre principal'!B5&lt;&gt;"",CONCATENATE('Fenêtre principal'!B5,"=", 'Fenêtre principal'!D5),IF('Fenêtre principal'!D5&lt;&gt;"",'Fenêtre principal'!D5,""))</f>
        <v>window.principal.title=Caerus</v>
      </c>
    </row>
    <row r="5" spans="1:1" x14ac:dyDescent="0.25">
      <c r="A5" t="str">
        <f>IF('Fenêtre principal'!B6&lt;&gt;"",CONCATENATE('Fenêtre principal'!B6,"=", 'Fenêtre principal'!D6),IF('Fenêtre principal'!D6&lt;&gt;"",'Fenêtre principal'!D6,""))</f>
        <v/>
      </c>
    </row>
    <row r="6" spans="1:1" x14ac:dyDescent="0.25">
      <c r="A6" t="str">
        <f>IF('Fenêtre principal'!B7&lt;&gt;"",CONCATENATE('Fenêtre principal'!B7,"=", 'Fenêtre principal'!D7),IF('Fenêtre principal'!D7&lt;&gt;"",'Fenêtre principal'!D7,""))</f>
        <v># Menú</v>
      </c>
    </row>
    <row r="7" spans="1:1" x14ac:dyDescent="0.25">
      <c r="A7" t="str">
        <f>IF('Fenêtre principal'!B8&lt;&gt;"",CONCATENATE('Fenêtre principal'!B8,"=", 'Fenêtre principal'!D8),IF('Fenêtre principal'!D8&lt;&gt;"",'Fenêtre principal'!D8,""))</f>
        <v>window.menu.level1.title=Documentos</v>
      </c>
    </row>
    <row r="8" spans="1:1" x14ac:dyDescent="0.25">
      <c r="A8" t="str">
        <f>IF('Fenêtre principal'!B9&lt;&gt;"",CONCATENATE('Fenêtre principal'!B9,"=", 'Fenêtre principal'!D9),IF('Fenêtre principal'!D9&lt;&gt;"",'Fenêtre principal'!D9,""))</f>
        <v>window.menu.level1.sublevel1.title=Cargar documentos .txt</v>
      </c>
    </row>
    <row r="9" spans="1:1" x14ac:dyDescent="0.25">
      <c r="A9" t="str">
        <f>IF('Fenêtre principal'!B10&lt;&gt;"",CONCATENATE('Fenêtre principal'!B10,"=", 'Fenêtre principal'!D10),IF('Fenêtre principal'!D10&lt;&gt;"",'Fenêtre principal'!D10,""))</f>
        <v xml:space="preserve">window.menu.level1.sublevel2.title=Guardar Excel </v>
      </c>
    </row>
    <row r="10" spans="1:1" x14ac:dyDescent="0.25">
      <c r="A10" t="str">
        <f>IF('Fenêtre principal'!B11&lt;&gt;"",CONCATENATE('Fenêtre principal'!B11,"=", 'Fenêtre principal'!D11),IF('Fenêtre principal'!D11&lt;&gt;"",'Fenêtre principal'!D11,""))</f>
        <v>window.menu.level1.sublevel3.title=Guardar Excel personalizado</v>
      </c>
    </row>
    <row r="11" spans="1:1" x14ac:dyDescent="0.25">
      <c r="A11" t="str">
        <f>IF('Fenêtre principal'!B12&lt;&gt;"",CONCATENATE('Fenêtre principal'!B12,"=", 'Fenêtre principal'!D12),IF('Fenêtre principal'!D12&lt;&gt;"",'Fenêtre principal'!D12,""))</f>
        <v>window.menu.level1.sublevel4.title=Salir</v>
      </c>
    </row>
    <row r="12" spans="1:1" x14ac:dyDescent="0.25">
      <c r="A12" t="str">
        <f>IF('Fenêtre principal'!B13&lt;&gt;"",CONCATENATE('Fenêtre principal'!B13,"=", 'Fenêtre principal'!D13),IF('Fenêtre principal'!D13&lt;&gt;"",'Fenêtre principal'!D13,""))</f>
        <v>window.menu.level2.title=Lenguas</v>
      </c>
    </row>
    <row r="13" spans="1:1" x14ac:dyDescent="0.25">
      <c r="A13" t="str">
        <f>IF('Fenêtre principal'!B14&lt;&gt;"",CONCATENATE('Fenêtre principal'!B14,"=", 'Fenêtre principal'!D14),IF('Fenêtre principal'!D14&lt;&gt;"",'Fenêtre principal'!D14,""))</f>
        <v>window.menu.level3.title=Configuraciones</v>
      </c>
    </row>
    <row r="14" spans="1:1" x14ac:dyDescent="0.25">
      <c r="A14" t="str">
        <f>IF('Fenêtre principal'!B15&lt;&gt;"",CONCATENATE('Fenêtre principal'!B15,"=", 'Fenêtre principal'!D15),IF('Fenêtre principal'!D15&lt;&gt;"",'Fenêtre principal'!D15,""))</f>
        <v xml:space="preserve">window.menu.level3.sublevel1.title=Cambiar configuración </v>
      </c>
    </row>
    <row r="15" spans="1:1" x14ac:dyDescent="0.25">
      <c r="A15" t="str">
        <f>IF('Fenêtre principal'!B16&lt;&gt;"",CONCATENATE('Fenêtre principal'!B16,"=", 'Fenêtre principal'!D16),IF('Fenêtre principal'!D16&lt;&gt;"",'Fenêtre principal'!D16,""))</f>
        <v>window.menu.level5.title=Creación</v>
      </c>
    </row>
    <row r="16" spans="1:1" x14ac:dyDescent="0.25">
      <c r="A16" t="str">
        <f>IF('Fenêtre principal'!B17&lt;&gt;"",CONCATENATE('Fenêtre principal'!B17,"=", 'Fenêtre principal'!D17),IF('Fenêtre principal'!D17&lt;&gt;"",'Fenêtre principal'!D17,""))</f>
        <v>window.menu.level5.sublevel1.title=Nueva biblioteca</v>
      </c>
    </row>
    <row r="17" spans="1:1" x14ac:dyDescent="0.25">
      <c r="A17" t="str">
        <f>IF('Fenêtre principal'!B18&lt;&gt;"",CONCATENATE('Fenêtre principal'!B18,"=", 'Fenêtre principal'!D18),IF('Fenêtre principal'!D18&lt;&gt;"",'Fenêtre principal'!D18,""))</f>
        <v>window.menu.level5.sublevel2.title=Crear materiales</v>
      </c>
    </row>
    <row r="18" spans="1:1" x14ac:dyDescent="0.25">
      <c r="A18" t="str">
        <f>IF('Fenêtre principal'!B19&lt;&gt;"",CONCATENATE('Fenêtre principal'!B19,"=", 'Fenêtre principal'!D19),IF('Fenêtre principal'!D19&lt;&gt;"",'Fenêtre principal'!D19,""))</f>
        <v>window.menu.level5.sublevel3.title=Editar materiales</v>
      </c>
    </row>
    <row r="19" spans="1:1" x14ac:dyDescent="0.25">
      <c r="A19" t="str">
        <f>IF('Fenêtre principal'!B20&lt;&gt;"",CONCATENATE('Fenêtre principal'!B20,"=", 'Fenêtre principal'!D20),IF('Fenêtre principal'!D20&lt;&gt;"",'Fenêtre principal'!D20,""))</f>
        <v/>
      </c>
    </row>
    <row r="20" spans="1:1" x14ac:dyDescent="0.25">
      <c r="A20" t="str">
        <f>IF('Fenêtre principal'!B21&lt;&gt;"",CONCATENATE('Fenêtre principal'!B21,"=", 'Fenêtre principal'!D21),IF('Fenêtre principal'!D21&lt;&gt;"",'Fenêtre principal'!D21,""))</f>
        <v/>
      </c>
    </row>
    <row r="21" spans="1:1" x14ac:dyDescent="0.25">
      <c r="A21" t="str">
        <f>IF('Fenêtre principal'!B22&lt;&gt;"",CONCATENATE('Fenêtre principal'!B22,"=", 'Fenêtre principal'!D22),IF('Fenêtre principal'!D22&lt;&gt;"",'Fenêtre principal'!D22,""))</f>
        <v>window.main.configuration.library.panel.state.label=Directorio de la biblioteca Caerus :</v>
      </c>
    </row>
    <row r="22" spans="1:1" x14ac:dyDescent="0.25">
      <c r="A22" t="str">
        <f>IF('Fenêtre principal'!B23&lt;&gt;"",CONCATENATE('Fenêtre principal'!B23,"=", 'Fenêtre principal'!D23),IF('Fenêtre principal'!D23&lt;&gt;"",'Fenêtre principal'!D23,""))</f>
        <v>window.main.analyze.panel.title=Estado del análisis</v>
      </c>
    </row>
    <row r="23" spans="1:1" x14ac:dyDescent="0.25">
      <c r="A23" t="str">
        <f>IF('Fenêtre principal'!B24&lt;&gt;"",CONCATENATE('Fenêtre principal'!B24,"=", 'Fenêtre principal'!D24),IF('Fenêtre principal'!D24&lt;&gt;"",'Fenêtre principal'!D24,""))</f>
        <v xml:space="preserve">window.main.analyze.panel.state.label=Estado del análisis : </v>
      </c>
    </row>
    <row r="24" spans="1:1" x14ac:dyDescent="0.25">
      <c r="A24" t="str">
        <f>IF('Fenêtre principal'!B25&lt;&gt;"",CONCATENATE('Fenêtre principal'!B25,"=", 'Fenêtre principal'!D25),IF('Fenêtre principal'!D25&lt;&gt;"",'Fenêtre principal'!D25,""))</f>
        <v>window.main.analyze.panel.state.value.none=Ningún análisis efectuado</v>
      </c>
    </row>
    <row r="25" spans="1:1" x14ac:dyDescent="0.25">
      <c r="A25" t="str">
        <f>IF('Fenêtre principal'!B26&lt;&gt;"",CONCATENATE('Fenêtre principal'!B26,"=", 'Fenêtre principal'!D26),IF('Fenêtre principal'!D26&lt;&gt;"",'Fenêtre principal'!D26,""))</f>
        <v>window.main.analyze.panel.state.value.success=Análisis efectuado</v>
      </c>
    </row>
    <row r="26" spans="1:1" x14ac:dyDescent="0.25">
      <c r="A26" t="str">
        <f>IF('Fenêtre principal'!B27&lt;&gt;"",CONCATENATE('Fenêtre principal'!B27,"=", 'Fenêtre principal'!D27),IF('Fenêtre principal'!D27&lt;&gt;"",'Fenêtre principal'!D27,""))</f>
        <v xml:space="preserve">window.main.analyze.panel.state.folder.label=Directorio analizado : </v>
      </c>
    </row>
    <row r="27" spans="1:1" x14ac:dyDescent="0.25">
      <c r="A27" t="str">
        <f>IF('Fenêtre principal'!B28&lt;&gt;"",CONCATENATE('Fenêtre principal'!B28,"=", 'Fenêtre principal'!D28),IF('Fenêtre principal'!D28&lt;&gt;"",'Fenêtre principal'!D28,""))</f>
        <v xml:space="preserve">window.main.analyze.panel.state.configuration.label=Configuración utilizada : </v>
      </c>
    </row>
    <row r="28" spans="1:1" x14ac:dyDescent="0.25">
      <c r="A28" t="str">
        <f>IF('Fenêtre principal'!B29&lt;&gt;"",CONCATENATE('Fenêtre principal'!B29,"=", 'Fenêtre principal'!D29),IF('Fenêtre principal'!D29&lt;&gt;"",'Fenêtre principal'!D29,""))</f>
        <v>window.main.analyze.panel.state.load.button=Realizar un análisis</v>
      </c>
    </row>
    <row r="29" spans="1:1" x14ac:dyDescent="0.25">
      <c r="A29" t="str">
        <f>IF('Fenêtre principal'!B30&lt;&gt;"",CONCATENATE('Fenêtre principal'!B30,"=", 'Fenêtre principal'!D30),IF('Fenêtre principal'!D30&lt;&gt;"",'Fenêtre principal'!D30,""))</f>
        <v>window.main.analyze.panel.state.nb.text.loaded.label=Número de secuencias :</v>
      </c>
    </row>
    <row r="30" spans="1:1" x14ac:dyDescent="0.25">
      <c r="A30" t="str">
        <f>IF('Fenêtre principal'!B31&lt;&gt;"",CONCATENATE('Fenêtre principal'!B31,"=", 'Fenêtre principal'!D31),IF('Fenêtre principal'!D31&lt;&gt;"",'Fenêtre principal'!D31,""))</f>
        <v>window.main.line.error.panel.title=Errores en las etiquetas</v>
      </c>
    </row>
    <row r="31" spans="1:1" x14ac:dyDescent="0.25">
      <c r="A31" t="str">
        <f>IF('Fenêtre principal'!B32&lt;&gt;"",CONCATENATE('Fenêtre principal'!B32,"=", 'Fenêtre principal'!D32),IF('Fenêtre principal'!D32&lt;&gt;"",'Fenêtre principal'!D32,""))</f>
        <v xml:space="preserve">window.main.line.error.nb.label=Número de etiquetas erróneas : </v>
      </c>
    </row>
    <row r="32" spans="1:1" x14ac:dyDescent="0.25">
      <c r="A32" t="str">
        <f>IF('Fenêtre principal'!B33&lt;&gt;"",CONCATENATE('Fenêtre principal'!B33,"=", 'Fenêtre principal'!D33),IF('Fenêtre principal'!D33&lt;&gt;"",'Fenêtre principal'!D33,""))</f>
        <v>window.main.line.error.fixed.button.label=Corregir las etiquetas</v>
      </c>
    </row>
    <row r="33" spans="1:1" x14ac:dyDescent="0.25">
      <c r="A33" t="str">
        <f>IF('Fenêtre principal'!B34&lt;&gt;"",CONCATENATE('Fenêtre principal'!B34,"=", 'Fenêtre principal'!D34),IF('Fenêtre principal'!D34&lt;&gt;"",'Fenêtre principal'!D34,""))</f>
        <v>window.main.text.error.panel.title=Errores estructurales</v>
      </c>
    </row>
    <row r="34" spans="1:1" x14ac:dyDescent="0.25">
      <c r="A34" t="str">
        <f>IF('Fenêtre principal'!B35&lt;&gt;"",CONCATENATE('Fenêtre principal'!B35,"=", 'Fenêtre principal'!D35),IF('Fenêtre principal'!D35&lt;&gt;"",'Fenêtre principal'!D35,""))</f>
        <v xml:space="preserve">window.main.text.error.nb.label=Número de estructuras con errores : </v>
      </c>
    </row>
    <row r="35" spans="1:1" x14ac:dyDescent="0.25">
      <c r="A35" t="str">
        <f>IF('Fenêtre principal'!B36&lt;&gt;"",CONCATENATE('Fenêtre principal'!B36,"=", 'Fenêtre principal'!D36),IF('Fenêtre principal'!D36&lt;&gt;"",'Fenêtre principal'!D36,""))</f>
        <v>window.main.text.error.fixed.button.label=Corregir las estructuras</v>
      </c>
    </row>
    <row r="36" spans="1:1" x14ac:dyDescent="0.25">
      <c r="A36" t="str">
        <f>IF('Fenêtre principal'!B37&lt;&gt;"",CONCATENATE('Fenêtre principal'!B37,"=", 'Fenêtre principal'!D37),IF('Fenêtre principal'!D37&lt;&gt;"",'Fenêtre principal'!D37,""))</f>
        <v>window.main.blank.line.error.panel.title=Etiquetas no cumplimentadas</v>
      </c>
    </row>
    <row r="37" spans="1:1" x14ac:dyDescent="0.25">
      <c r="A37" t="str">
        <f>IF('Fenêtre principal'!B38&lt;&gt;"",CONCATENATE('Fenêtre principal'!B38,"=", 'Fenêtre principal'!D38),IF('Fenêtre principal'!D38&lt;&gt;"",'Fenêtre principal'!D38,""))</f>
        <v xml:space="preserve">window.main.blank.line.error.nb.label=Materiales con etiquetas vacías : </v>
      </c>
    </row>
    <row r="38" spans="1:1" x14ac:dyDescent="0.25">
      <c r="A38" t="str">
        <f>IF('Fenêtre principal'!B39&lt;&gt;"",CONCATENATE('Fenêtre principal'!B39,"=", 'Fenêtre principal'!D39),IF('Fenêtre principal'!D39&lt;&gt;"",'Fenêtre principal'!D39,""))</f>
        <v>window.main.blank.line.error.fixed.button.label=Editar los materiales</v>
      </c>
    </row>
    <row r="39" spans="1:1" x14ac:dyDescent="0.25">
      <c r="A39" t="str">
        <f>IF('Fenêtre principal'!B40&lt;&gt;"",CONCATENATE('Fenêtre principal'!B40,"=", 'Fenêtre principal'!D40),IF('Fenêtre principal'!D40&lt;&gt;"",'Fenêtre principal'!D40,""))</f>
        <v xml:space="preserve">window.main.meta.blank.line.error.label=Documentos con etiquetas vacías : </v>
      </c>
    </row>
    <row r="40" spans="1:1" x14ac:dyDescent="0.25">
      <c r="A40" t="str">
        <f>IF('Fenêtre principal'!B41&lt;&gt;"",CONCATENATE('Fenêtre principal'!B41,"=", 'Fenêtre principal'!D41),IF('Fenêtre principal'!D41&lt;&gt;"",'Fenêtre principal'!D41,""))</f>
        <v>window.main.meta.blank.line.error.fixed.button.label=Editar los documentos</v>
      </c>
    </row>
    <row r="41" spans="1:1" x14ac:dyDescent="0.25">
      <c r="A41" t="str">
        <f>IF('Fenêtre principal'!B42&lt;&gt;"",CONCATENATE('Fenêtre principal'!B42,"=", 'Fenêtre principal'!D42),IF('Fenêtre principal'!D42&lt;&gt;"",'Fenêtre principal'!D42,""))</f>
        <v>window.yes.label=si</v>
      </c>
    </row>
    <row r="42" spans="1:1" x14ac:dyDescent="0.25">
      <c r="A42" t="str">
        <f>IF('Fenêtre principal'!B43&lt;&gt;"",CONCATENATE('Fenêtre principal'!B43,"=", 'Fenêtre principal'!D43),IF('Fenêtre principal'!D43&lt;&gt;"",'Fenêtre principal'!D43,""))</f>
        <v>window.no.label=no</v>
      </c>
    </row>
    <row r="43" spans="1:1" x14ac:dyDescent="0.25">
      <c r="A43" t="str">
        <f>IF('Fenêtre principal'!B44&lt;&gt;"",CONCATENATE('Fenêtre principal'!B44,"=", 'Fenêtre principal'!D44),IF('Fenêtre principal'!D44&lt;&gt;"",'Fenêtre principal'!D44,""))</f>
        <v>window.move.file.library.panel.label=Archivar los materiales</v>
      </c>
    </row>
    <row r="44" spans="1:1" x14ac:dyDescent="0.25">
      <c r="A44" t="str">
        <f>IF('Fenêtre principal'!B45&lt;&gt;"",CONCATENATE('Fenêtre principal'!B45,"=", 'Fenêtre principal'!D45),IF('Fenêtre principal'!D45&lt;&gt;"",'Fenêtre principal'!D45,""))</f>
        <v xml:space="preserve">window.move.file.library.button.label=Biblioteca Caerus </v>
      </c>
    </row>
    <row r="45" spans="1:1" x14ac:dyDescent="0.25">
      <c r="A45" t="str">
        <f>IF('Fenêtre principal'!B46&lt;&gt;"",CONCATENATE('Fenêtre principal'!B46,"=", 'Fenêtre principal'!D46),IF('Fenêtre principal'!D46&lt;&gt;"",'Fenêtre principal'!D46,""))</f>
        <v>window.main.analyze.panel.state.current.configuration.label=Configuración actual :</v>
      </c>
    </row>
    <row r="46" spans="1:1" x14ac:dyDescent="0.25">
      <c r="A46" t="str">
        <f>IF('Fenêtre principal'!B47&lt;&gt;"",CONCATENATE('Fenêtre principal'!B47,"=", 'Fenêtre principal'!D47),IF('Fenêtre principal'!D47&lt;&gt;"",'Fenêtre principal'!D47,""))</f>
        <v>menu.about=Acerca de</v>
      </c>
    </row>
    <row r="47" spans="1:1" x14ac:dyDescent="0.25">
      <c r="A47" t="str">
        <f>IF('Fenêtre principal'!B48&lt;&gt;"",CONCATENATE('Fenêtre principal'!B48,"=", 'Fenêtre principal'!D48),IF('Fenêtre principal'!D48&lt;&gt;"",'Fenêtre principal'!D48,""))</f>
        <v>menu.about.open=Abrir</v>
      </c>
    </row>
    <row r="48" spans="1:1" x14ac:dyDescent="0.25">
      <c r="A48" t="str">
        <f>IF('Fenêtre principal'!B49&lt;&gt;"",CONCATENATE('Fenêtre principal'!B49,"=", 'Fenêtre principal'!D49),IF('Fenêtre principal'!D49&lt;&gt;"",'Fenêtre principal'!D49,""))</f>
        <v/>
      </c>
    </row>
    <row r="49" spans="1:1" x14ac:dyDescent="0.25">
      <c r="A49" t="str">
        <f>IF('Fenêtre principal'!B50&lt;&gt;"",CONCATENATE('Fenêtre principal'!B50,"=", 'Fenêtre principal'!D50),IF('Fenêtre principal'!D50&lt;&gt;"",'Fenêtre principal'!D50,""))</f>
        <v/>
      </c>
    </row>
    <row r="50" spans="1:1" x14ac:dyDescent="0.25">
      <c r="A50" t="str">
        <f>IF('Fenêtre principal'!B51&lt;&gt;"",CONCATENATE('Fenêtre principal'!B51,"=", 'Fenêtre principal'!D51),IF('Fenêtre principal'!D51&lt;&gt;"",'Fenêtre principal'!D51,""))</f>
        <v/>
      </c>
    </row>
    <row r="51" spans="1:1" x14ac:dyDescent="0.25">
      <c r="A51" t="str">
        <f>IF('Fenêtre principal'!B52&lt;&gt;"",CONCATENATE('Fenêtre principal'!B52,"=", 'Fenêtre principal'!D52),IF('Fenêtre principal'!D52&lt;&gt;"",'Fenêtre principal'!D52,""))</f>
        <v/>
      </c>
    </row>
    <row r="52" spans="1:1" x14ac:dyDescent="0.25">
      <c r="A52" t="str">
        <f>IF('Fenêtre principal'!B53&lt;&gt;"",CONCATENATE('Fenêtre principal'!B53,"=", 'Fenêtre principal'!D53),IF('Fenêtre principal'!D53&lt;&gt;"",'Fenêtre principal'!D53,""))</f>
        <v/>
      </c>
    </row>
    <row r="53" spans="1:1" x14ac:dyDescent="0.25">
      <c r="A53" t="str">
        <f>IF('Fenêtre principal'!B54&lt;&gt;"",CONCATENATE('Fenêtre principal'!B54,"=", 'Fenêtre principal'!D54),IF('Fenêtre principal'!D54&lt;&gt;"",'Fenêtre principal'!D54,""))</f>
        <v/>
      </c>
    </row>
    <row r="54" spans="1:1" x14ac:dyDescent="0.25">
      <c r="A54" t="str">
        <f>IF('Fenêtre principal'!B55&lt;&gt;"",CONCATENATE('Fenêtre principal'!B55,"=", 'Fenêtre principal'!D55),IF('Fenêtre principal'!D55&lt;&gt;"",'Fenêtre principal'!D55,""))</f>
        <v/>
      </c>
    </row>
    <row r="55" spans="1:1" x14ac:dyDescent="0.25">
      <c r="A55" t="str">
        <f>IF('Fenêtre principal'!B56&lt;&gt;"",CONCATENATE('Fenêtre principal'!B56,"=", 'Fenêtre principal'!D56),IF('Fenêtre principal'!D56&lt;&gt;"",'Fenêtre principal'!D56,""))</f>
        <v/>
      </c>
    </row>
    <row r="56" spans="1:1" x14ac:dyDescent="0.25">
      <c r="A56" t="str">
        <f>IF('Fenêtre principal'!B57&lt;&gt;"",CONCATENATE('Fenêtre principal'!B57,"=", 'Fenêtre principal'!D57),IF('Fenêtre principal'!D57&lt;&gt;"",'Fenêtre principal'!D57,""))</f>
        <v/>
      </c>
    </row>
    <row r="57" spans="1:1" x14ac:dyDescent="0.25">
      <c r="A57" t="str">
        <f>IF('Fenêtre erreur ligne'!B2&lt;&gt;"",CONCATENATE('Fenêtre erreur ligne'!B2,"=", 'Fenêtre erreur ligne'!D2),IF('Fenêtre erreur ligne'!D2&lt;&gt;"",'Fenêtre erreur ligne'!D2,""))</f>
        <v># Pantalla corregir error de línea</v>
      </c>
    </row>
    <row r="58" spans="1:1" x14ac:dyDescent="0.25">
      <c r="A58" t="str">
        <f>IF('Fenêtre erreur ligne'!B3&lt;&gt;"",CONCATENATE('Fenêtre erreur ligne'!B3,"=", 'Fenêtre erreur ligne'!D3),IF('Fenêtre erreur ligne'!D3&lt;&gt;"",'Fenêtre erreur ligne'!D3,""))</f>
        <v xml:space="preserve">window.fixed.error.line.title=Corrección de etiquetas </v>
      </c>
    </row>
    <row r="59" spans="1:1" x14ac:dyDescent="0.25">
      <c r="A59" t="str">
        <f>IF('Fenêtre erreur ligne'!B4&lt;&gt;"",CONCATENATE('Fenêtre erreur ligne'!B4,"=", 'Fenêtre erreur ligne'!D4),IF('Fenêtre erreur ligne'!D4&lt;&gt;"",'Fenêtre erreur ligne'!D4,""))</f>
        <v>window.fixed.error.line.content.panel.title=Etiquetas para corrección %d / %d</v>
      </c>
    </row>
    <row r="60" spans="1:1" x14ac:dyDescent="0.25">
      <c r="A60" t="str">
        <f>IF('Fenêtre erreur ligne'!B5&lt;&gt;"",CONCATENATE('Fenêtre erreur ligne'!B5,"=", 'Fenêtre erreur ligne'!D5),IF('Fenêtre erreur ligne'!D5&lt;&gt;"",'Fenêtre erreur ligne'!D5,""))</f>
        <v>window.fixed.error.line.content.panel.line.error.label=Etiqueta errónea :</v>
      </c>
    </row>
    <row r="61" spans="1:1" x14ac:dyDescent="0.25">
      <c r="A61" t="str">
        <f>IF('Fenêtre erreur ligne'!B6&lt;&gt;"",CONCATENATE('Fenêtre erreur ligne'!B6,"=", 'Fenêtre erreur ligne'!D6),IF('Fenêtre erreur ligne'!D6&lt;&gt;"",'Fenêtre erreur ligne'!D6,""))</f>
        <v>window.fixed.error.line.content.panel.line.fixed.label=Corregir la etiqueta:</v>
      </c>
    </row>
    <row r="62" spans="1:1" x14ac:dyDescent="0.25">
      <c r="A62" t="str">
        <f>IF('Fenêtre erreur ligne'!B7&lt;&gt;"",CONCATENATE('Fenêtre erreur ligne'!B7,"=", 'Fenêtre erreur ligne'!D7),IF('Fenêtre erreur ligne'!D7&lt;&gt;"",'Fenêtre erreur ligne'!D7,""))</f>
        <v>window.fixed.error.line.action.panel.title=Acciones</v>
      </c>
    </row>
    <row r="63" spans="1:1" x14ac:dyDescent="0.25">
      <c r="A63" t="str">
        <f>IF('Fenêtre erreur ligne'!B8&lt;&gt;"",CONCATENATE('Fenêtre erreur ligne'!B8,"=", 'Fenêtre erreur ligne'!D8),IF('Fenêtre erreur ligne'!D8&lt;&gt;"",'Fenêtre erreur ligne'!D8,""))</f>
        <v>window.fixed.error.line.action.panel.save.next.button.label=Corregir y pasar a la siguiente</v>
      </c>
    </row>
    <row r="64" spans="1:1" x14ac:dyDescent="0.25">
      <c r="A64" t="str">
        <f>IF('Fenêtre erreur ligne'!B9&lt;&gt;"",CONCATENATE('Fenêtre erreur ligne'!B9,"=", 'Fenêtre erreur ligne'!D9),IF('Fenêtre erreur ligne'!D9&lt;&gt;"",'Fenêtre erreur ligne'!D9,""))</f>
        <v>window.fixed.error.line.action.panel.save.quit.button.label=Guardar las etiquetas corregidas</v>
      </c>
    </row>
    <row r="65" spans="1:1" x14ac:dyDescent="0.25">
      <c r="A65" t="str">
        <f>IF('Fenêtre erreur ligne'!B10&lt;&gt;"",CONCATENATE('Fenêtre erreur ligne'!B10,"=", 'Fenêtre erreur ligne'!D10),IF('Fenêtre erreur ligne'!D10&lt;&gt;"",'Fenêtre erreur ligne'!D10,""))</f>
        <v xml:space="preserve">window.fixed.error.line.content.panel.line.number.label=Número de la línea : </v>
      </c>
    </row>
    <row r="66" spans="1:1" x14ac:dyDescent="0.25">
      <c r="A66" t="str">
        <f>IF('Fenêtre erreur ligne'!B11&lt;&gt;"",CONCATENATE('Fenêtre erreur ligne'!B11,"=", 'Fenêtre erreur ligne'!D11),IF('Fenêtre erreur ligne'!D11&lt;&gt;"",'Fenêtre erreur ligne'!D11,""))</f>
        <v xml:space="preserve">window.fixed.error.line.content.panel.line.file.label=Ubicación del error : </v>
      </c>
    </row>
    <row r="67" spans="1:1" x14ac:dyDescent="0.25">
      <c r="A67" t="str">
        <f>IF('Fenêtre erreur ligne'!B12&lt;&gt;"",CONCATENATE('Fenêtre erreur ligne'!B12,"=", 'Fenêtre erreur ligne'!D12),IF('Fenêtre erreur ligne'!D12&lt;&gt;"",'Fenêtre erreur ligne'!D12,""))</f>
        <v/>
      </c>
    </row>
    <row r="68" spans="1:1" x14ac:dyDescent="0.25">
      <c r="A68" t="str">
        <f>IF('Fenêtre erreur ligne'!B13&lt;&gt;"",CONCATENATE('Fenêtre erreur ligne'!B13,"=", 'Fenêtre erreur ligne'!D13),IF('Fenêtre erreur ligne'!D13&lt;&gt;"",'Fenêtre erreur ligne'!D13,""))</f>
        <v/>
      </c>
    </row>
    <row r="69" spans="1:1" x14ac:dyDescent="0.25">
      <c r="A69" t="str">
        <f>IF('Fenêtre erreur ligne'!B14&lt;&gt;"",CONCATENATE('Fenêtre erreur ligne'!B14,"=", 'Fenêtre erreur ligne'!D14),IF('Fenêtre erreur ligne'!D14&lt;&gt;"",'Fenêtre erreur ligne'!D14,""))</f>
        <v/>
      </c>
    </row>
    <row r="70" spans="1:1" x14ac:dyDescent="0.25">
      <c r="A70" t="str">
        <f>IF('Fenêtre erreur ligne'!B15&lt;&gt;"",CONCATENATE('Fenêtre erreur ligne'!B15,"=", 'Fenêtre erreur ligne'!D15),IF('Fenêtre erreur ligne'!D15&lt;&gt;"",'Fenêtre erreur ligne'!D15,""))</f>
        <v/>
      </c>
    </row>
    <row r="71" spans="1:1" x14ac:dyDescent="0.25">
      <c r="A71" t="str">
        <f>IF('Fenêtre erreur ligne'!B16&lt;&gt;"",CONCATENATE('Fenêtre erreur ligne'!B16,"=", 'Fenêtre erreur ligne'!D16),IF('Fenêtre erreur ligne'!D16&lt;&gt;"",'Fenêtre erreur ligne'!D16,""))</f>
        <v/>
      </c>
    </row>
    <row r="72" spans="1:1" x14ac:dyDescent="0.25">
      <c r="A72" t="str">
        <f>IF('Fenêtre erreur ligne'!B17&lt;&gt;"",CONCATENATE('Fenêtre erreur ligne'!B17,"=", 'Fenêtre erreur ligne'!D17),IF('Fenêtre erreur ligne'!D17&lt;&gt;"",'Fenêtre erreur ligne'!D17,""))</f>
        <v/>
      </c>
    </row>
    <row r="73" spans="1:1" x14ac:dyDescent="0.25">
      <c r="A73" t="str">
        <f>IF('Fenêtre erreur ligne'!B18&lt;&gt;"",CONCATENATE('Fenêtre erreur ligne'!B18,"=", 'Fenêtre erreur ligne'!D18),IF('Fenêtre erreur ligne'!D18&lt;&gt;"",'Fenêtre erreur ligne'!D18,""))</f>
        <v/>
      </c>
    </row>
    <row r="74" spans="1:1" x14ac:dyDescent="0.25">
      <c r="A74" t="str">
        <f>IF('Fenêtre erreur ligne'!B19&lt;&gt;"",CONCATENATE('Fenêtre erreur ligne'!B19,"=", 'Fenêtre erreur ligne'!D19),IF('Fenêtre erreur ligne'!D19&lt;&gt;"",'Fenêtre erreur ligne'!D19,""))</f>
        <v/>
      </c>
    </row>
    <row r="75" spans="1:1" x14ac:dyDescent="0.25">
      <c r="A75" t="str">
        <f>IF('Fenêtre erreur ligne'!B20&lt;&gt;"",CONCATENATE('Fenêtre erreur ligne'!B20,"=", 'Fenêtre erreur ligne'!D20),IF('Fenêtre erreur ligne'!D20&lt;&gt;"",'Fenêtre erreur ligne'!D20,""))</f>
        <v/>
      </c>
    </row>
    <row r="76" spans="1:1" x14ac:dyDescent="0.25">
      <c r="A76" t="str">
        <f>IF('Correction Edit texte'!B2&lt;&gt;"",CONCATENATE('Correction Edit texte'!B2,"=", 'Correction Edit texte'!D2),IF('Correction Edit texte'!D2&lt;&gt;"",'Correction Edit texte'!D2,""))</f>
        <v># Pantalla corregir error de línea</v>
      </c>
    </row>
    <row r="77" spans="1:1" x14ac:dyDescent="0.25">
      <c r="A77" t="str">
        <f>IF('Correction Edit texte'!B3&lt;&gt;"",CONCATENATE('Correction Edit texte'!B3,"=", 'Correction Edit texte'!D3),IF('Correction Edit texte'!D3&lt;&gt;"",'Correction Edit texte'!D3,""))</f>
        <v>window.fixed.text.title=Corrección de los materiales</v>
      </c>
    </row>
    <row r="78" spans="1:1" x14ac:dyDescent="0.25">
      <c r="A78" t="str">
        <f>IF('Correction Edit texte'!B4&lt;&gt;"",CONCATENATE('Correction Edit texte'!B4,"=", 'Correction Edit texte'!D4),IF('Correction Edit texte'!D4&lt;&gt;"",'Correction Edit texte'!D4,""))</f>
        <v>window.fixed.text.action.panel.title=Corrección del texto %d / %d</v>
      </c>
    </row>
    <row r="79" spans="1:1" x14ac:dyDescent="0.25">
      <c r="A79" t="str">
        <f>IF('Correction Edit texte'!B5&lt;&gt;"",CONCATENATE('Correction Edit texte'!B5,"=", 'Correction Edit texte'!D5),IF('Correction Edit texte'!D5&lt;&gt;"",'Correction Edit texte'!D5,""))</f>
        <v>window.fixed.text.action.fill.specific.button.title=Corrección de informaciones específicas</v>
      </c>
    </row>
    <row r="80" spans="1:1" x14ac:dyDescent="0.25">
      <c r="A80" t="str">
        <f>IF('Correction Edit texte'!B6&lt;&gt;"",CONCATENATE('Correction Edit texte'!B6,"=", 'Correction Edit texte'!D6),IF('Correction Edit texte'!D6&lt;&gt;"",'Correction Edit texte'!D6,""))</f>
        <v>window.fixed.text.action.next.button.title=Corregir y pasar al texto siguiente</v>
      </c>
    </row>
    <row r="81" spans="1:1" x14ac:dyDescent="0.25">
      <c r="A81" t="str">
        <f>IF('Correction Edit texte'!B7&lt;&gt;"",CONCATENATE('Correction Edit texte'!B7,"=", 'Correction Edit texte'!D7),IF('Correction Edit texte'!D7&lt;&gt;"",'Correction Edit texte'!D7,""))</f>
        <v>window.fixed.text.action.next.and.save.button.title=Corregir y salir</v>
      </c>
    </row>
    <row r="82" spans="1:1" x14ac:dyDescent="0.25">
      <c r="A82" t="str">
        <f>IF('Correction Edit texte'!B8&lt;&gt;"",CONCATENATE('Correction Edit texte'!B8,"=", 'Correction Edit texte'!D8),IF('Correction Edit texte'!D8&lt;&gt;"",'Correction Edit texte'!D8,""))</f>
        <v/>
      </c>
    </row>
    <row r="83" spans="1:1" x14ac:dyDescent="0.25">
      <c r="A83" t="str">
        <f>IF('Correction Edit texte'!B9&lt;&gt;"",CONCATENATE('Correction Edit texte'!B9,"=", 'Correction Edit texte'!D9),IF('Correction Edit texte'!D9&lt;&gt;"",'Correction Edit texte'!D9,""))</f>
        <v># Información del documento (utilizado para crear, editar, corregir textos)</v>
      </c>
    </row>
    <row r="84" spans="1:1" x14ac:dyDescent="0.25">
      <c r="A84" t="str">
        <f>IF('Correction Edit texte'!B10&lt;&gt;"",CONCATENATE('Correction Edit texte'!B10,"=", 'Correction Edit texte'!D10),IF('Correction Edit texte'!D10&lt;&gt;"",'Correction Edit texte'!D10,""))</f>
        <v xml:space="preserve">window.create.text.content.panel.title=Información acerca del material </v>
      </c>
    </row>
    <row r="85" spans="1:1" x14ac:dyDescent="0.25">
      <c r="A85" t="str">
        <f>IF('Correction Edit texte'!B11&lt;&gt;"",CONCATENATE('Correction Edit texte'!B11,"=", 'Correction Edit texte'!D11),IF('Correction Edit texte'!D11&lt;&gt;"",'Correction Edit texte'!D11,""))</f>
        <v>window.create.text.file.panel.title=Información del documento</v>
      </c>
    </row>
    <row r="86" spans="1:1" x14ac:dyDescent="0.25">
      <c r="A86" t="str">
        <f>IF('Correction Edit texte'!B12&lt;&gt;"",CONCATENATE('Correction Edit texte'!B12,"=", 'Correction Edit texte'!D12),IF('Correction Edit texte'!D12&lt;&gt;"",'Correction Edit texte'!D12,""))</f>
        <v>window.create.text.name.label=Nombre del documento :</v>
      </c>
    </row>
    <row r="87" spans="1:1" x14ac:dyDescent="0.25">
      <c r="A87" t="str">
        <f>IF('Correction Edit texte'!B13&lt;&gt;"",CONCATENATE('Correction Edit texte'!B13,"=", 'Correction Edit texte'!D13),IF('Correction Edit texte'!D13&lt;&gt;"",'Correction Edit texte'!D13,""))</f>
        <v/>
      </c>
    </row>
    <row r="88" spans="1:1" x14ac:dyDescent="0.25">
      <c r="A88" t="str">
        <f>IF('Correction Edit texte'!B14&lt;&gt;"",CONCATENATE('Correction Edit texte'!B14,"=", 'Correction Edit texte'!D14),IF('Correction Edit texte'!D14&lt;&gt;"",'Correction Edit texte'!D14,""))</f>
        <v># Pantalla de Edición</v>
      </c>
    </row>
    <row r="89" spans="1:1" x14ac:dyDescent="0.25">
      <c r="A89" t="str">
        <f>IF('Correction Edit texte'!B15&lt;&gt;"",CONCATENATE('Correction Edit texte'!B15,"=", 'Correction Edit texte'!D15),IF('Correction Edit texte'!D15&lt;&gt;"",'Correction Edit texte'!D15,""))</f>
        <v>window.manage.texts.edit.text.panel.title=Consultar/Editar los materiales</v>
      </c>
    </row>
    <row r="90" spans="1:1" x14ac:dyDescent="0.25">
      <c r="A90" t="str">
        <f>IF('Correction Edit texte'!B16&lt;&gt;"",CONCATENATE('Correction Edit texte'!B16,"=", 'Correction Edit texte'!D16),IF('Correction Edit texte'!D16&lt;&gt;"",'Correction Edit texte'!D16,""))</f>
        <v>window.manage.texts.edit.text.action.panel.title=Guardar el material</v>
      </c>
    </row>
    <row r="91" spans="1:1" x14ac:dyDescent="0.25">
      <c r="A91" t="str">
        <f>IF('Correction Edit texte'!B17&lt;&gt;"",CONCATENATE('Correction Edit texte'!B17,"=", 'Correction Edit texte'!D17),IF('Correction Edit texte'!D17&lt;&gt;"",'Correction Edit texte'!D17,""))</f>
        <v>window.manage.texts.edit.text.action.fill.specific.button.title=Editar informaciones específicas</v>
      </c>
    </row>
    <row r="92" spans="1:1" x14ac:dyDescent="0.25">
      <c r="A92" t="str">
        <f>IF('Correction Edit texte'!B18&lt;&gt;"",CONCATENATE('Correction Edit texte'!B18,"=", 'Correction Edit texte'!D18),IF('Correction Edit texte'!D18&lt;&gt;"",'Correction Edit texte'!D18,""))</f>
        <v/>
      </c>
    </row>
    <row r="93" spans="1:1" x14ac:dyDescent="0.25">
      <c r="A93" t="str">
        <f>IF('Correction Edit texte'!B19&lt;&gt;"",CONCATENATE('Correction Edit texte'!B19,"=", 'Correction Edit texte'!D19),IF('Correction Edit texte'!D19&lt;&gt;"",'Correction Edit texte'!D19,""))</f>
        <v># Utilizado en edición de corpus y texto</v>
      </c>
    </row>
    <row r="94" spans="1:1" x14ac:dyDescent="0.25">
      <c r="A94" t="str">
        <f>IF('Correction Edit texte'!B20&lt;&gt;"",CONCATENATE('Correction Edit texte'!B20,"=", 'Correction Edit texte'!D20),IF('Correction Edit texte'!D20&lt;&gt;"",'Correction Edit texte'!D20,""))</f>
        <v>window.manage.texts.edit.text.action.button.save.and.quit.label=Guardar los cambios y cerrar</v>
      </c>
    </row>
    <row r="95" spans="1:1" x14ac:dyDescent="0.25">
      <c r="A95" t="str">
        <f>IF('Correction Edit texte'!B21&lt;&gt;"",CONCATENATE('Correction Edit texte'!B21,"=", 'Correction Edit texte'!D21),IF('Correction Edit texte'!D21&lt;&gt;"",'Correction Edit texte'!D21,""))</f>
        <v>window.manage.texts.edit.text.action.button.quit.label=Cerrar</v>
      </c>
    </row>
    <row r="96" spans="1:1" x14ac:dyDescent="0.25">
      <c r="A96" t="str">
        <f>IF('Correction Edit texte'!B22&lt;&gt;"",CONCATENATE('Correction Edit texte'!B22,"=", 'Correction Edit texte'!D22),IF('Correction Edit texte'!D22&lt;&gt;"",'Correction Edit texte'!D22,""))</f>
        <v/>
      </c>
    </row>
    <row r="97" spans="1:1" x14ac:dyDescent="0.25">
      <c r="A97" t="str">
        <f>IF('Correction Edit texte'!B23&lt;&gt;"",CONCATENATE('Correction Edit texte'!B23,"=", 'Correction Edit texte'!D23),IF('Correction Edit texte'!D23&lt;&gt;"",'Correction Edit texte'!D23,""))</f>
        <v/>
      </c>
    </row>
    <row r="98" spans="1:1" x14ac:dyDescent="0.25">
      <c r="A98" t="str">
        <f>IF('Correction Edit texte'!B24&lt;&gt;"",CONCATENATE('Correction Edit texte'!B24,"=", 'Correction Edit texte'!D24),IF('Correction Edit texte'!D24&lt;&gt;"",'Correction Edit texte'!D24,""))</f>
        <v/>
      </c>
    </row>
    <row r="99" spans="1:1" x14ac:dyDescent="0.25">
      <c r="A99" t="str">
        <f>IF('Correction Edit texte'!B25&lt;&gt;"",CONCATENATE('Correction Edit texte'!B25,"=", 'Correction Edit texte'!D25),IF('Correction Edit texte'!D25&lt;&gt;"",'Correction Edit texte'!D25,""))</f>
        <v/>
      </c>
    </row>
    <row r="100" spans="1:1" x14ac:dyDescent="0.25">
      <c r="A100" t="str">
        <f>IF('Correction Edit texte'!B26&lt;&gt;"",CONCATENATE('Correction Edit texte'!B26,"=", 'Correction Edit texte'!D26),IF('Correction Edit texte'!D26&lt;&gt;"",'Correction Edit texte'!D26,""))</f>
        <v/>
      </c>
    </row>
    <row r="101" spans="1:1" x14ac:dyDescent="0.25">
      <c r="A101" t="str">
        <f>IF('Fenêtre spécifique'!B2&lt;&gt;"",CONCATENATE('Fenêtre spécifique'!B2,"=", 'Fenêtre spécifique'!D2),IF('Fenêtre spécifique'!D2&lt;&gt;"",'Fenêtre spécifique'!D2,""))</f>
        <v># Pantalla corregir error de línea</v>
      </c>
    </row>
    <row r="102" spans="1:1" x14ac:dyDescent="0.25">
      <c r="A102" t="str">
        <f>IF('Fenêtre spécifique'!B3&lt;&gt;"",CONCATENATE('Fenêtre spécifique'!B3,"=", 'Fenêtre spécifique'!D3),IF('Fenêtre spécifique'!D3&lt;&gt;"",'Fenêtre spécifique'!D3,""))</f>
        <v>window.fixed.specific.title=Corrección de las informaciones específicas</v>
      </c>
    </row>
    <row r="103" spans="1:1" x14ac:dyDescent="0.25">
      <c r="A103" t="str">
        <f>IF('Fenêtre spécifique'!B4&lt;&gt;"",CONCATENATE('Fenêtre spécifique'!B4,"=", 'Fenêtre spécifique'!D4),IF('Fenêtre spécifique'!D4&lt;&gt;"",'Fenêtre spécifique'!D4,""))</f>
        <v/>
      </c>
    </row>
    <row r="104" spans="1:1" x14ac:dyDescent="0.25">
      <c r="A104" t="str">
        <f>IF('Fenêtre spécifique'!B5&lt;&gt;"",CONCATENATE('Fenêtre spécifique'!B5,"=", 'Fenêtre spécifique'!D5),IF('Fenêtre spécifique'!D5&lt;&gt;"",'Fenêtre spécifique'!D5,""))</f>
        <v># Título Edición información específica</v>
      </c>
    </row>
    <row r="105" spans="1:1" x14ac:dyDescent="0.25">
      <c r="A105" t="str">
        <f>IF('Fenêtre spécifique'!B6&lt;&gt;"",CONCATENATE('Fenêtre spécifique'!B6,"=", 'Fenêtre spécifique'!D6),IF('Fenêtre spécifique'!D6&lt;&gt;"",'Fenêtre spécifique'!D6,""))</f>
        <v>window.edit.specific.title=Edición de las informaciones específicas</v>
      </c>
    </row>
    <row r="106" spans="1:1" x14ac:dyDescent="0.25">
      <c r="A106" t="str">
        <f>IF('Fenêtre spécifique'!B7&lt;&gt;"",CONCATENATE('Fenêtre spécifique'!B7,"=", 'Fenêtre spécifique'!D7),IF('Fenêtre spécifique'!D7&lt;&gt;"",'Fenêtre spécifique'!D7,""))</f>
        <v/>
      </c>
    </row>
    <row r="107" spans="1:1" x14ac:dyDescent="0.25">
      <c r="A107" t="str">
        <f>IF('Fenêtre spécifique'!B8&lt;&gt;"",CONCATENATE('Fenêtre spécifique'!B8,"=", 'Fenêtre spécifique'!D8),IF('Fenêtre spécifique'!D8&lt;&gt;"",'Fenêtre spécifique'!D8,""))</f>
        <v># Pantalla de creación específica</v>
      </c>
    </row>
    <row r="108" spans="1:1" x14ac:dyDescent="0.25">
      <c r="A108" t="str">
        <f>IF('Fenêtre spécifique'!B9&lt;&gt;"",CONCATENATE('Fenêtre spécifique'!B9,"=", 'Fenêtre spécifique'!D9),IF('Fenêtre spécifique'!D9&lt;&gt;"",'Fenêtre spécifique'!D9,""))</f>
        <v xml:space="preserve">window.create.specific.title=Creación de las informaciones específicas </v>
      </c>
    </row>
    <row r="109" spans="1:1" x14ac:dyDescent="0.25">
      <c r="A109" t="str">
        <f>IF('Fenêtre spécifique'!B10&lt;&gt;"",CONCATENATE('Fenêtre spécifique'!B10,"=", 'Fenêtre spécifique'!D10),IF('Fenêtre spécifique'!D10&lt;&gt;"",'Fenêtre spécifique'!D10,""))</f>
        <v>window.create.specific.context.panel.title=Información del documento</v>
      </c>
    </row>
    <row r="110" spans="1:1" x14ac:dyDescent="0.25">
      <c r="A110" t="str">
        <f>IF('Fenêtre spécifique'!B11&lt;&gt;"",CONCATENATE('Fenêtre spécifique'!B11,"=", 'Fenêtre spécifique'!D11),IF('Fenêtre spécifique'!D11&lt;&gt;"",'Fenêtre spécifique'!D11,""))</f>
        <v>window.create.specific.context.panel.file.label=Nombre del material :</v>
      </c>
    </row>
    <row r="111" spans="1:1" x14ac:dyDescent="0.25">
      <c r="A111" t="str">
        <f>IF('Fenêtre spécifique'!B12&lt;&gt;"",CONCATENATE('Fenêtre spécifique'!B12,"=", 'Fenêtre spécifique'!D12),IF('Fenêtre spécifique'!D12&lt;&gt;"",'Fenêtre spécifique'!D12,""))</f>
        <v>window.create.specific.details.panel.title=Visualización de la estructura</v>
      </c>
    </row>
    <row r="112" spans="1:1" x14ac:dyDescent="0.25">
      <c r="A112" t="str">
        <f>IF('Fenêtre spécifique'!B13&lt;&gt;"",CONCATENATE('Fenêtre spécifique'!B13,"=", 'Fenêtre spécifique'!D13),IF('Fenêtre spécifique'!D13&lt;&gt;"",'Fenêtre spécifique'!D13,""))</f>
        <v>window.create.specific.action.panel.button.previous.label=Anterior</v>
      </c>
    </row>
    <row r="113" spans="1:1" x14ac:dyDescent="0.25">
      <c r="A113" t="str">
        <f>IF('Fenêtre spécifique'!B14&lt;&gt;"",CONCATENATE('Fenêtre spécifique'!B14,"=", 'Fenêtre spécifique'!D14),IF('Fenêtre spécifique'!D14&lt;&gt;"",'Fenêtre spécifique'!D14,""))</f>
        <v>window.create.specific.action.panel.button.next.label=Siguiente</v>
      </c>
    </row>
    <row r="114" spans="1:1" x14ac:dyDescent="0.25">
      <c r="A114" t="str">
        <f>IF('Fenêtre spécifique'!B15&lt;&gt;"",CONCATENATE('Fenêtre spécifique'!B15,"=", 'Fenêtre spécifique'!D15),IF('Fenêtre spécifique'!D15&lt;&gt;"",'Fenêtre spécifique'!D15,""))</f>
        <v xml:space="preserve">window.create.specific.create.panel.title=Completa las informaciones específicas </v>
      </c>
    </row>
    <row r="115" spans="1:1" x14ac:dyDescent="0.25">
      <c r="A115" t="str">
        <f>IF('Fenêtre spécifique'!B16&lt;&gt;"",CONCATENATE('Fenêtre spécifique'!B16,"=", 'Fenêtre spécifique'!D16),IF('Fenêtre spécifique'!D16&lt;&gt;"",'Fenêtre spécifique'!D16,""))</f>
        <v>window.create.specific.create.panel.action.modify.label=Editar</v>
      </c>
    </row>
    <row r="116" spans="1:1" x14ac:dyDescent="0.25">
      <c r="A116" t="str">
        <f>IF('Fenêtre spécifique'!B17&lt;&gt;"",CONCATENATE('Fenêtre spécifique'!B17,"=", 'Fenêtre spécifique'!D17),IF('Fenêtre spécifique'!D17&lt;&gt;"",'Fenêtre spécifique'!D17,""))</f>
        <v>window.create.specific.create.panel.action.add.label=Añadir</v>
      </c>
    </row>
    <row r="117" spans="1:1" x14ac:dyDescent="0.25">
      <c r="A117" t="str">
        <f>IF('Fenêtre spécifique'!B18&lt;&gt;"",CONCATENATE('Fenêtre spécifique'!B18,"=", 'Fenêtre spécifique'!D18),IF('Fenêtre spécifique'!D18&lt;&gt;"",'Fenêtre spécifique'!D18,""))</f>
        <v>window.create.specific.create.panel.action.delete.label=Suprimir</v>
      </c>
    </row>
    <row r="118" spans="1:1" x14ac:dyDescent="0.25">
      <c r="A118" t="str">
        <f>IF('Fenêtre spécifique'!B19&lt;&gt;"",CONCATENATE('Fenêtre spécifique'!B19,"=", 'Fenêtre spécifique'!D19),IF('Fenêtre spécifique'!D19&lt;&gt;"",'Fenêtre spécifique'!D19,""))</f>
        <v>window.create.specific.action.panel.button.finish.label=Terminar</v>
      </c>
    </row>
    <row r="119" spans="1:1" x14ac:dyDescent="0.25">
      <c r="A119" t="str">
        <f>IF('Fenêtre spécifique'!B20&lt;&gt;"",CONCATENATE('Fenêtre spécifique'!B20,"=", 'Fenêtre spécifique'!D20),IF('Fenêtre spécifique'!D20&lt;&gt;"",'Fenêtre spécifique'!D20,""))</f>
        <v/>
      </c>
    </row>
    <row r="120" spans="1:1" x14ac:dyDescent="0.25">
      <c r="A120" t="str">
        <f>IF('Fenêtre spécifique'!B21&lt;&gt;"",CONCATENATE('Fenêtre spécifique'!B21,"=", 'Fenêtre spécifique'!D21),IF('Fenêtre spécifique'!D21&lt;&gt;"",'Fenêtre spécifique'!D21,""))</f>
        <v># Información para el específico</v>
      </c>
    </row>
    <row r="121" spans="1:1" x14ac:dyDescent="0.25">
      <c r="A121" t="str">
        <f>IF('Fenêtre spécifique'!B22&lt;&gt;"",CONCATENATE('Fenêtre spécifique'!B22,"=", 'Fenêtre spécifique'!D22),IF('Fenêtre spécifique'!D22&lt;&gt;"",'Fenêtre spécifique'!D22,""))</f>
        <v>window.specific.information.panel.title=Información de uso</v>
      </c>
    </row>
    <row r="122" spans="1:1" x14ac:dyDescent="0.25">
      <c r="A122" t="str">
        <f>IF('Fenêtre spécifique'!B23&lt;&gt;"",CONCATENATE('Fenêtre spécifique'!B23,"=", 'Fenêtre spécifique'!D23),IF('Fenêtre spécifique'!D23&lt;&gt;"",'Fenêtre spécifique'!D23,""))</f>
        <v>window.specific.information.panel.text=&lt;html&gt;&lt;p&gt;Agregar:&lt;br/&gt;Para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123" spans="1:1" x14ac:dyDescent="0.25">
      <c r="A123" t="str">
        <f>IF('Fenêtre spécifique'!B24&lt;&gt;"",CONCATENATE('Fenêtre spécifique'!B24,"=", 'Fenêtre spécifique'!D24),IF('Fenêtre spécifique'!D24&lt;&gt;"",'Fenêtre spécifique'!D24,""))</f>
        <v>window.specific.warning.panel.title=Errores detectados</v>
      </c>
    </row>
    <row r="124" spans="1:1" x14ac:dyDescent="0.25">
      <c r="A124" t="str">
        <f>IF('Fenêtre spécifique'!B25&lt;&gt;"",CONCATENATE('Fenêtre spécifique'!B25,"=", 'Fenêtre spécifique'!D25),IF('Fenêtre spécifique'!D25&lt;&gt;"",'Fenêtre spécifique'!D25,""))</f>
        <v>window.specific.warning.panel.text=&lt;html&gt;&lt;p&gt;&lt;b&gt;&lt;u&gt;PRECAUCIÓN:&lt;/u&gt;&lt;/b&gt;&lt;br/&gt;&lt;br/&gt;Se detectaron errores estructurales.&lt;br/&gt;Complete las siguientes tablas para corregirlos.&lt;br/&gt;Una vez que se hayan corregido los errores este mensaje desaparecerá.&lt;/p&gt;&lt;/html&gt;</v>
      </c>
    </row>
    <row r="125" spans="1:1" x14ac:dyDescent="0.25">
      <c r="A125" t="str">
        <f>IF('Fenêtre spécifique'!B26&lt;&gt;"",CONCATENATE('Fenêtre spécifique'!B26,"=", 'Fenêtre spécifique'!D26),IF('Fenêtre spécifique'!D26&lt;&gt;"",'Fenêtre spécifique'!D26,""))</f>
        <v/>
      </c>
    </row>
    <row r="126" spans="1:1" x14ac:dyDescent="0.25">
      <c r="A126" t="str">
        <f>IF('Fenêtre spécifique'!B27&lt;&gt;"",CONCATENATE('Fenêtre spécifique'!B27,"=", 'Fenêtre spécifique'!D27),IF('Fenêtre spécifique'!D27&lt;&gt;"",'Fenêtre spécifique'!D27,""))</f>
        <v/>
      </c>
    </row>
    <row r="127" spans="1:1" x14ac:dyDescent="0.25">
      <c r="A127" t="str">
        <f>IF('Fenêtre spécifique'!B28&lt;&gt;"",CONCATENATE('Fenêtre spécifique'!B28,"=", 'Fenêtre spécifique'!D28),IF('Fenêtre spécifique'!D28&lt;&gt;"",'Fenêtre spécifique'!D28,""))</f>
        <v/>
      </c>
    </row>
    <row r="128" spans="1:1" x14ac:dyDescent="0.25">
      <c r="A128" t="str">
        <f>IF('Fenêtre spécifique'!B29&lt;&gt;"",CONCATENATE('Fenêtre spécifique'!B29,"=", 'Fenêtre spécifique'!D29),IF('Fenêtre spécifique'!D29&lt;&gt;"",'Fenêtre spécifique'!D29,""))</f>
        <v/>
      </c>
    </row>
    <row r="129" spans="1:1" x14ac:dyDescent="0.25">
      <c r="A129" t="str">
        <f>IF('Fenêtre spécifique'!B30&lt;&gt;"",CONCATENATE('Fenêtre spécifique'!B30,"=", 'Fenêtre spécifique'!D30),IF('Fenêtre spécifique'!D30&lt;&gt;"",'Fenêtre spécifique'!D30,""))</f>
        <v/>
      </c>
    </row>
    <row r="130" spans="1:1" x14ac:dyDescent="0.25">
      <c r="A130" t="str">
        <f>IF('Fenêtre spécifique'!B31&lt;&gt;"",CONCATENATE('Fenêtre spécifique'!B31,"=", 'Fenêtre spécifique'!D31),IF('Fenêtre spécifique'!D31&lt;&gt;"",'Fenêtre spécifique'!D31,""))</f>
        <v/>
      </c>
    </row>
    <row r="131" spans="1:1" x14ac:dyDescent="0.25">
      <c r="A131" t="str">
        <f>IF('Fenêtre spécifique'!B32&lt;&gt;"",CONCATENATE('Fenêtre spécifique'!B32,"=", 'Fenêtre spécifique'!D32),IF('Fenêtre spécifique'!D32&lt;&gt;"",'Fenêtre spécifique'!D32,""))</f>
        <v/>
      </c>
    </row>
    <row r="132" spans="1:1" x14ac:dyDescent="0.25">
      <c r="A132" t="str">
        <f>IF('Fenêtre spécifique'!B33&lt;&gt;"",CONCATENATE('Fenêtre spécifique'!B33,"=", 'Fenêtre spécifique'!D33),IF('Fenêtre spécifique'!D33&lt;&gt;"",'Fenêtre spécifique'!D33,""))</f>
        <v/>
      </c>
    </row>
    <row r="133" spans="1:1" x14ac:dyDescent="0.25">
      <c r="A133" t="str">
        <f>IF('Fenêtre spécifique'!B34&lt;&gt;"",CONCATENATE('Fenêtre spécifique'!B34,"=", 'Fenêtre spécifique'!D34),IF('Fenêtre spécifique'!D34&lt;&gt;"",'Fenêtre spécifique'!D34,""))</f>
        <v/>
      </c>
    </row>
    <row r="134" spans="1:1" x14ac:dyDescent="0.25">
      <c r="A134" t="str">
        <f>IF('Fenêtre spécifique'!B35&lt;&gt;"",CONCATENATE('Fenêtre spécifique'!B35,"=", 'Fenêtre spécifique'!D35),IF('Fenêtre spécifique'!D35&lt;&gt;"",'Fenêtre spécifique'!D35,""))</f>
        <v/>
      </c>
    </row>
    <row r="135" spans="1:1" x14ac:dyDescent="0.25">
      <c r="A135" t="str">
        <f>IF('Fenêtre spécifique'!B36&lt;&gt;"",CONCATENATE('Fenêtre spécifique'!B36,"=", 'Fenêtre spécifique'!D36),IF('Fenêtre spécifique'!D36&lt;&gt;"",'Fenêtre spécifique'!D36,""))</f>
        <v/>
      </c>
    </row>
    <row r="136" spans="1:1" x14ac:dyDescent="0.25">
      <c r="A136" t="str">
        <f>IF('Fenêtre spécifique'!B37&lt;&gt;"",CONCATENATE('Fenêtre spécifique'!B37,"=", 'Fenêtre spécifique'!D37),IF('Fenêtre spécifique'!D37&lt;&gt;"",'Fenêtre spécifique'!D37,""))</f>
        <v/>
      </c>
    </row>
    <row r="137" spans="1:1" x14ac:dyDescent="0.25">
      <c r="A137" t="str">
        <f>IF('Fenêtre Chargement document'!B2&lt;&gt;"",CONCATENATE('Fenêtre Chargement document'!B2,"=", 'Fenêtre Chargement document'!D2),IF('Fenêtre Chargement document'!D2&lt;&gt;"",'Fenêtre Chargement document'!D2,""))</f>
        <v>#Ventana cargar texto</v>
      </c>
    </row>
    <row r="138" spans="1:1" x14ac:dyDescent="0.25">
      <c r="A138" t="str">
        <f>IF('Fenêtre Chargement document'!B3&lt;&gt;"",CONCATENATE('Fenêtre Chargement document'!B3,"=", 'Fenêtre Chargement document'!D3),IF('Fenêtre Chargement document'!D3&lt;&gt;"",'Fenêtre Chargement document'!D3,""))</f>
        <v>window.type.configuration.DIDACTIC=modo Básico</v>
      </c>
    </row>
    <row r="139" spans="1:1" x14ac:dyDescent="0.25">
      <c r="A139" t="str">
        <f>IF('Fenêtre Chargement document'!B4&lt;&gt;"",CONCATENATE('Fenêtre Chargement document'!B4,"=", 'Fenêtre Chargement document'!D4),IF('Fenêtre Chargement document'!D4&lt;&gt;"",'Fenêtre Chargement document'!D4,""))</f>
        <v>window.type.configuration.DIDACTIC_EXPERT=modo Personalizado</v>
      </c>
    </row>
    <row r="140" spans="1:1" x14ac:dyDescent="0.25">
      <c r="A140" t="str">
        <f>IF('Fenêtre Chargement document'!B5&lt;&gt;"",CONCATENATE('Fenêtre Chargement document'!B5,"=", 'Fenêtre Chargement document'!D5),IF('Fenêtre Chargement document'!D5&lt;&gt;"",'Fenêtre Chargement document'!D5,""))</f>
        <v>window.load.texts.title=Cargar los documentos</v>
      </c>
    </row>
    <row r="141" spans="1:1" x14ac:dyDescent="0.25">
      <c r="A141" t="str">
        <f>IF('Fenêtre Chargement document'!B6&lt;&gt;"",CONCATENATE('Fenêtre Chargement document'!B6,"=", 'Fenêtre Chargement document'!D6),IF('Fenêtre Chargement document'!D6&lt;&gt;"",'Fenêtre Chargement document'!D6,""))</f>
        <v>window.load.texts.type.configuration.panel.title=Opciones de la configuración</v>
      </c>
    </row>
    <row r="142" spans="1:1" x14ac:dyDescent="0.25">
      <c r="A142" t="str">
        <f>IF('Fenêtre Chargement document'!B7&lt;&gt;"",CONCATENATE('Fenêtre Chargement document'!B7,"=", 'Fenêtre Chargement document'!D7),IF('Fenêtre Chargement document'!D7&lt;&gt;"",'Fenêtre Chargement document'!D7,""))</f>
        <v>window.load.texts.type.configuration.label=Configuración :</v>
      </c>
    </row>
    <row r="143" spans="1:1" x14ac:dyDescent="0.25">
      <c r="A143" t="str">
        <f>IF('Fenêtre Chargement document'!B8&lt;&gt;"",CONCATENATE('Fenêtre Chargement document'!B8,"=", 'Fenêtre Chargement document'!D8),IF('Fenêtre Chargement document'!D8&lt;&gt;"",'Fenêtre Chargement document'!D8,""))</f>
        <v>window.load.texts.type.configuration.expert.label=Configuración de la biblioteca: NO EXISTE AUN</v>
      </c>
    </row>
    <row r="144" spans="1:1" x14ac:dyDescent="0.25">
      <c r="A144" t="str">
        <f>IF('Fenêtre Chargement document'!B9&lt;&gt;"",CONCATENATE('Fenêtre Chargement document'!B9,"=", 'Fenêtre Chargement document'!D9),IF('Fenêtre Chargement document'!D9&lt;&gt;"",'Fenêtre Chargement document'!D9,""))</f>
        <v>window.load.texts.folder.panel.title=Elegir su biblioteca</v>
      </c>
    </row>
    <row r="145" spans="1:1" x14ac:dyDescent="0.25">
      <c r="A145" t="str">
        <f>IF('Fenêtre Chargement document'!B10&lt;&gt;"",CONCATENATE('Fenêtre Chargement document'!B10,"=", 'Fenêtre Chargement document'!D10),IF('Fenêtre Chargement document'!D10&lt;&gt;"",'Fenêtre Chargement document'!D10,""))</f>
        <v>window.load.texts.folder.label=Carpeta de los documentos:</v>
      </c>
    </row>
    <row r="146" spans="1:1" x14ac:dyDescent="0.25">
      <c r="A146" t="str">
        <f>IF('Fenêtre Chargement document'!B11&lt;&gt;"",CONCATENATE('Fenêtre Chargement document'!B11,"=", 'Fenêtre Chargement document'!D11),IF('Fenêtre Chargement document'!D11&lt;&gt;"",'Fenêtre Chargement document'!D11,""))</f>
        <v>window.load.texts.folder.button.label=Abrir...</v>
      </c>
    </row>
    <row r="147" spans="1:1" x14ac:dyDescent="0.25">
      <c r="A147" t="str">
        <f>IF('Fenêtre Chargement document'!B12&lt;&gt;"",CONCATENATE('Fenêtre Chargement document'!B12,"=", 'Fenêtre Chargement document'!D12),IF('Fenêtre Chargement document'!D12&lt;&gt;"",'Fenêtre Chargement document'!D12,""))</f>
        <v>window.load.texts.folder.button.folder.choose.title=Elegir su biblioteca</v>
      </c>
    </row>
    <row r="148" spans="1:1" x14ac:dyDescent="0.25">
      <c r="A148" t="str">
        <f>IF('Fenêtre Chargement document'!B13&lt;&gt;"",CONCATENATE('Fenêtre Chargement document'!B13,"=", 'Fenêtre Chargement document'!D13),IF('Fenêtre Chargement document'!D13&lt;&gt;"",'Fenêtre Chargement document'!D13,""))</f>
        <v>window.load.texts.start.button.label=Cargar mi biblioteca</v>
      </c>
    </row>
    <row r="149" spans="1:1" x14ac:dyDescent="0.25">
      <c r="A149" t="str">
        <f>IF('Fenêtre Chargement document'!B14&lt;&gt;"",CONCATENATE('Fenêtre Chargement document'!B14,"=", 'Fenêtre Chargement document'!D14),IF('Fenêtre Chargement document'!D14&lt;&gt;"",'Fenêtre Chargement document'!D14,""))</f>
        <v>window.load.texts.start.panel.title=Acciones</v>
      </c>
    </row>
    <row r="150" spans="1:1" x14ac:dyDescent="0.25">
      <c r="A150" t="str">
        <f>IF('Fenêtre Chargement document'!B15&lt;&gt;"",CONCATENATE('Fenêtre Chargement document'!B15,"=", 'Fenêtre Chargement document'!D15),IF('Fenêtre Chargement document'!D15&lt;&gt;"",'Fenêtre Chargement document'!D15,""))</f>
        <v>window.load.texts.informations.panel.title=Informaciones</v>
      </c>
    </row>
    <row r="151" spans="1:1" x14ac:dyDescent="0.25">
      <c r="A151" t="str">
        <f>IF('Fenêtre Chargement document'!B16&lt;&gt;"",CONCATENATE('Fenêtre Chargement document'!B16,"=", 'Fenêtre Chargement document'!D16),IF('Fenêtre Chargement document'!D16&lt;&gt;"",'Fenêtre Chargement document'!D16,""))</f>
        <v>window.load.texts.informations.message=&lt;HTML&gt;&lt;P&gt;Se cargarán los siguientes archivos : &lt;BR /&gt;&lt;BR /&gt; %s &lt;/P&gt;&lt;/HTML&gt;</v>
      </c>
    </row>
    <row r="152" spans="1:1" x14ac:dyDescent="0.25">
      <c r="A152" t="str">
        <f>IF('Fenêtre Chargement document'!B17&lt;&gt;"",CONCATENATE('Fenêtre Chargement document'!B17,"=", 'Fenêtre Chargement document'!D17),IF('Fenêtre Chargement document'!D17&lt;&gt;"",'Fenêtre Chargement document'!D17,""))</f>
        <v>window.load.texts.warning.panel.title=No se pudo cargar los documentos</v>
      </c>
    </row>
    <row r="153" spans="1:1" x14ac:dyDescent="0.25">
      <c r="A153" t="str">
        <f>IF('Fenêtre Chargement document'!B18&lt;&gt;"",CONCATENATE('Fenêtre Chargement document'!B18,"=", 'Fenêtre Chargement document'!D18),IF('Fenêtre Chargement document'!D18&lt;&gt;"",'Fenêtre Chargement document'!D18,""))</f>
        <v>window.load.texts.warning.message=&lt;HTML&gt;&lt;P&gt;Los archivos no se pueden cargar.&lt;BR /&gt;Se han detectado archivos que no tienen el formato . txt.&lt;/P&gt;&lt;/HTML&gt;</v>
      </c>
    </row>
    <row r="154" spans="1:1" x14ac:dyDescent="0.25">
      <c r="A154" t="str">
        <f>IF('Fenêtre Chargement document'!B19&lt;&gt;"",CONCATENATE('Fenêtre Chargement document'!B19,"=", 'Fenêtre Chargement document'!D19),IF('Fenêtre Chargement document'!D19&lt;&gt;"",'Fenêtre Chargement document'!D19,""))</f>
        <v>window.load.texts.informations.message.default=&lt;HTML&gt;&lt;P&gt;Seleccione una carpeta con el botón Abrir&lt;/P&gt;&lt;/HTML&gt;</v>
      </c>
    </row>
    <row r="155" spans="1:1" x14ac:dyDescent="0.25">
      <c r="A155" t="str">
        <f>IF('Fenêtre Chargement document'!B20&lt;&gt;"",CONCATENATE('Fenêtre Chargement document'!B20,"=", 'Fenêtre Chargement document'!D20),IF('Fenêtre Chargement document'!D20&lt;&gt;"",'Fenêtre Chargement document'!D20,""))</f>
        <v/>
      </c>
    </row>
    <row r="156" spans="1:1" x14ac:dyDescent="0.25">
      <c r="A156" t="str">
        <f>IF('Fenêtre Chargement document'!B21&lt;&gt;"",CONCATENATE('Fenêtre Chargement document'!B21,"=", 'Fenêtre Chargement document'!D21),IF('Fenêtre Chargement document'!D21&lt;&gt;"",'Fenêtre Chargement document'!D21,""))</f>
        <v/>
      </c>
    </row>
    <row r="157" spans="1:1" x14ac:dyDescent="0.25">
      <c r="A157" t="str">
        <f>IF('Fenêtre Chargement document'!B22&lt;&gt;"",CONCATENATE('Fenêtre Chargement document'!B22,"=", 'Fenêtre Chargement document'!D22),IF('Fenêtre Chargement document'!D22&lt;&gt;"",'Fenêtre Chargement document'!D22,""))</f>
        <v/>
      </c>
    </row>
    <row r="158" spans="1:1" x14ac:dyDescent="0.25">
      <c r="A158" t="str">
        <f>IF('Fenêtre Chargement document'!B23&lt;&gt;"",CONCATENATE('Fenêtre Chargement document'!B23,"=", 'Fenêtre Chargement document'!D23),IF('Fenêtre Chargement document'!D23&lt;&gt;"",'Fenêtre Chargement document'!D23,""))</f>
        <v/>
      </c>
    </row>
    <row r="159" spans="1:1" x14ac:dyDescent="0.25">
      <c r="A159" t="str">
        <f>IF('Fenêtre Chargement document'!B24&lt;&gt;"",CONCATENATE('Fenêtre Chargement document'!B24,"=", 'Fenêtre Chargement document'!D24),IF('Fenêtre Chargement document'!D24&lt;&gt;"",'Fenêtre Chargement document'!D24,""))</f>
        <v/>
      </c>
    </row>
    <row r="160" spans="1:1" x14ac:dyDescent="0.25">
      <c r="A160" t="str">
        <f>IF('Choix bibliotheque texte'!B2&lt;&gt;"",CONCATENATE('Choix bibliotheque texte'!B2,"=", 'Choix bibliotheque texte'!D2),IF('Choix bibliotheque texte'!D2&lt;&gt;"",'Choix bibliotheque texte'!D2,""))</f>
        <v>#Cargando textos librería</v>
      </c>
    </row>
    <row r="161" spans="1:1" x14ac:dyDescent="0.25">
      <c r="A161" t="str">
        <f>IF('Choix bibliotheque texte'!B3&lt;&gt;"",CONCATENATE('Choix bibliotheque texte'!B3,"=", 'Choix bibliotheque texte'!D3),IF('Choix bibliotheque texte'!D3&lt;&gt;"",'Choix bibliotheque texte'!D3,""))</f>
        <v>window.load.texts.folder.library.button.folder.choose.title=Elegir su biblioteca</v>
      </c>
    </row>
    <row r="162" spans="1:1" x14ac:dyDescent="0.25">
      <c r="A162" t="str">
        <f>IF('Choix bibliotheque texte'!B4&lt;&gt;"",CONCATENATE('Choix bibliotheque texte'!B4,"=", 'Choix bibliotheque texte'!D4),IF('Choix bibliotheque texte'!D4&lt;&gt;"",'Choix bibliotheque texte'!D4,""))</f>
        <v/>
      </c>
    </row>
    <row r="163" spans="1:1" x14ac:dyDescent="0.25">
      <c r="A163" t="str">
        <f>IF('Choix bibliotheque texte'!B5&lt;&gt;"",CONCATENATE('Choix bibliotheque texte'!B5,"=", 'Choix bibliotheque texte'!D5),IF('Choix bibliotheque texte'!D5&lt;&gt;"",'Choix bibliotheque texte'!D5,""))</f>
        <v/>
      </c>
    </row>
    <row r="164" spans="1:1" x14ac:dyDescent="0.25">
      <c r="A164" t="str">
        <f>IF('Choix bibliotheque texte'!B6&lt;&gt;"",CONCATENATE('Choix bibliotheque texte'!B6,"=", 'Choix bibliotheque texte'!D6),IF('Choix bibliotheque texte'!D6&lt;&gt;"",'Choix bibliotheque texte'!D6,""))</f>
        <v/>
      </c>
    </row>
    <row r="165" spans="1:1" x14ac:dyDescent="0.25">
      <c r="A165" t="str">
        <f>IF('Choix bibliotheque texte'!B7&lt;&gt;"",CONCATENATE('Choix bibliotheque texte'!B7,"=", 'Choix bibliotheque texte'!D7),IF('Choix bibliotheque texte'!D7&lt;&gt;"",'Choix bibliotheque texte'!D7,""))</f>
        <v/>
      </c>
    </row>
    <row r="166" spans="1:1" x14ac:dyDescent="0.25">
      <c r="A166" t="str">
        <f>IF('Choix bibliotheque texte'!B8&lt;&gt;"",CONCATENATE('Choix bibliotheque texte'!B8,"=", 'Choix bibliotheque texte'!D8),IF('Choix bibliotheque texte'!D8&lt;&gt;"",'Choix bibliotheque texte'!D8,""))</f>
        <v/>
      </c>
    </row>
    <row r="167" spans="1:1" x14ac:dyDescent="0.25">
      <c r="A167" t="str">
        <f>IF('Choix bibliotheque texte'!B9&lt;&gt;"",CONCATENATE('Choix bibliotheque texte'!B9,"=", 'Choix bibliotheque texte'!D9),IF('Choix bibliotheque texte'!D9&lt;&gt;"",'Choix bibliotheque texte'!D9,""))</f>
        <v/>
      </c>
    </row>
    <row r="168" spans="1:1" x14ac:dyDescent="0.25">
      <c r="A168" t="str">
        <f>IF('Choix bibliotheque texte'!B10&lt;&gt;"",CONCATENATE('Choix bibliotheque texte'!B10,"=", 'Choix bibliotheque texte'!D10),IF('Choix bibliotheque texte'!D10&lt;&gt;"",'Choix bibliotheque texte'!D10,""))</f>
        <v/>
      </c>
    </row>
    <row r="169" spans="1:1" x14ac:dyDescent="0.25">
      <c r="A169" t="str">
        <f>IF('Choix bibliotheque texte'!B11&lt;&gt;"",CONCATENATE('Choix bibliotheque texte'!B11,"=", 'Choix bibliotheque texte'!D11),IF('Choix bibliotheque texte'!D11&lt;&gt;"",'Choix bibliotheque texte'!D11,""))</f>
        <v/>
      </c>
    </row>
    <row r="170" spans="1:1" x14ac:dyDescent="0.25">
      <c r="A170" t="str">
        <f>IF('Choix bibliotheque texte'!B12&lt;&gt;"",CONCATENATE('Choix bibliotheque texte'!B12,"=", 'Choix bibliotheque texte'!D12),IF('Choix bibliotheque texte'!D12&lt;&gt;"",'Choix bibliotheque texte'!D12,""))</f>
        <v/>
      </c>
    </row>
    <row r="171" spans="1:1" x14ac:dyDescent="0.25">
      <c r="A171" t="str">
        <f>IF('Fenetre Corpus'!B2&lt;&gt;"",CONCATENATE('Fenetre Corpus'!B2,"=", 'Fenetre Corpus'!D2),IF('Fenetre Corpus'!D2&lt;&gt;"",'Fenetre Corpus'!D2,""))</f>
        <v>#Pantalla Corpus</v>
      </c>
    </row>
    <row r="172" spans="1:1" x14ac:dyDescent="0.25">
      <c r="A172" t="str">
        <f>IF('Fenetre Corpus'!B3&lt;&gt;"",CONCATENATE('Fenetre Corpus'!B3,"=", 'Fenetre Corpus'!D3),IF('Fenetre Corpus'!D3&lt;&gt;"",'Fenetre Corpus'!D3,""))</f>
        <v>window.create.corpus.title=Creación de un material</v>
      </c>
    </row>
    <row r="173" spans="1:1" x14ac:dyDescent="0.25">
      <c r="A173" t="str">
        <f>IF('Fenetre Corpus'!B4&lt;&gt;"",CONCATENATE('Fenetre Corpus'!B4,"=", 'Fenetre Corpus'!D4),IF('Fenetre Corpus'!D4&lt;&gt;"",'Fenetre Corpus'!D4,""))</f>
        <v>window.create.corpus.file.panel.title=Información del documento</v>
      </c>
    </row>
    <row r="174" spans="1:1" x14ac:dyDescent="0.25">
      <c r="A174" t="str">
        <f>IF('Fenetre Corpus'!B5&lt;&gt;"",CONCATENATE('Fenetre Corpus'!B5,"=", 'Fenetre Corpus'!D5),IF('Fenetre Corpus'!D5&lt;&gt;"",'Fenetre Corpus'!D5,""))</f>
        <v>window.create.corpus.name.label=Nombre del documento</v>
      </c>
    </row>
    <row r="175" spans="1:1" x14ac:dyDescent="0.25">
      <c r="A175" t="str">
        <f>IF('Fenetre Corpus'!B6&lt;&gt;"",CONCATENATE('Fenetre Corpus'!B6,"=", 'Fenetre Corpus'!D6),IF('Fenetre Corpus'!D6&lt;&gt;"",'Fenetre Corpus'!D6,""))</f>
        <v>window.create.corpus.content.panel.title=Informaciones acerca del documento</v>
      </c>
    </row>
    <row r="176" spans="1:1" x14ac:dyDescent="0.25">
      <c r="A176" t="str">
        <f>IF('Fenetre Corpus'!B7&lt;&gt;"",CONCATENATE('Fenetre Corpus'!B7,"=", 'Fenetre Corpus'!D7),IF('Fenetre Corpus'!D7&lt;&gt;"",'Fenetre Corpus'!D7,""))</f>
        <v>window.create.corpus.action.panel.title=Acciones</v>
      </c>
    </row>
    <row r="177" spans="1:1" x14ac:dyDescent="0.25">
      <c r="A177" t="str">
        <f>IF('Fenetre Corpus'!B8&lt;&gt;"",CONCATENATE('Fenetre Corpus'!B8,"=", 'Fenetre Corpus'!D8),IF('Fenetre Corpus'!D8&lt;&gt;"",'Fenetre Corpus'!D8,""))</f>
        <v xml:space="preserve">window.create.corpus.action.create.text.button.title=Añadir un material </v>
      </c>
    </row>
    <row r="178" spans="1:1" x14ac:dyDescent="0.25">
      <c r="A178" t="str">
        <f>IF('Fenetre Corpus'!B9&lt;&gt;"",CONCATENATE('Fenetre Corpus'!B9,"=", 'Fenetre Corpus'!D9),IF('Fenetre Corpus'!D9&lt;&gt;"",'Fenetre Corpus'!D9,""))</f>
        <v>window.fixed.error.meta.blank.line.panel.title=Editar los encabezados</v>
      </c>
    </row>
    <row r="179" spans="1:1" x14ac:dyDescent="0.25">
      <c r="A179" t="str">
        <f>IF('Fenetre Corpus'!B10&lt;&gt;"",CONCATENATE('Fenetre Corpus'!B10,"=", 'Fenetre Corpus'!D10),IF('Fenetre Corpus'!D10&lt;&gt;"",'Fenetre Corpus'!D10,""))</f>
        <v>window.fixed.error.meta.blank.line.panel.save.quit.button.label=Finalizar y guardar las correcciones</v>
      </c>
    </row>
    <row r="180" spans="1:1" x14ac:dyDescent="0.25">
      <c r="A180" t="str">
        <f>IF('Fenetre Corpus'!B11&lt;&gt;"",CONCATENATE('Fenetre Corpus'!B11,"=", 'Fenetre Corpus'!D11),IF('Fenetre Corpus'!D11&lt;&gt;"",'Fenetre Corpus'!D11,""))</f>
        <v>window.fixed.error.meta.blank.line.panel.save.next.button.label=Corregir y pasar a la siguiente</v>
      </c>
    </row>
    <row r="181" spans="1:1" x14ac:dyDescent="0.25">
      <c r="A181" t="str">
        <f>IF('Fenetre Corpus'!B12&lt;&gt;"",CONCATENATE('Fenetre Corpus'!B12,"=", 'Fenetre Corpus'!D12),IF('Fenetre Corpus'!D12&lt;&gt;"",'Fenetre Corpus'!D12,""))</f>
        <v>window.manage.corpus.title=Consultar/Editar el documento</v>
      </c>
    </row>
    <row r="182" spans="1:1" x14ac:dyDescent="0.25">
      <c r="A182" t="str">
        <f>IF('Fenetre Corpus'!B13&lt;&gt;"",CONCATENATE('Fenetre Corpus'!B13,"=", 'Fenetre Corpus'!D13),IF('Fenetre Corpus'!D13&lt;&gt;"",'Fenetre Corpus'!D13,""))</f>
        <v>window.manage.texts.add.text.action.button.save.and.quit.label=Añadir un material</v>
      </c>
    </row>
    <row r="183" spans="1:1" x14ac:dyDescent="0.25">
      <c r="A183" t="str">
        <f>IF('Fenetre Corpus'!B14&lt;&gt;"",CONCATENATE('Fenetre Corpus'!B14,"=", 'Fenetre Corpus'!D14),IF('Fenetre Corpus'!D14&lt;&gt;"",'Fenetre Corpus'!D14,""))</f>
        <v/>
      </c>
    </row>
    <row r="184" spans="1:1" x14ac:dyDescent="0.25">
      <c r="A184" t="str">
        <f>IF('Fenetre Corpus'!B15&lt;&gt;"",CONCATENATE('Fenetre Corpus'!B15,"=", 'Fenetre Corpus'!D15),IF('Fenetre Corpus'!D15&lt;&gt;"",'Fenetre Corpus'!D15,""))</f>
        <v/>
      </c>
    </row>
    <row r="185" spans="1:1" x14ac:dyDescent="0.25">
      <c r="A185" t="str">
        <f>IF('Fenetre Corpus'!B16&lt;&gt;"",CONCATENATE('Fenetre Corpus'!B16,"=", 'Fenetre Corpus'!D16),IF('Fenetre Corpus'!D16&lt;&gt;"",'Fenetre Corpus'!D16,""))</f>
        <v/>
      </c>
    </row>
    <row r="186" spans="1:1" x14ac:dyDescent="0.25">
      <c r="A186" t="str">
        <f>IF('Fenetre Corpus'!B17&lt;&gt;"",CONCATENATE('Fenetre Corpus'!B17,"=", 'Fenetre Corpus'!D17),IF('Fenetre Corpus'!D17&lt;&gt;"",'Fenetre Corpus'!D17,""))</f>
        <v/>
      </c>
    </row>
    <row r="187" spans="1:1" x14ac:dyDescent="0.25">
      <c r="A187" t="str">
        <f>IF('Fenetre Corpus'!B18&lt;&gt;"",CONCATENATE('Fenetre Corpus'!B18,"=", 'Fenetre Corpus'!D18),IF('Fenetre Corpus'!D18&lt;&gt;"",'Fenetre Corpus'!D18,""))</f>
        <v/>
      </c>
    </row>
    <row r="188" spans="1:1" x14ac:dyDescent="0.25">
      <c r="A188" t="str">
        <f>IF('Fenetre Corpus'!B19&lt;&gt;"",CONCATENATE('Fenetre Corpus'!B19,"=", 'Fenetre Corpus'!D19),IF('Fenetre Corpus'!D19&lt;&gt;"",'Fenetre Corpus'!D19,""))</f>
        <v/>
      </c>
    </row>
    <row r="189" spans="1:1" x14ac:dyDescent="0.25">
      <c r="A189" t="str">
        <f>IF('Fenetre Corpus'!B20&lt;&gt;"",CONCATENATE('Fenetre Corpus'!B20,"=", 'Fenetre Corpus'!D20),IF('Fenetre Corpus'!D20&lt;&gt;"",'Fenetre Corpus'!D20,""))</f>
        <v/>
      </c>
    </row>
    <row r="190" spans="1:1" x14ac:dyDescent="0.25">
      <c r="A190" t="str">
        <f>IF('Fenetre Creation texte'!B2&lt;&gt;"",CONCATENATE('Fenetre Creation texte'!B2,"=", 'Fenetre Creation texte'!D2),IF('Fenetre Creation texte'!D2&lt;&gt;"",'Fenetre Creation texte'!D2,""))</f>
        <v>#Pantalla Crear texto</v>
      </c>
    </row>
    <row r="191" spans="1:1" x14ac:dyDescent="0.25">
      <c r="A191" t="str">
        <f>IF('Fenetre Creation texte'!B3&lt;&gt;"",CONCATENATE('Fenetre Creation texte'!B3,"=", 'Fenetre Creation texte'!D3),IF('Fenetre Creation texte'!D3&lt;&gt;"",'Fenetre Creation texte'!D3,""))</f>
        <v xml:space="preserve">window.create.text.title=Creación de un material </v>
      </c>
    </row>
    <row r="192" spans="1:1" x14ac:dyDescent="0.25">
      <c r="A192" t="str">
        <f>IF('Fenetre Creation texte'!B4&lt;&gt;"",CONCATENATE('Fenetre Creation texte'!B4,"=", 'Fenetre Creation texte'!D4),IF('Fenetre Creation texte'!D4&lt;&gt;"",'Fenetre Creation texte'!D4,""))</f>
        <v>window.create.text.action.panel.title=Acciones</v>
      </c>
    </row>
    <row r="193" spans="1:1" x14ac:dyDescent="0.25">
      <c r="A193" t="str">
        <f>IF('Fenetre Creation texte'!B5&lt;&gt;"",CONCATENATE('Fenetre Creation texte'!B5,"=", 'Fenetre Creation texte'!D5),IF('Fenetre Creation texte'!D5&lt;&gt;"",'Fenetre Creation texte'!D5,""))</f>
        <v>window.create.text.action.create.and.quit.text.button.title=Terminar y guardar</v>
      </c>
    </row>
    <row r="194" spans="1:1" x14ac:dyDescent="0.25">
      <c r="A194" t="str">
        <f>IF('Fenetre Creation texte'!B6&lt;&gt;"",CONCATENATE('Fenetre Creation texte'!B6,"=", 'Fenetre Creation texte'!D6),IF('Fenetre Creation texte'!D6&lt;&gt;"",'Fenetre Creation texte'!D6,""))</f>
        <v>window.create.text.action.create.text.and.add.text.button.title=Añadir otro material</v>
      </c>
    </row>
    <row r="195" spans="1:1" x14ac:dyDescent="0.25">
      <c r="A195" t="str">
        <f>IF('Fenetre Creation texte'!B7&lt;&gt;"",CONCATENATE('Fenetre Creation texte'!B7,"=", 'Fenetre Creation texte'!D7),IF('Fenetre Creation texte'!D7&lt;&gt;"",'Fenetre Creation texte'!D7,""))</f>
        <v>window.create.text.action.fill.specific.button.title=Creación de las informaciones específicas</v>
      </c>
    </row>
    <row r="196" spans="1:1" x14ac:dyDescent="0.25">
      <c r="A196" t="str">
        <f>IF('Fenetre Creation texte'!B8&lt;&gt;"",CONCATENATE('Fenetre Creation texte'!B8,"=", 'Fenetre Creation texte'!D8),IF('Fenetre Creation texte'!D8&lt;&gt;"",'Fenetre Creation texte'!D8,""))</f>
        <v/>
      </c>
    </row>
    <row r="197" spans="1:1" x14ac:dyDescent="0.25">
      <c r="A197" t="str">
        <f>IF('Fenetre Creation texte'!B9&lt;&gt;"",CONCATENATE('Fenetre Creation texte'!B9,"=", 'Fenetre Creation texte'!D9),IF('Fenetre Creation texte'!D9&lt;&gt;"",'Fenetre Creation texte'!D9,""))</f>
        <v/>
      </c>
    </row>
    <row r="198" spans="1:1" x14ac:dyDescent="0.25">
      <c r="A198" t="str">
        <f>IF('Fenetre Creation texte'!B10&lt;&gt;"",CONCATENATE('Fenetre Creation texte'!B10,"=", 'Fenetre Creation texte'!D10),IF('Fenetre Creation texte'!D10&lt;&gt;"",'Fenetre Creation texte'!D10,""))</f>
        <v/>
      </c>
    </row>
    <row r="199" spans="1:1" x14ac:dyDescent="0.25">
      <c r="A199" t="str">
        <f>IF('Fenetre Creation texte'!B11&lt;&gt;"",CONCATENATE('Fenetre Creation texte'!B11,"=", 'Fenetre Creation texte'!D11),IF('Fenetre Creation texte'!D11&lt;&gt;"",'Fenetre Creation texte'!D11,""))</f>
        <v/>
      </c>
    </row>
    <row r="200" spans="1:1" x14ac:dyDescent="0.25">
      <c r="A200" t="str">
        <f>IF('Fenetre Creation texte'!B12&lt;&gt;"",CONCATENATE('Fenetre Creation texte'!B12,"=", 'Fenetre Creation texte'!D12),IF('Fenetre Creation texte'!D12&lt;&gt;"",'Fenetre Creation texte'!D12,""))</f>
        <v/>
      </c>
    </row>
    <row r="201" spans="1:1" x14ac:dyDescent="0.25">
      <c r="A201" t="str">
        <f>IF('Fenetre Creation texte'!B13&lt;&gt;"",CONCATENATE('Fenetre Creation texte'!B13,"=", 'Fenetre Creation texte'!D13),IF('Fenetre Creation texte'!D13&lt;&gt;"",'Fenetre Creation texte'!D13,""))</f>
        <v/>
      </c>
    </row>
    <row r="202" spans="1:1" x14ac:dyDescent="0.25">
      <c r="A202" t="str">
        <f>IF('Fenetre Creation texte'!B14&lt;&gt;"",CONCATENATE('Fenetre Creation texte'!B14,"=", 'Fenetre Creation texte'!D14),IF('Fenetre Creation texte'!D14&lt;&gt;"",'Fenetre Creation texte'!D14,""))</f>
        <v/>
      </c>
    </row>
    <row r="203" spans="1:1" x14ac:dyDescent="0.25">
      <c r="A203" t="str">
        <f>IF('Fenetre Creation texte'!B15&lt;&gt;"",CONCATENATE('Fenetre Creation texte'!B15,"=", 'Fenetre Creation texte'!D15),IF('Fenetre Creation texte'!D15&lt;&gt;"",'Fenetre Creation texte'!D15,""))</f>
        <v/>
      </c>
    </row>
    <row r="204" spans="1:1" x14ac:dyDescent="0.25">
      <c r="A204" t="str">
        <f>IF('Fenetre Creation texte'!B16&lt;&gt;"",CONCATENATE('Fenetre Creation texte'!B16,"=", 'Fenetre Creation texte'!D16),IF('Fenetre Creation texte'!D16&lt;&gt;"",'Fenetre Creation texte'!D16,""))</f>
        <v/>
      </c>
    </row>
    <row r="205" spans="1:1" x14ac:dyDescent="0.25">
      <c r="A205" t="str">
        <f>IF('Fenetre Creation texte'!B17&lt;&gt;"",CONCATENATE('Fenetre Creation texte'!B17,"=", 'Fenetre Creation texte'!D17),IF('Fenetre Creation texte'!D17&lt;&gt;"",'Fenetre Creation texte'!D17,""))</f>
        <v/>
      </c>
    </row>
    <row r="206" spans="1:1" x14ac:dyDescent="0.25">
      <c r="A206" t="str">
        <f>IF('Fenetre Creation texte'!B18&lt;&gt;"",CONCATENATE('Fenetre Creation texte'!B18,"=", 'Fenetre Creation texte'!D18),IF('Fenetre Creation texte'!D18&lt;&gt;"",'Fenetre Creation texte'!D18,""))</f>
        <v/>
      </c>
    </row>
    <row r="207" spans="1:1" x14ac:dyDescent="0.25">
      <c r="A207" t="str">
        <f>IF('Fenetre Creation texte'!B19&lt;&gt;"",CONCATENATE('Fenetre Creation texte'!B19,"=", 'Fenetre Creation texte'!D19),IF('Fenetre Creation texte'!D19&lt;&gt;"",'Fenetre Creation texte'!D19,""))</f>
        <v/>
      </c>
    </row>
    <row r="208" spans="1:1" x14ac:dyDescent="0.25">
      <c r="A208" t="str">
        <f>IF('Fenetre Creation texte'!B20&lt;&gt;"",CONCATENATE('Fenetre Creation texte'!B20,"=", 'Fenetre Creation texte'!D20),IF('Fenetre Creation texte'!D20&lt;&gt;"",'Fenetre Creation texte'!D20,""))</f>
        <v/>
      </c>
    </row>
    <row r="209" spans="1:1" x14ac:dyDescent="0.25">
      <c r="A209" t="str">
        <f>IF('Fenetre Creation texte'!B21&lt;&gt;"",CONCATENATE('Fenetre Creation texte'!B21,"=", 'Fenetre Creation texte'!D21),IF('Fenetre Creation texte'!D21&lt;&gt;"",'Fenetre Creation texte'!D21,""))</f>
        <v/>
      </c>
    </row>
    <row r="210" spans="1:1" x14ac:dyDescent="0.25">
      <c r="A210" t="str">
        <f>IF('Fenetre Gerer les textes'!B2&lt;&gt;"",CONCATENATE('Fenetre Gerer les textes'!B2,"=", 'Fenetre Gerer les textes'!D2),IF('Fenetre Gerer les textes'!D2&lt;&gt;"",'Fenetre Gerer les textes'!D2,""))</f>
        <v>#Pantalla Gestión de textos</v>
      </c>
    </row>
    <row r="211" spans="1:1" x14ac:dyDescent="0.25">
      <c r="A211" t="str">
        <f>IF('Fenetre Gerer les textes'!B3&lt;&gt;"",CONCATENATE('Fenetre Gerer les textes'!B3,"=", 'Fenetre Gerer les textes'!D3),IF('Fenetre Gerer les textes'!D3&lt;&gt;"",'Fenetre Gerer les textes'!D3,""))</f>
        <v>window.display.texts.panel.label=Visualización de los materiales de la biblioteca</v>
      </c>
    </row>
    <row r="212" spans="1:1" x14ac:dyDescent="0.25">
      <c r="A212" t="str">
        <f>IF('Fenetre Gerer les textes'!B4&lt;&gt;"",CONCATENATE('Fenetre Gerer les textes'!B4,"=", 'Fenetre Gerer les textes'!D4),IF('Fenetre Gerer les textes'!D4&lt;&gt;"",'Fenetre Gerer les textes'!D4,""))</f>
        <v>window.display.corpus.edit.button.label=Consultar/Editar el documento</v>
      </c>
    </row>
    <row r="213" spans="1:1" x14ac:dyDescent="0.25">
      <c r="A213" t="str">
        <f>IF('Fenetre Gerer les textes'!B5&lt;&gt;"",CONCATENATE('Fenetre Gerer les textes'!B5,"=", 'Fenetre Gerer les textes'!D5),IF('Fenetre Gerer les textes'!D5&lt;&gt;"",'Fenetre Gerer les textes'!D5,""))</f>
        <v>window.display.texts.edit.button.label=Consultar/Editar el material</v>
      </c>
    </row>
    <row r="214" spans="1:1" x14ac:dyDescent="0.25">
      <c r="A214" t="str">
        <f>IF('Fenetre Gerer les textes'!B6&lt;&gt;"",CONCATENATE('Fenetre Gerer les textes'!B6,"=", 'Fenetre Gerer les textes'!D6),IF('Fenetre Gerer les textes'!D6&lt;&gt;"",'Fenetre Gerer les textes'!D6,""))</f>
        <v>window.display.texts.delete.button.label=Eliminar el material</v>
      </c>
    </row>
    <row r="215" spans="1:1" x14ac:dyDescent="0.25">
      <c r="A215" t="str">
        <f>IF('Fenetre Gerer les textes'!B7&lt;&gt;"",CONCATENATE('Fenetre Gerer les textes'!B7,"=", 'Fenetre Gerer les textes'!D7),IF('Fenetre Gerer les textes'!D7&lt;&gt;"",'Fenetre Gerer les textes'!D7,""))</f>
        <v>window.display.texts.previous.button.label=Anterior</v>
      </c>
    </row>
    <row r="216" spans="1:1" x14ac:dyDescent="0.25">
      <c r="A216" t="str">
        <f>IF('Fenetre Gerer les textes'!B8&lt;&gt;"",CONCATENATE('Fenetre Gerer les textes'!B8,"=", 'Fenetre Gerer les textes'!D8),IF('Fenetre Gerer les textes'!D8&lt;&gt;"",'Fenetre Gerer les textes'!D8,""))</f>
        <v>window.display.texts.next.button.label=Siguiente</v>
      </c>
    </row>
    <row r="217" spans="1:1" x14ac:dyDescent="0.25">
      <c r="A217" t="str">
        <f>IF('Fenetre Gerer les textes'!B9&lt;&gt;"",CONCATENATE('Fenetre Gerer les textes'!B9,"=", 'Fenetre Gerer les textes'!D9),IF('Fenetre Gerer les textes'!D9&lt;&gt;"",'Fenetre Gerer les textes'!D9,""))</f>
        <v>window.display.texts.current.position.label=Página %d / %d</v>
      </c>
    </row>
    <row r="218" spans="1:1" x14ac:dyDescent="0.25">
      <c r="A218" t="str">
        <f>IF('Fenetre Gerer les textes'!B10&lt;&gt;"",CONCATENATE('Fenetre Gerer les textes'!B10,"=", 'Fenetre Gerer les textes'!D10),IF('Fenetre Gerer les textes'!D10&lt;&gt;"",'Fenetre Gerer les textes'!D10,""))</f>
        <v xml:space="preserve">window.display.texts.nb.texts.by.page.label=Número de materiales por página : </v>
      </c>
    </row>
    <row r="219" spans="1:1" x14ac:dyDescent="0.25">
      <c r="A219" t="str">
        <f>IF('Fenetre Gerer les textes'!B11&lt;&gt;"",CONCATENATE('Fenetre Gerer les textes'!B11,"=", 'Fenetre Gerer les textes'!D11),IF('Fenetre Gerer les textes'!D11&lt;&gt;"",'Fenetre Gerer les textes'!D11,""))</f>
        <v>window.display.texts.corpus.label=Gestión técnica de</v>
      </c>
    </row>
    <row r="220" spans="1:1" x14ac:dyDescent="0.25">
      <c r="A220" t="str">
        <f>IF('Fenetre Gerer les textes'!B12&lt;&gt;"",CONCATENATE('Fenetre Gerer les textes'!B12,"=", 'Fenetre Gerer les textes'!D12),IF('Fenetre Gerer les textes'!D12&lt;&gt;"",'Fenetre Gerer les textes'!D12,""))</f>
        <v>window.manage.texts.title=Administrar los materiales en la biblioteca</v>
      </c>
    </row>
    <row r="221" spans="1:1" x14ac:dyDescent="0.25">
      <c r="A221" t="str">
        <f>IF('Fenetre Gerer les textes'!B13&lt;&gt;"",CONCATENATE('Fenetre Gerer les textes'!B13,"=", 'Fenetre Gerer les textes'!D13),IF('Fenetre Gerer les textes'!D13&lt;&gt;"",'Fenetre Gerer les textes'!D13,""))</f>
        <v>window.manage.texts.generate.excel.panel.title=Gestión del contenido</v>
      </c>
    </row>
    <row r="222" spans="1:1" x14ac:dyDescent="0.25">
      <c r="A222" t="str">
        <f>IF('Fenetre Gerer les textes'!B14&lt;&gt;"",CONCATENATE('Fenetre Gerer les textes'!B14,"=", 'Fenetre Gerer les textes'!D14),IF('Fenetre Gerer les textes'!D14&lt;&gt;"",'Fenetre Gerer les textes'!D14,""))</f>
        <v>window.manage.texts.generate.excel.classical.button.label=Exportar Excel de referencia</v>
      </c>
    </row>
    <row r="223" spans="1:1" x14ac:dyDescent="0.25">
      <c r="A223" t="str">
        <f>IF('Fenetre Gerer les textes'!B15&lt;&gt;"",CONCATENATE('Fenetre Gerer les textes'!B15,"=", 'Fenetre Gerer les textes'!D15),IF('Fenetre Gerer les textes'!D15&lt;&gt;"",'Fenetre Gerer les textes'!D15,""))</f>
        <v>window.manage.texts.generate.excel.specific.button.label=Exportar Excel personalizado</v>
      </c>
    </row>
    <row r="224" spans="1:1" x14ac:dyDescent="0.25">
      <c r="A224" t="str">
        <f>IF('Fenetre Gerer les textes'!B16&lt;&gt;"",CONCATENATE('Fenetre Gerer les textes'!B16,"=", 'Fenetre Gerer les textes'!D16),IF('Fenetre Gerer les textes'!D16&lt;&gt;"",'Fenetre Gerer les textes'!D16,""))</f>
        <v>window.manage.texts.filters.button.label=Filtrar el contenido</v>
      </c>
    </row>
    <row r="225" spans="1:1" x14ac:dyDescent="0.25">
      <c r="A225" t="str">
        <f>IF('Fenetre Gerer les textes'!B17&lt;&gt;"",CONCATENATE('Fenetre Gerer les textes'!B17,"=", 'Fenetre Gerer les textes'!D17),IF('Fenetre Gerer les textes'!D17&lt;&gt;"",'Fenetre Gerer les textes'!D17,""))</f>
        <v>window.manage.texts.information.title=Información de uso</v>
      </c>
    </row>
    <row r="226" spans="1:1" x14ac:dyDescent="0.25">
      <c r="A226" t="str">
        <f>IF('Fenetre Gerer les textes'!B18&lt;&gt;"",CONCATENATE('Fenetre Gerer les textes'!B18,"=", 'Fenetre Gerer les textes'!D18),IF('Fenetre Gerer les textes'!D18&lt;&gt;"",'Fenetre Gerer les textes'!D18,""))</f>
        <v>window.manage.texts.information.label=&lt;html&gt;&lt;p&gt;&lt;b&gt;&lt;u&gt;Filtrar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227" spans="1:1" x14ac:dyDescent="0.25">
      <c r="A227" t="str">
        <f>IF('Fenetre Gerer les textes'!B19&lt;&gt;"",CONCATENATE('Fenetre Gerer les textes'!B19,"=", 'Fenetre Gerer les textes'!D19),IF('Fenetre Gerer les textes'!D19&lt;&gt;"",'Fenetre Gerer les textes'!D19,""))</f>
        <v/>
      </c>
    </row>
    <row r="228" spans="1:1" x14ac:dyDescent="0.25">
      <c r="A228" t="str">
        <f>IF('Fenetre Gerer les textes'!B20&lt;&gt;"",CONCATENATE('Fenetre Gerer les textes'!B20,"=", 'Fenetre Gerer les textes'!D20),IF('Fenetre Gerer les textes'!D20&lt;&gt;"",'Fenetre Gerer les textes'!D20,""))</f>
        <v/>
      </c>
    </row>
    <row r="229" spans="1:1" x14ac:dyDescent="0.25">
      <c r="A229" t="str">
        <f>IF('Fenetre Gerer les textes'!B21&lt;&gt;"",CONCATENATE('Fenetre Gerer les textes'!B21,"=", 'Fenetre Gerer les textes'!D21),IF('Fenetre Gerer les textes'!D21&lt;&gt;"",'Fenetre Gerer les textes'!D21,""))</f>
        <v/>
      </c>
    </row>
    <row r="230" spans="1:1" x14ac:dyDescent="0.25">
      <c r="A230" t="str">
        <f>IF('Fenetre Gerer les textes'!B22&lt;&gt;"",CONCATENATE('Fenetre Gerer les textes'!B22,"=", 'Fenetre Gerer les textes'!D22),IF('Fenetre Gerer les textes'!D22&lt;&gt;"",'Fenetre Gerer les textes'!D22,""))</f>
        <v/>
      </c>
    </row>
    <row r="231" spans="1:1" x14ac:dyDescent="0.25">
      <c r="A231" t="str">
        <f>IF('Fenetre Gerer les textes'!B23&lt;&gt;"",CONCATENATE('Fenetre Gerer les textes'!B23,"=", 'Fenetre Gerer les textes'!D23),IF('Fenetre Gerer les textes'!D23&lt;&gt;"",'Fenetre Gerer les textes'!D23,""))</f>
        <v/>
      </c>
    </row>
    <row r="232" spans="1:1" x14ac:dyDescent="0.25">
      <c r="A232" t="str">
        <f>IF('Fenetre Gerer les textes'!B24&lt;&gt;"",CONCATENATE('Fenetre Gerer les textes'!B24,"=", 'Fenetre Gerer les textes'!D24),IF('Fenetre Gerer les textes'!D24&lt;&gt;"",'Fenetre Gerer les textes'!D24,""))</f>
        <v/>
      </c>
    </row>
    <row r="233" spans="1:1" x14ac:dyDescent="0.25">
      <c r="A233" t="str">
        <f>IF('Fenetre Gerer les textes'!B25&lt;&gt;"",CONCATENATE('Fenetre Gerer les textes'!B25,"=", 'Fenetre Gerer les textes'!D25),IF('Fenetre Gerer les textes'!D25&lt;&gt;"",'Fenetre Gerer les textes'!D25,""))</f>
        <v/>
      </c>
    </row>
    <row r="234" spans="1:1" x14ac:dyDescent="0.25">
      <c r="A234" t="str">
        <f>IF('Fenetre Gerer les textes'!B26&lt;&gt;"",CONCATENATE('Fenetre Gerer les textes'!B26,"=", 'Fenetre Gerer les textes'!D26),IF('Fenetre Gerer les textes'!D26&lt;&gt;"",'Fenetre Gerer les textes'!D26,""))</f>
        <v/>
      </c>
    </row>
    <row r="235" spans="1:1" x14ac:dyDescent="0.25">
      <c r="A235" t="str">
        <f>IF('Fenetre Gerer les textes'!B27&lt;&gt;"",CONCATENATE('Fenetre Gerer les textes'!B27,"=", 'Fenetre Gerer les textes'!D27),IF('Fenetre Gerer les textes'!D27&lt;&gt;"",'Fenetre Gerer les textes'!D27,""))</f>
        <v/>
      </c>
    </row>
    <row r="236" spans="1:1" x14ac:dyDescent="0.25">
      <c r="A236" t="str">
        <f>IF('Fenetre filtre texte'!B2&lt;&gt;"",CONCATENATE('Fenetre filtre texte'!B2,"=", 'Fenetre filtre texte'!D2),IF('Fenetre filtre texte'!D2&lt;&gt;"",'Fenetre filtre texte'!D2,""))</f>
        <v>#Pantalla Administración de filtros</v>
      </c>
    </row>
    <row r="237" spans="1:1" x14ac:dyDescent="0.25">
      <c r="A237" t="str">
        <f>IF('Fenetre filtre texte'!B3&lt;&gt;"",CONCATENATE('Fenetre filtre texte'!B3,"=", 'Fenetre filtre texte'!D3),IF('Fenetre filtre texte'!D3&lt;&gt;"",'Fenetre filtre texte'!D3,""))</f>
        <v xml:space="preserve">window.filter.type.CONTAINS=Contiene </v>
      </c>
    </row>
    <row r="238" spans="1:1" x14ac:dyDescent="0.25">
      <c r="A238" t="str">
        <f>IF('Fenetre filtre texte'!B4&lt;&gt;"",CONCATENATE('Fenetre filtre texte'!B4,"=", 'Fenetre filtre texte'!D4),IF('Fenetre filtre texte'!D4&lt;&gt;"",'Fenetre filtre texte'!D4,""))</f>
        <v>window.filter.type.EQUAL=Contenido integral</v>
      </c>
    </row>
    <row r="239" spans="1:1" x14ac:dyDescent="0.25">
      <c r="A239" t="str">
        <f>IF('Fenetre filtre texte'!B5&lt;&gt;"",CONCATENATE('Fenetre filtre texte'!B5,"=", 'Fenetre filtre texte'!D5),IF('Fenetre filtre texte'!D5&lt;&gt;"",'Fenetre filtre texte'!D5,""))</f>
        <v xml:space="preserve">window.manage.filters.global.panel.title=Gestión de filtrado </v>
      </c>
    </row>
    <row r="240" spans="1:1" x14ac:dyDescent="0.25">
      <c r="A240" t="str">
        <f>IF('Fenetre filtre texte'!B6&lt;&gt;"",CONCATENATE('Fenetre filtre texte'!B6,"=", 'Fenetre filtre texte'!D6),IF('Fenetre filtre texte'!D6&lt;&gt;"",'Fenetre filtre texte'!D6,""))</f>
        <v>window.manage.filters.panel.title=Configuración de los filtros</v>
      </c>
    </row>
    <row r="241" spans="1:1" x14ac:dyDescent="0.25">
      <c r="A241" t="str">
        <f>IF('Fenetre filtre texte'!B7&lt;&gt;"",CONCATENATE('Fenetre filtre texte'!B7,"=", 'Fenetre filtre texte'!D7),IF('Fenetre filtre texte'!D7&lt;&gt;"",'Fenetre filtre texte'!D7,""))</f>
        <v xml:space="preserve">window.manage.filters.type.filter.label=Aplicar en el apartado : </v>
      </c>
    </row>
    <row r="242" spans="1:1" x14ac:dyDescent="0.25">
      <c r="A242" t="str">
        <f>IF('Fenetre filtre texte'!B8&lt;&gt;"",CONCATENATE('Fenetre filtre texte'!B8,"=", 'Fenetre filtre texte'!D8),IF('Fenetre filtre texte'!D8&lt;&gt;"",'Fenetre filtre texte'!D8,""))</f>
        <v xml:space="preserve">window.manage.filters.value.filter.label=Búsqueda de contenido o palabras clave : </v>
      </c>
    </row>
    <row r="243" spans="1:1" x14ac:dyDescent="0.25">
      <c r="A243" t="str">
        <f>IF('Fenetre filtre texte'!B9&lt;&gt;"",CONCATENATE('Fenetre filtre texte'!B9,"=", 'Fenetre filtre texte'!D9),IF('Fenetre filtre texte'!D9&lt;&gt;"",'Fenetre filtre texte'!D9,""))</f>
        <v>window.manage.filters.add.filter.button.label=Agregar filtro</v>
      </c>
    </row>
    <row r="244" spans="1:1" x14ac:dyDescent="0.25">
      <c r="A244" t="str">
        <f>IF('Fenetre filtre texte'!B10&lt;&gt;"",CONCATENATE('Fenetre filtre texte'!B10,"=", 'Fenetre filtre texte'!D10),IF('Fenetre filtre texte'!D10&lt;&gt;"",'Fenetre filtre texte'!D10,""))</f>
        <v>window.manage.filters.corpus.panel.title=Filtrar el contenido</v>
      </c>
    </row>
    <row r="245" spans="1:1" x14ac:dyDescent="0.25">
      <c r="A245" t="str">
        <f>IF('Fenetre filtre texte'!B11&lt;&gt;"",CONCATENATE('Fenetre filtre texte'!B11,"=", 'Fenetre filtre texte'!D11),IF('Fenetre filtre texte'!D11&lt;&gt;"",'Fenetre filtre texte'!D11,""))</f>
        <v xml:space="preserve">window.manage.filters.corpus.value.label=Filtrar : </v>
      </c>
    </row>
    <row r="246" spans="1:1" x14ac:dyDescent="0.25">
      <c r="A246" t="str">
        <f>IF('Fenetre filtre texte'!B12&lt;&gt;"",CONCATENATE('Fenetre filtre texte'!B12,"=", 'Fenetre filtre texte'!D12),IF('Fenetre filtre texte'!D12&lt;&gt;"",'Fenetre filtre texte'!D12,""))</f>
        <v>window.manage.filters.action.panel.title=Acciones del usuario</v>
      </c>
    </row>
    <row r="247" spans="1:1" x14ac:dyDescent="0.25">
      <c r="A247" t="str">
        <f>IF('Fenetre filtre texte'!B13&lt;&gt;"",CONCATENATE('Fenetre filtre texte'!B13,"=", 'Fenetre filtre texte'!D13),IF('Fenetre filtre texte'!D13&lt;&gt;"",'Fenetre filtre texte'!D13,""))</f>
        <v>window.manage.filters.action.apply.button.label=Aplicar filtros</v>
      </c>
    </row>
    <row r="248" spans="1:1" x14ac:dyDescent="0.25">
      <c r="A248" t="str">
        <f>IF('Fenetre filtre texte'!B14&lt;&gt;"",CONCATENATE('Fenetre filtre texte'!B14,"=", 'Fenetre filtre texte'!D14),IF('Fenetre filtre texte'!D14&lt;&gt;"",'Fenetre filtre texte'!D14,""))</f>
        <v>window.manage.filters.corpus.all.label=Todos los documentos de la biblioteca</v>
      </c>
    </row>
    <row r="249" spans="1:1" x14ac:dyDescent="0.25">
      <c r="A249" t="str">
        <f>IF('Fenetre filtre texte'!B15&lt;&gt;"",CONCATENATE('Fenetre filtre texte'!B15,"=", 'Fenetre filtre texte'!D15),IF('Fenetre filtre texte'!D15&lt;&gt;"",'Fenetre filtre texte'!D15,""))</f>
        <v>window.manage.filters.delete.filter.button.label=Eliminar filtro seleccionado</v>
      </c>
    </row>
    <row r="250" spans="1:1" x14ac:dyDescent="0.25">
      <c r="A250" t="str">
        <f>IF('Fenetre filtre texte'!B16&lt;&gt;"",CONCATENATE('Fenetre filtre texte'!B16,"=", 'Fenetre filtre texte'!D16),IF('Fenetre filtre texte'!D16&lt;&gt;"",'Fenetre filtre texte'!D16,""))</f>
        <v/>
      </c>
    </row>
    <row r="251" spans="1:1" x14ac:dyDescent="0.25">
      <c r="A251" t="str">
        <f>IF('Fenetre filtre texte'!B17&lt;&gt;"",CONCATENATE('Fenetre filtre texte'!B17,"=", 'Fenetre filtre texte'!D17),IF('Fenetre filtre texte'!D17&lt;&gt;"",'Fenetre filtre texte'!D17,""))</f>
        <v/>
      </c>
    </row>
    <row r="252" spans="1:1" x14ac:dyDescent="0.25">
      <c r="A252" t="str">
        <f>IF('Fenetre filtre texte'!B18&lt;&gt;"",CONCATENATE('Fenetre filtre texte'!B18,"=", 'Fenetre filtre texte'!D18),IF('Fenetre filtre texte'!D18&lt;&gt;"",'Fenetre filtre texte'!D18,""))</f>
        <v/>
      </c>
    </row>
    <row r="253" spans="1:1" x14ac:dyDescent="0.25">
      <c r="A253" t="str">
        <f>IF('Fenetre filtre texte'!B19&lt;&gt;"",CONCATENATE('Fenetre filtre texte'!B19,"=", 'Fenetre filtre texte'!D19),IF('Fenetre filtre texte'!D19&lt;&gt;"",'Fenetre filtre texte'!D19,""))</f>
        <v/>
      </c>
    </row>
    <row r="254" spans="1:1" x14ac:dyDescent="0.25">
      <c r="A254" t="str">
        <f>IF('Fenetre filtre texte'!B20&lt;&gt;"",CONCATENATE('Fenetre filtre texte'!B20,"=", 'Fenetre filtre texte'!D20),IF('Fenetre filtre texte'!D20&lt;&gt;"",'Fenetre filtre texte'!D20,""))</f>
        <v/>
      </c>
    </row>
    <row r="255" spans="1:1" x14ac:dyDescent="0.25">
      <c r="A255" t="str">
        <f>IF('Fenetre filtre texte'!B21&lt;&gt;"",CONCATENATE('Fenetre filtre texte'!B21,"=", 'Fenetre filtre texte'!D21),IF('Fenetre filtre texte'!D21&lt;&gt;"",'Fenetre filtre texte'!D21,""))</f>
        <v/>
      </c>
    </row>
    <row r="256" spans="1:1" x14ac:dyDescent="0.25">
      <c r="A256" t="str">
        <f>IF('Fenetre filtre texte'!B22&lt;&gt;"",CONCATENATE('Fenetre filtre texte'!B22,"=", 'Fenetre filtre texte'!D22),IF('Fenetre filtre texte'!D22&lt;&gt;"",'Fenetre filtre texte'!D22,""))</f>
        <v/>
      </c>
    </row>
    <row r="257" spans="1:1" x14ac:dyDescent="0.25">
      <c r="A257" t="str">
        <f>IF('Fenetre filtre texte'!B23&lt;&gt;"",CONCATENATE('Fenetre filtre texte'!B23,"=", 'Fenetre filtre texte'!D23),IF('Fenetre filtre texte'!D23&lt;&gt;"",'Fenetre filtre texte'!D23,""))</f>
        <v/>
      </c>
    </row>
    <row r="258" spans="1:1" x14ac:dyDescent="0.25">
      <c r="A258" t="str">
        <f>IF('Fenetre filtre texte'!B24&lt;&gt;"",CONCATENATE('Fenetre filtre texte'!B24,"=", 'Fenetre filtre texte'!D24),IF('Fenetre filtre texte'!D24&lt;&gt;"",'Fenetre filtre texte'!D24,""))</f>
        <v/>
      </c>
    </row>
    <row r="259" spans="1:1" x14ac:dyDescent="0.25">
      <c r="A259" t="str">
        <f>IF('Fenetre filtre texte'!B25&lt;&gt;"",CONCATENATE('Fenetre filtre texte'!B25,"=", 'Fenetre filtre texte'!D25),IF('Fenetre filtre texte'!D25&lt;&gt;"",'Fenetre filtre texte'!D25,""))</f>
        <v/>
      </c>
    </row>
    <row r="260" spans="1:1" x14ac:dyDescent="0.25">
      <c r="A260" t="str">
        <f>IF('Exporter Excel Reference'!B2&lt;&gt;"",CONCATENATE('Exporter Excel Reference'!B2,"=", 'Exporter Excel Reference'!D2),IF('Exporter Excel Reference'!D2&lt;&gt;"",'Exporter Excel Reference'!D2,""))</f>
        <v>#Pantalla Exportar Excel Reference</v>
      </c>
    </row>
    <row r="261" spans="1:1" x14ac:dyDescent="0.25">
      <c r="A261" t="str">
        <f>IF('Exporter Excel Reference'!B3&lt;&gt;"",CONCATENATE('Exporter Excel Reference'!B3,"=", 'Exporter Excel Reference'!D3),IF('Exporter Excel Reference'!D3&lt;&gt;"",'Exporter Excel Reference'!D3,""))</f>
        <v>window.file.picker.classical.panel.title=Elección de la biblioteca Excel</v>
      </c>
    </row>
    <row r="262" spans="1:1" x14ac:dyDescent="0.25">
      <c r="A262" t="str">
        <f>IF('Exporter Excel Reference'!B4&lt;&gt;"",CONCATENATE('Exporter Excel Reference'!B4,"=", 'Exporter Excel Reference'!D4),IF('Exporter Excel Reference'!D4&lt;&gt;"",'Exporter Excel Reference'!D4,""))</f>
        <v>window.save.excel.classical.panel.title=Guardar archivos de excel de referencia</v>
      </c>
    </row>
    <row r="263" spans="1:1" x14ac:dyDescent="0.25">
      <c r="A263" t="str">
        <f>IF('Exporter Excel Reference'!B5&lt;&gt;"",CONCATENATE('Exporter Excel Reference'!B5,"=", 'Exporter Excel Reference'!D5),IF('Exporter Excel Reference'!D5&lt;&gt;"",'Exporter Excel Reference'!D5,""))</f>
        <v>window.save.excel.classical.information.panel.title=Lista de archivos de Excel generados</v>
      </c>
    </row>
    <row r="264" spans="1:1" x14ac:dyDescent="0.25">
      <c r="A264" t="str">
        <f>IF('Exporter Excel Reference'!B6&lt;&gt;"",CONCATENATE('Exporter Excel Reference'!B6,"=", 'Exporter Excel Reference'!D6),IF('Exporter Excel Reference'!D6&lt;&gt;"",'Exporter Excel Reference'!D6,""))</f>
        <v>window.save.excel.classical.information.panel.text.nothing=Seleccione un archivo de referencia a través del botón Examinar para poder generar los archivos</v>
      </c>
    </row>
    <row r="265" spans="1:1" x14ac:dyDescent="0.25">
      <c r="A265" t="str">
        <f>IF('Exporter Excel Reference'!B7&lt;&gt;"",CONCATENATE('Exporter Excel Reference'!B7,"=", 'Exporter Excel Reference'!D7),IF('Exporter Excel Reference'!D7&lt;&gt;"",'Exporter Excel Reference'!D7,""))</f>
        <v>window.save.excel.classical.information.panel.text=&lt;html&gt;&lt;p&gt;Se generarán los siguientes archivos: &lt;br/&gt;&lt;br/&gt;%s&lt;/p&gt;&lt;/html&gt;</v>
      </c>
    </row>
    <row r="266" spans="1:1" x14ac:dyDescent="0.25">
      <c r="A266" t="str">
        <f>IF('Exporter Excel Reference'!B8&lt;&gt;"",CONCATENATE('Exporter Excel Reference'!B8,"=", 'Exporter Excel Reference'!D8),IF('Exporter Excel Reference'!D8&lt;&gt;"",'Exporter Excel Reference'!D8,""))</f>
        <v>window.save.excel.specific.check.label=Generar el archivo de excel</v>
      </c>
    </row>
    <row r="267" spans="1:1" x14ac:dyDescent="0.25">
      <c r="A267" t="str">
        <f>IF('Exporter Excel Reference'!B9&lt;&gt;"",CONCATENATE('Exporter Excel Reference'!B9,"=", 'Exporter Excel Reference'!D9),IF('Exporter Excel Reference'!D9&lt;&gt;"",'Exporter Excel Reference'!D9,""))</f>
        <v>window.save.excel.reference.file.label=Excel de referencia : %s</v>
      </c>
    </row>
    <row r="268" spans="1:1" x14ac:dyDescent="0.25">
      <c r="A268" t="str">
        <f>IF('Exporter Excel Reference'!B10&lt;&gt;"",CONCATENATE('Exporter Excel Reference'!B10,"=", 'Exporter Excel Reference'!D10),IF('Exporter Excel Reference'!D10&lt;&gt;"",'Exporter Excel Reference'!D10,""))</f>
        <v/>
      </c>
    </row>
    <row r="269" spans="1:1" x14ac:dyDescent="0.25">
      <c r="A269" t="str">
        <f>IF('Exporter Excel Reference'!B11&lt;&gt;"",CONCATENATE('Exporter Excel Reference'!B11,"=", 'Exporter Excel Reference'!D11),IF('Exporter Excel Reference'!D11&lt;&gt;"",'Exporter Excel Reference'!D11,""))</f>
        <v>#Opciones de generación  (común)</v>
      </c>
    </row>
    <row r="270" spans="1:1" x14ac:dyDescent="0.25">
      <c r="A270" t="str">
        <f>IF('Exporter Excel Reference'!B12&lt;&gt;"",CONCATENATE('Exporter Excel Reference'!B12,"=", 'Exporter Excel Reference'!D12),IF('Exporter Excel Reference'!D12&lt;&gt;"",'Exporter Excel Reference'!D12,""))</f>
        <v xml:space="preserve">window.save.excel.options.title.panel=Opciones </v>
      </c>
    </row>
    <row r="271" spans="1:1" x14ac:dyDescent="0.25">
      <c r="A271" t="str">
        <f>IF('Exporter Excel Reference'!B13&lt;&gt;"",CONCATENATE('Exporter Excel Reference'!B13,"=", 'Exporter Excel Reference'!D13),IF('Exporter Excel Reference'!D13&lt;&gt;"",'Exporter Excel Reference'!D13,""))</f>
        <v>window.save.excel.options.header.label=Mostrar los nombres de las etiquetas en los encabezados de las tablas (RECOMENDADO)</v>
      </c>
    </row>
    <row r="272" spans="1:1" x14ac:dyDescent="0.25">
      <c r="A272" t="str">
        <f>IF('Exporter Excel Reference'!B14&lt;&gt;"",CONCATENATE('Exporter Excel Reference'!B14,"=", 'Exporter Excel Reference'!D14),IF('Exporter Excel Reference'!D14&lt;&gt;"",'Exporter Excel Reference'!D14,""))</f>
        <v/>
      </c>
    </row>
    <row r="273" spans="1:1" x14ac:dyDescent="0.25">
      <c r="A273" t="str">
        <f>IF('Exporter Excel Reference'!B15&lt;&gt;"",CONCATENATE('Exporter Excel Reference'!B15,"=", 'Exporter Excel Reference'!D15),IF('Exporter Excel Reference'!D15&lt;&gt;"",'Exporter Excel Reference'!D15,""))</f>
        <v># Teclado registro excel (común)</v>
      </c>
    </row>
    <row r="274" spans="1:1" x14ac:dyDescent="0.25">
      <c r="A274" t="str">
        <f>IF('Exporter Excel Reference'!B16&lt;&gt;"",CONCATENATE('Exporter Excel Reference'!B16,"=", 'Exporter Excel Reference'!D16),IF('Exporter Excel Reference'!D16&lt;&gt;"",'Exporter Excel Reference'!D16,""))</f>
        <v>window.save.excel.action.title.panel=Guardar archivos de Excel</v>
      </c>
    </row>
    <row r="275" spans="1:1" x14ac:dyDescent="0.25">
      <c r="A275" t="str">
        <f>IF('Exporter Excel Reference'!B17&lt;&gt;"",CONCATENATE('Exporter Excel Reference'!B17,"=", 'Exporter Excel Reference'!D17),IF('Exporter Excel Reference'!D17&lt;&gt;"",'Exporter Excel Reference'!D17,""))</f>
        <v>window.save.excel.action.button.label=Guardar</v>
      </c>
    </row>
    <row r="276" spans="1:1" x14ac:dyDescent="0.25">
      <c r="A276" t="str">
        <f>IF('Exporter Excel Reference'!B18&lt;&gt;"",CONCATENATE('Exporter Excel Reference'!B18,"=", 'Exporter Excel Reference'!D18),IF('Exporter Excel Reference'!D18&lt;&gt;"",'Exporter Excel Reference'!D18,""))</f>
        <v/>
      </c>
    </row>
    <row r="277" spans="1:1" x14ac:dyDescent="0.25">
      <c r="A277" t="str">
        <f>IF('Exporter Excel Reference'!B19&lt;&gt;"",CONCATENATE('Exporter Excel Reference'!B19,"=", 'Exporter Excel Reference'!D19),IF('Exporter Excel Reference'!D19&lt;&gt;"",'Exporter Excel Reference'!D19,""))</f>
        <v># elección de la ubicación del archivo (común)</v>
      </c>
    </row>
    <row r="278" spans="1:1" x14ac:dyDescent="0.25">
      <c r="A278" t="str">
        <f>IF('Exporter Excel Reference'!B20&lt;&gt;"",CONCATENATE('Exporter Excel Reference'!B20,"=", 'Exporter Excel Reference'!D20),IF('Exporter Excel Reference'!D20&lt;&gt;"",'Exporter Excel Reference'!D20,""))</f>
        <v>window.file.picker.panel.label=Ubicación  para guardar los Excel</v>
      </c>
    </row>
    <row r="279" spans="1:1" x14ac:dyDescent="0.25">
      <c r="A279" t="str">
        <f>IF('Exporter Excel Reference'!B21&lt;&gt;"",CONCATENATE('Exporter Excel Reference'!B21,"=", 'Exporter Excel Reference'!D21),IF('Exporter Excel Reference'!D21&lt;&gt;"",'Exporter Excel Reference'!D21,""))</f>
        <v>window.file.picker.panel.button=Examinar…</v>
      </c>
    </row>
    <row r="280" spans="1:1" x14ac:dyDescent="0.25">
      <c r="A280" t="str">
        <f>IF('Exporter Excel Reference'!B22&lt;&gt;"",CONCATENATE('Exporter Excel Reference'!B22,"=", 'Exporter Excel Reference'!D22),IF('Exporter Excel Reference'!D22&lt;&gt;"",'Exporter Excel Reference'!D22,""))</f>
        <v/>
      </c>
    </row>
    <row r="281" spans="1:1" x14ac:dyDescent="0.25">
      <c r="A281" t="str">
        <f>IF('Exporter Excel Reference'!B23&lt;&gt;"",CONCATENATE('Exporter Excel Reference'!B23,"=", 'Exporter Excel Reference'!D23),IF('Exporter Excel Reference'!D23&lt;&gt;"",'Exporter Excel Reference'!D23,""))</f>
        <v/>
      </c>
    </row>
    <row r="282" spans="1:1" x14ac:dyDescent="0.25">
      <c r="A282" t="str">
        <f>IF('Exporter Excel Reference'!B24&lt;&gt;"",CONCATENATE('Exporter Excel Reference'!B24,"=", 'Exporter Excel Reference'!D24),IF('Exporter Excel Reference'!D24&lt;&gt;"",'Exporter Excel Reference'!D24,""))</f>
        <v/>
      </c>
    </row>
    <row r="283" spans="1:1" x14ac:dyDescent="0.25">
      <c r="A283" t="str">
        <f>IF('Exporter Excel Reference'!B25&lt;&gt;"",CONCATENATE('Exporter Excel Reference'!B25,"=", 'Exporter Excel Reference'!D25),IF('Exporter Excel Reference'!D25&lt;&gt;"",'Exporter Excel Reference'!D25,""))</f>
        <v/>
      </c>
    </row>
    <row r="284" spans="1:1" x14ac:dyDescent="0.25">
      <c r="A284" t="str">
        <f>IF('Exporter Excel Reference'!B26&lt;&gt;"",CONCATENATE('Exporter Excel Reference'!B26,"=", 'Exporter Excel Reference'!D26),IF('Exporter Excel Reference'!D26&lt;&gt;"",'Exporter Excel Reference'!D26,""))</f>
        <v/>
      </c>
    </row>
    <row r="285" spans="1:1" x14ac:dyDescent="0.25">
      <c r="A285" t="str">
        <f>IF('Exporter Excel Reference'!B27&lt;&gt;"",CONCATENATE('Exporter Excel Reference'!B27,"=", 'Exporter Excel Reference'!D27),IF('Exporter Excel Reference'!D27&lt;&gt;"",'Exporter Excel Reference'!D27,""))</f>
        <v/>
      </c>
    </row>
    <row r="286" spans="1:1" x14ac:dyDescent="0.25">
      <c r="A286" t="str">
        <f>IF('Exporter Excel Reference'!B28&lt;&gt;"",CONCATENATE('Exporter Excel Reference'!B28,"=", 'Exporter Excel Reference'!D28),IF('Exporter Excel Reference'!D28&lt;&gt;"",'Exporter Excel Reference'!D28,""))</f>
        <v/>
      </c>
    </row>
    <row r="287" spans="1:1" x14ac:dyDescent="0.25">
      <c r="A287" t="str">
        <f>IF('Exporter Excel Reference'!B29&lt;&gt;"",CONCATENATE('Exporter Excel Reference'!B29,"=", 'Exporter Excel Reference'!D29),IF('Exporter Excel Reference'!D29&lt;&gt;"",'Exporter Excel Reference'!D29,""))</f>
        <v/>
      </c>
    </row>
    <row r="288" spans="1:1" x14ac:dyDescent="0.25">
      <c r="A288" t="str">
        <f>IF('Exporter Excel Reference'!B30&lt;&gt;"",CONCATENATE('Exporter Excel Reference'!B30,"=", 'Exporter Excel Reference'!D30),IF('Exporter Excel Reference'!D30&lt;&gt;"",'Exporter Excel Reference'!D30,""))</f>
        <v/>
      </c>
    </row>
    <row r="289" spans="1:1" x14ac:dyDescent="0.25">
      <c r="A289" t="str">
        <f>IF('Exporter Excel Reference'!B31&lt;&gt;"",CONCATENATE('Exporter Excel Reference'!B31,"=", 'Exporter Excel Reference'!D31),IF('Exporter Excel Reference'!D31&lt;&gt;"",'Exporter Excel Reference'!D31,""))</f>
        <v/>
      </c>
    </row>
    <row r="290" spans="1:1" x14ac:dyDescent="0.25">
      <c r="A290" t="str">
        <f>IF('Exporter Excel Personnalisé'!B2&lt;&gt;"",CONCATENATE('Exporter Excel Personnalisé'!B2,"=", 'Exporter Excel Personnalisé'!D2),IF('Exporter Excel Personnalisé'!D2&lt;&gt;"",'Exporter Excel Personnalisé'!D2,""))</f>
        <v>#Pantalla Exportar Excel Personalizada</v>
      </c>
    </row>
    <row r="291" spans="1:1" x14ac:dyDescent="0.25">
      <c r="A291" t="str">
        <f>IF('Exporter Excel Personnalisé'!B3&lt;&gt;"",CONCATENATE('Exporter Excel Personnalisé'!B3,"=", 'Exporter Excel Personnalisé'!D3),IF('Exporter Excel Personnalisé'!D3&lt;&gt;"",'Exporter Excel Personnalisé'!D3,""))</f>
        <v>window.file.picker.specific.panel.title=Elección del archivo excel personalizado</v>
      </c>
    </row>
    <row r="292" spans="1:1" x14ac:dyDescent="0.25">
      <c r="A292" t="str">
        <f>IF('Exporter Excel Personnalisé'!B4&lt;&gt;"",CONCATENATE('Exporter Excel Personnalisé'!B4,"=", 'Exporter Excel Personnalisé'!D4),IF('Exporter Excel Personnalisé'!D4&lt;&gt;"",'Exporter Excel Personnalisé'!D4,""))</f>
        <v>window.save.excel.specific.panel.title=Guardar archivo de Excel personalizado</v>
      </c>
    </row>
    <row r="293" spans="1:1" x14ac:dyDescent="0.25">
      <c r="A293" t="str">
        <f>IF('Exporter Excel Personnalisé'!B5&lt;&gt;"",CONCATENATE('Exporter Excel Personnalisé'!B5,"=", 'Exporter Excel Personnalisé'!D5),IF('Exporter Excel Personnalisé'!D5&lt;&gt;"",'Exporter Excel Personnalisé'!D5,""))</f>
        <v>window.save.excel.specific.information.panel.title=El archivo Excel para generar</v>
      </c>
    </row>
    <row r="294" spans="1:1" x14ac:dyDescent="0.25">
      <c r="A294" t="str">
        <f>IF('Exporter Excel Personnalisé'!B6&lt;&gt;"",CONCATENATE('Exporter Excel Personnalisé'!B6,"=", 'Exporter Excel Personnalisé'!D6),IF('Exporter Excel Personnalisé'!D6&lt;&gt;"",'Exporter Excel Personnalisé'!D6,""))</f>
        <v>window.save.excel.specific.information.panel.text.nothing=Seleccione el archivo, el botón Examinar para poder generarlo</v>
      </c>
    </row>
    <row r="295" spans="1:1" x14ac:dyDescent="0.25">
      <c r="A295" t="str">
        <f>IF('Exporter Excel Personnalisé'!B7&lt;&gt;"",CONCATENATE('Exporter Excel Personnalisé'!B7,"=", 'Exporter Excel Personnalisé'!D7),IF('Exporter Excel Personnalisé'!D7&lt;&gt;"",'Exporter Excel Personnalisé'!D7,""))</f>
        <v>window.save.excel.specific.information.panel.text=&lt;html&gt;&lt;p&gt;Se generará el siguiente archivo: &lt;br/&gt;&lt;br/&gt;%s&lt;/p&gt;&lt;/html&gt;</v>
      </c>
    </row>
    <row r="296" spans="1:1" x14ac:dyDescent="0.25">
      <c r="A296" t="str">
        <f>IF('Exporter Excel Personnalisé'!B8&lt;&gt;"",CONCATENATE('Exporter Excel Personnalisé'!B8,"=", 'Exporter Excel Personnalisé'!D8),IF('Exporter Excel Personnalisé'!D8&lt;&gt;"",'Exporter Excel Personnalisé'!D8,""))</f>
        <v>window.save.excel.specific.list.specific.panel.title=Elección del tratamiento para aplicar a la generación</v>
      </c>
    </row>
    <row r="297" spans="1:1" x14ac:dyDescent="0.25">
      <c r="A297" t="str">
        <f>IF('Exporter Excel Personnalisé'!B9&lt;&gt;"",CONCATENATE('Exporter Excel Personnalisé'!B9,"=", 'Exporter Excel Personnalisé'!D9),IF('Exporter Excel Personnalisé'!D9&lt;&gt;"",'Exporter Excel Personnalisé'!D9,""))</f>
        <v>window.save.excel.specific.list.specific.label=Elección del método de tratamiento.</v>
      </c>
    </row>
    <row r="298" spans="1:1" x14ac:dyDescent="0.25">
      <c r="A298" t="str">
        <f>IF('Exporter Excel Personnalisé'!B10&lt;&gt;"",CONCATENATE('Exporter Excel Personnalisé'!B10,"=", 'Exporter Excel Personnalisé'!D10),IF('Exporter Excel Personnalisé'!D10&lt;&gt;"",'Exporter Excel Personnalisé'!D10,""))</f>
        <v>window.save.excel.specific.list.specific.label.nothing=Sin tratamiento</v>
      </c>
    </row>
    <row r="299" spans="1:1" x14ac:dyDescent="0.25">
      <c r="A299" t="str">
        <f>IF('Exporter Excel Personnalisé'!B11&lt;&gt;"",CONCATENATE('Exporter Excel Personnalisé'!B11,"=", 'Exporter Excel Personnalisé'!D11),IF('Exporter Excel Personnalisé'!D11&lt;&gt;"",'Exporter Excel Personnalisé'!D11,""))</f>
        <v>window.save.excel.specific.list.fields.title.panel=Lista de apartados para generar</v>
      </c>
    </row>
    <row r="300" spans="1:1" x14ac:dyDescent="0.25">
      <c r="A300" t="str">
        <f>IF('Exporter Excel Personnalisé'!B12&lt;&gt;"",CONCATENATE('Exporter Excel Personnalisé'!B12,"=", 'Exporter Excel Personnalisé'!D12),IF('Exporter Excel Personnalisé'!D12&lt;&gt;"",'Exporter Excel Personnalisé'!D12,""))</f>
        <v>window.save.excel.specific.file.label=Archivo excel personalizado : %s</v>
      </c>
    </row>
    <row r="301" spans="1:1" x14ac:dyDescent="0.25">
      <c r="A301" t="str">
        <f>IF('Exporter Excel Personnalisé'!B13&lt;&gt;"",CONCATENATE('Exporter Excel Personnalisé'!B13,"=", 'Exporter Excel Personnalisé'!D13),IF('Exporter Excel Personnalisé'!D13&lt;&gt;"",'Exporter Excel Personnalisé'!D13,""))</f>
        <v>window.save.excel.specific.action.title.panel=Acción masiva</v>
      </c>
    </row>
    <row r="302" spans="1:1" x14ac:dyDescent="0.25">
      <c r="A302" t="str">
        <f>IF('Exporter Excel Personnalisé'!B14&lt;&gt;"",CONCATENATE('Exporter Excel Personnalisé'!B14,"=", 'Exporter Excel Personnalisé'!D14),IF('Exporter Excel Personnalisé'!D14&lt;&gt;"",'Exporter Excel Personnalisé'!D14,""))</f>
        <v>window.save.excel.specific.action.select.all=Seleccione todos los campos a continuación</v>
      </c>
    </row>
    <row r="303" spans="1:1" x14ac:dyDescent="0.25">
      <c r="A303" t="str">
        <f>IF('Exporter Excel Personnalisé'!B15&lt;&gt;"",CONCATENATE('Exporter Excel Personnalisé'!B15,"=", 'Exporter Excel Personnalisé'!D15),IF('Exporter Excel Personnalisé'!D15&lt;&gt;"",'Exporter Excel Personnalisé'!D15,""))</f>
        <v>window.save.excel.specific.action.deselect.all=Anule la selección de todos los campos a continuación</v>
      </c>
    </row>
    <row r="304" spans="1:1" x14ac:dyDescent="0.25">
      <c r="A304" t="str">
        <f>IF('Exporter Excel Personnalisé'!B16&lt;&gt;"",CONCATENATE('Exporter Excel Personnalisé'!B16,"=", 'Exporter Excel Personnalisé'!D16),IF('Exporter Excel Personnalisé'!D16&lt;&gt;"",'Exporter Excel Personnalisé'!D16,""))</f>
        <v/>
      </c>
    </row>
    <row r="305" spans="1:1" x14ac:dyDescent="0.25">
      <c r="A305" t="str">
        <f>IF('Exporter Excel Personnalisé'!B17&lt;&gt;"",CONCATENATE('Exporter Excel Personnalisé'!B17,"=", 'Exporter Excel Personnalisé'!D17),IF('Exporter Excel Personnalisé'!D17&lt;&gt;"",'Exporter Excel Personnalisé'!D17,""))</f>
        <v/>
      </c>
    </row>
    <row r="306" spans="1:1" x14ac:dyDescent="0.25">
      <c r="A306" t="str">
        <f>IF('Exporter Excel Personnalisé'!B18&lt;&gt;"",CONCATENATE('Exporter Excel Personnalisé'!B18,"=", 'Exporter Excel Personnalisé'!D18),IF('Exporter Excel Personnalisé'!D18&lt;&gt;"",'Exporter Excel Personnalisé'!D18,""))</f>
        <v/>
      </c>
    </row>
    <row r="307" spans="1:1" x14ac:dyDescent="0.25">
      <c r="A307" t="str">
        <f>IF('Exporter Excel Personnalisé'!B19&lt;&gt;"",CONCATENATE('Exporter Excel Personnalisé'!B19,"=", 'Exporter Excel Personnalisé'!D19),IF('Exporter Excel Personnalisé'!D19&lt;&gt;"",'Exporter Excel Personnalisé'!D19,""))</f>
        <v/>
      </c>
    </row>
    <row r="308" spans="1:1" x14ac:dyDescent="0.25">
      <c r="A308" t="str">
        <f>IF('Exporter Excel Personnalisé'!B20&lt;&gt;"",CONCATENATE('Exporter Excel Personnalisé'!B20,"=", 'Exporter Excel Personnalisé'!D20),IF('Exporter Excel Personnalisé'!D20&lt;&gt;"",'Exporter Excel Personnalisé'!D20,""))</f>
        <v/>
      </c>
    </row>
    <row r="309" spans="1:1" x14ac:dyDescent="0.25">
      <c r="A309" t="str">
        <f>IF('Exporter Excel Personnalisé'!B21&lt;&gt;"",CONCATENATE('Exporter Excel Personnalisé'!B21,"=", 'Exporter Excel Personnalisé'!D21),IF('Exporter Excel Personnalisé'!D21&lt;&gt;"",'Exporter Excel Personnalisé'!D21,""))</f>
        <v/>
      </c>
    </row>
    <row r="310" spans="1:1" x14ac:dyDescent="0.25">
      <c r="A310" t="str">
        <f>IF('Exporter Excel Personnalisé'!B22&lt;&gt;"",CONCATENATE('Exporter Excel Personnalisé'!B22,"=", 'Exporter Excel Personnalisé'!D22),IF('Exporter Excel Personnalisé'!D22&lt;&gt;"",'Exporter Excel Personnalisé'!D22,""))</f>
        <v/>
      </c>
    </row>
    <row r="311" spans="1:1" x14ac:dyDescent="0.25">
      <c r="A311" t="str">
        <f>IF('Exporter Excel Personnalisé'!B23&lt;&gt;"",CONCATENATE('Exporter Excel Personnalisé'!B23,"=", 'Exporter Excel Personnalisé'!D23),IF('Exporter Excel Personnalisé'!D23&lt;&gt;"",'Exporter Excel Personnalisé'!D23,""))</f>
        <v/>
      </c>
    </row>
    <row r="312" spans="1:1" x14ac:dyDescent="0.25">
      <c r="A312" t="str">
        <f>IF('Exporter Excel Personnalisé'!B24&lt;&gt;"",CONCATENATE('Exporter Excel Personnalisé'!B24,"=", 'Exporter Excel Personnalisé'!D24),IF('Exporter Excel Personnalisé'!D24&lt;&gt;"",'Exporter Excel Personnalisé'!D24,""))</f>
        <v/>
      </c>
    </row>
    <row r="313" spans="1:1" x14ac:dyDescent="0.25">
      <c r="A313" t="str">
        <f>IF('Exporter Excel Personnalisé'!B25&lt;&gt;"",CONCATENATE('Exporter Excel Personnalisé'!B25,"=", 'Exporter Excel Personnalisé'!D25),IF('Exporter Excel Personnalisé'!D25&lt;&gt;"",'Exporter Excel Personnalisé'!D25,""))</f>
        <v/>
      </c>
    </row>
    <row r="314" spans="1:1" x14ac:dyDescent="0.25">
      <c r="A314" t="str">
        <f>IF(Autres!B2&lt;&gt;"",CONCATENATE(Autres!B2,"=", Autres!D2),IF(Autres!D2&lt;&gt;"",Autres!D2,""))</f>
        <v>#Mensaje de recuperación corrección</v>
      </c>
    </row>
    <row r="315" spans="1:1" x14ac:dyDescent="0.25">
      <c r="A315" t="str">
        <f>IF(Autres!B3&lt;&gt;"",CONCATENATE(Autres!B3,"=", Autres!D3),IF(Autres!D3&lt;&gt;"",Autres!D3,""))</f>
        <v>window.recovery.error.state.answer=Se ha detectado un análisis.\n¿Desea continuar con el análisis?</v>
      </c>
    </row>
    <row r="316" spans="1:1" x14ac:dyDescent="0.25">
      <c r="A316" t="str">
        <f>IF(Autres!B4&lt;&gt;"",CONCATENATE(Autres!B4,"=", Autres!D4),IF(Autres!D4&lt;&gt;"",Autres!D4,""))</f>
        <v>window.recovery.error.state.title=Continuar</v>
      </c>
    </row>
    <row r="317" spans="1:1" x14ac:dyDescent="0.25">
      <c r="A317" t="str">
        <f>IF(Autres!B5&lt;&gt;"",CONCATENATE(Autres!B5,"=", Autres!D5),IF(Autres!D5&lt;&gt;"",Autres!D5,""))</f>
        <v/>
      </c>
    </row>
    <row r="318" spans="1:1" x14ac:dyDescent="0.25">
      <c r="A318" t="str">
        <f>IF(Autres!B6&lt;&gt;"",CONCATENATE(Autres!B6,"=", Autres!D6),IF(Autres!D6&lt;&gt;"",Autres!D6,""))</f>
        <v>#Pantalla de información</v>
      </c>
    </row>
    <row r="319" spans="1:1" x14ac:dyDescent="0.25">
      <c r="A319" t="str">
        <f>IF(Autres!B7&lt;&gt;"",CONCATENATE(Autres!B7,"=", Autres!D7),IF(Autres!D7&lt;&gt;"",Autres!D7,""))</f>
        <v>window.information.panel.label=Mensaje informativo</v>
      </c>
    </row>
    <row r="320" spans="1:1" x14ac:dyDescent="0.25">
      <c r="A320" t="str">
        <f>IF(Autres!B8&lt;&gt;"",CONCATENATE(Autres!B8,"=", Autres!D8),IF(Autres!D8&lt;&gt;"",Autres!D8,""))</f>
        <v>window.information.message.panel.label=Mensaje</v>
      </c>
    </row>
    <row r="321" spans="1:1" x14ac:dyDescent="0.25">
      <c r="A321" t="str">
        <f>IF(Autres!B9&lt;&gt;"",CONCATENATE(Autres!B9,"=", Autres!D9),IF(Autres!D9&lt;&gt;"",Autres!D9,""))</f>
        <v>window.information.action.panel.label=Acción del usuario</v>
      </c>
    </row>
    <row r="322" spans="1:1" x14ac:dyDescent="0.25">
      <c r="A322" t="str">
        <f>IF(Autres!B10&lt;&gt;"",CONCATENATE(Autres!B10,"=", Autres!D10),IF(Autres!D10&lt;&gt;"",Autres!D10,""))</f>
        <v>window.information.action.button.label=Cerrar</v>
      </c>
    </row>
    <row r="323" spans="1:1" x14ac:dyDescent="0.25">
      <c r="A323" t="str">
        <f>IF(Autres!B11&lt;&gt;"",CONCATENATE(Autres!B11,"=", Autres!D11),IF(Autres!D11&lt;&gt;"",Autres!D11,""))</f>
        <v/>
      </c>
    </row>
    <row r="324" spans="1:1" x14ac:dyDescent="0.25">
      <c r="A324" t="str">
        <f>IF(Autres!B12&lt;&gt;"",CONCATENATE(Autres!B12,"=", Autres!D12),IF(Autres!D12&lt;&gt;"",Autres!D12,""))</f>
        <v>#Información para mover archivos</v>
      </c>
    </row>
    <row r="325" spans="1:1" x14ac:dyDescent="0.25">
      <c r="A325" t="str">
        <f>IF(Autres!B13&lt;&gt;"",CONCATENATE(Autres!B13,"=", Autres!D13),IF(Autres!D13&lt;&gt;"",Autres!D13,""))</f>
        <v>window.message.error.move.file.exists=&lt;html&gt;&lt;p&gt;Los siguientes archivos no se pudieron mover porque ya están en la biblioteca : &lt;br /&gt;&lt;br /&gt;%s&lt;/p&gt;&lt;/html&gt;</v>
      </c>
    </row>
    <row r="326" spans="1:1" x14ac:dyDescent="0.25">
      <c r="A326" t="str">
        <f>IF(Autres!B14&lt;&gt;"",CONCATENATE(Autres!B14,"=", Autres!D14),IF(Autres!D14&lt;&gt;"",Autres!D14,""))</f>
        <v>window.message.result.move.file=&lt;html&gt;&lt;p&gt;Se han movido los siguientes archivos : &lt;br /&gt;&lt;br /&gt;%s&lt;/p&gt;&lt;/html&gt;</v>
      </c>
    </row>
    <row r="327" spans="1:1" x14ac:dyDescent="0.25">
      <c r="A327" t="str">
        <f>IF(Autres!B15&lt;&gt;"",CONCATENATE(Autres!B15,"=", Autres!D15),IF(Autres!D15&lt;&gt;"",Autres!D15,""))</f>
        <v>window.message.unknow.error=&lt;html&gt;&lt;p&gt;Ha ocurrido un error desconocido: &lt;br /&gt;&lt;br /&gt;%s&lt;/p&gt;&lt;/html&gt;</v>
      </c>
    </row>
    <row r="328" spans="1:1" x14ac:dyDescent="0.25">
      <c r="A328" t="str">
        <f>IF(Autres!B16&lt;&gt;"",CONCATENATE(Autres!B16,"=", Autres!D16),IF(Autres!D16&lt;&gt;"",Autres!D16,""))</f>
        <v xml:space="preserve">window.message.from=Desde : </v>
      </c>
    </row>
    <row r="329" spans="1:1" x14ac:dyDescent="0.25">
      <c r="A329" t="str">
        <f>IF(Autres!B17&lt;&gt;"",CONCATENATE(Autres!B17,"=", Autres!D17),IF(Autres!D17&lt;&gt;"",Autres!D17,""))</f>
        <v xml:space="preserve">window.message.to=Hacia : </v>
      </c>
    </row>
    <row r="330" spans="1:1" x14ac:dyDescent="0.25">
      <c r="A330" t="str">
        <f>IF(Autres!B18&lt;&gt;"",CONCATENATE(Autres!B18,"=", Autres!D18),IF(Autres!D18&lt;&gt;"",Autres!D18,""))</f>
        <v/>
      </c>
    </row>
    <row r="331" spans="1:1" x14ac:dyDescent="0.25">
      <c r="A331" t="str">
        <f>IF(Autres!B19&lt;&gt;"",CONCATENATE(Autres!B19,"=", Autres!D19),IF(Autres!D19&lt;&gt;"",Autres!D19,""))</f>
        <v>#Mensaje de prevención en caso de supresión</v>
      </c>
    </row>
    <row r="332" spans="1:1" x14ac:dyDescent="0.25">
      <c r="A332" t="str">
        <f>IF(Autres!B20&lt;&gt;"",CONCATENATE(Autres!B20,"=", Autres!D20),IF(Autres!D20&lt;&gt;"",Autres!D20,""))</f>
        <v>window.manage.texts.delete.text.action.message.title=Mensaje de prevención</v>
      </c>
    </row>
    <row r="333" spans="1:1" x14ac:dyDescent="0.25">
      <c r="A333" t="str">
        <f>IF(Autres!B21&lt;&gt;"",CONCATENATE(Autres!B21,"=", Autres!D21),IF(Autres!D21&lt;&gt;"",Autres!D21,""))</f>
        <v>window.manage.texts.delete.text.action.message.content=Eliminará un texto del documento.\nEsta acción será irreversible.\n¿Desea continuar?</v>
      </c>
    </row>
    <row r="334" spans="1:1" x14ac:dyDescent="0.25">
      <c r="A334" t="str">
        <f>IF(Autres!B22&lt;&gt;"",CONCATENATE(Autres!B22,"=", Autres!D22),IF(Autres!D22&lt;&gt;"",Autres!D22,""))</f>
        <v/>
      </c>
    </row>
    <row r="335" spans="1:1" x14ac:dyDescent="0.25">
      <c r="A335" t="str">
        <f>IF(Autres!B23&lt;&gt;"",CONCATENATE(Autres!B23,"=", Autres!D23),IF(Autres!D23&lt;&gt;"",Autres!D23,""))</f>
        <v/>
      </c>
    </row>
    <row r="336" spans="1:1" x14ac:dyDescent="0.25">
      <c r="A336" t="str">
        <f>IF(Autres!B24&lt;&gt;"",CONCATENATE(Autres!B24,"=", Autres!D24),IF(Autres!D24&lt;&gt;"",Autres!D24,""))</f>
        <v/>
      </c>
    </row>
    <row r="337" spans="1:1" x14ac:dyDescent="0.25">
      <c r="A337" t="str">
        <f>IF(Autres!B25&lt;&gt;"",CONCATENATE(Autres!B25,"=", Autres!D25),IF(Autres!D25&lt;&gt;"",Autres!D25,""))</f>
        <v/>
      </c>
    </row>
    <row r="338" spans="1:1" x14ac:dyDescent="0.25">
      <c r="A338" t="str">
        <f>IF(Autres!B26&lt;&gt;"",CONCATENATE(Autres!B26,"=", Autres!D26),IF(Autres!D26&lt;&gt;"",Autres!D26,""))</f>
        <v/>
      </c>
    </row>
    <row r="339" spans="1:1" x14ac:dyDescent="0.25">
      <c r="A339" t="str">
        <f>IF(Autres!B27&lt;&gt;"",CONCATENATE(Autres!B27,"=", Autres!D27),IF(Autres!D27&lt;&gt;"",Autres!D27,""))</f>
        <v/>
      </c>
    </row>
    <row r="340" spans="1:1" x14ac:dyDescent="0.25">
      <c r="A340" t="str">
        <f>IF(Autres!B28&lt;&gt;"",CONCATENATE(Autres!B28,"=", Autres!D28),IF(Autres!D28&lt;&gt;"",Autres!D28,""))</f>
        <v/>
      </c>
    </row>
    <row r="341" spans="1:1" x14ac:dyDescent="0.25">
      <c r="A341" t="str">
        <f>IF(Autres!B29&lt;&gt;"",CONCATENATE(Autres!B29,"=", Autres!D29),IF(Autres!D29&lt;&gt;"",Autres!D29,""))</f>
        <v/>
      </c>
    </row>
    <row r="342" spans="1:1" x14ac:dyDescent="0.25">
      <c r="A342" t="str">
        <f>IF(Autres!B30&lt;&gt;"",CONCATENATE(Autres!B30,"=", Autres!D30),IF(Autres!D30&lt;&gt;"",Autres!D30,""))</f>
        <v/>
      </c>
    </row>
    <row r="343" spans="1:1" x14ac:dyDescent="0.25">
      <c r="A343" t="str">
        <f>IF(Autres!B31&lt;&gt;"",CONCATENATE(Autres!B31,"=", Autres!D31),IF(Autres!D31&lt;&gt;"",Autres!D31,""))</f>
        <v/>
      </c>
    </row>
    <row r="344" spans="1:1" x14ac:dyDescent="0.25">
      <c r="A344" t="str">
        <f>IF(Autres!B32&lt;&gt;"",CONCATENATE(Autres!B32,"=", Autres!D32),IF(Autres!D32&lt;&gt;"",Autres!D32,""))</f>
        <v/>
      </c>
    </row>
    <row r="345" spans="1:1" x14ac:dyDescent="0.25">
      <c r="A345" t="str">
        <f>IF(Autres!B33&lt;&gt;"",CONCATENATE(Autres!B33,"=", Autres!D33),IF(Autres!D33&lt;&gt;"",Autres!D33,""))</f>
        <v/>
      </c>
    </row>
    <row r="346" spans="1:1" x14ac:dyDescent="0.25">
      <c r="A346" t="str">
        <f>IF(Autres!B34&lt;&gt;"",CONCATENATE(Autres!B34,"=", Autres!D34),IF(Autres!D34&lt;&gt;"",Autres!D34,""))</f>
        <v/>
      </c>
    </row>
    <row r="347" spans="1:1" x14ac:dyDescent="0.25">
      <c r="A347" t="str">
        <f>IF(Autres!B35&lt;&gt;"",CONCATENATE(Autres!B35,"=", Autres!C35),IF(Autres!C35&lt;&gt;"",Autres!C35,""))</f>
        <v/>
      </c>
    </row>
    <row r="348" spans="1:1" x14ac:dyDescent="0.25">
      <c r="A348" t="str">
        <f>IF('Changer Configuration'!B2&lt;&gt;"",CONCATENATE('Changer Configuration'!B2,"=", 'Changer Configuration'!D2),IF('Changer Configuration'!D2&lt;&gt;"",'Changer Configuration'!D2,""))</f>
        <v>#Mensaje para el cambio de configuración</v>
      </c>
    </row>
    <row r="349" spans="1:1" x14ac:dyDescent="0.25">
      <c r="A349" t="str">
        <f>IF('Changer Configuration'!B3&lt;&gt;"",CONCATENATE('Changer Configuration'!B3,"=", 'Changer Configuration'!D3),IF('Changer Configuration'!D3&lt;&gt;"",'Changer Configuration'!D3,""))</f>
        <v>window.change.configuration.title=Configuración actual</v>
      </c>
    </row>
    <row r="350" spans="1:1" x14ac:dyDescent="0.25">
      <c r="A350" t="str">
        <f>IF('Changer Configuration'!B4&lt;&gt;"",CONCATENATE('Changer Configuration'!B4,"=", 'Changer Configuration'!D4),IF('Changer Configuration'!D4&lt;&gt;"",'Changer Configuration'!D4,""))</f>
        <v>window.change.configuration.list.label=Configuración a utilizar :</v>
      </c>
    </row>
    <row r="351" spans="1:1" x14ac:dyDescent="0.25">
      <c r="A351" t="str">
        <f>IF('Changer Configuration'!B5&lt;&gt;"",CONCATENATE('Changer Configuration'!B5,"=", 'Changer Configuration'!D5),IF('Changer Configuration'!D5&lt;&gt;"",'Changer Configuration'!D5,""))</f>
        <v>window.change.configuration.panel.title=Cambio de configuración</v>
      </c>
    </row>
    <row r="352" spans="1:1" x14ac:dyDescent="0.25">
      <c r="A352" t="str">
        <f>IF('Changer Configuration'!B6&lt;&gt;"",CONCATENATE('Changer Configuration'!B6,"=", 'Changer Configuration'!D6),IF('Changer Configuration'!D6&lt;&gt;"",'Changer Configuration'!D6,""))</f>
        <v>window.change.configuration.message.panel.title=Mensaje informativo</v>
      </c>
    </row>
    <row r="353" spans="1:1" x14ac:dyDescent="0.25">
      <c r="A353" t="str">
        <f>IF('Changer Configuration'!B7&lt;&gt;"",CONCATENATE('Changer Configuration'!B7,"=", 'Changer Configuration'!D7),IF('Changer Configuration'!D7&lt;&gt;"",'Changer Configuration'!D7,""))</f>
        <v>window.change.configuration.message.content=&lt;html&gt;&lt;p&gt;La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354" spans="1:1" x14ac:dyDescent="0.25">
      <c r="A354" t="str">
        <f>IF('Changer Configuration'!B8&lt;&gt;"",CONCATENATE('Changer Configuration'!B8,"=", 'Changer Configuration'!D8),IF('Changer Configuration'!D8&lt;&gt;"",'Changer Configuration'!D8,""))</f>
        <v>window.change.configuration.button.apply.and.close=Elija esta configuración y cerrar</v>
      </c>
    </row>
    <row r="355" spans="1:1" x14ac:dyDescent="0.25">
      <c r="A355" t="str">
        <f>IF('Changer Configuration'!B9&lt;&gt;"",CONCATENATE('Changer Configuration'!B9,"=", 'Changer Configuration'!D9),IF('Changer Configuration'!D9&lt;&gt;"",'Changer Configuration'!D9,""))</f>
        <v>window.change.configuration.button.close=Cerrar</v>
      </c>
    </row>
    <row r="356" spans="1:1" x14ac:dyDescent="0.25">
      <c r="A356" t="str">
        <f>IF('Changer Configuration'!B10&lt;&gt;"",CONCATENATE('Changer Configuration'!B10,"=", 'Changer Configuration'!D10),IF('Changer Configuration'!D10&lt;&gt;"",'Changer Configuration'!D10,""))</f>
        <v>window.change.configuration.buttons.panel.title=Acciones</v>
      </c>
    </row>
    <row r="357" spans="1:1" x14ac:dyDescent="0.25">
      <c r="A357" t="str">
        <f>IF('Changer Configuration'!B11&lt;&gt;"",CONCATENATE('Changer Configuration'!B11,"=", 'Changer Configuration'!D11),IF('Changer Configuration'!D11&lt;&gt;"",'Changer Configuration'!D11,""))</f>
        <v/>
      </c>
    </row>
    <row r="358" spans="1:1" x14ac:dyDescent="0.25">
      <c r="A358" t="str">
        <f>IF('Changer Configuration'!B12&lt;&gt;"",CONCATENATE('Changer Configuration'!B12,"=", 'Changer Configuration'!D12),IF('Changer Configuration'!D12&lt;&gt;"",'Changer Configuration'!D12,""))</f>
        <v/>
      </c>
    </row>
    <row r="359" spans="1:1" x14ac:dyDescent="0.25">
      <c r="A359" t="str">
        <f>IF('Changer Configuration'!B13&lt;&gt;"",CONCATENATE('Changer Configuration'!B13,"=", 'Changer Configuration'!D13),IF('Changer Configuration'!D13&lt;&gt;"",'Changer Configuration'!D13,""))</f>
        <v/>
      </c>
    </row>
    <row r="360" spans="1:1" x14ac:dyDescent="0.25">
      <c r="A360" t="str">
        <f>IF('Changer Configuration'!B14&lt;&gt;"",CONCATENATE('Changer Configuration'!B14,"=", 'Changer Configuration'!D14),IF('Changer Configuration'!D14&lt;&gt;"",'Changer Configuration'!D14,""))</f>
        <v/>
      </c>
    </row>
    <row r="361" spans="1:1" x14ac:dyDescent="0.25">
      <c r="A361" t="str">
        <f>IF('Changer Configuration'!B15&lt;&gt;"",CONCATENATE('Changer Configuration'!B15,"=", 'Changer Configuration'!D15),IF('Changer Configuration'!D15&lt;&gt;"",'Changer Configuration'!D15,""))</f>
        <v/>
      </c>
    </row>
    <row r="362" spans="1:1" x14ac:dyDescent="0.25">
      <c r="A362" t="str">
        <f>IF('Changer Configuration'!B16&lt;&gt;"",CONCATENATE('Changer Configuration'!B16,"=", 'Changer Configuration'!D16),IF('Changer Configuration'!D16&lt;&gt;"",'Changer Configuration'!D16,""))</f>
        <v/>
      </c>
    </row>
    <row r="363" spans="1:1" x14ac:dyDescent="0.25">
      <c r="A363" t="str">
        <f>IF('Changer Configuration'!B17&lt;&gt;"",CONCATENATE('Changer Configuration'!B17,"=", 'Changer Configuration'!D17),IF('Changer Configuration'!D17&lt;&gt;"",'Changer Configuration'!D17,""))</f>
        <v/>
      </c>
    </row>
    <row r="364" spans="1:1" x14ac:dyDescent="0.25">
      <c r="A364" t="str">
        <f>IF('Changer Configuration'!B18&lt;&gt;"",CONCATENATE('Changer Configuration'!B18,"=", 'Changer Configuration'!D18),IF('Changer Configuration'!D18&lt;&gt;"",'Changer Configuration'!D18,""))</f>
        <v/>
      </c>
    </row>
    <row r="365" spans="1:1" x14ac:dyDescent="0.25">
      <c r="A365" t="str">
        <f>IF('Changer Configuration'!B19&lt;&gt;"",CONCATENATE('Changer Configuration'!B19,"=", 'Changer Configuration'!D19),IF('Changer Configuration'!D19&lt;&gt;"",'Changer Configuration'!D19,""))</f>
        <v/>
      </c>
    </row>
    <row r="366" spans="1:1" x14ac:dyDescent="0.25">
      <c r="A366" t="str">
        <f>IF('Changer Configuration'!B20&lt;&gt;"",CONCATENATE('Changer Configuration'!B20,"=", 'Changer Configuration'!C20),IF('Changer Configuration'!C20&lt;&gt;"",'Changer Configuration'!C20,""))</f>
        <v/>
      </c>
    </row>
    <row r="367" spans="1:1" x14ac:dyDescent="0.25">
      <c r="A367" t="str">
        <f>IF('Changer Configuration'!B21&lt;&gt;"",CONCATENATE('Changer Configuration'!B21,"=", 'Changer Configuration'!C21),IF('Changer Configuration'!C21&lt;&gt;"",'Changer Configuration'!C21,""))</f>
        <v/>
      </c>
    </row>
    <row r="368" spans="1:1" x14ac:dyDescent="0.25">
      <c r="A368" t="str">
        <f>IF('Changer Configuration'!B22&lt;&gt;"",CONCATENATE('Changer Configuration'!B22,"=", 'Changer Configuration'!C22),IF('Changer Configuration'!C22&lt;&gt;"",'Changer Configuration'!C22,""))</f>
        <v/>
      </c>
    </row>
    <row r="369" spans="1:1" x14ac:dyDescent="0.25">
      <c r="A369" t="str">
        <f>IF('Changer Configuration'!B23&lt;&gt;"",CONCATENATE('Changer Configuration'!B23,"=", 'Changer Configuration'!C23),IF('Changer Configuration'!C23&lt;&gt;"",'Changer Configuration'!C23,""))</f>
        <v/>
      </c>
    </row>
    <row r="370" spans="1:1" x14ac:dyDescent="0.25">
      <c r="A370" t="str">
        <f>IF('A propos'!B2&lt;&gt;"",CONCATENATE('A propos'!B2,"=", 'A propos'!D2),IF('A propos'!D2&lt;&gt;"",'A propos'!D2,""))</f>
        <v>#Mensaje para el cambio de configuración</v>
      </c>
    </row>
    <row r="371" spans="1:1" x14ac:dyDescent="0.25">
      <c r="A371" t="str">
        <f>IF('A propos'!B3&lt;&gt;"",CONCATENATE('A propos'!B3,"=", 'A propos'!D3),IF('A propos'!D3&lt;&gt;"",'A propos'!D3,""))</f>
        <v>window.about.title=Acerca de</v>
      </c>
    </row>
    <row r="372" spans="1:1" x14ac:dyDescent="0.25">
      <c r="A372" t="str">
        <f>IF('A propos'!B4&lt;&gt;"",CONCATENATE('A propos'!B4,"=", 'A propos'!D4),IF('A propos'!D4&lt;&gt;"",'A propos'!D4,""))</f>
        <v>window.about.message.content=&lt;html&gt;&lt;p&gt;&lt;b&gt;&lt;u&gt;Acerca de la application&lt;/b&gt;&lt;/u&gt;&lt;br /&gt;&lt;br /&gt;&lt;u&gt;Nombre de la application :&lt;/u&gt; Caerus&lt;BR /&gt;&lt;u&gt;Versión :&lt;/u&gt; 1.0.0&lt;br /&gt;&lt;u&gt;Editor :&lt;/u&gt; Jeremy, Leda&lt;br/&gt;&lt;u&gt;Sitio web :&lt;/u&gt; https://github.com/Jeremy-Leda/Caerus&lt;/p&gt;&lt;/html&gt;</v>
      </c>
    </row>
    <row r="373" spans="1:1" x14ac:dyDescent="0.25">
      <c r="A373" t="str">
        <f>IF('A propos'!B5&lt;&gt;"",CONCATENATE('A propos'!B5,"=", 'A propos'!D5),IF('A propos'!D5&lt;&gt;"",'A propos'!D5,""))</f>
        <v/>
      </c>
    </row>
    <row r="374" spans="1:1" x14ac:dyDescent="0.25">
      <c r="A374" t="str">
        <f>IF('A propos'!B6&lt;&gt;"",CONCATENATE('A propos'!B6,"=", 'A propos'!D6),IF('A propos'!D6&lt;&gt;"",'A propos'!D6,""))</f>
        <v/>
      </c>
    </row>
    <row r="375" spans="1:1" x14ac:dyDescent="0.25">
      <c r="A375" t="str">
        <f>IF('A propos'!B7&lt;&gt;"",CONCATENATE('A propos'!B7,"=", 'A propos'!D7),IF('A propos'!D7&lt;&gt;"",'A propos'!D7,""))</f>
        <v/>
      </c>
    </row>
    <row r="376" spans="1:1" x14ac:dyDescent="0.25">
      <c r="A376" t="str">
        <f>IF('A propos'!B8&lt;&gt;"",CONCATENATE('A propos'!B8,"=", 'A propos'!D8),IF('A propos'!D8&lt;&gt;"",'A propos'!D8,""))</f>
        <v/>
      </c>
    </row>
    <row r="377" spans="1:1" x14ac:dyDescent="0.25">
      <c r="A377" t="str">
        <f>IF('A propos'!B9&lt;&gt;"",CONCATENATE('A propos'!B9,"=", 'A propos'!D9),IF('A propos'!D9&lt;&gt;"",'A propos'!D9,""))</f>
        <v/>
      </c>
    </row>
    <row r="378" spans="1:1" x14ac:dyDescent="0.25">
      <c r="A378" t="str">
        <f>IF('A propos'!B10&lt;&gt;"",CONCATENATE('A propos'!B10,"=", 'A propos'!D10),IF('A propos'!D10&lt;&gt;"",'A propos'!D10,""))</f>
        <v/>
      </c>
    </row>
    <row r="379" spans="1:1" x14ac:dyDescent="0.25">
      <c r="A379" t="str">
        <f>IF('A propos'!B11&lt;&gt;"",CONCATENATE('A propos'!B11,"=", 'A propos'!D11),IF('A propos'!D11&lt;&gt;"",'A propos'!D11,""))</f>
        <v/>
      </c>
    </row>
    <row r="380" spans="1:1" x14ac:dyDescent="0.25">
      <c r="A380" t="str">
        <f>IF('A propos'!B12&lt;&gt;"",CONCATENATE('A propos'!B12,"=", 'A propos'!D12),IF('A propos'!D12&lt;&gt;"",'A propos'!D12,""))</f>
        <v/>
      </c>
    </row>
    <row r="381" spans="1:1" x14ac:dyDescent="0.25">
      <c r="A381" t="str">
        <f>IF('A propos'!B13&lt;&gt;"",CONCATENATE('A propos'!B13,"=", 'A propos'!D13),IF('A propos'!D13&lt;&gt;"",'A propos'!D13,""))</f>
        <v/>
      </c>
    </row>
    <row r="382" spans="1:1" x14ac:dyDescent="0.25">
      <c r="A382" t="str">
        <f>IF('A propos'!B14&lt;&gt;"",CONCATENATE('A propos'!B14,"=", 'A propos'!D14),IF('A propos'!D14&lt;&gt;"",'A propos'!D14,""))</f>
        <v/>
      </c>
    </row>
    <row r="383" spans="1:1" x14ac:dyDescent="0.25">
      <c r="A383" t="str">
        <f>IF('A propos'!B15&lt;&gt;"",CONCATENATE('A propos'!B15,"=", 'A propos'!D15),IF('A propos'!D15&lt;&gt;"",'A propos'!D15,""))</f>
        <v/>
      </c>
    </row>
    <row r="384" spans="1:1" x14ac:dyDescent="0.25">
      <c r="A384" t="str">
        <f>IF('A propos'!B16&lt;&gt;"",CONCATENATE('A propos'!B16,"=", 'A propos'!D16),IF('A propos'!D16&lt;&gt;"",'A propos'!D16,""))</f>
        <v/>
      </c>
    </row>
    <row r="385" spans="1:1" x14ac:dyDescent="0.25">
      <c r="A385" t="str">
        <f>IF('A propos'!B17&lt;&gt;"",CONCATENATE('A propos'!B17,"=", 'A propos'!D17),IF('A propos'!D17&lt;&gt;"",'A propos'!D17,""))</f>
        <v/>
      </c>
    </row>
    <row r="386" spans="1:1" x14ac:dyDescent="0.25">
      <c r="A386" t="str">
        <f>IF('A propos'!B18&lt;&gt;"",CONCATENATE('A propos'!B18,"=", 'A propos'!D18),IF('A propos'!D18&lt;&gt;"",'A propos'!D18,""))</f>
        <v/>
      </c>
    </row>
    <row r="387" spans="1:1" x14ac:dyDescent="0.25">
      <c r="A387" t="str">
        <f>IF('A propos'!B19&lt;&gt;"",CONCATENATE('A propos'!B19,"=", 'A propos'!D19),IF('A propos'!D19&lt;&gt;"",'A propos'!D19,""))</f>
        <v/>
      </c>
    </row>
    <row r="388" spans="1:1" x14ac:dyDescent="0.25">
      <c r="A388" t="str">
        <f>IF('A propos'!B18&lt;&gt;"",CONCATENATE('A propos'!B18,"=", 'A propos'!D18),IF('A propos'!D18&lt;&gt;"",'A propos'!D18,""))</f>
        <v/>
      </c>
    </row>
    <row r="389" spans="1:1" x14ac:dyDescent="0.25">
      <c r="A389" t="str">
        <f>IF('A propos'!B19&lt;&gt;"",CONCATENATE('A propos'!B19,"=", 'A propos'!D19),IF('A propos'!D19&lt;&gt;"",'A propos'!D19,""))</f>
        <v/>
      </c>
    </row>
    <row r="390" spans="1:1" x14ac:dyDescent="0.25">
      <c r="A390" t="str">
        <f>IF('A propos'!B20&lt;&gt;"",CONCATENATE('A propos'!B20,"=", 'A propos'!D20),IF('A propos'!D20&lt;&gt;"",'A propos'!D20,""))</f>
        <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8A7A9-8E5F-4F10-88B1-0A63B886F3D8}">
  <dimension ref="A1:A386"/>
  <sheetViews>
    <sheetView topLeftCell="A130" workbookViewId="0">
      <selection activeCell="A154" sqref="A154"/>
    </sheetView>
  </sheetViews>
  <sheetFormatPr baseColWidth="10" defaultRowHeight="15" x14ac:dyDescent="0.25"/>
  <cols>
    <col min="1" max="1" width="96" customWidth="1"/>
  </cols>
  <sheetData>
    <row r="1" spans="1:1" x14ac:dyDescent="0.25">
      <c r="A1" t="str">
        <f>IF('Fenêtre principal'!B2&lt;&gt;"",CONCATENATE("public static final String ",SUBSTITUTE(UPPER('Fenêtre principal'!B2),".","_"),"=""", 'Fenêtre principal'!B2,""";"),"")</f>
        <v/>
      </c>
    </row>
    <row r="2" spans="1:1" x14ac:dyDescent="0.25">
      <c r="A2" t="str">
        <f>IF('Fenêtre principal'!B3&lt;&gt;"",CONCATENATE("public static final String ",SUBSTITUTE(UPPER('Fenêtre principal'!B3),".","_"),"=""", 'Fenêtre principal'!B3,""";"),"")</f>
        <v/>
      </c>
    </row>
    <row r="3" spans="1:1" x14ac:dyDescent="0.25">
      <c r="A3" t="str">
        <f>IF('Fenêtre principal'!B4&lt;&gt;"",CONCATENATE("public static final String ",SUBSTITUTE(UPPER('Fenêtre principal'!B4),".","_"),"=""", 'Fenêtre principal'!B4,""";"),"")</f>
        <v/>
      </c>
    </row>
    <row r="4" spans="1:1" x14ac:dyDescent="0.25">
      <c r="A4" t="str">
        <f>IF('Fenêtre principal'!B5&lt;&gt;"",CONCATENATE("public static final String ",SUBSTITUTE(UPPER('Fenêtre principal'!B5),".","_"),"=""", 'Fenêtre principal'!B5,""";"),"")</f>
        <v>public static final String WINDOW_PRINCIPAL_TITLE="window.principal.title";</v>
      </c>
    </row>
    <row r="5" spans="1:1" x14ac:dyDescent="0.25">
      <c r="A5" t="str">
        <f>IF('Fenêtre principal'!B6&lt;&gt;"",CONCATENATE("public static final String ",SUBSTITUTE(UPPER('Fenêtre principal'!B6),".","_"),"=""", 'Fenêtre principal'!B6,""";"),"")</f>
        <v/>
      </c>
    </row>
    <row r="6" spans="1:1" x14ac:dyDescent="0.25">
      <c r="A6" t="str">
        <f>IF('Fenêtre principal'!B7&lt;&gt;"",CONCATENATE("public static final String ",SUBSTITUTE(UPPER('Fenêtre principal'!B7),".","_"),"=""", 'Fenêtre principal'!B7,""";"),"")</f>
        <v/>
      </c>
    </row>
    <row r="7" spans="1:1" x14ac:dyDescent="0.25">
      <c r="A7" t="str">
        <f>IF('Fenêtre principal'!B8&lt;&gt;"",CONCATENATE("public static final String ",SUBSTITUTE(UPPER('Fenêtre principal'!B8),".","_"),"=""", 'Fenêtre principal'!B8,""";"),"")</f>
        <v>public static final String WINDOW_MENU_LEVEL1_TITLE="window.menu.level1.title";</v>
      </c>
    </row>
    <row r="8" spans="1:1" x14ac:dyDescent="0.25">
      <c r="A8" t="str">
        <f>IF('Fenêtre principal'!B9&lt;&gt;"",CONCATENATE("public static final String ",SUBSTITUTE(UPPER('Fenêtre principal'!B9),".","_"),"=""", 'Fenêtre principal'!B9,""";"),"")</f>
        <v>public static final String WINDOW_MENU_LEVEL1_SUBLEVEL1_TITLE="window.menu.level1.sublevel1.title";</v>
      </c>
    </row>
    <row r="9" spans="1:1" x14ac:dyDescent="0.25">
      <c r="A9" t="str">
        <f>IF('Fenêtre principal'!B10&lt;&gt;"",CONCATENATE("public static final String ",SUBSTITUTE(UPPER('Fenêtre principal'!B10),".","_"),"=""", 'Fenêtre principal'!B10,""";"),"")</f>
        <v>public static final String WINDOW_MENU_LEVEL1_SUBLEVEL2_TITLE="window.menu.level1.sublevel2.title";</v>
      </c>
    </row>
    <row r="10" spans="1:1" x14ac:dyDescent="0.25">
      <c r="A10" t="str">
        <f>IF('Fenêtre principal'!B11&lt;&gt;"",CONCATENATE("public static final String ",SUBSTITUTE(UPPER('Fenêtre principal'!B11),".","_"),"=""", 'Fenêtre principal'!B11,""";"),"")</f>
        <v>public static final String WINDOW_MENU_LEVEL1_SUBLEVEL3_TITLE="window.menu.level1.sublevel3.title";</v>
      </c>
    </row>
    <row r="11" spans="1:1" x14ac:dyDescent="0.25">
      <c r="A11" t="str">
        <f>IF('Fenêtre principal'!B12&lt;&gt;"",CONCATENATE("public static final String ",SUBSTITUTE(UPPER('Fenêtre principal'!B12),".","_"),"=""", 'Fenêtre principal'!B12,""";"),"")</f>
        <v>public static final String WINDOW_MENU_LEVEL1_SUBLEVEL4_TITLE="window.menu.level1.sublevel4.title";</v>
      </c>
    </row>
    <row r="12" spans="1:1" x14ac:dyDescent="0.25">
      <c r="A12" t="str">
        <f>IF('Fenêtre principal'!B13&lt;&gt;"",CONCATENATE("public static final String ",SUBSTITUTE(UPPER('Fenêtre principal'!B13),".","_"),"=""", 'Fenêtre principal'!B13,""";"),"")</f>
        <v>public static final String WINDOW_MENU_LEVEL2_TITLE="window.menu.level2.title";</v>
      </c>
    </row>
    <row r="13" spans="1:1" x14ac:dyDescent="0.25">
      <c r="A13" t="str">
        <f>IF('Fenêtre principal'!B14&lt;&gt;"",CONCATENATE("public static final String ",SUBSTITUTE(UPPER('Fenêtre principal'!B14),".","_"),"=""", 'Fenêtre principal'!B14,""";"),"")</f>
        <v>public static final String WINDOW_MENU_LEVEL3_TITLE="window.menu.level3.title";</v>
      </c>
    </row>
    <row r="14" spans="1:1" x14ac:dyDescent="0.25">
      <c r="A14" t="str">
        <f>IF('Fenêtre principal'!B15&lt;&gt;"",CONCATENATE("public static final String ",SUBSTITUTE(UPPER('Fenêtre principal'!B15),".","_"),"=""", 'Fenêtre principal'!B15,""";"),"")</f>
        <v>public static final String WINDOW_MENU_LEVEL3_SUBLEVEL1_TITLE="window.menu.level3.sublevel1.title";</v>
      </c>
    </row>
    <row r="15" spans="1:1" x14ac:dyDescent="0.25">
      <c r="A15" t="str">
        <f>IF('Fenêtre principal'!B16&lt;&gt;"",CONCATENATE("public static final String ",SUBSTITUTE(UPPER('Fenêtre principal'!B16),".","_"),"=""", 'Fenêtre principal'!B16,""";"),"")</f>
        <v>public static final String WINDOW_MENU_LEVEL5_TITLE="window.menu.level5.title";</v>
      </c>
    </row>
    <row r="16" spans="1:1" x14ac:dyDescent="0.25">
      <c r="A16" t="str">
        <f>IF('Fenêtre principal'!B17&lt;&gt;"",CONCATENATE("public static final String ",SUBSTITUTE(UPPER('Fenêtre principal'!B17),".","_"),"=""", 'Fenêtre principal'!B17,""";"),"")</f>
        <v>public static final String WINDOW_MENU_LEVEL5_SUBLEVEL1_TITLE="window.menu.level5.sublevel1.title";</v>
      </c>
    </row>
    <row r="17" spans="1:1" x14ac:dyDescent="0.25">
      <c r="A17" t="str">
        <f>IF('Fenêtre principal'!B18&lt;&gt;"",CONCATENATE("public static final String ",SUBSTITUTE(UPPER('Fenêtre principal'!B18),".","_"),"=""", 'Fenêtre principal'!B18,""";"),"")</f>
        <v>public static final String WINDOW_MENU_LEVEL5_SUBLEVEL2_TITLE="window.menu.level5.sublevel2.title";</v>
      </c>
    </row>
    <row r="18" spans="1:1" x14ac:dyDescent="0.25">
      <c r="A18" t="str">
        <f>IF('Fenêtre principal'!B19&lt;&gt;"",CONCATENATE("public static final String ",SUBSTITUTE(UPPER('Fenêtre principal'!B19),".","_"),"=""", 'Fenêtre principal'!B19,""";"),"")</f>
        <v>public static final String WINDOW_MENU_LEVEL5_SUBLEVEL3_TITLE="window.menu.level5.sublevel3.title";</v>
      </c>
    </row>
    <row r="19" spans="1:1" x14ac:dyDescent="0.25">
      <c r="A19" t="str">
        <f>IF('Fenêtre principal'!B20&lt;&gt;"",CONCATENATE("public static final String ",SUBSTITUTE(UPPER('Fenêtre principal'!B20),".","_"),"=""", 'Fenêtre principal'!B20,""";"),"")</f>
        <v/>
      </c>
    </row>
    <row r="20" spans="1:1" x14ac:dyDescent="0.25">
      <c r="A20" t="str">
        <f>IF('Fenêtre principal'!B21&lt;&gt;"",CONCATENATE("public static final String ",SUBSTITUTE(UPPER('Fenêtre principal'!B21),".","_"),"=""", 'Fenêtre principal'!B21,""";"),"")</f>
        <v/>
      </c>
    </row>
    <row r="21" spans="1:1" x14ac:dyDescent="0.25">
      <c r="A21" t="str">
        <f>IF('Fenêtre principal'!B22&lt;&gt;"",CONCATENATE("public static final String ",SUBSTITUTE(UPPER('Fenêtre principal'!B22),".","_"),"=""", 'Fenêtre principal'!B22,""";"),"")</f>
        <v>public static final String WINDOW_MAIN_CONFIGURATION_LIBRARY_PANEL_STATE_LABEL="window.main.configuration.library.panel.state.label";</v>
      </c>
    </row>
    <row r="22" spans="1:1" x14ac:dyDescent="0.25">
      <c r="A22" t="str">
        <f>IF('Fenêtre principal'!B23&lt;&gt;"",CONCATENATE("public static final String ",SUBSTITUTE(UPPER('Fenêtre principal'!B23),".","_"),"=""", 'Fenêtre principal'!B23,""";"),"")</f>
        <v>public static final String WINDOW_MAIN_ANALYZE_PANEL_TITLE="window.main.analyze.panel.title";</v>
      </c>
    </row>
    <row r="23" spans="1:1" x14ac:dyDescent="0.25">
      <c r="A23" t="str">
        <f>IF('Fenêtre principal'!B24&lt;&gt;"",CONCATENATE("public static final String ",SUBSTITUTE(UPPER('Fenêtre principal'!B24),".","_"),"=""", 'Fenêtre principal'!B24,""";"),"")</f>
        <v>public static final String WINDOW_MAIN_ANALYZE_PANEL_STATE_LABEL="window.main.analyze.panel.state.label";</v>
      </c>
    </row>
    <row r="24" spans="1:1" x14ac:dyDescent="0.25">
      <c r="A24" t="str">
        <f>IF('Fenêtre principal'!B25&lt;&gt;"",CONCATENATE("public static final String ",SUBSTITUTE(UPPER('Fenêtre principal'!B25),".","_"),"=""", 'Fenêtre principal'!B25,""";"),"")</f>
        <v>public static final String WINDOW_MAIN_ANALYZE_PANEL_STATE_VALUE_NONE="window.main.analyze.panel.state.value.none";</v>
      </c>
    </row>
    <row r="25" spans="1:1" x14ac:dyDescent="0.25">
      <c r="A25" t="str">
        <f>IF('Fenêtre principal'!B26&lt;&gt;"",CONCATENATE("public static final String ",SUBSTITUTE(UPPER('Fenêtre principal'!B26),".","_"),"=""", 'Fenêtre principal'!B26,""";"),"")</f>
        <v>public static final String WINDOW_MAIN_ANALYZE_PANEL_STATE_VALUE_SUCCESS="window.main.analyze.panel.state.value.success";</v>
      </c>
    </row>
    <row r="26" spans="1:1" x14ac:dyDescent="0.25">
      <c r="A26" t="str">
        <f>IF('Fenêtre principal'!B27&lt;&gt;"",CONCATENATE("public static final String ",SUBSTITUTE(UPPER('Fenêtre principal'!B27),".","_"),"=""", 'Fenêtre principal'!B27,""";"),"")</f>
        <v>public static final String WINDOW_MAIN_ANALYZE_PANEL_STATE_FOLDER_LABEL="window.main.analyze.panel.state.folder.label";</v>
      </c>
    </row>
    <row r="27" spans="1:1" x14ac:dyDescent="0.25">
      <c r="A27" t="str">
        <f>IF('Fenêtre principal'!B28&lt;&gt;"",CONCATENATE("public static final String ",SUBSTITUTE(UPPER('Fenêtre principal'!B28),".","_"),"=""", 'Fenêtre principal'!B28,""";"),"")</f>
        <v>public static final String WINDOW_MAIN_ANALYZE_PANEL_STATE_CONFIGURATION_LABEL="window.main.analyze.panel.state.configuration.label";</v>
      </c>
    </row>
    <row r="28" spans="1:1" x14ac:dyDescent="0.25">
      <c r="A28" t="str">
        <f>IF('Fenêtre principal'!B29&lt;&gt;"",CONCATENATE("public static final String ",SUBSTITUTE(UPPER('Fenêtre principal'!B29),".","_"),"=""", 'Fenêtre principal'!B29,""";"),"")</f>
        <v>public static final String WINDOW_MAIN_ANALYZE_PANEL_STATE_LOAD_BUTTON="window.main.analyze.panel.state.load.button";</v>
      </c>
    </row>
    <row r="29" spans="1:1" x14ac:dyDescent="0.25">
      <c r="A29" t="str">
        <f>IF('Fenêtre principal'!B30&lt;&gt;"",CONCATENATE("public static final String ",SUBSTITUTE(UPPER('Fenêtre principal'!B30),".","_"),"=""", 'Fenêtre principal'!B30,""";"),"")</f>
        <v>public static final String WINDOW_MAIN_ANALYZE_PANEL_STATE_NB_TEXT_LOADED_LABEL="window.main.analyze.panel.state.nb.text.loaded.label";</v>
      </c>
    </row>
    <row r="30" spans="1:1" x14ac:dyDescent="0.25">
      <c r="A30" t="str">
        <f>IF('Fenêtre principal'!B31&lt;&gt;"",CONCATENATE("public static final String ",SUBSTITUTE(UPPER('Fenêtre principal'!B31),".","_"),"=""", 'Fenêtre principal'!B31,""";"),"")</f>
        <v>public static final String WINDOW_MAIN_LINE_ERROR_PANEL_TITLE="window.main.line.error.panel.title";</v>
      </c>
    </row>
    <row r="31" spans="1:1" x14ac:dyDescent="0.25">
      <c r="A31" t="str">
        <f>IF('Fenêtre principal'!B32&lt;&gt;"",CONCATENATE("public static final String ",SUBSTITUTE(UPPER('Fenêtre principal'!B32),".","_"),"=""", 'Fenêtre principal'!B32,""";"),"")</f>
        <v>public static final String WINDOW_MAIN_LINE_ERROR_NB_LABEL="window.main.line.error.nb.label";</v>
      </c>
    </row>
    <row r="32" spans="1:1" x14ac:dyDescent="0.25">
      <c r="A32" t="str">
        <f>IF('Fenêtre principal'!B33&lt;&gt;"",CONCATENATE("public static final String ",SUBSTITUTE(UPPER('Fenêtre principal'!B33),".","_"),"=""", 'Fenêtre principal'!B33,""";"),"")</f>
        <v>public static final String WINDOW_MAIN_LINE_ERROR_FIXED_BUTTON_LABEL="window.main.line.error.fixed.button.label";</v>
      </c>
    </row>
    <row r="33" spans="1:1" x14ac:dyDescent="0.25">
      <c r="A33" t="str">
        <f>IF('Fenêtre principal'!B34&lt;&gt;"",CONCATENATE("public static final String ",SUBSTITUTE(UPPER('Fenêtre principal'!B34),".","_"),"=""", 'Fenêtre principal'!B34,""";"),"")</f>
        <v>public static final String WINDOW_MAIN_TEXT_ERROR_PANEL_TITLE="window.main.text.error.panel.title";</v>
      </c>
    </row>
    <row r="34" spans="1:1" x14ac:dyDescent="0.25">
      <c r="A34" t="str">
        <f>IF('Fenêtre principal'!B35&lt;&gt;"",CONCATENATE("public static final String ",SUBSTITUTE(UPPER('Fenêtre principal'!B35),".","_"),"=""", 'Fenêtre principal'!B35,""";"),"")</f>
        <v>public static final String WINDOW_MAIN_TEXT_ERROR_NB_LABEL="window.main.text.error.nb.label";</v>
      </c>
    </row>
    <row r="35" spans="1:1" x14ac:dyDescent="0.25">
      <c r="A35" t="str">
        <f>IF('Fenêtre principal'!B36&lt;&gt;"",CONCATENATE("public static final String ",SUBSTITUTE(UPPER('Fenêtre principal'!B36),".","_"),"=""", 'Fenêtre principal'!B36,""";"),"")</f>
        <v>public static final String WINDOW_MAIN_TEXT_ERROR_FIXED_BUTTON_LABEL="window.main.text.error.fixed.button.label";</v>
      </c>
    </row>
    <row r="36" spans="1:1" x14ac:dyDescent="0.25">
      <c r="A36" t="str">
        <f>IF('Fenêtre principal'!B37&lt;&gt;"",CONCATENATE("public static final String ",SUBSTITUTE(UPPER('Fenêtre principal'!B37),".","_"),"=""", 'Fenêtre principal'!B37,""";"),"")</f>
        <v>public static final String WINDOW_MAIN_BLANK_LINE_ERROR_PANEL_TITLE="window.main.blank.line.error.panel.title";</v>
      </c>
    </row>
    <row r="37" spans="1:1" x14ac:dyDescent="0.25">
      <c r="A37" t="str">
        <f>IF('Fenêtre principal'!B38&lt;&gt;"",CONCATENATE("public static final String ",SUBSTITUTE(UPPER('Fenêtre principal'!B38),".","_"),"=""", 'Fenêtre principal'!B38,""";"),"")</f>
        <v>public static final String WINDOW_MAIN_BLANK_LINE_ERROR_NB_LABEL="window.main.blank.line.error.nb.label";</v>
      </c>
    </row>
    <row r="38" spans="1:1" x14ac:dyDescent="0.25">
      <c r="A38" t="str">
        <f>IF('Fenêtre principal'!B39&lt;&gt;"",CONCATENATE("public static final String ",SUBSTITUTE(UPPER('Fenêtre principal'!B39),".","_"),"=""", 'Fenêtre principal'!B39,""";"),"")</f>
        <v>public static final String WINDOW_MAIN_BLANK_LINE_ERROR_FIXED_BUTTON_LABEL="window.main.blank.line.error.fixed.button.label";</v>
      </c>
    </row>
    <row r="39" spans="1:1" x14ac:dyDescent="0.25">
      <c r="A39" t="str">
        <f>IF('Fenêtre principal'!B40&lt;&gt;"",CONCATENATE("public static final String ",SUBSTITUTE(UPPER('Fenêtre principal'!B40),".","_"),"=""", 'Fenêtre principal'!B40,""";"),"")</f>
        <v>public static final String WINDOW_MAIN_META_BLANK_LINE_ERROR_LABEL="window.main.meta.blank.line.error.label";</v>
      </c>
    </row>
    <row r="40" spans="1:1" x14ac:dyDescent="0.25">
      <c r="A40" t="str">
        <f>IF('Fenêtre principal'!B41&lt;&gt;"",CONCATENATE("public static final String ",SUBSTITUTE(UPPER('Fenêtre principal'!B41),".","_"),"=""", 'Fenêtre principal'!B41,""";"),"")</f>
        <v>public static final String WINDOW_MAIN_META_BLANK_LINE_ERROR_FIXED_BUTTON_LABEL="window.main.meta.blank.line.error.fixed.button.label";</v>
      </c>
    </row>
    <row r="41" spans="1:1" x14ac:dyDescent="0.25">
      <c r="A41" t="str">
        <f>IF('Fenêtre principal'!B42&lt;&gt;"",CONCATENATE("public static final String ",SUBSTITUTE(UPPER('Fenêtre principal'!B42),".","_"),"=""", 'Fenêtre principal'!B42,""";"),"")</f>
        <v>public static final String WINDOW_YES_LABEL="window.yes.label";</v>
      </c>
    </row>
    <row r="42" spans="1:1" x14ac:dyDescent="0.25">
      <c r="A42" t="str">
        <f>IF('Fenêtre principal'!B43&lt;&gt;"",CONCATENATE("public static final String ",SUBSTITUTE(UPPER('Fenêtre principal'!B43),".","_"),"=""", 'Fenêtre principal'!B43,""";"),"")</f>
        <v>public static final String WINDOW_NO_LABEL="window.no.label";</v>
      </c>
    </row>
    <row r="43" spans="1:1" x14ac:dyDescent="0.25">
      <c r="A43" t="str">
        <f>IF('Fenêtre principal'!B44&lt;&gt;"",CONCATENATE("public static final String ",SUBSTITUTE(UPPER('Fenêtre principal'!B44),".","_"),"=""", 'Fenêtre principal'!B44,""";"),"")</f>
        <v>public static final String WINDOW_MOVE_FILE_LIBRARY_PANEL_LABEL="window.move.file.library.panel.label";</v>
      </c>
    </row>
    <row r="44" spans="1:1" x14ac:dyDescent="0.25">
      <c r="A44" t="str">
        <f>IF('Fenêtre principal'!B45&lt;&gt;"",CONCATENATE("public static final String ",SUBSTITUTE(UPPER('Fenêtre principal'!B45),".","_"),"=""", 'Fenêtre principal'!B45,""";"),"")</f>
        <v>public static final String WINDOW_MOVE_FILE_LIBRARY_BUTTON_LABEL="window.move.file.library.button.label";</v>
      </c>
    </row>
    <row r="45" spans="1:1" x14ac:dyDescent="0.25">
      <c r="A45" t="str">
        <f>IF('Fenêtre principal'!B46&lt;&gt;"",CONCATENATE("public static final String ",SUBSTITUTE(UPPER('Fenêtre principal'!B46),".","_"),"=""", 'Fenêtre principal'!B46,""";"),"")</f>
        <v>public static final String WINDOW_MAIN_ANALYZE_PANEL_STATE_CURRENT_CONFIGURATION_LABEL="window.main.analyze.panel.state.current.configuration.label";</v>
      </c>
    </row>
    <row r="46" spans="1:1" x14ac:dyDescent="0.25">
      <c r="A46" t="str">
        <f>IF('Fenêtre principal'!B47&lt;&gt;"",CONCATENATE("public static final String ",SUBSTITUTE(UPPER('Fenêtre principal'!B47),".","_"),"=""", 'Fenêtre principal'!B47,""";"),"")</f>
        <v>public static final String MENU_ABOUT="menu.about";</v>
      </c>
    </row>
    <row r="47" spans="1:1" x14ac:dyDescent="0.25">
      <c r="A47" t="str">
        <f>IF('Fenêtre principal'!B48&lt;&gt;"",CONCATENATE("public static final String ",SUBSTITUTE(UPPER('Fenêtre principal'!B48),".","_"),"=""", 'Fenêtre principal'!B48,""";"),"")</f>
        <v>public static final String MENU_ABOUT_OPEN="menu.about.open";</v>
      </c>
    </row>
    <row r="48" spans="1:1" x14ac:dyDescent="0.25">
      <c r="A48" t="str">
        <f>IF('Fenêtre principal'!B49&lt;&gt;"",CONCATENATE("public static final String ",SUBSTITUTE(UPPER('Fenêtre principal'!B49),".","_"),"=""", 'Fenêtre principal'!B49,""";"),"")</f>
        <v/>
      </c>
    </row>
    <row r="49" spans="1:1" x14ac:dyDescent="0.25">
      <c r="A49" t="str">
        <f>IF('Fenêtre principal'!B50&lt;&gt;"",CONCATENATE("public static final String ",SUBSTITUTE(UPPER('Fenêtre principal'!B50),".","_"),"=""", 'Fenêtre principal'!B50,""";"),"")</f>
        <v/>
      </c>
    </row>
    <row r="50" spans="1:1" x14ac:dyDescent="0.25">
      <c r="A50" t="str">
        <f>IF('Fenêtre principal'!B51&lt;&gt;"",CONCATENATE("public static final String ",SUBSTITUTE(UPPER('Fenêtre principal'!B51),".","_"),"=""", 'Fenêtre principal'!B51,""";"),"")</f>
        <v/>
      </c>
    </row>
    <row r="51" spans="1:1" x14ac:dyDescent="0.25">
      <c r="A51" t="str">
        <f>IF('Fenêtre principal'!B52&lt;&gt;"",CONCATENATE("public static final String ",SUBSTITUTE(UPPER('Fenêtre principal'!B52),".","_"),"=""", 'Fenêtre principal'!B52,""";"),"")</f>
        <v/>
      </c>
    </row>
    <row r="52" spans="1:1" x14ac:dyDescent="0.25">
      <c r="A52" t="str">
        <f>IF('Fenêtre principal'!B53&lt;&gt;"",CONCATENATE("public static final String ",SUBSTITUTE(UPPER('Fenêtre principal'!B53),".","_"),"=""", 'Fenêtre principal'!B53,""";"),"")</f>
        <v/>
      </c>
    </row>
    <row r="53" spans="1:1" x14ac:dyDescent="0.25">
      <c r="A53" t="str">
        <f>IF('Fenêtre principal'!B54&lt;&gt;"",CONCATENATE("public static final String ",SUBSTITUTE(UPPER('Fenêtre principal'!B54),".","_"),"=""", 'Fenêtre principal'!B54,""";"),"")</f>
        <v/>
      </c>
    </row>
    <row r="54" spans="1:1" x14ac:dyDescent="0.25">
      <c r="A54" t="str">
        <f>IF('Fenêtre principal'!B55&lt;&gt;"",CONCATENATE("public static final String ",SUBSTITUTE(UPPER('Fenêtre principal'!B55),".","_"),"=""", 'Fenêtre principal'!B55,""";"),"")</f>
        <v/>
      </c>
    </row>
    <row r="55" spans="1:1" x14ac:dyDescent="0.25">
      <c r="A55" t="str">
        <f>IF('Fenêtre principal'!B56&lt;&gt;"",CONCATENATE("public static final String ",SUBSTITUTE(UPPER('Fenêtre principal'!B56),".","_"),"=""", 'Fenêtre principal'!B56,""";"),"")</f>
        <v/>
      </c>
    </row>
    <row r="56" spans="1:1" x14ac:dyDescent="0.25">
      <c r="A56" t="str">
        <f>IF('Fenêtre principal'!B57&lt;&gt;"",CONCATENATE("public static final String ",SUBSTITUTE(UPPER('Fenêtre principal'!B57),".","_"),"=""", 'Fenêtre principal'!B57,""";"),"")</f>
        <v/>
      </c>
    </row>
    <row r="57" spans="1:1" x14ac:dyDescent="0.25">
      <c r="A57" t="str">
        <f>IF('Fenêtre erreur ligne'!B2&lt;&gt;"",CONCATENATE("public static final String ",SUBSTITUTE(UPPER('Fenêtre erreur ligne'!B2),".","_"),"=""", 'Fenêtre erreur ligne'!B2,""";"),"")</f>
        <v/>
      </c>
    </row>
    <row r="58" spans="1:1" x14ac:dyDescent="0.25">
      <c r="A58" t="str">
        <f>IF('Fenêtre erreur ligne'!B3&lt;&gt;"",CONCATENATE("public static final String ",SUBSTITUTE(UPPER('Fenêtre erreur ligne'!B3),".","_"),"=""", 'Fenêtre erreur ligne'!B3,""";"),"")</f>
        <v>public static final String WINDOW_FIXED_ERROR_LINE_TITLE="window.fixed.error.line.title";</v>
      </c>
    </row>
    <row r="59" spans="1:1" x14ac:dyDescent="0.25">
      <c r="A59" t="str">
        <f>IF('Fenêtre erreur ligne'!B4&lt;&gt;"",CONCATENATE("public static final String ",SUBSTITUTE(UPPER('Fenêtre erreur ligne'!B4),".","_"),"=""", 'Fenêtre erreur ligne'!B4,""";"),"")</f>
        <v>public static final String WINDOW_FIXED_ERROR_LINE_CONTENT_PANEL_TITLE="window.fixed.error.line.content.panel.title";</v>
      </c>
    </row>
    <row r="60" spans="1:1" x14ac:dyDescent="0.25">
      <c r="A60" t="str">
        <f>IF('Fenêtre erreur ligne'!B5&lt;&gt;"",CONCATENATE("public static final String ",SUBSTITUTE(UPPER('Fenêtre erreur ligne'!B5),".","_"),"=""", 'Fenêtre erreur ligne'!B5,""";"),"")</f>
        <v>public static final String WINDOW_FIXED_ERROR_LINE_CONTENT_PANEL_LINE_ERROR_LABEL="window.fixed.error.line.content.panel.line.error.label";</v>
      </c>
    </row>
    <row r="61" spans="1:1" x14ac:dyDescent="0.25">
      <c r="A61" t="str">
        <f>IF('Fenêtre erreur ligne'!B6&lt;&gt;"",CONCATENATE("public static final String ",SUBSTITUTE(UPPER('Fenêtre erreur ligne'!B6),".","_"),"=""", 'Fenêtre erreur ligne'!B6,""";"),"")</f>
        <v>public static final String WINDOW_FIXED_ERROR_LINE_CONTENT_PANEL_LINE_FIXED_LABEL="window.fixed.error.line.content.panel.line.fixed.label";</v>
      </c>
    </row>
    <row r="62" spans="1:1" x14ac:dyDescent="0.25">
      <c r="A62" t="str">
        <f>IF('Fenêtre erreur ligne'!B7&lt;&gt;"",CONCATENATE("public static final String ",SUBSTITUTE(UPPER('Fenêtre erreur ligne'!B7),".","_"),"=""", 'Fenêtre erreur ligne'!B7,""";"),"")</f>
        <v>public static final String WINDOW_FIXED_ERROR_LINE_ACTION_PANEL_TITLE="window.fixed.error.line.action.panel.title";</v>
      </c>
    </row>
    <row r="63" spans="1:1" x14ac:dyDescent="0.25">
      <c r="A63" t="str">
        <f>IF('Fenêtre erreur ligne'!B8&lt;&gt;"",CONCATENATE("public static final String ",SUBSTITUTE(UPPER('Fenêtre erreur ligne'!B8),".","_"),"=""", 'Fenêtre erreur ligne'!B8,""";"),"")</f>
        <v>public static final String WINDOW_FIXED_ERROR_LINE_ACTION_PANEL_SAVE_NEXT_BUTTON_LABEL="window.fixed.error.line.action.panel.save.next.button.label";</v>
      </c>
    </row>
    <row r="64" spans="1:1" x14ac:dyDescent="0.25">
      <c r="A64" t="str">
        <f>IF('Fenêtre erreur ligne'!B9&lt;&gt;"",CONCATENATE("public static final String ",SUBSTITUTE(UPPER('Fenêtre erreur ligne'!B9),".","_"),"=""", 'Fenêtre erreur ligne'!B9,""";"),"")</f>
        <v>public static final String WINDOW_FIXED_ERROR_LINE_ACTION_PANEL_SAVE_QUIT_BUTTON_LABEL="window.fixed.error.line.action.panel.save.quit.button.label";</v>
      </c>
    </row>
    <row r="65" spans="1:1" x14ac:dyDescent="0.25">
      <c r="A65" t="str">
        <f>IF('Fenêtre erreur ligne'!B10&lt;&gt;"",CONCATENATE("public static final String ",SUBSTITUTE(UPPER('Fenêtre erreur ligne'!B10),".","_"),"=""", 'Fenêtre erreur ligne'!B10,""";"),"")</f>
        <v>public static final String WINDOW_FIXED_ERROR_LINE_CONTENT_PANEL_LINE_NUMBER_LABEL="window.fixed.error.line.content.panel.line.number.label";</v>
      </c>
    </row>
    <row r="66" spans="1:1" x14ac:dyDescent="0.25">
      <c r="A66" t="str">
        <f>IF('Fenêtre erreur ligne'!B11&lt;&gt;"",CONCATENATE("public static final String ",SUBSTITUTE(UPPER('Fenêtre erreur ligne'!B11),".","_"),"=""", 'Fenêtre erreur ligne'!B11,""";"),"")</f>
        <v>public static final String WINDOW_FIXED_ERROR_LINE_CONTENT_PANEL_LINE_FILE_LABEL="window.fixed.error.line.content.panel.line.file.label";</v>
      </c>
    </row>
    <row r="67" spans="1:1" x14ac:dyDescent="0.25">
      <c r="A67" t="str">
        <f>IF('Fenêtre erreur ligne'!B12&lt;&gt;"",CONCATENATE("public static final String ",SUBSTITUTE(UPPER('Fenêtre erreur ligne'!B12),".","_"),"=""", 'Fenêtre erreur ligne'!B12,""";"),"")</f>
        <v/>
      </c>
    </row>
    <row r="68" spans="1:1" x14ac:dyDescent="0.25">
      <c r="A68" t="str">
        <f>IF('Fenêtre erreur ligne'!B13&lt;&gt;"",CONCATENATE("public static final String ",SUBSTITUTE(UPPER('Fenêtre erreur ligne'!B13),".","_"),"=""", 'Fenêtre erreur ligne'!B13,""";"),"")</f>
        <v/>
      </c>
    </row>
    <row r="69" spans="1:1" x14ac:dyDescent="0.25">
      <c r="A69" t="str">
        <f>IF('Fenêtre erreur ligne'!B14&lt;&gt;"",CONCATENATE("public static final String ",SUBSTITUTE(UPPER('Fenêtre erreur ligne'!B14),".","_"),"=""", 'Fenêtre erreur ligne'!B14,""";"),"")</f>
        <v/>
      </c>
    </row>
    <row r="70" spans="1:1" x14ac:dyDescent="0.25">
      <c r="A70" t="str">
        <f>IF('Fenêtre erreur ligne'!B15&lt;&gt;"",CONCATENATE("public static final String ",SUBSTITUTE(UPPER('Fenêtre erreur ligne'!B15),".","_"),"=""", 'Fenêtre erreur ligne'!B15,""";"),"")</f>
        <v/>
      </c>
    </row>
    <row r="71" spans="1:1" x14ac:dyDescent="0.25">
      <c r="A71" t="str">
        <f>IF('Fenêtre erreur ligne'!B16&lt;&gt;"",CONCATENATE("public static final String ",SUBSTITUTE(UPPER('Fenêtre erreur ligne'!B16),".","_"),"=""", 'Fenêtre erreur ligne'!B16,""";"),"")</f>
        <v/>
      </c>
    </row>
    <row r="72" spans="1:1" x14ac:dyDescent="0.25">
      <c r="A72" t="str">
        <f>IF('Fenêtre erreur ligne'!B17&lt;&gt;"",CONCATENATE("public static final String ",SUBSTITUTE(UPPER('Fenêtre erreur ligne'!B17),".","_"),"=""", 'Fenêtre erreur ligne'!B17,""";"),"")</f>
        <v/>
      </c>
    </row>
    <row r="73" spans="1:1" x14ac:dyDescent="0.25">
      <c r="A73" t="str">
        <f>IF('Fenêtre erreur ligne'!B18&lt;&gt;"",CONCATENATE("public static final String ",SUBSTITUTE(UPPER('Fenêtre erreur ligne'!B18),".","_"),"=""", 'Fenêtre erreur ligne'!B18,""";"),"")</f>
        <v/>
      </c>
    </row>
    <row r="74" spans="1:1" x14ac:dyDescent="0.25">
      <c r="A74" t="str">
        <f>IF('Fenêtre erreur ligne'!B19&lt;&gt;"",CONCATENATE("public static final String ",SUBSTITUTE(UPPER('Fenêtre erreur ligne'!B19),".","_"),"=""", 'Fenêtre erreur ligne'!B19,""";"),"")</f>
        <v/>
      </c>
    </row>
    <row r="75" spans="1:1" x14ac:dyDescent="0.25">
      <c r="A75" t="str">
        <f>IF('Fenêtre erreur ligne'!B20&lt;&gt;"",CONCATENATE("public static final String ",SUBSTITUTE(UPPER('Fenêtre erreur ligne'!B20),".","_"),"=""", 'Fenêtre erreur ligne'!B20,""";"),"")</f>
        <v/>
      </c>
    </row>
    <row r="76" spans="1:1" x14ac:dyDescent="0.25">
      <c r="A76" t="str">
        <f>IF('Correction Edit texte'!B2&lt;&gt;"",CONCATENATE("public static final String ",SUBSTITUTE(UPPER('Correction Edit texte'!B2),".","_"),"=""", 'Correction Edit texte'!B2,""";"),"")</f>
        <v/>
      </c>
    </row>
    <row r="77" spans="1:1" x14ac:dyDescent="0.25">
      <c r="A77" t="str">
        <f>IF('Correction Edit texte'!B3&lt;&gt;"",CONCATENATE("public static final String ",SUBSTITUTE(UPPER('Correction Edit texte'!B3),".","_"),"=""", 'Correction Edit texte'!B3,""";"),"")</f>
        <v>public static final String WINDOW_FIXED_TEXT_TITLE="window.fixed.text.title";</v>
      </c>
    </row>
    <row r="78" spans="1:1" x14ac:dyDescent="0.25">
      <c r="A78" t="str">
        <f>IF('Correction Edit texte'!B4&lt;&gt;"",CONCATENATE("public static final String ",SUBSTITUTE(UPPER('Correction Edit texte'!B4),".","_"),"=""", 'Correction Edit texte'!B4,""";"),"")</f>
        <v>public static final String WINDOW_FIXED_TEXT_ACTION_PANEL_TITLE="window.fixed.text.action.panel.title";</v>
      </c>
    </row>
    <row r="79" spans="1:1" x14ac:dyDescent="0.25">
      <c r="A79" t="str">
        <f>IF('Correction Edit texte'!B5&lt;&gt;"",CONCATENATE("public static final String ",SUBSTITUTE(UPPER('Correction Edit texte'!B5),".","_"),"=""", 'Correction Edit texte'!B5,""";"),"")</f>
        <v>public static final String WINDOW_FIXED_TEXT_ACTION_FILL_SPECIFIC_BUTTON_TITLE="window.fixed.text.action.fill.specific.button.title";</v>
      </c>
    </row>
    <row r="80" spans="1:1" x14ac:dyDescent="0.25">
      <c r="A80" t="str">
        <f>IF('Correction Edit texte'!B6&lt;&gt;"",CONCATENATE("public static final String ",SUBSTITUTE(UPPER('Correction Edit texte'!B6),".","_"),"=""", 'Correction Edit texte'!B6,""";"),"")</f>
        <v>public static final String WINDOW_FIXED_TEXT_ACTION_NEXT_BUTTON_TITLE="window.fixed.text.action.next.button.title";</v>
      </c>
    </row>
    <row r="81" spans="1:1" x14ac:dyDescent="0.25">
      <c r="A81" t="str">
        <f>IF('Correction Edit texte'!B7&lt;&gt;"",CONCATENATE("public static final String ",SUBSTITUTE(UPPER('Correction Edit texte'!B7),".","_"),"=""", 'Correction Edit texte'!B7,""";"),"")</f>
        <v>public static final String WINDOW_FIXED_TEXT_ACTION_NEXT_AND_SAVE_BUTTON_TITLE="window.fixed.text.action.next.and.save.button.title";</v>
      </c>
    </row>
    <row r="82" spans="1:1" x14ac:dyDescent="0.25">
      <c r="A82" t="str">
        <f>IF('Correction Edit texte'!B8&lt;&gt;"",CONCATENATE("public static final String ",SUBSTITUTE(UPPER('Correction Edit texte'!B8),".","_"),"=""", 'Correction Edit texte'!B8,""";"),"")</f>
        <v/>
      </c>
    </row>
    <row r="83" spans="1:1" x14ac:dyDescent="0.25">
      <c r="A83" t="str">
        <f>IF('Correction Edit texte'!B9&lt;&gt;"",CONCATENATE("public static final String ",SUBSTITUTE(UPPER('Correction Edit texte'!B9),".","_"),"=""", 'Correction Edit texte'!B9,""";"),"")</f>
        <v/>
      </c>
    </row>
    <row r="84" spans="1:1" x14ac:dyDescent="0.25">
      <c r="A84" t="str">
        <f>IF('Correction Edit texte'!B10&lt;&gt;"",CONCATENATE("public static final String ",SUBSTITUTE(UPPER('Correction Edit texte'!B10),".","_"),"=""", 'Correction Edit texte'!B10,""";"),"")</f>
        <v>public static final String WINDOW_CREATE_TEXT_CONTENT_PANEL_TITLE="window.create.text.content.panel.title";</v>
      </c>
    </row>
    <row r="85" spans="1:1" x14ac:dyDescent="0.25">
      <c r="A85" t="str">
        <f>IF('Correction Edit texte'!B11&lt;&gt;"",CONCATENATE("public static final String ",SUBSTITUTE(UPPER('Correction Edit texte'!B11),".","_"),"=""", 'Correction Edit texte'!B11,""";"),"")</f>
        <v>public static final String WINDOW_CREATE_TEXT_FILE_PANEL_TITLE="window.create.text.file.panel.title";</v>
      </c>
    </row>
    <row r="86" spans="1:1" x14ac:dyDescent="0.25">
      <c r="A86" t="str">
        <f>IF('Correction Edit texte'!B12&lt;&gt;"",CONCATENATE("public static final String ",SUBSTITUTE(UPPER('Correction Edit texte'!B12),".","_"),"=""", 'Correction Edit texte'!B12,""";"),"")</f>
        <v>public static final String WINDOW_CREATE_TEXT_NAME_LABEL="window.create.text.name.label";</v>
      </c>
    </row>
    <row r="87" spans="1:1" x14ac:dyDescent="0.25">
      <c r="A87" t="str">
        <f>IF('Correction Edit texte'!B13&lt;&gt;"",CONCATENATE("public static final String ",SUBSTITUTE(UPPER('Correction Edit texte'!B13),".","_"),"=""", 'Correction Edit texte'!B13,""";"),"")</f>
        <v/>
      </c>
    </row>
    <row r="88" spans="1:1" x14ac:dyDescent="0.25">
      <c r="A88" t="str">
        <f>IF('Correction Edit texte'!B14&lt;&gt;"",CONCATENATE("public static final String ",SUBSTITUTE(UPPER('Correction Edit texte'!B14),".","_"),"=""", 'Correction Edit texte'!B14,""";"),"")</f>
        <v/>
      </c>
    </row>
    <row r="89" spans="1:1" x14ac:dyDescent="0.25">
      <c r="A89" t="str">
        <f>IF('Correction Edit texte'!B15&lt;&gt;"",CONCATENATE("public static final String ",SUBSTITUTE(UPPER('Correction Edit texte'!B15),".","_"),"=""", 'Correction Edit texte'!B15,""";"),"")</f>
        <v>public static final String WINDOW_MANAGE_TEXTS_EDIT_TEXT_PANEL_TITLE="window.manage.texts.edit.text.panel.title";</v>
      </c>
    </row>
    <row r="90" spans="1:1" x14ac:dyDescent="0.25">
      <c r="A90" t="str">
        <f>IF('Correction Edit texte'!B16&lt;&gt;"",CONCATENATE("public static final String ",SUBSTITUTE(UPPER('Correction Edit texte'!B16),".","_"),"=""", 'Correction Edit texte'!B16,""";"),"")</f>
        <v>public static final String WINDOW_MANAGE_TEXTS_EDIT_TEXT_ACTION_PANEL_TITLE="window.manage.texts.edit.text.action.panel.title";</v>
      </c>
    </row>
    <row r="91" spans="1:1" x14ac:dyDescent="0.25">
      <c r="A91" t="str">
        <f>IF('Correction Edit texte'!B17&lt;&gt;"",CONCATENATE("public static final String ",SUBSTITUTE(UPPER('Correction Edit texte'!B17),".","_"),"=""", 'Correction Edit texte'!B17,""";"),"")</f>
        <v>public static final String WINDOW_MANAGE_TEXTS_EDIT_TEXT_ACTION_FILL_SPECIFIC_BUTTON_TITLE="window.manage.texts.edit.text.action.fill.specific.button.title";</v>
      </c>
    </row>
    <row r="92" spans="1:1" x14ac:dyDescent="0.25">
      <c r="A92" t="str">
        <f>IF('Correction Edit texte'!B18&lt;&gt;"",CONCATENATE("public static final String ",SUBSTITUTE(UPPER('Correction Edit texte'!B18),".","_"),"=""", 'Correction Edit texte'!B18,""";"),"")</f>
        <v/>
      </c>
    </row>
    <row r="93" spans="1:1" x14ac:dyDescent="0.25">
      <c r="A93" t="str">
        <f>IF('Correction Edit texte'!B19&lt;&gt;"",CONCATENATE("public static final String ",SUBSTITUTE(UPPER('Correction Edit texte'!B19),".","_"),"=""", 'Correction Edit texte'!B19,""";"),"")</f>
        <v/>
      </c>
    </row>
    <row r="94" spans="1:1" x14ac:dyDescent="0.25">
      <c r="A94" t="str">
        <f>IF('Correction Edit texte'!B20&lt;&gt;"",CONCATENATE("public static final String ",SUBSTITUTE(UPPER('Correction Edit texte'!B20),".","_"),"=""", 'Correction Edit texte'!B20,""";"),"")</f>
        <v>public static final String WINDOW_MANAGE_TEXTS_EDIT_TEXT_ACTION_BUTTON_SAVE_AND_QUIT_LABEL="window.manage.texts.edit.text.action.button.save.and.quit.label";</v>
      </c>
    </row>
    <row r="95" spans="1:1" x14ac:dyDescent="0.25">
      <c r="A95" t="str">
        <f>IF('Correction Edit texte'!B21&lt;&gt;"",CONCATENATE("public static final String ",SUBSTITUTE(UPPER('Correction Edit texte'!B21),".","_"),"=""", 'Correction Edit texte'!B21,""";"),"")</f>
        <v>public static final String WINDOW_MANAGE_TEXTS_EDIT_TEXT_ACTION_BUTTON_QUIT_LABEL="window.manage.texts.edit.text.action.button.quit.label";</v>
      </c>
    </row>
    <row r="96" spans="1:1" x14ac:dyDescent="0.25">
      <c r="A96" t="str">
        <f>IF('Correction Edit texte'!B22&lt;&gt;"",CONCATENATE("public static final String ",SUBSTITUTE(UPPER('Correction Edit texte'!B22),".","_"),"=""", 'Correction Edit texte'!B22,""";"),"")</f>
        <v/>
      </c>
    </row>
    <row r="97" spans="1:1" x14ac:dyDescent="0.25">
      <c r="A97" t="str">
        <f>IF('Correction Edit texte'!B23&lt;&gt;"",CONCATENATE("public static final String ",SUBSTITUTE(UPPER('Correction Edit texte'!B23),".","_"),"=""", 'Correction Edit texte'!B23,""";"),"")</f>
        <v/>
      </c>
    </row>
    <row r="98" spans="1:1" x14ac:dyDescent="0.25">
      <c r="A98" t="str">
        <f>IF('Correction Edit texte'!B24&lt;&gt;"",CONCATENATE("public static final String ",SUBSTITUTE(UPPER('Correction Edit texte'!B24),".","_"),"=""", 'Correction Edit texte'!B24,""";"),"")</f>
        <v/>
      </c>
    </row>
    <row r="99" spans="1:1" x14ac:dyDescent="0.25">
      <c r="A99" t="str">
        <f>IF('Correction Edit texte'!B25&lt;&gt;"",CONCATENATE("public static final String ",SUBSTITUTE(UPPER('Correction Edit texte'!B25),".","_"),"=""", 'Correction Edit texte'!B25,""";"),"")</f>
        <v/>
      </c>
    </row>
    <row r="100" spans="1:1" x14ac:dyDescent="0.25">
      <c r="A100" t="str">
        <f>IF('Correction Edit texte'!B26&lt;&gt;"",CONCATENATE("public static final String ",SUBSTITUTE(UPPER('Correction Edit texte'!B26),".","_"),"=""", 'Correction Edit texte'!B26,""";"),"")</f>
        <v/>
      </c>
    </row>
    <row r="101" spans="1:1" x14ac:dyDescent="0.25">
      <c r="A101" t="str">
        <f>IF('Fenêtre spécifique'!B2&lt;&gt;"",CONCATENATE("public static final String ",SUBSTITUTE(UPPER('Fenêtre spécifique'!B2),".","_"),"=""", 'Fenêtre spécifique'!B2,""";"),"")</f>
        <v/>
      </c>
    </row>
    <row r="102" spans="1:1" x14ac:dyDescent="0.25">
      <c r="A102" t="str">
        <f>IF('Fenêtre spécifique'!B3&lt;&gt;"",CONCATENATE("public static final String ",SUBSTITUTE(UPPER('Fenêtre spécifique'!B3),".","_"),"=""", 'Fenêtre spécifique'!B3,""";"),"")</f>
        <v>public static final String WINDOW_FIXED_SPECIFIC_TITLE="window.fixed.specific.title";</v>
      </c>
    </row>
    <row r="103" spans="1:1" x14ac:dyDescent="0.25">
      <c r="A103" t="str">
        <f>IF('Fenêtre spécifique'!B4&lt;&gt;"",CONCATENATE("public static final String ",SUBSTITUTE(UPPER('Fenêtre spécifique'!B4),".","_"),"=""", 'Fenêtre spécifique'!B4,""";"),"")</f>
        <v/>
      </c>
    </row>
    <row r="104" spans="1:1" x14ac:dyDescent="0.25">
      <c r="A104" t="str">
        <f>IF('Fenêtre spécifique'!B5&lt;&gt;"",CONCATENATE("public static final String ",SUBSTITUTE(UPPER('Fenêtre spécifique'!B5),".","_"),"=""", 'Fenêtre spécifique'!B5,""";"),"")</f>
        <v/>
      </c>
    </row>
    <row r="105" spans="1:1" x14ac:dyDescent="0.25">
      <c r="A105" t="str">
        <f>IF('Fenêtre spécifique'!B6&lt;&gt;"",CONCATENATE("public static final String ",SUBSTITUTE(UPPER('Fenêtre spécifique'!B6),".","_"),"=""", 'Fenêtre spécifique'!B6,""";"),"")</f>
        <v>public static final String WINDOW_EDIT_SPECIFIC_TITLE="window.edit.specific.title";</v>
      </c>
    </row>
    <row r="106" spans="1:1" x14ac:dyDescent="0.25">
      <c r="A106" t="str">
        <f>IF('Fenêtre spécifique'!B7&lt;&gt;"",CONCATENATE("public static final String ",SUBSTITUTE(UPPER('Fenêtre spécifique'!B7),".","_"),"=""", 'Fenêtre spécifique'!B7,""";"),"")</f>
        <v/>
      </c>
    </row>
    <row r="107" spans="1:1" x14ac:dyDescent="0.25">
      <c r="A107" t="str">
        <f>IF('Fenêtre spécifique'!B8&lt;&gt;"",CONCATENATE("public static final String ",SUBSTITUTE(UPPER('Fenêtre spécifique'!B8),".","_"),"=""", 'Fenêtre spécifique'!B8,""";"),"")</f>
        <v/>
      </c>
    </row>
    <row r="108" spans="1:1" x14ac:dyDescent="0.25">
      <c r="A108" t="str">
        <f>IF('Fenêtre spécifique'!B9&lt;&gt;"",CONCATENATE("public static final String ",SUBSTITUTE(UPPER('Fenêtre spécifique'!B9),".","_"),"=""", 'Fenêtre spécifique'!B9,""";"),"")</f>
        <v>public static final String WINDOW_CREATE_SPECIFIC_TITLE="window.create.specific.title";</v>
      </c>
    </row>
    <row r="109" spans="1:1" x14ac:dyDescent="0.25">
      <c r="A109" t="str">
        <f>IF('Fenêtre spécifique'!B10&lt;&gt;"",CONCATENATE("public static final String ",SUBSTITUTE(UPPER('Fenêtre spécifique'!B10),".","_"),"=""", 'Fenêtre spécifique'!B10,""";"),"")</f>
        <v>public static final String WINDOW_CREATE_SPECIFIC_CONTEXT_PANEL_TITLE="window.create.specific.context.panel.title";</v>
      </c>
    </row>
    <row r="110" spans="1:1" x14ac:dyDescent="0.25">
      <c r="A110" t="str">
        <f>IF('Fenêtre spécifique'!B11&lt;&gt;"",CONCATENATE("public static final String ",SUBSTITUTE(UPPER('Fenêtre spécifique'!B11),".","_"),"=""", 'Fenêtre spécifique'!B11,""";"),"")</f>
        <v>public static final String WINDOW_CREATE_SPECIFIC_CONTEXT_PANEL_FILE_LABEL="window.create.specific.context.panel.file.label";</v>
      </c>
    </row>
    <row r="111" spans="1:1" x14ac:dyDescent="0.25">
      <c r="A111" t="str">
        <f>IF('Fenêtre spécifique'!B12&lt;&gt;"",CONCATENATE("public static final String ",SUBSTITUTE(UPPER('Fenêtre spécifique'!B12),".","_"),"=""", 'Fenêtre spécifique'!B12,""";"),"")</f>
        <v>public static final String WINDOW_CREATE_SPECIFIC_DETAILS_PANEL_TITLE="window.create.specific.details.panel.title";</v>
      </c>
    </row>
    <row r="112" spans="1:1" x14ac:dyDescent="0.25">
      <c r="A112" t="str">
        <f>IF('Fenêtre spécifique'!B13&lt;&gt;"",CONCATENATE("public static final String ",SUBSTITUTE(UPPER('Fenêtre spécifique'!B13),".","_"),"=""", 'Fenêtre spécifique'!B13,""";"),"")</f>
        <v>public static final String WINDOW_CREATE_SPECIFIC_ACTION_PANEL_BUTTON_PREVIOUS_LABEL="window.create.specific.action.panel.button.previous.label";</v>
      </c>
    </row>
    <row r="113" spans="1:1" x14ac:dyDescent="0.25">
      <c r="A113" t="str">
        <f>IF('Fenêtre spécifique'!B14&lt;&gt;"",CONCATENATE("public static final String ",SUBSTITUTE(UPPER('Fenêtre spécifique'!B14),".","_"),"=""", 'Fenêtre spécifique'!B14,""";"),"")</f>
        <v>public static final String WINDOW_CREATE_SPECIFIC_ACTION_PANEL_BUTTON_NEXT_LABEL="window.create.specific.action.panel.button.next.label";</v>
      </c>
    </row>
    <row r="114" spans="1:1" x14ac:dyDescent="0.25">
      <c r="A114" t="str">
        <f>IF('Fenêtre spécifique'!B15&lt;&gt;"",CONCATENATE("public static final String ",SUBSTITUTE(UPPER('Fenêtre spécifique'!B15),".","_"),"=""", 'Fenêtre spécifique'!B15,""";"),"")</f>
        <v>public static final String WINDOW_CREATE_SPECIFIC_CREATE_PANEL_TITLE="window.create.specific.create.panel.title";</v>
      </c>
    </row>
    <row r="115" spans="1:1" x14ac:dyDescent="0.25">
      <c r="A115" t="str">
        <f>IF('Fenêtre spécifique'!B16&lt;&gt;"",CONCATENATE("public static final String ",SUBSTITUTE(UPPER('Fenêtre spécifique'!B16),".","_"),"=""", 'Fenêtre spécifique'!B16,""";"),"")</f>
        <v>public static final String WINDOW_CREATE_SPECIFIC_CREATE_PANEL_ACTION_MODIFY_LABEL="window.create.specific.create.panel.action.modify.label";</v>
      </c>
    </row>
    <row r="116" spans="1:1" x14ac:dyDescent="0.25">
      <c r="A116" t="str">
        <f>IF('Fenêtre spécifique'!B17&lt;&gt;"",CONCATENATE("public static final String ",SUBSTITUTE(UPPER('Fenêtre spécifique'!B17),".","_"),"=""", 'Fenêtre spécifique'!B17,""";"),"")</f>
        <v>public static final String WINDOW_CREATE_SPECIFIC_CREATE_PANEL_ACTION_ADD_LABEL="window.create.specific.create.panel.action.add.label";</v>
      </c>
    </row>
    <row r="117" spans="1:1" x14ac:dyDescent="0.25">
      <c r="A117" t="str">
        <f>IF('Fenêtre spécifique'!B18&lt;&gt;"",CONCATENATE("public static final String ",SUBSTITUTE(UPPER('Fenêtre spécifique'!B18),".","_"),"=""", 'Fenêtre spécifique'!B18,""";"),"")</f>
        <v>public static final String WINDOW_CREATE_SPECIFIC_CREATE_PANEL_ACTION_DELETE_LABEL="window.create.specific.create.panel.action.delete.label";</v>
      </c>
    </row>
    <row r="118" spans="1:1" x14ac:dyDescent="0.25">
      <c r="A118" t="str">
        <f>IF('Fenêtre spécifique'!B19&lt;&gt;"",CONCATENATE("public static final String ",SUBSTITUTE(UPPER('Fenêtre spécifique'!B19),".","_"),"=""", 'Fenêtre spécifique'!B19,""";"),"")</f>
        <v>public static final String WINDOW_CREATE_SPECIFIC_ACTION_PANEL_BUTTON_FINISH_LABEL="window.create.specific.action.panel.button.finish.label";</v>
      </c>
    </row>
    <row r="119" spans="1:1" x14ac:dyDescent="0.25">
      <c r="A119" t="str">
        <f>IF('Fenêtre spécifique'!B20&lt;&gt;"",CONCATENATE("public static final String ",SUBSTITUTE(UPPER('Fenêtre spécifique'!B20),".","_"),"=""", 'Fenêtre spécifique'!B20,""";"),"")</f>
        <v/>
      </c>
    </row>
    <row r="120" spans="1:1" x14ac:dyDescent="0.25">
      <c r="A120" t="str">
        <f>IF('Fenêtre spécifique'!B21&lt;&gt;"",CONCATENATE("public static final String ",SUBSTITUTE(UPPER('Fenêtre spécifique'!B21),".","_"),"=""", 'Fenêtre spécifique'!B21,""";"),"")</f>
        <v/>
      </c>
    </row>
    <row r="121" spans="1:1" x14ac:dyDescent="0.25">
      <c r="A121" t="str">
        <f>IF('Fenêtre spécifique'!B22&lt;&gt;"",CONCATENATE("public static final String ",SUBSTITUTE(UPPER('Fenêtre spécifique'!B22),".","_"),"=""", 'Fenêtre spécifique'!B22,""";"),"")</f>
        <v>public static final String WINDOW_SPECIFIC_INFORMATION_PANEL_TITLE="window.specific.information.panel.title";</v>
      </c>
    </row>
    <row r="122" spans="1:1" x14ac:dyDescent="0.25">
      <c r="A122" t="str">
        <f>IF('Fenêtre spécifique'!B23&lt;&gt;"",CONCATENATE("public static final String ",SUBSTITUTE(UPPER('Fenêtre spécifique'!B23),".","_"),"=""", 'Fenêtre spécifique'!B23,""";"),"")</f>
        <v>public static final String WINDOW_SPECIFIC_INFORMATION_PANEL_TEXT="window.specific.information.panel.text";</v>
      </c>
    </row>
    <row r="123" spans="1:1" x14ac:dyDescent="0.25">
      <c r="A123" t="str">
        <f>IF('Fenêtre spécifique'!B24&lt;&gt;"",CONCATENATE("public static final String ",SUBSTITUTE(UPPER('Fenêtre spécifique'!B24),".","_"),"=""", 'Fenêtre spécifique'!B24,""";"),"")</f>
        <v>public static final String WINDOW_SPECIFIC_WARNING_PANEL_TITLE="window.specific.warning.panel.title";</v>
      </c>
    </row>
    <row r="124" spans="1:1" x14ac:dyDescent="0.25">
      <c r="A124" t="str">
        <f>IF('Fenêtre spécifique'!B25&lt;&gt;"",CONCATENATE("public static final String ",SUBSTITUTE(UPPER('Fenêtre spécifique'!B25),".","_"),"=""", 'Fenêtre spécifique'!B25,""";"),"")</f>
        <v>public static final String WINDOW_SPECIFIC_WARNING_PANEL_TEXT="window.specific.warning.panel.text";</v>
      </c>
    </row>
    <row r="125" spans="1:1" x14ac:dyDescent="0.25">
      <c r="A125" t="str">
        <f>IF('Fenêtre spécifique'!B26&lt;&gt;"",CONCATENATE("public static final String ",SUBSTITUTE(UPPER('Fenêtre spécifique'!B26),".","_"),"=""", 'Fenêtre spécifique'!B26,""";"),"")</f>
        <v/>
      </c>
    </row>
    <row r="126" spans="1:1" x14ac:dyDescent="0.25">
      <c r="A126" t="str">
        <f>IF('Fenêtre spécifique'!B27&lt;&gt;"",CONCATENATE("public static final String ",SUBSTITUTE(UPPER('Fenêtre spécifique'!B27),".","_"),"=""", 'Fenêtre spécifique'!B27,""";"),"")</f>
        <v/>
      </c>
    </row>
    <row r="127" spans="1:1" x14ac:dyDescent="0.25">
      <c r="A127" t="str">
        <f>IF('Fenêtre spécifique'!B28&lt;&gt;"",CONCATENATE("public static final String ",SUBSTITUTE(UPPER('Fenêtre spécifique'!B28),".","_"),"=""", 'Fenêtre spécifique'!B28,""";"),"")</f>
        <v/>
      </c>
    </row>
    <row r="128" spans="1:1" x14ac:dyDescent="0.25">
      <c r="A128" t="str">
        <f>IF('Fenêtre spécifique'!B29&lt;&gt;"",CONCATENATE("public static final String ",SUBSTITUTE(UPPER('Fenêtre spécifique'!B29),".","_"),"=""", 'Fenêtre spécifique'!B29,""";"),"")</f>
        <v/>
      </c>
    </row>
    <row r="129" spans="1:1" x14ac:dyDescent="0.25">
      <c r="A129" t="str">
        <f>IF('Fenêtre spécifique'!B30&lt;&gt;"",CONCATENATE("public static final String ",SUBSTITUTE(UPPER('Fenêtre spécifique'!B30),".","_"),"=""", 'Fenêtre spécifique'!B30,""";"),"")</f>
        <v/>
      </c>
    </row>
    <row r="130" spans="1:1" x14ac:dyDescent="0.25">
      <c r="A130" t="str">
        <f>IF('Fenêtre spécifique'!B31&lt;&gt;"",CONCATENATE("public static final String ",SUBSTITUTE(UPPER('Fenêtre spécifique'!B31),".","_"),"=""", 'Fenêtre spécifique'!B31,""";"),"")</f>
        <v/>
      </c>
    </row>
    <row r="131" spans="1:1" x14ac:dyDescent="0.25">
      <c r="A131" t="str">
        <f>IF('Fenêtre spécifique'!B32&lt;&gt;"",CONCATENATE("public static final String ",SUBSTITUTE(UPPER('Fenêtre spécifique'!B32),".","_"),"=""", 'Fenêtre spécifique'!B32,""";"),"")</f>
        <v/>
      </c>
    </row>
    <row r="132" spans="1:1" x14ac:dyDescent="0.25">
      <c r="A132" t="str">
        <f>IF('Fenêtre spécifique'!B33&lt;&gt;"",CONCATENATE("public static final String ",SUBSTITUTE(UPPER('Fenêtre spécifique'!B33),".","_"),"=""", 'Fenêtre spécifique'!B33,""";"),"")</f>
        <v/>
      </c>
    </row>
    <row r="133" spans="1:1" x14ac:dyDescent="0.25">
      <c r="A133" t="str">
        <f>IF('Fenêtre spécifique'!B34&lt;&gt;"",CONCATENATE("public static final String ",SUBSTITUTE(UPPER('Fenêtre spécifique'!B34),".","_"),"=""", 'Fenêtre spécifique'!B34,""";"),"")</f>
        <v/>
      </c>
    </row>
    <row r="134" spans="1:1" x14ac:dyDescent="0.25">
      <c r="A134" t="str">
        <f>IF('Fenêtre spécifique'!B35&lt;&gt;"",CONCATENATE("public static final String ",SUBSTITUTE(UPPER('Fenêtre spécifique'!B35),".","_"),"=""", 'Fenêtre spécifique'!B35,""";"),"")</f>
        <v/>
      </c>
    </row>
    <row r="135" spans="1:1" x14ac:dyDescent="0.25">
      <c r="A135" t="str">
        <f>IF('Fenêtre spécifique'!B36&lt;&gt;"",CONCATENATE("public static final String ",SUBSTITUTE(UPPER('Fenêtre spécifique'!B36),".","_"),"=""", 'Fenêtre spécifique'!B36,""";"),"")</f>
        <v/>
      </c>
    </row>
    <row r="136" spans="1:1" x14ac:dyDescent="0.25">
      <c r="A136" t="str">
        <f>IF('Fenêtre spécifique'!B37&lt;&gt;"",CONCATENATE("public static final String ",SUBSTITUTE(UPPER('Fenêtre spécifique'!B37),".","_"),"=""", 'Fenêtre spécifique'!B37,""";"),"")</f>
        <v/>
      </c>
    </row>
    <row r="137" spans="1:1" x14ac:dyDescent="0.25">
      <c r="A137" t="str">
        <f>IF('Fenêtre Chargement document'!B2&lt;&gt;"",CONCATENATE("public static final String ",SUBSTITUTE(UPPER('Fenêtre Chargement document'!B2),".","_"),"=""", 'Fenêtre Chargement document'!B2,""";"),"")</f>
        <v/>
      </c>
    </row>
    <row r="138" spans="1:1" x14ac:dyDescent="0.25">
      <c r="A138" t="str">
        <f>IF('Fenêtre Chargement document'!B3&lt;&gt;"",CONCATENATE("public static final String ",SUBSTITUTE(UPPER('Fenêtre Chargement document'!B3),".","_"),"=""", 'Fenêtre Chargement document'!B3,""";"),"")</f>
        <v>public static final String WINDOW_TYPE_CONFIGURATION_DIDACTIC="window.type.configuration.DIDACTIC";</v>
      </c>
    </row>
    <row r="139" spans="1:1" x14ac:dyDescent="0.25">
      <c r="A139" t="str">
        <f>IF('Fenêtre Chargement document'!B4&lt;&gt;"",CONCATENATE("public static final String ",SUBSTITUTE(UPPER('Fenêtre Chargement document'!B4),".","_"),"=""", 'Fenêtre Chargement document'!B4,""";"),"")</f>
        <v>public static final String WINDOW_TYPE_CONFIGURATION_DIDACTIC_EXPERT="window.type.configuration.DIDACTIC_EXPERT";</v>
      </c>
    </row>
    <row r="140" spans="1:1" x14ac:dyDescent="0.25">
      <c r="A140" t="str">
        <f>IF('Fenêtre Chargement document'!B5&lt;&gt;"",CONCATENATE("public static final String ",SUBSTITUTE(UPPER('Fenêtre Chargement document'!B5),".","_"),"=""", 'Fenêtre Chargement document'!B5,""";"),"")</f>
        <v>public static final String WINDOW_LOAD_TEXTS_TITLE="window.load.texts.title";</v>
      </c>
    </row>
    <row r="141" spans="1:1" x14ac:dyDescent="0.25">
      <c r="A141" t="str">
        <f>IF('Fenêtre Chargement document'!B6&lt;&gt;"",CONCATENATE("public static final String ",SUBSTITUTE(UPPER('Fenêtre Chargement document'!B6),".","_"),"=""", 'Fenêtre Chargement document'!B6,""";"),"")</f>
        <v>public static final String WINDOW_LOAD_TEXTS_TYPE_CONFIGURATION_PANEL_TITLE="window.load.texts.type.configuration.panel.title";</v>
      </c>
    </row>
    <row r="142" spans="1:1" x14ac:dyDescent="0.25">
      <c r="A142" t="str">
        <f>IF('Fenêtre Chargement document'!B7&lt;&gt;"",CONCATENATE("public static final String ",SUBSTITUTE(UPPER('Fenêtre Chargement document'!B7),".","_"),"=""", 'Fenêtre Chargement document'!B7,""";"),"")</f>
        <v>public static final String WINDOW_LOAD_TEXTS_TYPE_CONFIGURATION_LABEL="window.load.texts.type.configuration.label";</v>
      </c>
    </row>
    <row r="143" spans="1:1" x14ac:dyDescent="0.25">
      <c r="A143" t="str">
        <f>IF('Fenêtre Chargement document'!B8&lt;&gt;"",CONCATENATE("public static final String ",SUBSTITUTE(UPPER('Fenêtre Chargement document'!B8),".","_"),"=""", 'Fenêtre Chargement document'!B8,""";"),"")</f>
        <v>public static final String WINDOW_LOAD_TEXTS_TYPE_CONFIGURATION_EXPERT_LABEL="window.load.texts.type.configuration.expert.label";</v>
      </c>
    </row>
    <row r="144" spans="1:1" x14ac:dyDescent="0.25">
      <c r="A144" t="str">
        <f>IF('Fenêtre Chargement document'!B9&lt;&gt;"",CONCATENATE("public static final String ",SUBSTITUTE(UPPER('Fenêtre Chargement document'!B9),".","_"),"=""", 'Fenêtre Chargement document'!B9,""";"),"")</f>
        <v>public static final String WINDOW_LOAD_TEXTS_FOLDER_PANEL_TITLE="window.load.texts.folder.panel.title";</v>
      </c>
    </row>
    <row r="145" spans="1:1" x14ac:dyDescent="0.25">
      <c r="A145" t="str">
        <f>IF('Fenêtre Chargement document'!B10&lt;&gt;"",CONCATENATE("public static final String ",SUBSTITUTE(UPPER('Fenêtre Chargement document'!B10),".","_"),"=""", 'Fenêtre Chargement document'!B10,""";"),"")</f>
        <v>public static final String WINDOW_LOAD_TEXTS_FOLDER_LABEL="window.load.texts.folder.label";</v>
      </c>
    </row>
    <row r="146" spans="1:1" x14ac:dyDescent="0.25">
      <c r="A146" t="str">
        <f>IF('Fenêtre Chargement document'!B11&lt;&gt;"",CONCATENATE("public static final String ",SUBSTITUTE(UPPER('Fenêtre Chargement document'!B11),".","_"),"=""", 'Fenêtre Chargement document'!B11,""";"),"")</f>
        <v>public static final String WINDOW_LOAD_TEXTS_FOLDER_BUTTON_LABEL="window.load.texts.folder.button.label";</v>
      </c>
    </row>
    <row r="147" spans="1:1" x14ac:dyDescent="0.25">
      <c r="A147" t="str">
        <f>IF('Fenêtre Chargement document'!B12&lt;&gt;"",CONCATENATE("public static final String ",SUBSTITUTE(UPPER('Fenêtre Chargement document'!B12),".","_"),"=""", 'Fenêtre Chargement document'!B12,""";"),"")</f>
        <v>public static final String WINDOW_LOAD_TEXTS_FOLDER_BUTTON_FOLDER_CHOOSE_TITLE="window.load.texts.folder.button.folder.choose.title";</v>
      </c>
    </row>
    <row r="148" spans="1:1" x14ac:dyDescent="0.25">
      <c r="A148" t="str">
        <f>IF('Fenêtre Chargement document'!B13&lt;&gt;"",CONCATENATE("public static final String ",SUBSTITUTE(UPPER('Fenêtre Chargement document'!B13),".","_"),"=""", 'Fenêtre Chargement document'!B13,""";"),"")</f>
        <v>public static final String WINDOW_LOAD_TEXTS_START_BUTTON_LABEL="window.load.texts.start.button.label";</v>
      </c>
    </row>
    <row r="149" spans="1:1" x14ac:dyDescent="0.25">
      <c r="A149" t="str">
        <f>IF('Fenêtre Chargement document'!B14&lt;&gt;"",CONCATENATE("public static final String ",SUBSTITUTE(UPPER('Fenêtre Chargement document'!B14),".","_"),"=""", 'Fenêtre Chargement document'!B14,""";"),"")</f>
        <v>public static final String WINDOW_LOAD_TEXTS_START_PANEL_TITLE="window.load.texts.start.panel.title";</v>
      </c>
    </row>
    <row r="150" spans="1:1" x14ac:dyDescent="0.25">
      <c r="A150" t="str">
        <f>IF('Fenêtre Chargement document'!B15&lt;&gt;"",CONCATENATE("public static final String ",SUBSTITUTE(UPPER('Fenêtre Chargement document'!B15),".","_"),"=""", 'Fenêtre Chargement document'!B15,""";"),"")</f>
        <v>public static final String WINDOW_LOAD_TEXTS_INFORMATIONS_PANEL_TITLE="window.load.texts.informations.panel.title";</v>
      </c>
    </row>
    <row r="151" spans="1:1" x14ac:dyDescent="0.25">
      <c r="A151" t="str">
        <f>IF('Fenêtre Chargement document'!B16&lt;&gt;"",CONCATENATE("public static final String ",SUBSTITUTE(UPPER('Fenêtre Chargement document'!B16),".","_"),"=""", 'Fenêtre Chargement document'!B16,""";"),"")</f>
        <v>public static final String WINDOW_LOAD_TEXTS_INFORMATIONS_MESSAGE="window.load.texts.informations.message";</v>
      </c>
    </row>
    <row r="152" spans="1:1" x14ac:dyDescent="0.25">
      <c r="A152" t="str">
        <f>IF('Fenêtre Chargement document'!B17&lt;&gt;"",CONCATENATE("public static final String ",SUBSTITUTE(UPPER('Fenêtre Chargement document'!B17),".","_"),"=""", 'Fenêtre Chargement document'!B17,""";"),"")</f>
        <v>public static final String WINDOW_LOAD_TEXTS_WARNING_PANEL_TITLE="window.load.texts.warning.panel.title";</v>
      </c>
    </row>
    <row r="153" spans="1:1" x14ac:dyDescent="0.25">
      <c r="A153" t="str">
        <f>IF('Fenêtre Chargement document'!B18&lt;&gt;"",CONCATENATE("public static final String ",SUBSTITUTE(UPPER('Fenêtre Chargement document'!B18),".","_"),"=""", 'Fenêtre Chargement document'!B18,""";"),"")</f>
        <v>public static final String WINDOW_LOAD_TEXTS_WARNING_MESSAGE="window.load.texts.warning.message";</v>
      </c>
    </row>
    <row r="154" spans="1:1" x14ac:dyDescent="0.25">
      <c r="A154" t="str">
        <f>IF('Fenêtre Chargement document'!B19&lt;&gt;"",CONCATENATE("public static final String ",SUBSTITUTE(UPPER('Fenêtre Chargement document'!B19),".","_"),"=""", 'Fenêtre Chargement document'!B19,""";"),"")</f>
        <v>public static final String WINDOW_LOAD_TEXTS_INFORMATIONS_MESSAGE_DEFAULT="window.load.texts.informations.message.default";</v>
      </c>
    </row>
    <row r="155" spans="1:1" x14ac:dyDescent="0.25">
      <c r="A155" t="str">
        <f>IF('Fenêtre Chargement document'!B20&lt;&gt;"",CONCATENATE("public static final String ",SUBSTITUTE(UPPER('Fenêtre Chargement document'!B20),".","_"),"=""", 'Fenêtre Chargement document'!B20,""";"),"")</f>
        <v/>
      </c>
    </row>
    <row r="156" spans="1:1" x14ac:dyDescent="0.25">
      <c r="A156" t="str">
        <f>IF('Fenêtre Chargement document'!B21&lt;&gt;"",CONCATENATE("public static final String ",SUBSTITUTE(UPPER('Fenêtre Chargement document'!B21),".","_"),"=""", 'Fenêtre Chargement document'!B21,""";"),"")</f>
        <v/>
      </c>
    </row>
    <row r="157" spans="1:1" x14ac:dyDescent="0.25">
      <c r="A157" t="str">
        <f>IF('Fenêtre Chargement document'!B22&lt;&gt;"",CONCATENATE("public static final String ",SUBSTITUTE(UPPER('Fenêtre Chargement document'!B22),".","_"),"=""", 'Fenêtre Chargement document'!B22,""";"),"")</f>
        <v/>
      </c>
    </row>
    <row r="158" spans="1:1" x14ac:dyDescent="0.25">
      <c r="A158" t="str">
        <f>IF('Fenêtre Chargement document'!B23&lt;&gt;"",CONCATENATE("public static final String ",SUBSTITUTE(UPPER('Fenêtre Chargement document'!B23),".","_"),"=""", 'Fenêtre Chargement document'!B23,""";"),"")</f>
        <v/>
      </c>
    </row>
    <row r="159" spans="1:1" x14ac:dyDescent="0.25">
      <c r="A159" t="str">
        <f>IF('Fenêtre Chargement document'!B24&lt;&gt;"",CONCATENATE("public static final String ",SUBSTITUTE(UPPER('Fenêtre Chargement document'!B24),".","_"),"=""", 'Fenêtre Chargement document'!B24,""";"),"")</f>
        <v/>
      </c>
    </row>
    <row r="160" spans="1:1" x14ac:dyDescent="0.25">
      <c r="A160" t="str">
        <f>IF('Choix bibliotheque texte'!B2&lt;&gt;"",CONCATENATE("public static final String ",SUBSTITUTE(UPPER('Choix bibliotheque texte'!B2),".","_"),"=""", 'Choix bibliotheque texte'!B2,""";"),"")</f>
        <v/>
      </c>
    </row>
    <row r="161" spans="1:1" x14ac:dyDescent="0.25">
      <c r="A161" t="str">
        <f>IF('Choix bibliotheque texte'!B3&lt;&gt;"",CONCATENATE("public static final String ",SUBSTITUTE(UPPER('Choix bibliotheque texte'!B3),".","_"),"=""", 'Choix bibliotheque texte'!B3,""";"),"")</f>
        <v>public static final String WINDOW_LOAD_TEXTS_FOLDER_LIBRARY_BUTTON_FOLDER_CHOOSE_TITLE="window.load.texts.folder.library.button.folder.choose.title";</v>
      </c>
    </row>
    <row r="162" spans="1:1" x14ac:dyDescent="0.25">
      <c r="A162" t="str">
        <f>IF('Choix bibliotheque texte'!B4&lt;&gt;"",CONCATENATE("public static final String ",SUBSTITUTE(UPPER('Choix bibliotheque texte'!B4),".","_"),"=""", 'Choix bibliotheque texte'!B4,""";"),"")</f>
        <v/>
      </c>
    </row>
    <row r="163" spans="1:1" x14ac:dyDescent="0.25">
      <c r="A163" t="str">
        <f>IF('Choix bibliotheque texte'!B5&lt;&gt;"",CONCATENATE("public static final String ",SUBSTITUTE(UPPER('Choix bibliotheque texte'!B5),".","_"),"=""", 'Choix bibliotheque texte'!B5,""";"),"")</f>
        <v/>
      </c>
    </row>
    <row r="164" spans="1:1" x14ac:dyDescent="0.25">
      <c r="A164" t="str">
        <f>IF('Choix bibliotheque texte'!B6&lt;&gt;"",CONCATENATE("public static final String ",SUBSTITUTE(UPPER('Choix bibliotheque texte'!B6),".","_"),"=""", 'Choix bibliotheque texte'!B6,""";"),"")</f>
        <v/>
      </c>
    </row>
    <row r="165" spans="1:1" x14ac:dyDescent="0.25">
      <c r="A165" t="str">
        <f>IF('Choix bibliotheque texte'!B7&lt;&gt;"",CONCATENATE("public static final String ",SUBSTITUTE(UPPER('Choix bibliotheque texte'!B7),".","_"),"=""", 'Choix bibliotheque texte'!B7,""";"),"")</f>
        <v/>
      </c>
    </row>
    <row r="166" spans="1:1" x14ac:dyDescent="0.25">
      <c r="A166" t="str">
        <f>IF('Choix bibliotheque texte'!B8&lt;&gt;"",CONCATENATE("public static final String ",SUBSTITUTE(UPPER('Choix bibliotheque texte'!B8),".","_"),"=""", 'Choix bibliotheque texte'!B8,""";"),"")</f>
        <v/>
      </c>
    </row>
    <row r="167" spans="1:1" x14ac:dyDescent="0.25">
      <c r="A167" t="str">
        <f>IF('Choix bibliotheque texte'!B9&lt;&gt;"",CONCATENATE("public static final String ",SUBSTITUTE(UPPER('Choix bibliotheque texte'!B9),".","_"),"=""", 'Choix bibliotheque texte'!B9,""";"),"")</f>
        <v/>
      </c>
    </row>
    <row r="168" spans="1:1" x14ac:dyDescent="0.25">
      <c r="A168" t="str">
        <f>IF('Choix bibliotheque texte'!B10&lt;&gt;"",CONCATENATE("public static final String ",SUBSTITUTE(UPPER('Choix bibliotheque texte'!B10),".","_"),"=""", 'Choix bibliotheque texte'!B10,""";"),"")</f>
        <v/>
      </c>
    </row>
    <row r="169" spans="1:1" x14ac:dyDescent="0.25">
      <c r="A169" t="str">
        <f>IF('Choix bibliotheque texte'!B11&lt;&gt;"",CONCATENATE("public static final String ",SUBSTITUTE(UPPER('Choix bibliotheque texte'!B11),".","_"),"=""", 'Choix bibliotheque texte'!B11,""";"),"")</f>
        <v/>
      </c>
    </row>
    <row r="170" spans="1:1" x14ac:dyDescent="0.25">
      <c r="A170" t="str">
        <f>IF('Choix bibliotheque texte'!B12&lt;&gt;"",CONCATENATE("public static final String ",SUBSTITUTE(UPPER('Choix bibliotheque texte'!B12),".","_"),"=""", 'Choix bibliotheque texte'!B12,""";"),"")</f>
        <v/>
      </c>
    </row>
    <row r="171" spans="1:1" x14ac:dyDescent="0.25">
      <c r="A171" t="str">
        <f>IF('Fenetre Corpus'!B2&lt;&gt;"",CONCATENATE("public static final String ",SUBSTITUTE(UPPER('Fenetre Corpus'!B2),".","_"),"=""", 'Fenetre Corpus'!B2,""";"),"")</f>
        <v/>
      </c>
    </row>
    <row r="172" spans="1:1" x14ac:dyDescent="0.25">
      <c r="A172" t="str">
        <f>IF('Fenetre Corpus'!B3&lt;&gt;"",CONCATENATE("public static final String ",SUBSTITUTE(UPPER('Fenetre Corpus'!B3),".","_"),"=""", 'Fenetre Corpus'!B3,""";"),"")</f>
        <v>public static final String WINDOW_CREATE_CORPUS_TITLE="window.create.corpus.title";</v>
      </c>
    </row>
    <row r="173" spans="1:1" x14ac:dyDescent="0.25">
      <c r="A173" t="str">
        <f>IF('Fenetre Corpus'!B4&lt;&gt;"",CONCATENATE("public static final String ",SUBSTITUTE(UPPER('Fenetre Corpus'!B4),".","_"),"=""", 'Fenetre Corpus'!B4,""";"),"")</f>
        <v>public static final String WINDOW_CREATE_CORPUS_FILE_PANEL_TITLE="window.create.corpus.file.panel.title";</v>
      </c>
    </row>
    <row r="174" spans="1:1" x14ac:dyDescent="0.25">
      <c r="A174" t="str">
        <f>IF('Fenetre Corpus'!B5&lt;&gt;"",CONCATENATE("public static final String ",SUBSTITUTE(UPPER('Fenetre Corpus'!B5),".","_"),"=""", 'Fenetre Corpus'!B5,""";"),"")</f>
        <v>public static final String WINDOW_CREATE_CORPUS_NAME_LABEL="window.create.corpus.name.label";</v>
      </c>
    </row>
    <row r="175" spans="1:1" x14ac:dyDescent="0.25">
      <c r="A175" t="str">
        <f>IF('Fenetre Corpus'!B6&lt;&gt;"",CONCATENATE("public static final String ",SUBSTITUTE(UPPER('Fenetre Corpus'!B6),".","_"),"=""", 'Fenetre Corpus'!B6,""";"),"")</f>
        <v>public static final String WINDOW_CREATE_CORPUS_CONTENT_PANEL_TITLE="window.create.corpus.content.panel.title";</v>
      </c>
    </row>
    <row r="176" spans="1:1" x14ac:dyDescent="0.25">
      <c r="A176" t="str">
        <f>IF('Fenetre Corpus'!B7&lt;&gt;"",CONCATENATE("public static final String ",SUBSTITUTE(UPPER('Fenetre Corpus'!B7),".","_"),"=""", 'Fenetre Corpus'!B7,""";"),"")</f>
        <v>public static final String WINDOW_CREATE_CORPUS_ACTION_PANEL_TITLE="window.create.corpus.action.panel.title";</v>
      </c>
    </row>
    <row r="177" spans="1:1" x14ac:dyDescent="0.25">
      <c r="A177" t="str">
        <f>IF('Fenetre Corpus'!B8&lt;&gt;"",CONCATENATE("public static final String ",SUBSTITUTE(UPPER('Fenetre Corpus'!B8),".","_"),"=""", 'Fenetre Corpus'!B8,""";"),"")</f>
        <v>public static final String WINDOW_CREATE_CORPUS_ACTION_CREATE_TEXT_BUTTON_TITLE="window.create.corpus.action.create.text.button.title";</v>
      </c>
    </row>
    <row r="178" spans="1:1" x14ac:dyDescent="0.25">
      <c r="A178" t="str">
        <f>IF('Fenetre Corpus'!B9&lt;&gt;"",CONCATENATE("public static final String ",SUBSTITUTE(UPPER('Fenetre Corpus'!B9),".","_"),"=""", 'Fenetre Corpus'!B9,""";"),"")</f>
        <v>public static final String WINDOW_FIXED_ERROR_META_BLANK_LINE_PANEL_TITLE="window.fixed.error.meta.blank.line.panel.title";</v>
      </c>
    </row>
    <row r="179" spans="1:1" x14ac:dyDescent="0.25">
      <c r="A179" t="str">
        <f>IF('Fenetre Corpus'!B10&lt;&gt;"",CONCATENATE("public static final String ",SUBSTITUTE(UPPER('Fenetre Corpus'!B10),".","_"),"=""", 'Fenetre Corpus'!B10,""";"),"")</f>
        <v>public static final String WINDOW_FIXED_ERROR_META_BLANK_LINE_PANEL_SAVE_QUIT_BUTTON_LABEL="window.fixed.error.meta.blank.line.panel.save.quit.button.label";</v>
      </c>
    </row>
    <row r="180" spans="1:1" x14ac:dyDescent="0.25">
      <c r="A180" t="str">
        <f>IF('Fenetre Corpus'!B11&lt;&gt;"",CONCATENATE("public static final String ",SUBSTITUTE(UPPER('Fenetre Corpus'!B11),".","_"),"=""", 'Fenetre Corpus'!B11,""";"),"")</f>
        <v>public static final String WINDOW_FIXED_ERROR_META_BLANK_LINE_PANEL_SAVE_NEXT_BUTTON_LABEL="window.fixed.error.meta.blank.line.panel.save.next.button.label";</v>
      </c>
    </row>
    <row r="181" spans="1:1" x14ac:dyDescent="0.25">
      <c r="A181" t="str">
        <f>IF('Fenetre Corpus'!B12&lt;&gt;"",CONCATENATE("public static final String ",SUBSTITUTE(UPPER('Fenetre Corpus'!B12),".","_"),"=""", 'Fenetre Corpus'!B12,""";"),"")</f>
        <v>public static final String WINDOW_MANAGE_CORPUS_TITLE="window.manage.corpus.title";</v>
      </c>
    </row>
    <row r="182" spans="1:1" x14ac:dyDescent="0.25">
      <c r="A182" t="str">
        <f>IF('Fenetre Corpus'!B13&lt;&gt;"",CONCATENATE("public static final String ",SUBSTITUTE(UPPER('Fenetre Corpus'!B13),".","_"),"=""", 'Fenetre Corpus'!B13,""";"),"")</f>
        <v>public static final String WINDOW_MANAGE_TEXTS_ADD_TEXT_ACTION_BUTTON_SAVE_AND_QUIT_LABEL="window.manage.texts.add.text.action.button.save.and.quit.label";</v>
      </c>
    </row>
    <row r="183" spans="1:1" x14ac:dyDescent="0.25">
      <c r="A183" t="str">
        <f>IF('Fenetre Corpus'!B14&lt;&gt;"",CONCATENATE("public static final String ",SUBSTITUTE(UPPER('Fenetre Corpus'!B14),".","_"),"=""", 'Fenetre Corpus'!B14,""";"),"")</f>
        <v/>
      </c>
    </row>
    <row r="184" spans="1:1" x14ac:dyDescent="0.25">
      <c r="A184" t="str">
        <f>IF('Fenetre Corpus'!B15&lt;&gt;"",CONCATENATE("public static final String ",SUBSTITUTE(UPPER('Fenetre Corpus'!B15),".","_"),"=""", 'Fenetre Corpus'!B15,""";"),"")</f>
        <v/>
      </c>
    </row>
    <row r="185" spans="1:1" x14ac:dyDescent="0.25">
      <c r="A185" t="str">
        <f>IF('Fenetre Corpus'!B16&lt;&gt;"",CONCATENATE("public static final String ",SUBSTITUTE(UPPER('Fenetre Corpus'!B16),".","_"),"=""", 'Fenetre Corpus'!B16,""";"),"")</f>
        <v/>
      </c>
    </row>
    <row r="186" spans="1:1" x14ac:dyDescent="0.25">
      <c r="A186" t="str">
        <f>IF('Fenetre Corpus'!B17&lt;&gt;"",CONCATENATE("public static final String ",SUBSTITUTE(UPPER('Fenetre Corpus'!B17),".","_"),"=""", 'Fenetre Corpus'!B17,""";"),"")</f>
        <v/>
      </c>
    </row>
    <row r="187" spans="1:1" x14ac:dyDescent="0.25">
      <c r="A187" t="str">
        <f>IF('Fenetre Corpus'!B18&lt;&gt;"",CONCATENATE("public static final String ",SUBSTITUTE(UPPER('Fenetre Corpus'!B18),".","_"),"=""", 'Fenetre Corpus'!B18,""";"),"")</f>
        <v/>
      </c>
    </row>
    <row r="188" spans="1:1" x14ac:dyDescent="0.25">
      <c r="A188" t="str">
        <f>IF('Fenetre Corpus'!B19&lt;&gt;"",CONCATENATE("public static final String ",SUBSTITUTE(UPPER('Fenetre Corpus'!B19),".","_"),"=""", 'Fenetre Corpus'!B19,""";"),"")</f>
        <v/>
      </c>
    </row>
    <row r="189" spans="1:1" x14ac:dyDescent="0.25">
      <c r="A189" t="str">
        <f>IF('Fenetre Corpus'!B20&lt;&gt;"",CONCATENATE("public static final String ",SUBSTITUTE(UPPER('Fenetre Corpus'!B20),".","_"),"=""", 'Fenetre Corpus'!B20,""";"),"")</f>
        <v/>
      </c>
    </row>
    <row r="190" spans="1:1" x14ac:dyDescent="0.25">
      <c r="A190" t="str">
        <f>IF('Fenetre Creation texte'!B2&lt;&gt;"",CONCATENATE("public static final String ",SUBSTITUTE(UPPER('Fenetre Creation texte'!B2),".","_"),"=""", 'Fenetre Creation texte'!B2,""";"),"")</f>
        <v/>
      </c>
    </row>
    <row r="191" spans="1:1" x14ac:dyDescent="0.25">
      <c r="A191" t="str">
        <f>IF('Fenetre Creation texte'!B3&lt;&gt;"",CONCATENATE("public static final String ",SUBSTITUTE(UPPER('Fenetre Creation texte'!B3),".","_"),"=""", 'Fenetre Creation texte'!B3,""";"),"")</f>
        <v>public static final String WINDOW_CREATE_TEXT_TITLE="window.create.text.title";</v>
      </c>
    </row>
    <row r="192" spans="1:1" x14ac:dyDescent="0.25">
      <c r="A192" t="str">
        <f>IF('Fenetre Creation texte'!B4&lt;&gt;"",CONCATENATE("public static final String ",SUBSTITUTE(UPPER('Fenetre Creation texte'!B4),".","_"),"=""", 'Fenetre Creation texte'!B4,""";"),"")</f>
        <v>public static final String WINDOW_CREATE_TEXT_ACTION_PANEL_TITLE="window.create.text.action.panel.title";</v>
      </c>
    </row>
    <row r="193" spans="1:1" x14ac:dyDescent="0.25">
      <c r="A193" t="str">
        <f>IF('Fenetre Creation texte'!B5&lt;&gt;"",CONCATENATE("public static final String ",SUBSTITUTE(UPPER('Fenetre Creation texte'!B5),".","_"),"=""", 'Fenetre Creation texte'!B5,""";"),"")</f>
        <v>public static final String WINDOW_CREATE_TEXT_ACTION_CREATE_AND_QUIT_TEXT_BUTTON_TITLE="window.create.text.action.create.and.quit.text.button.title";</v>
      </c>
    </row>
    <row r="194" spans="1:1" x14ac:dyDescent="0.25">
      <c r="A194" t="str">
        <f>IF('Fenetre Creation texte'!B6&lt;&gt;"",CONCATENATE("public static final String ",SUBSTITUTE(UPPER('Fenetre Creation texte'!B6),".","_"),"=""", 'Fenetre Creation texte'!B6,""";"),"")</f>
        <v>public static final String WINDOW_CREATE_TEXT_ACTION_CREATE_TEXT_AND_ADD_TEXT_BUTTON_TITLE="window.create.text.action.create.text.and.add.text.button.title";</v>
      </c>
    </row>
    <row r="195" spans="1:1" x14ac:dyDescent="0.25">
      <c r="A195" t="str">
        <f>IF('Fenetre Creation texte'!B7&lt;&gt;"",CONCATENATE("public static final String ",SUBSTITUTE(UPPER('Fenetre Creation texte'!B7),".","_"),"=""", 'Fenetre Creation texte'!B7,""";"),"")</f>
        <v>public static final String WINDOW_CREATE_TEXT_ACTION_FILL_SPECIFIC_BUTTON_TITLE="window.create.text.action.fill.specific.button.title";</v>
      </c>
    </row>
    <row r="196" spans="1:1" x14ac:dyDescent="0.25">
      <c r="A196" t="str">
        <f>IF('Fenetre Creation texte'!B8&lt;&gt;"",CONCATENATE("public static final String ",SUBSTITUTE(UPPER('Fenetre Creation texte'!B8),".","_"),"=""", 'Fenetre Creation texte'!B8,""";"),"")</f>
        <v/>
      </c>
    </row>
    <row r="197" spans="1:1" x14ac:dyDescent="0.25">
      <c r="A197" t="str">
        <f>IF('Fenetre Creation texte'!B9&lt;&gt;"",CONCATENATE("public static final String ",SUBSTITUTE(UPPER('Fenetre Creation texte'!B9),".","_"),"=""", 'Fenetre Creation texte'!B9,""";"),"")</f>
        <v/>
      </c>
    </row>
    <row r="198" spans="1:1" x14ac:dyDescent="0.25">
      <c r="A198" t="str">
        <f>IF('Fenetre Creation texte'!B10&lt;&gt;"",CONCATENATE("public static final String ",SUBSTITUTE(UPPER('Fenetre Creation texte'!B10),".","_"),"=""", 'Fenetre Creation texte'!B10,""";"),"")</f>
        <v/>
      </c>
    </row>
    <row r="199" spans="1:1" x14ac:dyDescent="0.25">
      <c r="A199" t="str">
        <f>IF('Fenetre Creation texte'!B11&lt;&gt;"",CONCATENATE("public static final String ",SUBSTITUTE(UPPER('Fenetre Creation texte'!B11),".","_"),"=""", 'Fenetre Creation texte'!B11,""";"),"")</f>
        <v/>
      </c>
    </row>
    <row r="200" spans="1:1" x14ac:dyDescent="0.25">
      <c r="A200" t="str">
        <f>IF('Fenetre Creation texte'!B12&lt;&gt;"",CONCATENATE("public static final String ",SUBSTITUTE(UPPER('Fenetre Creation texte'!B12),".","_"),"=""", 'Fenetre Creation texte'!B12,""";"),"")</f>
        <v/>
      </c>
    </row>
    <row r="201" spans="1:1" x14ac:dyDescent="0.25">
      <c r="A201" t="str">
        <f>IF('Fenetre Creation texte'!B13&lt;&gt;"",CONCATENATE("public static final String ",SUBSTITUTE(UPPER('Fenetre Creation texte'!B13),".","_"),"=""", 'Fenetre Creation texte'!B13,""";"),"")</f>
        <v/>
      </c>
    </row>
    <row r="202" spans="1:1" x14ac:dyDescent="0.25">
      <c r="A202" t="str">
        <f>IF('Fenetre Creation texte'!B14&lt;&gt;"",CONCATENATE("public static final String ",SUBSTITUTE(UPPER('Fenetre Creation texte'!B14),".","_"),"=""", 'Fenetre Creation texte'!B14,""";"),"")</f>
        <v/>
      </c>
    </row>
    <row r="203" spans="1:1" x14ac:dyDescent="0.25">
      <c r="A203" t="str">
        <f>IF('Fenetre Creation texte'!B15&lt;&gt;"",CONCATENATE("public static final String ",SUBSTITUTE(UPPER('Fenetre Creation texte'!B15),".","_"),"=""", 'Fenetre Creation texte'!B15,""";"),"")</f>
        <v/>
      </c>
    </row>
    <row r="204" spans="1:1" x14ac:dyDescent="0.25">
      <c r="A204" t="str">
        <f>IF('Fenetre Creation texte'!B16&lt;&gt;"",CONCATENATE("public static final String ",SUBSTITUTE(UPPER('Fenetre Creation texte'!B16),".","_"),"=""", 'Fenetre Creation texte'!B16,""";"),"")</f>
        <v/>
      </c>
    </row>
    <row r="205" spans="1:1" x14ac:dyDescent="0.25">
      <c r="A205" t="str">
        <f>IF('Fenetre Creation texte'!B17&lt;&gt;"",CONCATENATE("public static final String ",SUBSTITUTE(UPPER('Fenetre Creation texte'!B17),".","_"),"=""", 'Fenetre Creation texte'!B17,""";"),"")</f>
        <v/>
      </c>
    </row>
    <row r="206" spans="1:1" x14ac:dyDescent="0.25">
      <c r="A206" t="str">
        <f>IF('Fenetre Creation texte'!B18&lt;&gt;"",CONCATENATE("public static final String ",SUBSTITUTE(UPPER('Fenetre Creation texte'!B18),".","_"),"=""", 'Fenetre Creation texte'!B18,""";"),"")</f>
        <v/>
      </c>
    </row>
    <row r="207" spans="1:1" x14ac:dyDescent="0.25">
      <c r="A207" t="str">
        <f>IF('Fenetre Creation texte'!B19&lt;&gt;"",CONCATENATE("public static final String ",SUBSTITUTE(UPPER('Fenetre Creation texte'!B19),".","_"),"=""", 'Fenetre Creation texte'!B19,""";"),"")</f>
        <v/>
      </c>
    </row>
    <row r="208" spans="1:1" x14ac:dyDescent="0.25">
      <c r="A208" t="str">
        <f>IF('Fenetre Creation texte'!B20&lt;&gt;"",CONCATENATE("public static final String ",SUBSTITUTE(UPPER('Fenetre Creation texte'!B20),".","_"),"=""", 'Fenetre Creation texte'!B20,""";"),"")</f>
        <v/>
      </c>
    </row>
    <row r="209" spans="1:1" x14ac:dyDescent="0.25">
      <c r="A209" t="str">
        <f>IF('Fenetre Creation texte'!B21&lt;&gt;"",CONCATENATE("public static final String ",SUBSTITUTE(UPPER('Fenetre Creation texte'!B21),".","_"),"=""", 'Fenetre Creation texte'!B21,""";"),"")</f>
        <v/>
      </c>
    </row>
    <row r="210" spans="1:1" x14ac:dyDescent="0.25">
      <c r="A210" t="str">
        <f>IF('Fenetre Gerer les textes'!B2&lt;&gt;"",CONCATENATE("public static final String ",SUBSTITUTE(UPPER('Fenetre Gerer les textes'!B2),".","_"),"=""", 'Fenetre Gerer les textes'!B2,""";"),"")</f>
        <v/>
      </c>
    </row>
    <row r="211" spans="1:1" x14ac:dyDescent="0.25">
      <c r="A211" t="str">
        <f>IF('Fenetre Gerer les textes'!B3&lt;&gt;"",CONCATENATE("public static final String ",SUBSTITUTE(UPPER('Fenetre Gerer les textes'!B3),".","_"),"=""", 'Fenetre Gerer les textes'!B3,""";"),"")</f>
        <v>public static final String WINDOW_DISPLAY_TEXTS_PANEL_LABEL="window.display.texts.panel.label";</v>
      </c>
    </row>
    <row r="212" spans="1:1" x14ac:dyDescent="0.25">
      <c r="A212" t="str">
        <f>IF('Fenetre Gerer les textes'!B4&lt;&gt;"",CONCATENATE("public static final String ",SUBSTITUTE(UPPER('Fenetre Gerer les textes'!B4),".","_"),"=""", 'Fenetre Gerer les textes'!B4,""";"),"")</f>
        <v>public static final String WINDOW_DISPLAY_CORPUS_EDIT_BUTTON_LABEL="window.display.corpus.edit.button.label";</v>
      </c>
    </row>
    <row r="213" spans="1:1" x14ac:dyDescent="0.25">
      <c r="A213" t="str">
        <f>IF('Fenetre Gerer les textes'!B5&lt;&gt;"",CONCATENATE("public static final String ",SUBSTITUTE(UPPER('Fenetre Gerer les textes'!B5),".","_"),"=""", 'Fenetre Gerer les textes'!B5,""";"),"")</f>
        <v>public static final String WINDOW_DISPLAY_TEXTS_EDIT_BUTTON_LABEL="window.display.texts.edit.button.label";</v>
      </c>
    </row>
    <row r="214" spans="1:1" x14ac:dyDescent="0.25">
      <c r="A214" t="str">
        <f>IF('Fenetre Gerer les textes'!B6&lt;&gt;"",CONCATENATE("public static final String ",SUBSTITUTE(UPPER('Fenetre Gerer les textes'!B6),".","_"),"=""", 'Fenetre Gerer les textes'!B6,""";"),"")</f>
        <v>public static final String WINDOW_DISPLAY_TEXTS_DELETE_BUTTON_LABEL="window.display.texts.delete.button.label";</v>
      </c>
    </row>
    <row r="215" spans="1:1" x14ac:dyDescent="0.25">
      <c r="A215" t="str">
        <f>IF('Fenetre Gerer les textes'!B7&lt;&gt;"",CONCATENATE("public static final String ",SUBSTITUTE(UPPER('Fenetre Gerer les textes'!B7),".","_"),"=""", 'Fenetre Gerer les textes'!B7,""";"),"")</f>
        <v>public static final String WINDOW_DISPLAY_TEXTS_PREVIOUS_BUTTON_LABEL="window.display.texts.previous.button.label";</v>
      </c>
    </row>
    <row r="216" spans="1:1" x14ac:dyDescent="0.25">
      <c r="A216" t="str">
        <f>IF('Fenetre Gerer les textes'!B8&lt;&gt;"",CONCATENATE("public static final String ",SUBSTITUTE(UPPER('Fenetre Gerer les textes'!B8),".","_"),"=""", 'Fenetre Gerer les textes'!B8,""";"),"")</f>
        <v>public static final String WINDOW_DISPLAY_TEXTS_NEXT_BUTTON_LABEL="window.display.texts.next.button.label";</v>
      </c>
    </row>
    <row r="217" spans="1:1" x14ac:dyDescent="0.25">
      <c r="A217" t="str">
        <f>IF('Fenetre Gerer les textes'!B9&lt;&gt;"",CONCATENATE("public static final String ",SUBSTITUTE(UPPER('Fenetre Gerer les textes'!B9),".","_"),"=""", 'Fenetre Gerer les textes'!B9,""";"),"")</f>
        <v>public static final String WINDOW_DISPLAY_TEXTS_CURRENT_POSITION_LABEL="window.display.texts.current.position.label";</v>
      </c>
    </row>
    <row r="218" spans="1:1" x14ac:dyDescent="0.25">
      <c r="A218" t="str">
        <f>IF('Fenetre Gerer les textes'!B10&lt;&gt;"",CONCATENATE("public static final String ",SUBSTITUTE(UPPER('Fenetre Gerer les textes'!B10),".","_"),"=""", 'Fenetre Gerer les textes'!B10,""";"),"")</f>
        <v>public static final String WINDOW_DISPLAY_TEXTS_NB_TEXTS_BY_PAGE_LABEL="window.display.texts.nb.texts.by.page.label";</v>
      </c>
    </row>
    <row r="219" spans="1:1" x14ac:dyDescent="0.25">
      <c r="A219" t="str">
        <f>IF('Fenetre Gerer les textes'!B11&lt;&gt;"",CONCATENATE("public static final String ",SUBSTITUTE(UPPER('Fenetre Gerer les textes'!B11),".","_"),"=""", 'Fenetre Gerer les textes'!B11,""";"),"")</f>
        <v>public static final String WINDOW_DISPLAY_TEXTS_CORPUS_LABEL="window.display.texts.corpus.label";</v>
      </c>
    </row>
    <row r="220" spans="1:1" x14ac:dyDescent="0.25">
      <c r="A220" t="str">
        <f>IF('Fenetre Gerer les textes'!B12&lt;&gt;"",CONCATENATE("public static final String ",SUBSTITUTE(UPPER('Fenetre Gerer les textes'!B12),".","_"),"=""", 'Fenetre Gerer les textes'!B12,""";"),"")</f>
        <v>public static final String WINDOW_MANAGE_TEXTS_TITLE="window.manage.texts.title";</v>
      </c>
    </row>
    <row r="221" spans="1:1" x14ac:dyDescent="0.25">
      <c r="A221" t="str">
        <f>IF('Fenetre Gerer les textes'!B13&lt;&gt;"",CONCATENATE("public static final String ",SUBSTITUTE(UPPER('Fenetre Gerer les textes'!B13),".","_"),"=""", 'Fenetre Gerer les textes'!B13,""";"),"")</f>
        <v>public static final String WINDOW_MANAGE_TEXTS_GENERATE_EXCEL_PANEL_TITLE="window.manage.texts.generate.excel.panel.title";</v>
      </c>
    </row>
    <row r="222" spans="1:1" x14ac:dyDescent="0.25">
      <c r="A222" t="str">
        <f>IF('Fenetre Gerer les textes'!B14&lt;&gt;"",CONCATENATE("public static final String ",SUBSTITUTE(UPPER('Fenetre Gerer les textes'!B14),".","_"),"=""", 'Fenetre Gerer les textes'!B14,""";"),"")</f>
        <v>public static final String WINDOW_MANAGE_TEXTS_GENERATE_EXCEL_CLASSICAL_BUTTON_LABEL="window.manage.texts.generate.excel.classical.button.label";</v>
      </c>
    </row>
    <row r="223" spans="1:1" x14ac:dyDescent="0.25">
      <c r="A223" t="str">
        <f>IF('Fenetre Gerer les textes'!B15&lt;&gt;"",CONCATENATE("public static final String ",SUBSTITUTE(UPPER('Fenetre Gerer les textes'!B15),".","_"),"=""", 'Fenetre Gerer les textes'!B15,""";"),"")</f>
        <v>public static final String WINDOW_MANAGE_TEXTS_GENERATE_EXCEL_SPECIFIC_BUTTON_LABEL="window.manage.texts.generate.excel.specific.button.label";</v>
      </c>
    </row>
    <row r="224" spans="1:1" x14ac:dyDescent="0.25">
      <c r="A224" t="str">
        <f>IF('Fenetre Gerer les textes'!B16&lt;&gt;"",CONCATENATE("public static final String ",SUBSTITUTE(UPPER('Fenetre Gerer les textes'!B16),".","_"),"=""", 'Fenetre Gerer les textes'!B16,""";"),"")</f>
        <v>public static final String WINDOW_MANAGE_TEXTS_FILTERS_BUTTON_LABEL="window.manage.texts.filters.button.label";</v>
      </c>
    </row>
    <row r="225" spans="1:1" x14ac:dyDescent="0.25">
      <c r="A225" t="str">
        <f>IF('Fenetre Gerer les textes'!B17&lt;&gt;"",CONCATENATE("public static final String ",SUBSTITUTE(UPPER('Fenetre Gerer les textes'!B17),".","_"),"=""", 'Fenetre Gerer les textes'!B17,""";"),"")</f>
        <v>public static final String WINDOW_MANAGE_TEXTS_INFORMATION_TITLE="window.manage.texts.information.title";</v>
      </c>
    </row>
    <row r="226" spans="1:1" x14ac:dyDescent="0.25">
      <c r="A226" t="str">
        <f>IF('Fenetre Gerer les textes'!B18&lt;&gt;"",CONCATENATE("public static final String ",SUBSTITUTE(UPPER('Fenetre Gerer les textes'!B18),".","_"),"=""", 'Fenetre Gerer les textes'!B18,""";"),"")</f>
        <v>public static final String WINDOW_MANAGE_TEXTS_INFORMATION_LABEL="window.manage.texts.information.label";</v>
      </c>
    </row>
    <row r="227" spans="1:1" x14ac:dyDescent="0.25">
      <c r="A227" t="str">
        <f>IF('Fenetre Gerer les textes'!B19&lt;&gt;"",CONCATENATE("public static final String ",SUBSTITUTE(UPPER('Fenetre Gerer les textes'!B19),".","_"),"=""", 'Fenetre Gerer les textes'!B19,""";"),"")</f>
        <v/>
      </c>
    </row>
    <row r="228" spans="1:1" x14ac:dyDescent="0.25">
      <c r="A228" t="str">
        <f>IF('Fenetre Gerer les textes'!B20&lt;&gt;"",CONCATENATE("public static final String ",SUBSTITUTE(UPPER('Fenetre Gerer les textes'!B20),".","_"),"=""", 'Fenetre Gerer les textes'!B20,""";"),"")</f>
        <v/>
      </c>
    </row>
    <row r="229" spans="1:1" x14ac:dyDescent="0.25">
      <c r="A229" t="str">
        <f>IF('Fenetre Gerer les textes'!B21&lt;&gt;"",CONCATENATE("public static final String ",SUBSTITUTE(UPPER('Fenetre Gerer les textes'!B21),".","_"),"=""", 'Fenetre Gerer les textes'!B21,""";"),"")</f>
        <v/>
      </c>
    </row>
    <row r="230" spans="1:1" x14ac:dyDescent="0.25">
      <c r="A230" t="str">
        <f>IF('Fenetre Gerer les textes'!B22&lt;&gt;"",CONCATENATE("public static final String ",SUBSTITUTE(UPPER('Fenetre Gerer les textes'!B22),".","_"),"=""", 'Fenetre Gerer les textes'!B22,""";"),"")</f>
        <v/>
      </c>
    </row>
    <row r="231" spans="1:1" x14ac:dyDescent="0.25">
      <c r="A231" t="str">
        <f>IF('Fenetre Gerer les textes'!B23&lt;&gt;"",CONCATENATE("public static final String ",SUBSTITUTE(UPPER('Fenetre Gerer les textes'!B23),".","_"),"=""", 'Fenetre Gerer les textes'!B23,""";"),"")</f>
        <v/>
      </c>
    </row>
    <row r="232" spans="1:1" x14ac:dyDescent="0.25">
      <c r="A232" t="str">
        <f>IF('Fenetre Gerer les textes'!B24&lt;&gt;"",CONCATENATE("public static final String ",SUBSTITUTE(UPPER('Fenetre Gerer les textes'!B24),".","_"),"=""", 'Fenetre Gerer les textes'!B24,""";"),"")</f>
        <v/>
      </c>
    </row>
    <row r="233" spans="1:1" x14ac:dyDescent="0.25">
      <c r="A233" t="str">
        <f>IF('Fenetre Gerer les textes'!B25&lt;&gt;"",CONCATENATE("public static final String ",SUBSTITUTE(UPPER('Fenetre Gerer les textes'!B25),".","_"),"=""", 'Fenetre Gerer les textes'!B25,""";"),"")</f>
        <v/>
      </c>
    </row>
    <row r="234" spans="1:1" x14ac:dyDescent="0.25">
      <c r="A234" t="str">
        <f>IF('Fenetre Gerer les textes'!B26&lt;&gt;"",CONCATENATE("public static final String ",SUBSTITUTE(UPPER('Fenetre Gerer les textes'!B26),".","_"),"=""", 'Fenetre Gerer les textes'!B26,""";"),"")</f>
        <v/>
      </c>
    </row>
    <row r="235" spans="1:1" x14ac:dyDescent="0.25">
      <c r="A235" t="str">
        <f>IF('Fenetre Gerer les textes'!B27&lt;&gt;"",CONCATENATE("public static final String ",SUBSTITUTE(UPPER('Fenetre Gerer les textes'!B27),".","_"),"=""", 'Fenetre Gerer les textes'!B27,""";"),"")</f>
        <v/>
      </c>
    </row>
    <row r="236" spans="1:1" x14ac:dyDescent="0.25">
      <c r="A236" t="str">
        <f>IF('Fenetre filtre texte'!B2&lt;&gt;"",CONCATENATE("public static final String ",SUBSTITUTE(UPPER('Fenetre filtre texte'!B2),".","_"),"=""", 'Fenetre filtre texte'!B2,""";"),"")</f>
        <v/>
      </c>
    </row>
    <row r="237" spans="1:1" x14ac:dyDescent="0.25">
      <c r="A237" t="str">
        <f>IF('Fenetre filtre texte'!B3&lt;&gt;"",CONCATENATE("public static final String ",SUBSTITUTE(UPPER('Fenetre filtre texte'!B3),".","_"),"=""", 'Fenetre filtre texte'!B3,""";"),"")</f>
        <v>public static final String WINDOW_FILTER_TYPE_CONTAINS="window.filter.type.CONTAINS";</v>
      </c>
    </row>
    <row r="238" spans="1:1" x14ac:dyDescent="0.25">
      <c r="A238" t="str">
        <f>IF('Fenetre filtre texte'!B4&lt;&gt;"",CONCATENATE("public static final String ",SUBSTITUTE(UPPER('Fenetre filtre texte'!B4),".","_"),"=""", 'Fenetre filtre texte'!B4,""";"),"")</f>
        <v>public static final String WINDOW_FILTER_TYPE_EQUAL="window.filter.type.EQUAL";</v>
      </c>
    </row>
    <row r="239" spans="1:1" x14ac:dyDescent="0.25">
      <c r="A239" t="str">
        <f>IF('Fenetre filtre texte'!B5&lt;&gt;"",CONCATENATE("public static final String ",SUBSTITUTE(UPPER('Fenetre filtre texte'!B5),".","_"),"=""", 'Fenetre filtre texte'!B5,""";"),"")</f>
        <v>public static final String WINDOW_MANAGE_FILTERS_GLOBAL_PANEL_TITLE="window.manage.filters.global.panel.title";</v>
      </c>
    </row>
    <row r="240" spans="1:1" x14ac:dyDescent="0.25">
      <c r="A240" t="str">
        <f>IF('Fenetre filtre texte'!B6&lt;&gt;"",CONCATENATE("public static final String ",SUBSTITUTE(UPPER('Fenetre filtre texte'!B6),".","_"),"=""", 'Fenetre filtre texte'!B6,""";"),"")</f>
        <v>public static final String WINDOW_MANAGE_FILTERS_PANEL_TITLE="window.manage.filters.panel.title";</v>
      </c>
    </row>
    <row r="241" spans="1:1" x14ac:dyDescent="0.25">
      <c r="A241" t="str">
        <f>IF('Fenetre filtre texte'!B7&lt;&gt;"",CONCATENATE("public static final String ",SUBSTITUTE(UPPER('Fenetre filtre texte'!B7),".","_"),"=""", 'Fenetre filtre texte'!B7,""";"),"")</f>
        <v>public static final String WINDOW_MANAGE_FILTERS_TYPE_FILTER_LABEL="window.manage.filters.type.filter.label";</v>
      </c>
    </row>
    <row r="242" spans="1:1" x14ac:dyDescent="0.25">
      <c r="A242" t="str">
        <f>IF('Fenetre filtre texte'!B8&lt;&gt;"",CONCATENATE("public static final String ",SUBSTITUTE(UPPER('Fenetre filtre texte'!B8),".","_"),"=""", 'Fenetre filtre texte'!B8,""";"),"")</f>
        <v>public static final String WINDOW_MANAGE_FILTERS_VALUE_FILTER_LABEL="window.manage.filters.value.filter.label";</v>
      </c>
    </row>
    <row r="243" spans="1:1" x14ac:dyDescent="0.25">
      <c r="A243" t="str">
        <f>IF('Fenetre filtre texte'!B9&lt;&gt;"",CONCATENATE("public static final String ",SUBSTITUTE(UPPER('Fenetre filtre texte'!B9),".","_"),"=""", 'Fenetre filtre texte'!B9,""";"),"")</f>
        <v>public static final String WINDOW_MANAGE_FILTERS_ADD_FILTER_BUTTON_LABEL="window.manage.filters.add.filter.button.label";</v>
      </c>
    </row>
    <row r="244" spans="1:1" x14ac:dyDescent="0.25">
      <c r="A244" t="str">
        <f>IF('Fenetre filtre texte'!B10&lt;&gt;"",CONCATENATE("public static final String ",SUBSTITUTE(UPPER('Fenetre filtre texte'!B10),".","_"),"=""", 'Fenetre filtre texte'!B10,""";"),"")</f>
        <v>public static final String WINDOW_MANAGE_FILTERS_CORPUS_PANEL_TITLE="window.manage.filters.corpus.panel.title";</v>
      </c>
    </row>
    <row r="245" spans="1:1" x14ac:dyDescent="0.25">
      <c r="A245" t="str">
        <f>IF('Fenetre filtre texte'!B11&lt;&gt;"",CONCATENATE("public static final String ",SUBSTITUTE(UPPER('Fenetre filtre texte'!B11),".","_"),"=""", 'Fenetre filtre texte'!B11,""";"),"")</f>
        <v>public static final String WINDOW_MANAGE_FILTERS_CORPUS_VALUE_LABEL="window.manage.filters.corpus.value.label";</v>
      </c>
    </row>
    <row r="246" spans="1:1" x14ac:dyDescent="0.25">
      <c r="A246" t="str">
        <f>IF('Fenetre filtre texte'!B12&lt;&gt;"",CONCATENATE("public static final String ",SUBSTITUTE(UPPER('Fenetre filtre texte'!B12),".","_"),"=""", 'Fenetre filtre texte'!B12,""";"),"")</f>
        <v>public static final String WINDOW_MANAGE_FILTERS_ACTION_PANEL_TITLE="window.manage.filters.action.panel.title";</v>
      </c>
    </row>
    <row r="247" spans="1:1" x14ac:dyDescent="0.25">
      <c r="A247" t="str">
        <f>IF('Fenetre filtre texte'!B13&lt;&gt;"",CONCATENATE("public static final String ",SUBSTITUTE(UPPER('Fenetre filtre texte'!B13),".","_"),"=""", 'Fenetre filtre texte'!B13,""";"),"")</f>
        <v>public static final String WINDOW_MANAGE_FILTERS_ACTION_APPLY_BUTTON_LABEL="window.manage.filters.action.apply.button.label";</v>
      </c>
    </row>
    <row r="248" spans="1:1" x14ac:dyDescent="0.25">
      <c r="A248" t="str">
        <f>IF('Fenetre filtre texte'!B14&lt;&gt;"",CONCATENATE("public static final String ",SUBSTITUTE(UPPER('Fenetre filtre texte'!B14),".","_"),"=""", 'Fenetre filtre texte'!B14,""";"),"")</f>
        <v>public static final String WINDOW_MANAGE_FILTERS_CORPUS_ALL_LABEL="window.manage.filters.corpus.all.label";</v>
      </c>
    </row>
    <row r="249" spans="1:1" x14ac:dyDescent="0.25">
      <c r="A249" t="str">
        <f>IF('Fenetre filtre texte'!B15&lt;&gt;"",CONCATENATE("public static final String ",SUBSTITUTE(UPPER('Fenetre filtre texte'!B15),".","_"),"=""", 'Fenetre filtre texte'!B15,""";"),"")</f>
        <v>public static final String WINDOW_MANAGE_FILTERS_DELETE_FILTER_BUTTON_LABEL="window.manage.filters.delete.filter.button.label";</v>
      </c>
    </row>
    <row r="250" spans="1:1" x14ac:dyDescent="0.25">
      <c r="A250" t="str">
        <f>IF('Fenetre filtre texte'!B16&lt;&gt;"",CONCATENATE("public static final String ",SUBSTITUTE(UPPER('Fenetre filtre texte'!B16),".","_"),"=""", 'Fenetre filtre texte'!B16,""";"),"")</f>
        <v/>
      </c>
    </row>
    <row r="251" spans="1:1" x14ac:dyDescent="0.25">
      <c r="A251" t="str">
        <f>IF('Fenetre filtre texte'!B17&lt;&gt;"",CONCATENATE("public static final String ",SUBSTITUTE(UPPER('Fenetre filtre texte'!B17),".","_"),"=""", 'Fenetre filtre texte'!B17,""";"),"")</f>
        <v/>
      </c>
    </row>
    <row r="252" spans="1:1" x14ac:dyDescent="0.25">
      <c r="A252" t="str">
        <f>IF('Fenetre filtre texte'!B18&lt;&gt;"",CONCATENATE("public static final String ",SUBSTITUTE(UPPER('Fenetre filtre texte'!B18),".","_"),"=""", 'Fenetre filtre texte'!B18,""";"),"")</f>
        <v/>
      </c>
    </row>
    <row r="253" spans="1:1" x14ac:dyDescent="0.25">
      <c r="A253" t="str">
        <f>IF('Fenetre filtre texte'!B19&lt;&gt;"",CONCATENATE("public static final String ",SUBSTITUTE(UPPER('Fenetre filtre texte'!B19),".","_"),"=""", 'Fenetre filtre texte'!B19,""";"),"")</f>
        <v/>
      </c>
    </row>
    <row r="254" spans="1:1" x14ac:dyDescent="0.25">
      <c r="A254" t="str">
        <f>IF('Fenetre filtre texte'!B20&lt;&gt;"",CONCATENATE("public static final String ",SUBSTITUTE(UPPER('Fenetre filtre texte'!B20),".","_"),"=""", 'Fenetre filtre texte'!B20,""";"),"")</f>
        <v/>
      </c>
    </row>
    <row r="255" spans="1:1" x14ac:dyDescent="0.25">
      <c r="A255" t="str">
        <f>IF('Fenetre filtre texte'!B21&lt;&gt;"",CONCATENATE("public static final String ",SUBSTITUTE(UPPER('Fenetre filtre texte'!B21),".","_"),"=""", 'Fenetre filtre texte'!B21,""";"),"")</f>
        <v/>
      </c>
    </row>
    <row r="256" spans="1:1" x14ac:dyDescent="0.25">
      <c r="A256" t="str">
        <f>IF('Fenetre filtre texte'!B22&lt;&gt;"",CONCATENATE("public static final String ",SUBSTITUTE(UPPER('Fenetre filtre texte'!B22),".","_"),"=""", 'Fenetre filtre texte'!B22,""";"),"")</f>
        <v/>
      </c>
    </row>
    <row r="257" spans="1:1" x14ac:dyDescent="0.25">
      <c r="A257" t="str">
        <f>IF('Fenetre filtre texte'!B23&lt;&gt;"",CONCATENATE("public static final String ",SUBSTITUTE(UPPER('Fenetre filtre texte'!B23),".","_"),"=""", 'Fenetre filtre texte'!B23,""";"),"")</f>
        <v/>
      </c>
    </row>
    <row r="258" spans="1:1" x14ac:dyDescent="0.25">
      <c r="A258" t="str">
        <f>IF('Fenetre filtre texte'!B24&lt;&gt;"",CONCATENATE("public static final String ",SUBSTITUTE(UPPER('Fenetre filtre texte'!B24),".","_"),"=""", 'Fenetre filtre texte'!B24,""";"),"")</f>
        <v/>
      </c>
    </row>
    <row r="259" spans="1:1" x14ac:dyDescent="0.25">
      <c r="A259" t="str">
        <f>IF('Fenetre filtre texte'!B25&lt;&gt;"",CONCATENATE("public static final String ",SUBSTITUTE(UPPER('Fenetre filtre texte'!B25),".","_"),"=""", 'Fenetre filtre texte'!B25,""";"),"")</f>
        <v/>
      </c>
    </row>
    <row r="260" spans="1:1" x14ac:dyDescent="0.25">
      <c r="A260" t="str">
        <f>IF('Exporter Excel Reference'!B2&lt;&gt;"",CONCATENATE("public static final String ",SUBSTITUTE(UPPER('Exporter Excel Reference'!B2),".","_"),"=""", 'Exporter Excel Reference'!B2,""";"),"")</f>
        <v/>
      </c>
    </row>
    <row r="261" spans="1:1" x14ac:dyDescent="0.25">
      <c r="A261" t="str">
        <f>IF('Exporter Excel Reference'!B3&lt;&gt;"",CONCATENATE("public static final String ",SUBSTITUTE(UPPER('Exporter Excel Reference'!B3),".","_"),"=""", 'Exporter Excel Reference'!B3,""";"),"")</f>
        <v>public static final String WINDOW_FILE_PICKER_CLASSICAL_PANEL_TITLE="window.file.picker.classical.panel.title";</v>
      </c>
    </row>
    <row r="262" spans="1:1" x14ac:dyDescent="0.25">
      <c r="A262" t="str">
        <f>IF('Exporter Excel Reference'!B4&lt;&gt;"",CONCATENATE("public static final String ",SUBSTITUTE(UPPER('Exporter Excel Reference'!B4),".","_"),"=""", 'Exporter Excel Reference'!B4,""";"),"")</f>
        <v>public static final String WINDOW_SAVE_EXCEL_CLASSICAL_PANEL_TITLE="window.save.excel.classical.panel.title";</v>
      </c>
    </row>
    <row r="263" spans="1:1" x14ac:dyDescent="0.25">
      <c r="A263" t="str">
        <f>IF('Exporter Excel Reference'!B5&lt;&gt;"",CONCATENATE("public static final String ",SUBSTITUTE(UPPER('Exporter Excel Reference'!B5),".","_"),"=""", 'Exporter Excel Reference'!B5,""";"),"")</f>
        <v>public static final String WINDOW_SAVE_EXCEL_CLASSICAL_INFORMATION_PANEL_TITLE="window.save.excel.classical.information.panel.title";</v>
      </c>
    </row>
    <row r="264" spans="1:1" x14ac:dyDescent="0.25">
      <c r="A264" t="str">
        <f>IF('Exporter Excel Reference'!B6&lt;&gt;"",CONCATENATE("public static final String ",SUBSTITUTE(UPPER('Exporter Excel Reference'!B6),".","_"),"=""", 'Exporter Excel Reference'!B6,""";"),"")</f>
        <v>public static final String WINDOW_SAVE_EXCEL_CLASSICAL_INFORMATION_PANEL_TEXT_NOTHING="window.save.excel.classical.information.panel.text.nothing";</v>
      </c>
    </row>
    <row r="265" spans="1:1" x14ac:dyDescent="0.25">
      <c r="A265" t="str">
        <f>IF('Exporter Excel Reference'!B7&lt;&gt;"",CONCATENATE("public static final String ",SUBSTITUTE(UPPER('Exporter Excel Reference'!B7),".","_"),"=""", 'Exporter Excel Reference'!B7,""";"),"")</f>
        <v>public static final String WINDOW_SAVE_EXCEL_CLASSICAL_INFORMATION_PANEL_TEXT="window.save.excel.classical.information.panel.text";</v>
      </c>
    </row>
    <row r="266" spans="1:1" x14ac:dyDescent="0.25">
      <c r="A266" t="str">
        <f>IF('Exporter Excel Reference'!B8&lt;&gt;"",CONCATENATE("public static final String ",SUBSTITUTE(UPPER('Exporter Excel Reference'!B8),".","_"),"=""", 'Exporter Excel Reference'!B8,""";"),"")</f>
        <v>public static final String WINDOW_SAVE_EXCEL_SPECIFIC_CHECK_LABEL="window.save.excel.specific.check.label";</v>
      </c>
    </row>
    <row r="267" spans="1:1" x14ac:dyDescent="0.25">
      <c r="A267" t="str">
        <f>IF('Exporter Excel Reference'!B9&lt;&gt;"",CONCATENATE("public static final String ",SUBSTITUTE(UPPER('Exporter Excel Reference'!B9),".","_"),"=""", 'Exporter Excel Reference'!B9,""";"),"")</f>
        <v>public static final String WINDOW_SAVE_EXCEL_REFERENCE_FILE_LABEL="window.save.excel.reference.file.label";</v>
      </c>
    </row>
    <row r="268" spans="1:1" x14ac:dyDescent="0.25">
      <c r="A268" t="str">
        <f>IF('Exporter Excel Reference'!B10&lt;&gt;"",CONCATENATE("public static final String ",SUBSTITUTE(UPPER('Exporter Excel Reference'!B10),".","_"),"=""", 'Exporter Excel Reference'!B10,""";"),"")</f>
        <v/>
      </c>
    </row>
    <row r="269" spans="1:1" x14ac:dyDescent="0.25">
      <c r="A269" t="str">
        <f>IF('Exporter Excel Reference'!B11&lt;&gt;"",CONCATENATE("public static final String ",SUBSTITUTE(UPPER('Exporter Excel Reference'!B11),".","_"),"=""", 'Exporter Excel Reference'!B11,""";"),"")</f>
        <v/>
      </c>
    </row>
    <row r="270" spans="1:1" x14ac:dyDescent="0.25">
      <c r="A270" t="str">
        <f>IF('Exporter Excel Reference'!B12&lt;&gt;"",CONCATENATE("public static final String ",SUBSTITUTE(UPPER('Exporter Excel Reference'!B12),".","_"),"=""", 'Exporter Excel Reference'!B12,""";"),"")</f>
        <v>public static final String WINDOW_SAVE_EXCEL_OPTIONS_TITLE_PANEL="window.save.excel.options.title.panel";</v>
      </c>
    </row>
    <row r="271" spans="1:1" x14ac:dyDescent="0.25">
      <c r="A271" t="str">
        <f>IF('Exporter Excel Reference'!B13&lt;&gt;"",CONCATENATE("public static final String ",SUBSTITUTE(UPPER('Exporter Excel Reference'!B13),".","_"),"=""", 'Exporter Excel Reference'!B13,""";"),"")</f>
        <v>public static final String WINDOW_SAVE_EXCEL_OPTIONS_HEADER_LABEL="window.save.excel.options.header.label";</v>
      </c>
    </row>
    <row r="272" spans="1:1" x14ac:dyDescent="0.25">
      <c r="A272" t="str">
        <f>IF('Exporter Excel Reference'!B14&lt;&gt;"",CONCATENATE("public static final String ",SUBSTITUTE(UPPER('Exporter Excel Reference'!B14),".","_"),"=""", 'Exporter Excel Reference'!B14,""";"),"")</f>
        <v/>
      </c>
    </row>
    <row r="273" spans="1:1" x14ac:dyDescent="0.25">
      <c r="A273" t="str">
        <f>IF('Exporter Excel Reference'!B15&lt;&gt;"",CONCATENATE("public static final String ",SUBSTITUTE(UPPER('Exporter Excel Reference'!B15),".","_"),"=""", 'Exporter Excel Reference'!B15,""";"),"")</f>
        <v/>
      </c>
    </row>
    <row r="274" spans="1:1" x14ac:dyDescent="0.25">
      <c r="A274" t="str">
        <f>IF('Exporter Excel Reference'!B16&lt;&gt;"",CONCATENATE("public static final String ",SUBSTITUTE(UPPER('Exporter Excel Reference'!B16),".","_"),"=""", 'Exporter Excel Reference'!B16,""";"),"")</f>
        <v>public static final String WINDOW_SAVE_EXCEL_ACTION_TITLE_PANEL="window.save.excel.action.title.panel";</v>
      </c>
    </row>
    <row r="275" spans="1:1" x14ac:dyDescent="0.25">
      <c r="A275" t="str">
        <f>IF('Exporter Excel Reference'!B17&lt;&gt;"",CONCATENATE("public static final String ",SUBSTITUTE(UPPER('Exporter Excel Reference'!B17),".","_"),"=""", 'Exporter Excel Reference'!B17,""";"),"")</f>
        <v>public static final String WINDOW_SAVE_EXCEL_ACTION_BUTTON_LABEL="window.save.excel.action.button.label";</v>
      </c>
    </row>
    <row r="276" spans="1:1" x14ac:dyDescent="0.25">
      <c r="A276" t="str">
        <f>IF('Exporter Excel Reference'!B18&lt;&gt;"",CONCATENATE("public static final String ",SUBSTITUTE(UPPER('Exporter Excel Reference'!B18),".","_"),"=""", 'Exporter Excel Reference'!B18,""";"),"")</f>
        <v/>
      </c>
    </row>
    <row r="277" spans="1:1" x14ac:dyDescent="0.25">
      <c r="A277" t="str">
        <f>IF('Exporter Excel Reference'!B19&lt;&gt;"",CONCATENATE("public static final String ",SUBSTITUTE(UPPER('Exporter Excel Reference'!B19),".","_"),"=""", 'Exporter Excel Reference'!B19,""";"),"")</f>
        <v/>
      </c>
    </row>
    <row r="278" spans="1:1" x14ac:dyDescent="0.25">
      <c r="A278" t="str">
        <f>IF('Exporter Excel Reference'!B20&lt;&gt;"",CONCATENATE("public static final String ",SUBSTITUTE(UPPER('Exporter Excel Reference'!B20),".","_"),"=""", 'Exporter Excel Reference'!B20,""";"),"")</f>
        <v>public static final String WINDOW_FILE_PICKER_PANEL_LABEL="window.file.picker.panel.label";</v>
      </c>
    </row>
    <row r="279" spans="1:1" x14ac:dyDescent="0.25">
      <c r="A279" t="str">
        <f>IF('Exporter Excel Reference'!B21&lt;&gt;"",CONCATENATE("public static final String ",SUBSTITUTE(UPPER('Exporter Excel Reference'!B21),".","_"),"=""", 'Exporter Excel Reference'!B21,""";"),"")</f>
        <v>public static final String WINDOW_FILE_PICKER_PANEL_BUTTON="window.file.picker.panel.button";</v>
      </c>
    </row>
    <row r="280" spans="1:1" x14ac:dyDescent="0.25">
      <c r="A280" t="str">
        <f>IF('Exporter Excel Reference'!B22&lt;&gt;"",CONCATENATE("public static final String ",SUBSTITUTE(UPPER('Exporter Excel Reference'!B22),".","_"),"=""", 'Exporter Excel Reference'!B22,""";"),"")</f>
        <v/>
      </c>
    </row>
    <row r="281" spans="1:1" x14ac:dyDescent="0.25">
      <c r="A281" t="str">
        <f>IF('Exporter Excel Reference'!B23&lt;&gt;"",CONCATENATE("public static final String ",SUBSTITUTE(UPPER('Exporter Excel Reference'!B23),".","_"),"=""", 'Exporter Excel Reference'!B23,""";"),"")</f>
        <v/>
      </c>
    </row>
    <row r="282" spans="1:1" x14ac:dyDescent="0.25">
      <c r="A282" t="str">
        <f>IF('Exporter Excel Reference'!B24&lt;&gt;"",CONCATENATE("public static final String ",SUBSTITUTE(UPPER('Exporter Excel Reference'!B24),".","_"),"=""", 'Exporter Excel Reference'!B24,""";"),"")</f>
        <v/>
      </c>
    </row>
    <row r="283" spans="1:1" x14ac:dyDescent="0.25">
      <c r="A283" t="str">
        <f>IF('Exporter Excel Reference'!B25&lt;&gt;"",CONCATENATE("public static final String ",SUBSTITUTE(UPPER('Exporter Excel Reference'!B25),".","_"),"=""", 'Exporter Excel Reference'!B25,""";"),"")</f>
        <v/>
      </c>
    </row>
    <row r="284" spans="1:1" x14ac:dyDescent="0.25">
      <c r="A284" t="str">
        <f>IF('Exporter Excel Reference'!B26&lt;&gt;"",CONCATENATE("public static final String ",SUBSTITUTE(UPPER('Exporter Excel Reference'!B26),".","_"),"=""", 'Exporter Excel Reference'!B26,""";"),"")</f>
        <v/>
      </c>
    </row>
    <row r="285" spans="1:1" x14ac:dyDescent="0.25">
      <c r="A285" t="str">
        <f>IF('Exporter Excel Reference'!B27&lt;&gt;"",CONCATENATE("public static final String ",SUBSTITUTE(UPPER('Exporter Excel Reference'!B27),".","_"),"=""", 'Exporter Excel Reference'!B27,""";"),"")</f>
        <v/>
      </c>
    </row>
    <row r="286" spans="1:1" x14ac:dyDescent="0.25">
      <c r="A286" t="str">
        <f>IF('Exporter Excel Reference'!B28&lt;&gt;"",CONCATENATE("public static final String ",SUBSTITUTE(UPPER('Exporter Excel Reference'!B28),".","_"),"=""", 'Exporter Excel Reference'!B28,""";"),"")</f>
        <v/>
      </c>
    </row>
    <row r="287" spans="1:1" x14ac:dyDescent="0.25">
      <c r="A287" t="str">
        <f>IF('Exporter Excel Reference'!B29&lt;&gt;"",CONCATENATE("public static final String ",SUBSTITUTE(UPPER('Exporter Excel Reference'!B29),".","_"),"=""", 'Exporter Excel Reference'!B29,""";"),"")</f>
        <v/>
      </c>
    </row>
    <row r="288" spans="1:1" x14ac:dyDescent="0.25">
      <c r="A288" t="str">
        <f>IF('Exporter Excel Reference'!B30&lt;&gt;"",CONCATENATE("public static final String ",SUBSTITUTE(UPPER('Exporter Excel Reference'!B30),".","_"),"=""", 'Exporter Excel Reference'!B30,""";"),"")</f>
        <v/>
      </c>
    </row>
    <row r="289" spans="1:1" x14ac:dyDescent="0.25">
      <c r="A289" t="str">
        <f>IF('Exporter Excel Reference'!B31&lt;&gt;"",CONCATENATE("public static final String ",SUBSTITUTE(UPPER('Exporter Excel Reference'!B31),".","_"),"=""", 'Exporter Excel Reference'!B31,""";"),"")</f>
        <v/>
      </c>
    </row>
    <row r="290" spans="1:1" x14ac:dyDescent="0.25">
      <c r="A290" t="str">
        <f>IF('Exporter Excel Personnalisé'!B2&lt;&gt;"",CONCATENATE("public static final String ",SUBSTITUTE(UPPER('Exporter Excel Personnalisé'!B2),".","_"),"=""", 'Exporter Excel Personnalisé'!B2,""";"),"")</f>
        <v/>
      </c>
    </row>
    <row r="291" spans="1:1" x14ac:dyDescent="0.25">
      <c r="A291" t="str">
        <f>IF('Exporter Excel Personnalisé'!B3&lt;&gt;"",CONCATENATE("public static final String ",SUBSTITUTE(UPPER('Exporter Excel Personnalisé'!B3),".","_"),"=""", 'Exporter Excel Personnalisé'!B3,""";"),"")</f>
        <v>public static final String WINDOW_FILE_PICKER_SPECIFIC_PANEL_TITLE="window.file.picker.specific.panel.title";</v>
      </c>
    </row>
    <row r="292" spans="1:1" x14ac:dyDescent="0.25">
      <c r="A292" t="str">
        <f>IF('Exporter Excel Personnalisé'!B4&lt;&gt;"",CONCATENATE("public static final String ",SUBSTITUTE(UPPER('Exporter Excel Personnalisé'!B4),".","_"),"=""", 'Exporter Excel Personnalisé'!B4,""";"),"")</f>
        <v>public static final String WINDOW_SAVE_EXCEL_SPECIFIC_PANEL_TITLE="window.save.excel.specific.panel.title";</v>
      </c>
    </row>
    <row r="293" spans="1:1" x14ac:dyDescent="0.25">
      <c r="A293" t="str">
        <f>IF('Exporter Excel Personnalisé'!B5&lt;&gt;"",CONCATENATE("public static final String ",SUBSTITUTE(UPPER('Exporter Excel Personnalisé'!B5),".","_"),"=""", 'Exporter Excel Personnalisé'!B5,""";"),"")</f>
        <v>public static final String WINDOW_SAVE_EXCEL_SPECIFIC_INFORMATION_PANEL_TITLE="window.save.excel.specific.information.panel.title";</v>
      </c>
    </row>
    <row r="294" spans="1:1" x14ac:dyDescent="0.25">
      <c r="A294" t="str">
        <f>IF('Exporter Excel Personnalisé'!B6&lt;&gt;"",CONCATENATE("public static final String ",SUBSTITUTE(UPPER('Exporter Excel Personnalisé'!B6),".","_"),"=""", 'Exporter Excel Personnalisé'!B6,""";"),"")</f>
        <v>public static final String WINDOW_SAVE_EXCEL_SPECIFIC_INFORMATION_PANEL_TEXT_NOTHING="window.save.excel.specific.information.panel.text.nothing";</v>
      </c>
    </row>
    <row r="295" spans="1:1" x14ac:dyDescent="0.25">
      <c r="A295" t="str">
        <f>IF('Exporter Excel Personnalisé'!B7&lt;&gt;"",CONCATENATE("public static final String ",SUBSTITUTE(UPPER('Exporter Excel Personnalisé'!B7),".","_"),"=""", 'Exporter Excel Personnalisé'!B7,""";"),"")</f>
        <v>public static final String WINDOW_SAVE_EXCEL_SPECIFIC_INFORMATION_PANEL_TEXT="window.save.excel.specific.information.panel.text";</v>
      </c>
    </row>
    <row r="296" spans="1:1" x14ac:dyDescent="0.25">
      <c r="A296" t="str">
        <f>IF('Exporter Excel Personnalisé'!B8&lt;&gt;"",CONCATENATE("public static final String ",SUBSTITUTE(UPPER('Exporter Excel Personnalisé'!B8),".","_"),"=""", 'Exporter Excel Personnalisé'!B8,""";"),"")</f>
        <v>public static final String WINDOW_SAVE_EXCEL_SPECIFIC_LIST_SPECIFIC_PANEL_TITLE="window.save.excel.specific.list.specific.panel.title";</v>
      </c>
    </row>
    <row r="297" spans="1:1" x14ac:dyDescent="0.25">
      <c r="A297" t="str">
        <f>IF('Exporter Excel Personnalisé'!B9&lt;&gt;"",CONCATENATE("public static final String ",SUBSTITUTE(UPPER('Exporter Excel Personnalisé'!B9),".","_"),"=""", 'Exporter Excel Personnalisé'!B9,""";"),"")</f>
        <v>public static final String WINDOW_SAVE_EXCEL_SPECIFIC_LIST_SPECIFIC_LABEL="window.save.excel.specific.list.specific.label";</v>
      </c>
    </row>
    <row r="298" spans="1:1" x14ac:dyDescent="0.25">
      <c r="A298" t="str">
        <f>IF('Exporter Excel Personnalisé'!B10&lt;&gt;"",CONCATENATE("public static final String ",SUBSTITUTE(UPPER('Exporter Excel Personnalisé'!B10),".","_"),"=""", 'Exporter Excel Personnalisé'!B10,""";"),"")</f>
        <v>public static final String WINDOW_SAVE_EXCEL_SPECIFIC_LIST_SPECIFIC_LABEL_NOTHING="window.save.excel.specific.list.specific.label.nothing";</v>
      </c>
    </row>
    <row r="299" spans="1:1" x14ac:dyDescent="0.25">
      <c r="A299" t="str">
        <f>IF('Exporter Excel Personnalisé'!B11&lt;&gt;"",CONCATENATE("public static final String ",SUBSTITUTE(UPPER('Exporter Excel Personnalisé'!B11),".","_"),"=""", 'Exporter Excel Personnalisé'!B11,""";"),"")</f>
        <v>public static final String WINDOW_SAVE_EXCEL_SPECIFIC_LIST_FIELDS_TITLE_PANEL="window.save.excel.specific.list.fields.title.panel";</v>
      </c>
    </row>
    <row r="300" spans="1:1" x14ac:dyDescent="0.25">
      <c r="A300" t="str">
        <f>IF('Exporter Excel Personnalisé'!B12&lt;&gt;"",CONCATENATE("public static final String ",SUBSTITUTE(UPPER('Exporter Excel Personnalisé'!B12),".","_"),"=""", 'Exporter Excel Personnalisé'!B12,""";"),"")</f>
        <v>public static final String WINDOW_SAVE_EXCEL_SPECIFIC_FILE_LABEL="window.save.excel.specific.file.label";</v>
      </c>
    </row>
    <row r="301" spans="1:1" x14ac:dyDescent="0.25">
      <c r="A301" t="str">
        <f>IF('Exporter Excel Personnalisé'!B13&lt;&gt;"",CONCATENATE("public static final String ",SUBSTITUTE(UPPER('Exporter Excel Personnalisé'!B13),".","_"),"=""", 'Exporter Excel Personnalisé'!B13,""";"),"")</f>
        <v>public static final String WINDOW_SAVE_EXCEL_SPECIFIC_ACTION_TITLE_PANEL="window.save.excel.specific.action.title.panel";</v>
      </c>
    </row>
    <row r="302" spans="1:1" x14ac:dyDescent="0.25">
      <c r="A302" t="str">
        <f>IF('Exporter Excel Personnalisé'!B14&lt;&gt;"",CONCATENATE("public static final String ",SUBSTITUTE(UPPER('Exporter Excel Personnalisé'!B14),".","_"),"=""", 'Exporter Excel Personnalisé'!B14,""";"),"")</f>
        <v>public static final String WINDOW_SAVE_EXCEL_SPECIFIC_ACTION_SELECT_ALL="window.save.excel.specific.action.select.all";</v>
      </c>
    </row>
    <row r="303" spans="1:1" x14ac:dyDescent="0.25">
      <c r="A303" t="str">
        <f>IF('Exporter Excel Personnalisé'!B15&lt;&gt;"",CONCATENATE("public static final String ",SUBSTITUTE(UPPER('Exporter Excel Personnalisé'!B15),".","_"),"=""", 'Exporter Excel Personnalisé'!B15,""";"),"")</f>
        <v>public static final String WINDOW_SAVE_EXCEL_SPECIFIC_ACTION_DESELECT_ALL="window.save.excel.specific.action.deselect.all";</v>
      </c>
    </row>
    <row r="304" spans="1:1" x14ac:dyDescent="0.25">
      <c r="A304" t="str">
        <f>IF('Exporter Excel Personnalisé'!B16&lt;&gt;"",CONCATENATE("public static final String ",SUBSTITUTE(UPPER('Exporter Excel Personnalisé'!B16),".","_"),"=""", 'Exporter Excel Personnalisé'!B16,""";"),"")</f>
        <v/>
      </c>
    </row>
    <row r="305" spans="1:1" x14ac:dyDescent="0.25">
      <c r="A305" t="str">
        <f>IF('Exporter Excel Personnalisé'!B17&lt;&gt;"",CONCATENATE("public static final String ",SUBSTITUTE(UPPER('Exporter Excel Personnalisé'!B17),".","_"),"=""", 'Exporter Excel Personnalisé'!B17,""";"),"")</f>
        <v/>
      </c>
    </row>
    <row r="306" spans="1:1" x14ac:dyDescent="0.25">
      <c r="A306" t="str">
        <f>IF('Exporter Excel Personnalisé'!B18&lt;&gt;"",CONCATENATE("public static final String ",SUBSTITUTE(UPPER('Exporter Excel Personnalisé'!B18),".","_"),"=""", 'Exporter Excel Personnalisé'!B18,""";"),"")</f>
        <v/>
      </c>
    </row>
    <row r="307" spans="1:1" x14ac:dyDescent="0.25">
      <c r="A307" t="str">
        <f>IF('Exporter Excel Personnalisé'!B19&lt;&gt;"",CONCATENATE("public static final String ",SUBSTITUTE(UPPER('Exporter Excel Personnalisé'!B19),".","_"),"=""", 'Exporter Excel Personnalisé'!B19,""";"),"")</f>
        <v/>
      </c>
    </row>
    <row r="308" spans="1:1" x14ac:dyDescent="0.25">
      <c r="A308" t="str">
        <f>IF('Exporter Excel Personnalisé'!B20&lt;&gt;"",CONCATENATE("public static final String ",SUBSTITUTE(UPPER('Exporter Excel Personnalisé'!B20),".","_"),"=""", 'Exporter Excel Personnalisé'!B20,""";"),"")</f>
        <v/>
      </c>
    </row>
    <row r="309" spans="1:1" x14ac:dyDescent="0.25">
      <c r="A309" t="str">
        <f>IF('Exporter Excel Personnalisé'!B21&lt;&gt;"",CONCATENATE("public static final String ",SUBSTITUTE(UPPER('Exporter Excel Personnalisé'!B21),".","_"),"=""", 'Exporter Excel Personnalisé'!B21,""";"),"")</f>
        <v/>
      </c>
    </row>
    <row r="310" spans="1:1" x14ac:dyDescent="0.25">
      <c r="A310" t="str">
        <f>IF('Exporter Excel Personnalisé'!B22&lt;&gt;"",CONCATENATE("public static final String ",SUBSTITUTE(UPPER('Exporter Excel Personnalisé'!B22),".","_"),"=""", 'Exporter Excel Personnalisé'!B22,""";"),"")</f>
        <v/>
      </c>
    </row>
    <row r="311" spans="1:1" x14ac:dyDescent="0.25">
      <c r="A311" t="str">
        <f>IF('Exporter Excel Personnalisé'!B23&lt;&gt;"",CONCATENATE("public static final String ",SUBSTITUTE(UPPER('Exporter Excel Personnalisé'!B23),".","_"),"=""", 'Exporter Excel Personnalisé'!B23,""";"),"")</f>
        <v/>
      </c>
    </row>
    <row r="312" spans="1:1" x14ac:dyDescent="0.25">
      <c r="A312" t="str">
        <f>IF('Exporter Excel Personnalisé'!B24&lt;&gt;"",CONCATENATE("public static final String ",SUBSTITUTE(UPPER('Exporter Excel Personnalisé'!B24),".","_"),"=""", 'Exporter Excel Personnalisé'!B24,""";"),"")</f>
        <v/>
      </c>
    </row>
    <row r="313" spans="1:1" x14ac:dyDescent="0.25">
      <c r="A313" t="str">
        <f>IF('Exporter Excel Personnalisé'!B25&lt;&gt;"",CONCATENATE("public static final String ",SUBSTITUTE(UPPER('Exporter Excel Personnalisé'!B25),".","_"),"=""", 'Exporter Excel Personnalisé'!B25,""";"),"")</f>
        <v/>
      </c>
    </row>
    <row r="314" spans="1:1" x14ac:dyDescent="0.25">
      <c r="A314" t="str">
        <f>IF(Autres!B2&lt;&gt;"",CONCATENATE("public static final String ",SUBSTITUTE(UPPER(Autres!B2),".","_"),"=""", Autres!B2,""";"),"")</f>
        <v/>
      </c>
    </row>
    <row r="315" spans="1:1" x14ac:dyDescent="0.25">
      <c r="A315" t="str">
        <f>IF(Autres!B3&lt;&gt;"",CONCATENATE("public static final String ",SUBSTITUTE(UPPER(Autres!B3),".","_"),"=""", Autres!B3,""";"),"")</f>
        <v>public static final String WINDOW_RECOVERY_ERROR_STATE_ANSWER="window.recovery.error.state.answer";</v>
      </c>
    </row>
    <row r="316" spans="1:1" x14ac:dyDescent="0.25">
      <c r="A316" t="str">
        <f>IF(Autres!B4&lt;&gt;"",CONCATENATE("public static final String ",SUBSTITUTE(UPPER(Autres!B4),".","_"),"=""", Autres!B4,""";"),"")</f>
        <v>public static final String WINDOW_RECOVERY_ERROR_STATE_TITLE="window.recovery.error.state.title";</v>
      </c>
    </row>
    <row r="317" spans="1:1" x14ac:dyDescent="0.25">
      <c r="A317" t="str">
        <f>IF(Autres!B5&lt;&gt;"",CONCATENATE("public static final String ",SUBSTITUTE(UPPER(Autres!B5),".","_"),"=""", Autres!B5,""";"),"")</f>
        <v/>
      </c>
    </row>
    <row r="318" spans="1:1" x14ac:dyDescent="0.25">
      <c r="A318" t="str">
        <f>IF(Autres!B6&lt;&gt;"",CONCATENATE("public static final String ",SUBSTITUTE(UPPER(Autres!B6),".","_"),"=""", Autres!B6,""";"),"")</f>
        <v/>
      </c>
    </row>
    <row r="319" spans="1:1" x14ac:dyDescent="0.25">
      <c r="A319" t="str">
        <f>IF(Autres!B7&lt;&gt;"",CONCATENATE("public static final String ",SUBSTITUTE(UPPER(Autres!B7),".","_"),"=""", Autres!B7,""";"),"")</f>
        <v>public static final String WINDOW_INFORMATION_PANEL_LABEL="window.information.panel.label";</v>
      </c>
    </row>
    <row r="320" spans="1:1" x14ac:dyDescent="0.25">
      <c r="A320" t="str">
        <f>IF(Autres!B8&lt;&gt;"",CONCATENATE("public static final String ",SUBSTITUTE(UPPER(Autres!B8),".","_"),"=""", Autres!B8,""";"),"")</f>
        <v>public static final String WINDOW_INFORMATION_MESSAGE_PANEL_LABEL="window.information.message.panel.label";</v>
      </c>
    </row>
    <row r="321" spans="1:1" x14ac:dyDescent="0.25">
      <c r="A321" t="str">
        <f>IF(Autres!B9&lt;&gt;"",CONCATENATE("public static final String ",SUBSTITUTE(UPPER(Autres!B9),".","_"),"=""", Autres!B9,""";"),"")</f>
        <v>public static final String WINDOW_INFORMATION_ACTION_PANEL_LABEL="window.information.action.panel.label";</v>
      </c>
    </row>
    <row r="322" spans="1:1" x14ac:dyDescent="0.25">
      <c r="A322" t="str">
        <f>IF(Autres!B10&lt;&gt;"",CONCATENATE("public static final String ",SUBSTITUTE(UPPER(Autres!B10),".","_"),"=""", Autres!B10,""";"),"")</f>
        <v>public static final String WINDOW_INFORMATION_ACTION_BUTTON_LABEL="window.information.action.button.label";</v>
      </c>
    </row>
    <row r="323" spans="1:1" x14ac:dyDescent="0.25">
      <c r="A323" t="str">
        <f>IF(Autres!B11&lt;&gt;"",CONCATENATE("public static final String ",SUBSTITUTE(UPPER(Autres!B11),".","_"),"=""", Autres!B11,""";"),"")</f>
        <v/>
      </c>
    </row>
    <row r="324" spans="1:1" x14ac:dyDescent="0.25">
      <c r="A324" t="str">
        <f>IF(Autres!B12&lt;&gt;"",CONCATENATE("public static final String ",SUBSTITUTE(UPPER(Autres!B12),".","_"),"=""", Autres!B12,""";"),"")</f>
        <v/>
      </c>
    </row>
    <row r="325" spans="1:1" x14ac:dyDescent="0.25">
      <c r="A325" t="str">
        <f>IF(Autres!B13&lt;&gt;"",CONCATENATE("public static final String ",SUBSTITUTE(UPPER(Autres!B13),".","_"),"=""", Autres!B13,""";"),"")</f>
        <v>public static final String WINDOW_MESSAGE_ERROR_MOVE_FILE_EXISTS="window.message.error.move.file.exists";</v>
      </c>
    </row>
    <row r="326" spans="1:1" x14ac:dyDescent="0.25">
      <c r="A326" t="str">
        <f>IF(Autres!B14&lt;&gt;"",CONCATENATE("public static final String ",SUBSTITUTE(UPPER(Autres!B14),".","_"),"=""", Autres!B14,""";"),"")</f>
        <v>public static final String WINDOW_MESSAGE_RESULT_MOVE_FILE="window.message.result.move.file";</v>
      </c>
    </row>
    <row r="327" spans="1:1" x14ac:dyDescent="0.25">
      <c r="A327" t="str">
        <f>IF(Autres!B15&lt;&gt;"",CONCATENATE("public static final String ",SUBSTITUTE(UPPER(Autres!B15),".","_"),"=""", Autres!B15,""";"),"")</f>
        <v>public static final String WINDOW_MESSAGE_UNKNOW_ERROR="window.message.unknow.error";</v>
      </c>
    </row>
    <row r="328" spans="1:1" x14ac:dyDescent="0.25">
      <c r="A328" t="str">
        <f>IF(Autres!B16&lt;&gt;"",CONCATENATE("public static final String ",SUBSTITUTE(UPPER(Autres!B16),".","_"),"=""", Autres!B16,""";"),"")</f>
        <v>public static final String WINDOW_MESSAGE_FROM="window.message.from";</v>
      </c>
    </row>
    <row r="329" spans="1:1" x14ac:dyDescent="0.25">
      <c r="A329" t="str">
        <f>IF(Autres!B17&lt;&gt;"",CONCATENATE("public static final String ",SUBSTITUTE(UPPER(Autres!B17),".","_"),"=""", Autres!B17,""";"),"")</f>
        <v>public static final String WINDOW_MESSAGE_TO="window.message.to";</v>
      </c>
    </row>
    <row r="330" spans="1:1" x14ac:dyDescent="0.25">
      <c r="A330" t="str">
        <f>IF(Autres!B18&lt;&gt;"",CONCATENATE("public static final String ",SUBSTITUTE(UPPER(Autres!B18),".","_"),"=""", Autres!B18,""";"),"")</f>
        <v/>
      </c>
    </row>
    <row r="331" spans="1:1" x14ac:dyDescent="0.25">
      <c r="A331" t="str">
        <f>IF(Autres!B19&lt;&gt;"",CONCATENATE("public static final String ",SUBSTITUTE(UPPER(Autres!B19),".","_"),"=""", Autres!B19,""";"),"")</f>
        <v/>
      </c>
    </row>
    <row r="332" spans="1:1" x14ac:dyDescent="0.25">
      <c r="A332" t="str">
        <f>IF(Autres!B20&lt;&gt;"",CONCATENATE("public static final String ",SUBSTITUTE(UPPER(Autres!B20),".","_"),"=""", Autres!B20,""";"),"")</f>
        <v>public static final String WINDOW_MANAGE_TEXTS_DELETE_TEXT_ACTION_MESSAGE_TITLE="window.manage.texts.delete.text.action.message.title";</v>
      </c>
    </row>
    <row r="333" spans="1:1" x14ac:dyDescent="0.25">
      <c r="A333" t="str">
        <f>IF(Autres!B21&lt;&gt;"",CONCATENATE("public static final String ",SUBSTITUTE(UPPER(Autres!B21),".","_"),"=""", Autres!B21,""";"),"")</f>
        <v>public static final String WINDOW_MANAGE_TEXTS_DELETE_TEXT_ACTION_MESSAGE_CONTENT="window.manage.texts.delete.text.action.message.content";</v>
      </c>
    </row>
    <row r="334" spans="1:1" x14ac:dyDescent="0.25">
      <c r="A334" t="str">
        <f>IF(Autres!B22&lt;&gt;"",CONCATENATE("public static final String ",SUBSTITUTE(UPPER(Autres!B22),".","_"),"=""", Autres!B22,""";"),"")</f>
        <v/>
      </c>
    </row>
    <row r="335" spans="1:1" x14ac:dyDescent="0.25">
      <c r="A335" t="str">
        <f>IF(Autres!B23&lt;&gt;"",CONCATENATE("public static final String ",SUBSTITUTE(UPPER(Autres!B23),".","_"),"=""", Autres!B23,""";"),"")</f>
        <v/>
      </c>
    </row>
    <row r="336" spans="1:1" x14ac:dyDescent="0.25">
      <c r="A336" t="str">
        <f>IF(Autres!B24&lt;&gt;"",CONCATENATE("public static final String ",SUBSTITUTE(UPPER(Autres!B24),".","_"),"=""", Autres!B24,""";"),"")</f>
        <v/>
      </c>
    </row>
    <row r="337" spans="1:1" x14ac:dyDescent="0.25">
      <c r="A337" t="str">
        <f>IF(Autres!B25&lt;&gt;"",CONCATENATE("public static final String ",SUBSTITUTE(UPPER(Autres!B25),".","_"),"=""", Autres!B25,""";"),"")</f>
        <v/>
      </c>
    </row>
    <row r="338" spans="1:1" x14ac:dyDescent="0.25">
      <c r="A338" t="str">
        <f>IF(Autres!B26&lt;&gt;"",CONCATENATE("public static final String ",SUBSTITUTE(UPPER(Autres!B26),".","_"),"=""", Autres!B26,""";"),"")</f>
        <v/>
      </c>
    </row>
    <row r="339" spans="1:1" x14ac:dyDescent="0.25">
      <c r="A339" t="str">
        <f>IF(Autres!B27&lt;&gt;"",CONCATENATE("public static final String ",SUBSTITUTE(UPPER(Autres!B27),".","_"),"=""", Autres!B27,""";"),"")</f>
        <v/>
      </c>
    </row>
    <row r="340" spans="1:1" x14ac:dyDescent="0.25">
      <c r="A340" t="str">
        <f>IF(Autres!B28&lt;&gt;"",CONCATENATE("public static final String ",SUBSTITUTE(UPPER(Autres!B28),".","_"),"=""", Autres!B28,""";"),"")</f>
        <v/>
      </c>
    </row>
    <row r="341" spans="1:1" x14ac:dyDescent="0.25">
      <c r="A341" t="str">
        <f>IF(Autres!B29&lt;&gt;"",CONCATENATE("public static final String ",SUBSTITUTE(UPPER(Autres!B29),".","_"),"=""", Autres!B29,""";"),"")</f>
        <v/>
      </c>
    </row>
    <row r="342" spans="1:1" x14ac:dyDescent="0.25">
      <c r="A342" t="str">
        <f>IF(Autres!B30&lt;&gt;"",CONCATENATE("public static final String ",SUBSTITUTE(UPPER(Autres!B30),".","_"),"=""", Autres!B30,""";"),"")</f>
        <v/>
      </c>
    </row>
    <row r="343" spans="1:1" x14ac:dyDescent="0.25">
      <c r="A343" t="str">
        <f>IF(Autres!B31&lt;&gt;"",CONCATENATE("public static final String ",SUBSTITUTE(UPPER(Autres!B31),".","_"),"=""", Autres!B31,""";"),"")</f>
        <v/>
      </c>
    </row>
    <row r="344" spans="1:1" x14ac:dyDescent="0.25">
      <c r="A344" t="str">
        <f>IF(Autres!B32&lt;&gt;"",CONCATENATE("public static final String ",SUBSTITUTE(UPPER(Autres!B32),".","_"),"=""", Autres!B32,""";"),"")</f>
        <v/>
      </c>
    </row>
    <row r="345" spans="1:1" x14ac:dyDescent="0.25">
      <c r="A345" t="str">
        <f>IF(Autres!B33&lt;&gt;"",CONCATENATE("public static final String ",SUBSTITUTE(UPPER(Autres!B33),".","_"),"=""", Autres!B33,""";"),"")</f>
        <v/>
      </c>
    </row>
    <row r="346" spans="1:1" x14ac:dyDescent="0.25">
      <c r="A346" t="str">
        <f>IF(Autres!B34&lt;&gt;"",CONCATENATE("public static final String ",SUBSTITUTE(UPPER(Autres!B34),".","_"),"=""", Autres!B34,""";"),"")</f>
        <v/>
      </c>
    </row>
    <row r="347" spans="1:1" x14ac:dyDescent="0.25">
      <c r="A347" t="str">
        <f>IF(Autres!B35&lt;&gt;"",CONCATENATE("public static final String ",SUBSTITUTE(UPPER(Autres!B35),".","_"),"=""", Autres!B35,""";"),"")</f>
        <v/>
      </c>
    </row>
    <row r="348" spans="1:1" x14ac:dyDescent="0.25">
      <c r="A348" t="str">
        <f>IF('Changer Configuration'!B2&lt;&gt;"",CONCATENATE("public static final String ",SUBSTITUTE(UPPER('Changer Configuration'!B2),".","_"),"=""", 'Changer Configuration'!B2,""";"),"")</f>
        <v/>
      </c>
    </row>
    <row r="349" spans="1:1" x14ac:dyDescent="0.25">
      <c r="A349" t="str">
        <f>IF('Changer Configuration'!B3&lt;&gt;"",CONCATENATE("public static final String ",SUBSTITUTE(UPPER('Changer Configuration'!B3),".","_"),"=""", 'Changer Configuration'!B3,""";"),"")</f>
        <v>public static final String WINDOW_CHANGE_CONFIGURATION_TITLE="window.change.configuration.title";</v>
      </c>
    </row>
    <row r="350" spans="1:1" x14ac:dyDescent="0.25">
      <c r="A350" t="str">
        <f>IF('Changer Configuration'!B4&lt;&gt;"",CONCATENATE("public static final String ",SUBSTITUTE(UPPER('Changer Configuration'!B4),".","_"),"=""", 'Changer Configuration'!B4,""";"),"")</f>
        <v>public static final String WINDOW_CHANGE_CONFIGURATION_LIST_LABEL="window.change.configuration.list.label";</v>
      </c>
    </row>
    <row r="351" spans="1:1" x14ac:dyDescent="0.25">
      <c r="A351" t="str">
        <f>IF('Changer Configuration'!B5&lt;&gt;"",CONCATENATE("public static final String ",SUBSTITUTE(UPPER('Changer Configuration'!B5),".","_"),"=""", 'Changer Configuration'!B5,""";"),"")</f>
        <v>public static final String WINDOW_CHANGE_CONFIGURATION_PANEL_TITLE="window.change.configuration.panel.title";</v>
      </c>
    </row>
    <row r="352" spans="1:1" x14ac:dyDescent="0.25">
      <c r="A352" t="str">
        <f>IF('Changer Configuration'!B6&lt;&gt;"",CONCATENATE("public static final String ",SUBSTITUTE(UPPER('Changer Configuration'!B6),".","_"),"=""", 'Changer Configuration'!B6,""";"),"")</f>
        <v>public static final String WINDOW_CHANGE_CONFIGURATION_MESSAGE_PANEL_TITLE="window.change.configuration.message.panel.title";</v>
      </c>
    </row>
    <row r="353" spans="1:1" x14ac:dyDescent="0.25">
      <c r="A353" t="str">
        <f>IF('Changer Configuration'!B7&lt;&gt;"",CONCATENATE("public static final String ",SUBSTITUTE(UPPER('Changer Configuration'!B7),".","_"),"=""", 'Changer Configuration'!B7,""";"),"")</f>
        <v>public static final String WINDOW_CHANGE_CONFIGURATION_MESSAGE_CONTENT="window.change.configuration.message.content";</v>
      </c>
    </row>
    <row r="354" spans="1:1" x14ac:dyDescent="0.25">
      <c r="A354" t="str">
        <f>IF('Changer Configuration'!B8&lt;&gt;"",CONCATENATE("public static final String ",SUBSTITUTE(UPPER('Changer Configuration'!B8),".","_"),"=""", 'Changer Configuration'!B8,""";"),"")</f>
        <v>public static final String WINDOW_CHANGE_CONFIGURATION_BUTTON_APPLY_AND_CLOSE="window.change.configuration.button.apply.and.close";</v>
      </c>
    </row>
    <row r="355" spans="1:1" x14ac:dyDescent="0.25">
      <c r="A355" t="str">
        <f>IF('Changer Configuration'!B9&lt;&gt;"",CONCATENATE("public static final String ",SUBSTITUTE(UPPER('Changer Configuration'!B9),".","_"),"=""", 'Changer Configuration'!B9,""";"),"")</f>
        <v>public static final String WINDOW_CHANGE_CONFIGURATION_BUTTON_CLOSE="window.change.configuration.button.close";</v>
      </c>
    </row>
    <row r="356" spans="1:1" x14ac:dyDescent="0.25">
      <c r="A356" t="str">
        <f>IF('Changer Configuration'!B10&lt;&gt;"",CONCATENATE("public static final String ",SUBSTITUTE(UPPER('Changer Configuration'!B10),".","_"),"=""", 'Changer Configuration'!B10,""";"),"")</f>
        <v>public static final String WINDOW_CHANGE_CONFIGURATION_BUTTONS_PANEL_TITLE="window.change.configuration.buttons.panel.title";</v>
      </c>
    </row>
    <row r="357" spans="1:1" x14ac:dyDescent="0.25">
      <c r="A357" t="str">
        <f>IF('Changer Configuration'!B11&lt;&gt;"",CONCATENATE("public static final String ",SUBSTITUTE(UPPER('Changer Configuration'!B11),".","_"),"=""", 'Changer Configuration'!B11,""";"),"")</f>
        <v/>
      </c>
    </row>
    <row r="358" spans="1:1" x14ac:dyDescent="0.25">
      <c r="A358" t="str">
        <f>IF('Changer Configuration'!B12&lt;&gt;"",CONCATENATE("public static final String ",SUBSTITUTE(UPPER('Changer Configuration'!B12),".","_"),"=""", 'Changer Configuration'!B12,""";"),"")</f>
        <v/>
      </c>
    </row>
    <row r="359" spans="1:1" x14ac:dyDescent="0.25">
      <c r="A359" t="str">
        <f>IF('Changer Configuration'!B13&lt;&gt;"",CONCATENATE("public static final String ",SUBSTITUTE(UPPER('Changer Configuration'!B13),".","_"),"=""", 'Changer Configuration'!B13,""";"),"")</f>
        <v/>
      </c>
    </row>
    <row r="360" spans="1:1" x14ac:dyDescent="0.25">
      <c r="A360" t="str">
        <f>IF('Changer Configuration'!B14&lt;&gt;"",CONCATENATE("public static final String ",SUBSTITUTE(UPPER('Changer Configuration'!B14),".","_"),"=""", 'Changer Configuration'!B14,""";"),"")</f>
        <v/>
      </c>
    </row>
    <row r="361" spans="1:1" x14ac:dyDescent="0.25">
      <c r="A361" t="str">
        <f>IF('Changer Configuration'!B15&lt;&gt;"",CONCATENATE("public static final String ",SUBSTITUTE(UPPER('Changer Configuration'!B15),".","_"),"=""", 'Changer Configuration'!B15,""";"),"")</f>
        <v/>
      </c>
    </row>
    <row r="362" spans="1:1" x14ac:dyDescent="0.25">
      <c r="A362" t="str">
        <f>IF('Changer Configuration'!B16&lt;&gt;"",CONCATENATE("public static final String ",SUBSTITUTE(UPPER('Changer Configuration'!B16),".","_"),"=""", 'Changer Configuration'!B16,""";"),"")</f>
        <v/>
      </c>
    </row>
    <row r="363" spans="1:1" x14ac:dyDescent="0.25">
      <c r="A363" t="str">
        <f>IF('Changer Configuration'!B17&lt;&gt;"",CONCATENATE("public static final String ",SUBSTITUTE(UPPER('Changer Configuration'!B17),".","_"),"=""", 'Changer Configuration'!B17,""";"),"")</f>
        <v/>
      </c>
    </row>
    <row r="364" spans="1:1" x14ac:dyDescent="0.25">
      <c r="A364" t="str">
        <f>IF('Changer Configuration'!B18&lt;&gt;"",CONCATENATE("public static final String ",SUBSTITUTE(UPPER('Changer Configuration'!B18),".","_"),"=""", 'Changer Configuration'!B18,""";"),"")</f>
        <v/>
      </c>
    </row>
    <row r="365" spans="1:1" x14ac:dyDescent="0.25">
      <c r="A365" t="str">
        <f>IF('Changer Configuration'!B19&lt;&gt;"",CONCATENATE("public static final String ",SUBSTITUTE(UPPER('Changer Configuration'!B19),".","_"),"=""", 'Changer Configuration'!B19,""";"),"")</f>
        <v/>
      </c>
    </row>
    <row r="366" spans="1:1" x14ac:dyDescent="0.25">
      <c r="A366" t="str">
        <f>IF('Changer Configuration'!B20&lt;&gt;"",CONCATENATE("public static final String ",SUBSTITUTE(UPPER('Changer Configuration'!B20),".","_"),"=""", 'Changer Configuration'!B20,""";"),"")</f>
        <v/>
      </c>
    </row>
    <row r="367" spans="1:1" x14ac:dyDescent="0.25">
      <c r="A367" t="str">
        <f>IF('Changer Configuration'!B21&lt;&gt;"",CONCATENATE("public static final String ",SUBSTITUTE(UPPER('Changer Configuration'!B21),".","_"),"=""", 'Changer Configuration'!B21,""";"),"")</f>
        <v/>
      </c>
    </row>
    <row r="368" spans="1:1" x14ac:dyDescent="0.25">
      <c r="A368" t="str">
        <f>IF('Changer Configuration'!B22&lt;&gt;"",CONCATENATE("public static final String ",SUBSTITUTE(UPPER('Changer Configuration'!B22),".","_"),"=""", 'Changer Configuration'!B22,""";"),"")</f>
        <v/>
      </c>
    </row>
    <row r="369" spans="1:1" x14ac:dyDescent="0.25">
      <c r="A369" t="str">
        <f>IF('Changer Configuration'!B23&lt;&gt;"",CONCATENATE("public static final String ",SUBSTITUTE(UPPER('Changer Configuration'!B23),".","_"),"=""", 'Changer Configuration'!B23,""";"),"")</f>
        <v/>
      </c>
    </row>
    <row r="370" spans="1:1" x14ac:dyDescent="0.25">
      <c r="A370" t="str">
        <f>IF('A propos'!B2&lt;&gt;"",CONCATENATE("public static final String ",SUBSTITUTE(UPPER('A propos'!B2),".","_"),"=""", 'A propos'!B2,""";"),"")</f>
        <v/>
      </c>
    </row>
    <row r="371" spans="1:1" x14ac:dyDescent="0.25">
      <c r="A371" t="str">
        <f>IF('A propos'!B3&lt;&gt;"",CONCATENATE("public static final String ",SUBSTITUTE(UPPER('A propos'!B3),".","_"),"=""", 'A propos'!B3,""";"),"")</f>
        <v>public static final String WINDOW_ABOUT_TITLE="window.about.title";</v>
      </c>
    </row>
    <row r="372" spans="1:1" x14ac:dyDescent="0.25">
      <c r="A372" t="str">
        <f>IF('A propos'!B4&lt;&gt;"",CONCATENATE("public static final String ",SUBSTITUTE(UPPER('A propos'!B4),".","_"),"=""", 'A propos'!B4,""";"),"")</f>
        <v>public static final String WINDOW_ABOUT_MESSAGE_CONTENT="window.about.message.content";</v>
      </c>
    </row>
    <row r="373" spans="1:1" x14ac:dyDescent="0.25">
      <c r="A373" t="str">
        <f>IF('A propos'!B5&lt;&gt;"",CONCATENATE("public static final String ",SUBSTITUTE(UPPER('A propos'!B5),".","_"),"=""", 'A propos'!B5,""";"),"")</f>
        <v/>
      </c>
    </row>
    <row r="374" spans="1:1" x14ac:dyDescent="0.25">
      <c r="A374" t="str">
        <f>IF('A propos'!B6&lt;&gt;"",CONCATENATE("public static final String ",SUBSTITUTE(UPPER('A propos'!B6),".","_"),"=""", 'A propos'!B6,""";"),"")</f>
        <v/>
      </c>
    </row>
    <row r="375" spans="1:1" x14ac:dyDescent="0.25">
      <c r="A375" t="str">
        <f>IF('A propos'!B7&lt;&gt;"",CONCATENATE("public static final String ",SUBSTITUTE(UPPER('A propos'!B7),".","_"),"=""", 'A propos'!B7,""";"),"")</f>
        <v/>
      </c>
    </row>
    <row r="376" spans="1:1" x14ac:dyDescent="0.25">
      <c r="A376" t="str">
        <f>IF('A propos'!B8&lt;&gt;"",CONCATENATE("public static final String ",SUBSTITUTE(UPPER('A propos'!B8),".","_"),"=""", 'A propos'!B8,""";"),"")</f>
        <v/>
      </c>
    </row>
    <row r="377" spans="1:1" x14ac:dyDescent="0.25">
      <c r="A377" t="str">
        <f>IF('A propos'!B9&lt;&gt;"",CONCATENATE("public static final String ",SUBSTITUTE(UPPER('A propos'!B9),".","_"),"=""", 'A propos'!B9,""";"),"")</f>
        <v/>
      </c>
    </row>
    <row r="378" spans="1:1" x14ac:dyDescent="0.25">
      <c r="A378" t="str">
        <f>IF('A propos'!B10&lt;&gt;"",CONCATENATE("public static final String ",SUBSTITUTE(UPPER('A propos'!B10),".","_"),"=""", 'A propos'!B10,""";"),"")</f>
        <v/>
      </c>
    </row>
    <row r="379" spans="1:1" x14ac:dyDescent="0.25">
      <c r="A379" t="str">
        <f>IF('A propos'!B11&lt;&gt;"",CONCATENATE("public static final String ",SUBSTITUTE(UPPER('A propos'!B11),".","_"),"=""", 'A propos'!B11,""";"),"")</f>
        <v/>
      </c>
    </row>
    <row r="380" spans="1:1" x14ac:dyDescent="0.25">
      <c r="A380" t="str">
        <f>IF('A propos'!B12&lt;&gt;"",CONCATENATE("public static final String ",SUBSTITUTE(UPPER('A propos'!B12),".","_"),"=""", 'A propos'!B12,""";"),"")</f>
        <v/>
      </c>
    </row>
    <row r="381" spans="1:1" x14ac:dyDescent="0.25">
      <c r="A381" t="str">
        <f>IF('A propos'!B13&lt;&gt;"",CONCATENATE("public static final String ",SUBSTITUTE(UPPER('A propos'!B13),".","_"),"=""", 'A propos'!B13,""";"),"")</f>
        <v/>
      </c>
    </row>
    <row r="382" spans="1:1" x14ac:dyDescent="0.25">
      <c r="A382" t="str">
        <f>IF('A propos'!B14&lt;&gt;"",CONCATENATE("public static final String ",SUBSTITUTE(UPPER('A propos'!B14),".","_"),"=""", 'A propos'!B14,""";"),"")</f>
        <v/>
      </c>
    </row>
    <row r="383" spans="1:1" x14ac:dyDescent="0.25">
      <c r="A383" t="str">
        <f>IF('A propos'!B15&lt;&gt;"",CONCATENATE("public static final String ",SUBSTITUTE(UPPER('A propos'!B15),".","_"),"=""", 'A propos'!B15,""";"),"")</f>
        <v/>
      </c>
    </row>
    <row r="384" spans="1:1" x14ac:dyDescent="0.25">
      <c r="A384" t="str">
        <f>IF('A propos'!B16&lt;&gt;"",CONCATENATE("public static final String ",SUBSTITUTE(UPPER('A propos'!B16),".","_"),"=""", 'A propos'!B16,""";"),"")</f>
        <v/>
      </c>
    </row>
    <row r="385" spans="1:1" x14ac:dyDescent="0.25">
      <c r="A385" t="str">
        <f>IF('A propos'!B17&lt;&gt;"",CONCATENATE("public static final String ",SUBSTITUTE(UPPER('A propos'!B17),".","_"),"=""", 'A propos'!B17,""";"),"")</f>
        <v/>
      </c>
    </row>
    <row r="386" spans="1:1" x14ac:dyDescent="0.25">
      <c r="A386" t="str">
        <f>IF('A propos'!B18&lt;&gt;"",CONCATENATE("public static final String ",SUBSTITUTE(UPPER('A propos'!B18),".","_"),"=""", 'A propos'!B18,""";"),"")</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FE015-45ED-4C89-B5D1-EDB5C6B1F7DA}">
  <dimension ref="A1:D11"/>
  <sheetViews>
    <sheetView topLeftCell="C1" workbookViewId="0">
      <selection activeCell="D5" sqref="D5"/>
    </sheetView>
  </sheetViews>
  <sheetFormatPr baseColWidth="10" defaultRowHeight="15" x14ac:dyDescent="0.25"/>
  <cols>
    <col min="2" max="4" width="50.7109375" customWidth="1"/>
  </cols>
  <sheetData>
    <row r="1" spans="1:4" ht="15.75" thickBot="1" x14ac:dyDescent="0.3">
      <c r="A1" s="7" t="s">
        <v>62</v>
      </c>
      <c r="B1" s="7" t="s">
        <v>59</v>
      </c>
      <c r="C1" s="7" t="s">
        <v>60</v>
      </c>
      <c r="D1" s="7" t="s">
        <v>61</v>
      </c>
    </row>
    <row r="2" spans="1:4" x14ac:dyDescent="0.25">
      <c r="A2" s="3"/>
      <c r="B2" s="3"/>
      <c r="C2" s="3" t="s">
        <v>74</v>
      </c>
      <c r="D2" s="3" t="s">
        <v>75</v>
      </c>
    </row>
    <row r="3" spans="1:4" x14ac:dyDescent="0.25">
      <c r="A3" s="4">
        <v>1</v>
      </c>
      <c r="B3" s="4" t="s">
        <v>76</v>
      </c>
      <c r="C3" t="s">
        <v>468</v>
      </c>
      <c r="D3" s="4" t="s">
        <v>469</v>
      </c>
    </row>
    <row r="4" spans="1:4" x14ac:dyDescent="0.25">
      <c r="A4" s="4">
        <v>2</v>
      </c>
      <c r="B4" t="s">
        <v>77</v>
      </c>
      <c r="C4" t="s">
        <v>86</v>
      </c>
      <c r="D4" t="s">
        <v>78</v>
      </c>
    </row>
    <row r="5" spans="1:4" x14ac:dyDescent="0.25">
      <c r="A5" s="4">
        <v>3</v>
      </c>
      <c r="B5" t="s">
        <v>79</v>
      </c>
      <c r="C5" t="s">
        <v>87</v>
      </c>
      <c r="D5" t="s">
        <v>541</v>
      </c>
    </row>
    <row r="6" spans="1:4" x14ac:dyDescent="0.25">
      <c r="A6" s="4">
        <v>4</v>
      </c>
      <c r="B6" t="s">
        <v>80</v>
      </c>
      <c r="C6" t="s">
        <v>470</v>
      </c>
      <c r="D6" t="s">
        <v>471</v>
      </c>
    </row>
    <row r="7" spans="1:4" x14ac:dyDescent="0.25">
      <c r="A7" s="4">
        <v>5</v>
      </c>
      <c r="B7" t="s">
        <v>81</v>
      </c>
      <c r="C7" t="s">
        <v>88</v>
      </c>
      <c r="D7" t="s">
        <v>82</v>
      </c>
    </row>
    <row r="8" spans="1:4" x14ac:dyDescent="0.25">
      <c r="A8" s="4">
        <v>6</v>
      </c>
      <c r="B8" t="s">
        <v>83</v>
      </c>
      <c r="C8" t="s">
        <v>89</v>
      </c>
      <c r="D8" t="s">
        <v>84</v>
      </c>
    </row>
    <row r="9" spans="1:4" x14ac:dyDescent="0.25">
      <c r="A9" s="4">
        <v>7</v>
      </c>
      <c r="B9" t="s">
        <v>85</v>
      </c>
      <c r="C9" t="s">
        <v>472</v>
      </c>
      <c r="D9" t="s">
        <v>473</v>
      </c>
    </row>
    <row r="10" spans="1:4" x14ac:dyDescent="0.25">
      <c r="A10" s="4">
        <v>8</v>
      </c>
      <c r="B10" t="s">
        <v>90</v>
      </c>
      <c r="C10" t="s">
        <v>93</v>
      </c>
      <c r="D10" t="s">
        <v>91</v>
      </c>
    </row>
    <row r="11" spans="1:4" x14ac:dyDescent="0.25">
      <c r="A11" s="4">
        <v>9</v>
      </c>
      <c r="B11" t="s">
        <v>92</v>
      </c>
      <c r="C11" t="s">
        <v>474</v>
      </c>
      <c r="D11" t="s">
        <v>540</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DE331-9367-41C8-8048-603F1BE40CC9}">
  <dimension ref="A1:D21"/>
  <sheetViews>
    <sheetView topLeftCell="B1" workbookViewId="0">
      <selection activeCell="D14" sqref="D14"/>
    </sheetView>
  </sheetViews>
  <sheetFormatPr baseColWidth="10" defaultRowHeight="15" x14ac:dyDescent="0.25"/>
  <cols>
    <col min="2" max="4" width="50.7109375" customWidth="1"/>
  </cols>
  <sheetData>
    <row r="1" spans="1:4" ht="15.75" thickBot="1" x14ac:dyDescent="0.3">
      <c r="A1" s="7" t="s">
        <v>62</v>
      </c>
      <c r="B1" s="7" t="s">
        <v>59</v>
      </c>
      <c r="C1" s="7" t="s">
        <v>60</v>
      </c>
      <c r="D1" s="7" t="s">
        <v>61</v>
      </c>
    </row>
    <row r="2" spans="1:4" x14ac:dyDescent="0.25">
      <c r="A2" s="3"/>
      <c r="B2" s="3"/>
      <c r="C2" s="3" t="s">
        <v>131</v>
      </c>
      <c r="D2" s="3" t="s">
        <v>75</v>
      </c>
    </row>
    <row r="3" spans="1:4" x14ac:dyDescent="0.25">
      <c r="A3" s="4">
        <v>1</v>
      </c>
      <c r="B3" s="4" t="s">
        <v>94</v>
      </c>
      <c r="C3" t="s">
        <v>442</v>
      </c>
      <c r="D3" t="s">
        <v>443</v>
      </c>
    </row>
    <row r="4" spans="1:4" x14ac:dyDescent="0.25">
      <c r="A4" s="4">
        <v>2</v>
      </c>
      <c r="B4" t="s">
        <v>95</v>
      </c>
      <c r="C4" t="s">
        <v>96</v>
      </c>
      <c r="D4" t="s">
        <v>103</v>
      </c>
    </row>
    <row r="5" spans="1:4" x14ac:dyDescent="0.25">
      <c r="A5" s="4">
        <v>3</v>
      </c>
      <c r="B5" t="s">
        <v>97</v>
      </c>
      <c r="C5" t="s">
        <v>477</v>
      </c>
      <c r="D5" t="s">
        <v>476</v>
      </c>
    </row>
    <row r="6" spans="1:4" x14ac:dyDescent="0.25">
      <c r="A6" s="4">
        <v>4</v>
      </c>
      <c r="B6" t="s">
        <v>99</v>
      </c>
      <c r="C6" t="s">
        <v>100</v>
      </c>
      <c r="D6" t="s">
        <v>105</v>
      </c>
    </row>
    <row r="7" spans="1:4" x14ac:dyDescent="0.25">
      <c r="A7" s="4">
        <v>5</v>
      </c>
      <c r="B7" t="s">
        <v>101</v>
      </c>
      <c r="C7" t="s">
        <v>102</v>
      </c>
      <c r="D7" t="s">
        <v>106</v>
      </c>
    </row>
    <row r="8" spans="1:4" x14ac:dyDescent="0.25">
      <c r="A8" s="4"/>
    </row>
    <row r="9" spans="1:4" ht="30" x14ac:dyDescent="0.25">
      <c r="A9" s="4"/>
      <c r="C9" s="1" t="s">
        <v>107</v>
      </c>
      <c r="D9" s="1" t="s">
        <v>108</v>
      </c>
    </row>
    <row r="10" spans="1:4" x14ac:dyDescent="0.25">
      <c r="A10" s="4">
        <v>6</v>
      </c>
      <c r="B10" t="s">
        <v>112</v>
      </c>
      <c r="C10" t="s">
        <v>113</v>
      </c>
      <c r="D10" t="s">
        <v>114</v>
      </c>
    </row>
    <row r="11" spans="1:4" x14ac:dyDescent="0.25">
      <c r="A11" s="4">
        <v>7</v>
      </c>
      <c r="B11" t="s">
        <v>109</v>
      </c>
      <c r="C11" t="s">
        <v>110</v>
      </c>
      <c r="D11" t="s">
        <v>115</v>
      </c>
    </row>
    <row r="12" spans="1:4" x14ac:dyDescent="0.25">
      <c r="A12" s="4">
        <v>8</v>
      </c>
      <c r="B12" t="s">
        <v>111</v>
      </c>
      <c r="C12" t="s">
        <v>538</v>
      </c>
      <c r="D12" t="s">
        <v>539</v>
      </c>
    </row>
    <row r="14" spans="1:4" x14ac:dyDescent="0.25">
      <c r="C14" s="3" t="s">
        <v>133</v>
      </c>
      <c r="D14" t="s">
        <v>132</v>
      </c>
    </row>
    <row r="15" spans="1:4" x14ac:dyDescent="0.25">
      <c r="A15">
        <v>9</v>
      </c>
      <c r="B15" t="s">
        <v>125</v>
      </c>
      <c r="C15" t="s">
        <v>445</v>
      </c>
      <c r="D15" t="s">
        <v>446</v>
      </c>
    </row>
    <row r="16" spans="1:4" x14ac:dyDescent="0.25">
      <c r="A16">
        <v>10</v>
      </c>
      <c r="B16" t="s">
        <v>126</v>
      </c>
      <c r="C16" t="s">
        <v>437</v>
      </c>
      <c r="D16" t="s">
        <v>438</v>
      </c>
    </row>
    <row r="17" spans="1:4" x14ac:dyDescent="0.25">
      <c r="A17">
        <v>11</v>
      </c>
      <c r="B17" t="s">
        <v>135</v>
      </c>
      <c r="C17" t="s">
        <v>136</v>
      </c>
      <c r="D17" t="s">
        <v>436</v>
      </c>
    </row>
    <row r="19" spans="1:4" x14ac:dyDescent="0.25">
      <c r="C19" t="s">
        <v>368</v>
      </c>
      <c r="D19" t="s">
        <v>378</v>
      </c>
    </row>
    <row r="20" spans="1:4" x14ac:dyDescent="0.25">
      <c r="A20">
        <v>12</v>
      </c>
      <c r="B20" t="s">
        <v>127</v>
      </c>
      <c r="C20" t="s">
        <v>128</v>
      </c>
      <c r="D20" t="s">
        <v>439</v>
      </c>
    </row>
    <row r="21" spans="1:4" x14ac:dyDescent="0.25">
      <c r="A21">
        <v>13</v>
      </c>
      <c r="B21" t="s">
        <v>129</v>
      </c>
      <c r="C21" t="s">
        <v>130</v>
      </c>
      <c r="D21" t="s">
        <v>134</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A0CBF-D1EA-4398-BF25-4CB619502DB4}">
  <dimension ref="A1:D39"/>
  <sheetViews>
    <sheetView topLeftCell="B16" workbookViewId="0">
      <selection activeCell="D14" sqref="D14"/>
    </sheetView>
  </sheetViews>
  <sheetFormatPr baseColWidth="10" defaultRowHeight="15" x14ac:dyDescent="0.25"/>
  <cols>
    <col min="2" max="4" width="50.7109375" customWidth="1"/>
  </cols>
  <sheetData>
    <row r="1" spans="1:4" ht="15.75" thickBot="1" x14ac:dyDescent="0.3">
      <c r="A1" s="7" t="s">
        <v>62</v>
      </c>
      <c r="B1" s="7" t="s">
        <v>59</v>
      </c>
      <c r="C1" s="7" t="s">
        <v>60</v>
      </c>
      <c r="D1" s="7" t="s">
        <v>61</v>
      </c>
    </row>
    <row r="2" spans="1:4" ht="15" customHeight="1" x14ac:dyDescent="0.25">
      <c r="A2" s="3"/>
      <c r="B2" s="3"/>
      <c r="C2" s="3" t="s">
        <v>138</v>
      </c>
      <c r="D2" s="3" t="s">
        <v>75</v>
      </c>
    </row>
    <row r="3" spans="1:4" ht="15" customHeight="1" x14ac:dyDescent="0.25">
      <c r="A3" s="4">
        <v>1</v>
      </c>
      <c r="B3" s="4" t="s">
        <v>371</v>
      </c>
      <c r="C3" t="s">
        <v>98</v>
      </c>
      <c r="D3" t="s">
        <v>104</v>
      </c>
    </row>
    <row r="4" spans="1:4" ht="15" customHeight="1" x14ac:dyDescent="0.25">
      <c r="A4" s="4"/>
    </row>
    <row r="5" spans="1:4" ht="15" customHeight="1" x14ac:dyDescent="0.25">
      <c r="A5" s="4"/>
      <c r="C5" t="s">
        <v>139</v>
      </c>
      <c r="D5" t="s">
        <v>379</v>
      </c>
    </row>
    <row r="6" spans="1:4" ht="15" customHeight="1" x14ac:dyDescent="0.25">
      <c r="A6" s="4">
        <v>2</v>
      </c>
      <c r="B6" t="s">
        <v>372</v>
      </c>
      <c r="C6" t="s">
        <v>373</v>
      </c>
      <c r="D6" t="s">
        <v>444</v>
      </c>
    </row>
    <row r="7" spans="1:4" ht="15" customHeight="1" x14ac:dyDescent="0.25">
      <c r="A7" s="4"/>
    </row>
    <row r="8" spans="1:4" ht="15" customHeight="1" x14ac:dyDescent="0.25">
      <c r="A8" s="4"/>
      <c r="C8" t="s">
        <v>140</v>
      </c>
      <c r="D8" t="s">
        <v>380</v>
      </c>
    </row>
    <row r="9" spans="1:4" ht="15" customHeight="1" x14ac:dyDescent="0.25">
      <c r="A9" s="4">
        <v>3</v>
      </c>
      <c r="B9" t="s">
        <v>137</v>
      </c>
      <c r="C9" s="1" t="s">
        <v>124</v>
      </c>
      <c r="D9" t="s">
        <v>156</v>
      </c>
    </row>
    <row r="10" spans="1:4" ht="15" customHeight="1" x14ac:dyDescent="0.25">
      <c r="A10" s="4">
        <v>4</v>
      </c>
      <c r="B10" t="s">
        <v>141</v>
      </c>
      <c r="C10" t="s">
        <v>110</v>
      </c>
      <c r="D10" t="s">
        <v>115</v>
      </c>
    </row>
    <row r="11" spans="1:4" ht="15" customHeight="1" x14ac:dyDescent="0.25">
      <c r="A11" s="4">
        <v>5</v>
      </c>
      <c r="B11" t="s">
        <v>142</v>
      </c>
      <c r="C11" t="s">
        <v>536</v>
      </c>
      <c r="D11" t="s">
        <v>537</v>
      </c>
    </row>
    <row r="12" spans="1:4" ht="15" customHeight="1" x14ac:dyDescent="0.25">
      <c r="A12" s="4">
        <v>6</v>
      </c>
      <c r="B12" t="s">
        <v>143</v>
      </c>
      <c r="C12" t="s">
        <v>440</v>
      </c>
      <c r="D12" t="s">
        <v>441</v>
      </c>
    </row>
    <row r="13" spans="1:4" ht="15" customHeight="1" x14ac:dyDescent="0.25">
      <c r="A13" s="4">
        <v>7</v>
      </c>
      <c r="B13" t="s">
        <v>144</v>
      </c>
      <c r="C13" t="s">
        <v>145</v>
      </c>
      <c r="D13" t="s">
        <v>157</v>
      </c>
    </row>
    <row r="14" spans="1:4" ht="15" customHeight="1" x14ac:dyDescent="0.25">
      <c r="A14" s="4">
        <v>8</v>
      </c>
      <c r="B14" t="s">
        <v>146</v>
      </c>
      <c r="C14" t="s">
        <v>147</v>
      </c>
      <c r="D14" t="s">
        <v>158</v>
      </c>
    </row>
    <row r="15" spans="1:4" ht="15" customHeight="1" x14ac:dyDescent="0.25">
      <c r="A15" s="4">
        <v>9</v>
      </c>
      <c r="B15" t="s">
        <v>148</v>
      </c>
      <c r="C15" t="s">
        <v>149</v>
      </c>
      <c r="D15" t="s">
        <v>159</v>
      </c>
    </row>
    <row r="16" spans="1:4" ht="15" customHeight="1" x14ac:dyDescent="0.25">
      <c r="A16" s="4">
        <v>10</v>
      </c>
      <c r="B16" t="s">
        <v>150</v>
      </c>
      <c r="C16" t="s">
        <v>151</v>
      </c>
      <c r="D16" t="s">
        <v>160</v>
      </c>
    </row>
    <row r="17" spans="1:4" ht="15" customHeight="1" x14ac:dyDescent="0.25">
      <c r="A17" s="4">
        <v>11</v>
      </c>
      <c r="B17" t="s">
        <v>152</v>
      </c>
      <c r="C17" t="s">
        <v>153</v>
      </c>
      <c r="D17" t="s">
        <v>161</v>
      </c>
    </row>
    <row r="18" spans="1:4" ht="15" customHeight="1" x14ac:dyDescent="0.25">
      <c r="A18" s="4">
        <v>12</v>
      </c>
      <c r="B18" t="s">
        <v>154</v>
      </c>
      <c r="C18" t="s">
        <v>155</v>
      </c>
      <c r="D18" t="s">
        <v>162</v>
      </c>
    </row>
    <row r="19" spans="1:4" ht="15" customHeight="1" x14ac:dyDescent="0.25">
      <c r="A19" s="4">
        <v>13</v>
      </c>
      <c r="B19" t="s">
        <v>163</v>
      </c>
      <c r="C19" t="s">
        <v>164</v>
      </c>
      <c r="D19" t="s">
        <v>165</v>
      </c>
    </row>
    <row r="20" spans="1:4" ht="15" customHeight="1" x14ac:dyDescent="0.25">
      <c r="A20" s="4"/>
    </row>
    <row r="21" spans="1:4" ht="15" customHeight="1" x14ac:dyDescent="0.25">
      <c r="C21" t="s">
        <v>166</v>
      </c>
      <c r="D21" t="s">
        <v>381</v>
      </c>
    </row>
    <row r="22" spans="1:4" x14ac:dyDescent="0.25">
      <c r="A22">
        <v>14</v>
      </c>
      <c r="B22" t="s">
        <v>167</v>
      </c>
      <c r="C22" t="s">
        <v>173</v>
      </c>
      <c r="D22" t="s">
        <v>171</v>
      </c>
    </row>
    <row r="23" spans="1:4" ht="216.75" customHeight="1" x14ac:dyDescent="0.25">
      <c r="A23">
        <v>15</v>
      </c>
      <c r="B23" t="s">
        <v>168</v>
      </c>
      <c r="C23" s="1" t="str">
        <f>CONCATENATE("&lt;html&gt;&lt;p&gt;Ajouter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f>
        <v>&lt;html&gt;&lt;p&gt;Ajouter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c r="D23" s="1" t="str">
        <f>CONCATENATE("&lt;html&gt;&lt;p&gt;Agregar:&lt;br/&gt;Para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f>
        <v>&lt;html&gt;&lt;p&gt;Agregar:&lt;br/&gt;Para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24" spans="1:4" ht="15" customHeight="1" x14ac:dyDescent="0.25">
      <c r="A24">
        <v>16</v>
      </c>
      <c r="B24" t="s">
        <v>169</v>
      </c>
      <c r="C24" t="s">
        <v>172</v>
      </c>
      <c r="D24" t="s">
        <v>174</v>
      </c>
    </row>
    <row r="25" spans="1:4" ht="75" x14ac:dyDescent="0.25">
      <c r="A25">
        <v>17</v>
      </c>
      <c r="B25" t="s">
        <v>170</v>
      </c>
      <c r="C25" s="1" t="str">
        <f>"&lt;html&gt;&lt;p&gt;&lt;b&gt;&lt;u&gt;ATTENTION : &lt;/u&gt;&lt;/b&gt;&lt;br/&gt;&lt;br/&gt;Des erreurs structurels ont été detectés.&lt;br/&gt;Completer les tableaux ci-dessous pour les rectifier.&lt;br/&gt;Une fois les erreurs corrigés ce message disparaitra.&lt;/p&gt;&lt;/html&gt;"</f>
        <v>&lt;html&gt;&lt;p&gt;&lt;b&gt;&lt;u&gt;ATTENTION : &lt;/u&gt;&lt;/b&gt;&lt;br/&gt;&lt;br/&gt;Des erreurs structurels ont été detectés.&lt;br/&gt;Completer les tableaux ci-dessous pour les rectifier.&lt;br/&gt;Une fois les erreurs corrigés ce message disparaitra.&lt;/p&gt;&lt;/html&gt;</v>
      </c>
      <c r="D25" s="1" t="str">
        <f>"&lt;html&gt;&lt;p&gt;&lt;b&gt;&lt;u&gt;PRECAUCIÓN:&lt;/u&gt;&lt;/b&gt;&lt;br/&gt;&lt;br/&gt;Se detectaron errores estructurales.&lt;br/&gt;Complete las siguientes tablas para corregirlos.&lt;br/&gt;Una vez que se hayan corregido los errores este mensaje desaparecerá.&lt;/p&gt;&lt;/html&gt;"</f>
        <v>&lt;html&gt;&lt;p&gt;&lt;b&gt;&lt;u&gt;PRECAUCIÓN:&lt;/u&gt;&lt;/b&gt;&lt;br/&gt;&lt;br/&gt;Se detectaron errores estructurales.&lt;br/&gt;Complete las siguientes tablas para corregirlos.&lt;br/&gt;Una vez que se hayan corregido los errores este mensaje desaparecerá.&lt;/p&gt;&lt;/html&gt;</v>
      </c>
    </row>
    <row r="34" spans="2:2" x14ac:dyDescent="0.25">
      <c r="B34" s="8"/>
    </row>
    <row r="35" spans="2:2" x14ac:dyDescent="0.25">
      <c r="B35" s="8"/>
    </row>
    <row r="36" spans="2:2" x14ac:dyDescent="0.25">
      <c r="B36" s="8"/>
    </row>
    <row r="37" spans="2:2" x14ac:dyDescent="0.25">
      <c r="B37" s="8"/>
    </row>
    <row r="38" spans="2:2" x14ac:dyDescent="0.25">
      <c r="B38" s="8"/>
    </row>
    <row r="39" spans="2:2" x14ac:dyDescent="0.25">
      <c r="B39" s="8"/>
    </row>
  </sheetData>
  <pageMargins left="0.7" right="0.7" top="0.75" bottom="0.75" header="0.3" footer="0.3"/>
  <pageSetup paperSize="9"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50E13-E608-4097-A6DA-288DD69EAB08}">
  <dimension ref="A1:D19"/>
  <sheetViews>
    <sheetView tabSelected="1" workbookViewId="0">
      <selection activeCell="C16" sqref="C16"/>
    </sheetView>
  </sheetViews>
  <sheetFormatPr baseColWidth="10" defaultRowHeight="15" x14ac:dyDescent="0.25"/>
  <cols>
    <col min="2" max="4" width="50.7109375" customWidth="1"/>
  </cols>
  <sheetData>
    <row r="1" spans="1:4" ht="15.75" thickBot="1" x14ac:dyDescent="0.3">
      <c r="A1" s="7" t="s">
        <v>62</v>
      </c>
      <c r="B1" s="7" t="s">
        <v>59</v>
      </c>
      <c r="C1" s="7" t="s">
        <v>60</v>
      </c>
      <c r="D1" s="7" t="s">
        <v>61</v>
      </c>
    </row>
    <row r="2" spans="1:4" x14ac:dyDescent="0.25">
      <c r="A2" s="3"/>
      <c r="B2" s="3"/>
      <c r="C2" s="3" t="s">
        <v>175</v>
      </c>
      <c r="D2" s="3" t="s">
        <v>382</v>
      </c>
    </row>
    <row r="3" spans="1:4" x14ac:dyDescent="0.25">
      <c r="A3" s="4">
        <v>1</v>
      </c>
      <c r="B3" s="11" t="s">
        <v>176</v>
      </c>
      <c r="C3" s="11" t="s">
        <v>478</v>
      </c>
      <c r="D3" s="11" t="s">
        <v>177</v>
      </c>
    </row>
    <row r="4" spans="1:4" x14ac:dyDescent="0.25">
      <c r="A4" s="3">
        <v>2</v>
      </c>
      <c r="B4" s="12" t="s">
        <v>178</v>
      </c>
      <c r="C4" s="12" t="s">
        <v>192</v>
      </c>
      <c r="D4" s="12" t="s">
        <v>179</v>
      </c>
    </row>
    <row r="5" spans="1:4" x14ac:dyDescent="0.25">
      <c r="A5" s="4">
        <v>3</v>
      </c>
      <c r="B5" s="11" t="s">
        <v>180</v>
      </c>
      <c r="C5" s="11" t="s">
        <v>479</v>
      </c>
      <c r="D5" s="11" t="s">
        <v>480</v>
      </c>
    </row>
    <row r="6" spans="1:4" x14ac:dyDescent="0.25">
      <c r="A6" s="3">
        <v>4</v>
      </c>
      <c r="B6" s="12" t="s">
        <v>181</v>
      </c>
      <c r="C6" s="12" t="s">
        <v>193</v>
      </c>
      <c r="D6" s="12" t="s">
        <v>182</v>
      </c>
    </row>
    <row r="7" spans="1:4" x14ac:dyDescent="0.25">
      <c r="A7" s="4">
        <v>5</v>
      </c>
      <c r="B7" s="11" t="s">
        <v>183</v>
      </c>
      <c r="C7" s="11" t="s">
        <v>194</v>
      </c>
      <c r="D7" s="11" t="s">
        <v>184</v>
      </c>
    </row>
    <row r="8" spans="1:4" x14ac:dyDescent="0.25">
      <c r="A8" s="10">
        <v>6</v>
      </c>
      <c r="B8" s="10" t="s">
        <v>185</v>
      </c>
      <c r="C8" s="10" t="s">
        <v>456</v>
      </c>
      <c r="D8" s="10" t="s">
        <v>457</v>
      </c>
    </row>
    <row r="9" spans="1:4" x14ac:dyDescent="0.25">
      <c r="A9" s="4">
        <v>7</v>
      </c>
      <c r="B9" s="11" t="s">
        <v>186</v>
      </c>
      <c r="C9" s="13" t="s">
        <v>482</v>
      </c>
      <c r="D9" s="13" t="s">
        <v>483</v>
      </c>
    </row>
    <row r="10" spans="1:4" x14ac:dyDescent="0.25">
      <c r="A10" s="3">
        <v>8</v>
      </c>
      <c r="B10" s="12" t="s">
        <v>187</v>
      </c>
      <c r="C10" s="12" t="s">
        <v>484</v>
      </c>
      <c r="D10" s="12" t="s">
        <v>485</v>
      </c>
    </row>
    <row r="11" spans="1:4" x14ac:dyDescent="0.25">
      <c r="A11" s="4">
        <v>9</v>
      </c>
      <c r="B11" s="11" t="s">
        <v>188</v>
      </c>
      <c r="C11" s="11" t="s">
        <v>195</v>
      </c>
      <c r="D11" s="11" t="s">
        <v>189</v>
      </c>
    </row>
    <row r="12" spans="1:4" x14ac:dyDescent="0.25">
      <c r="A12" s="3">
        <v>10</v>
      </c>
      <c r="B12" s="12" t="s">
        <v>190</v>
      </c>
      <c r="C12" s="12" t="s">
        <v>481</v>
      </c>
      <c r="D12" s="12" t="s">
        <v>483</v>
      </c>
    </row>
    <row r="13" spans="1:4" x14ac:dyDescent="0.25">
      <c r="A13" s="4">
        <v>11</v>
      </c>
      <c r="B13" s="11" t="s">
        <v>191</v>
      </c>
      <c r="C13" s="11" t="s">
        <v>487</v>
      </c>
      <c r="D13" s="11" t="s">
        <v>486</v>
      </c>
    </row>
    <row r="14" spans="1:4" x14ac:dyDescent="0.25">
      <c r="A14" s="3">
        <v>12</v>
      </c>
      <c r="B14" s="12" t="s">
        <v>563</v>
      </c>
      <c r="C14" s="11" t="s">
        <v>88</v>
      </c>
      <c r="D14" s="11" t="s">
        <v>82</v>
      </c>
    </row>
    <row r="15" spans="1:4" x14ac:dyDescent="0.25">
      <c r="A15" s="4">
        <v>13</v>
      </c>
      <c r="B15" s="11" t="s">
        <v>564</v>
      </c>
      <c r="C15" s="11" t="s">
        <v>568</v>
      </c>
      <c r="D15" s="11" t="s">
        <v>570</v>
      </c>
    </row>
    <row r="16" spans="1:4" ht="30" x14ac:dyDescent="0.25">
      <c r="A16" s="3">
        <v>14</v>
      </c>
      <c r="B16" s="12" t="s">
        <v>565</v>
      </c>
      <c r="C16" s="14" t="s">
        <v>578</v>
      </c>
      <c r="D16" s="14" t="s">
        <v>569</v>
      </c>
    </row>
    <row r="17" spans="1:4" x14ac:dyDescent="0.25">
      <c r="A17" s="4">
        <v>15</v>
      </c>
      <c r="B17" s="11" t="s">
        <v>566</v>
      </c>
      <c r="C17" s="11" t="s">
        <v>571</v>
      </c>
      <c r="D17" s="11" t="s">
        <v>574</v>
      </c>
    </row>
    <row r="18" spans="1:4" ht="45" x14ac:dyDescent="0.25">
      <c r="A18" s="3">
        <v>16</v>
      </c>
      <c r="B18" s="11" t="s">
        <v>567</v>
      </c>
      <c r="C18" s="15" t="s">
        <v>572</v>
      </c>
      <c r="D18" s="15" t="s">
        <v>573</v>
      </c>
    </row>
    <row r="19" spans="1:4" ht="30" x14ac:dyDescent="0.25">
      <c r="A19" s="4">
        <v>17</v>
      </c>
      <c r="B19" s="11" t="s">
        <v>575</v>
      </c>
      <c r="C19" s="13" t="s">
        <v>576</v>
      </c>
      <c r="D19" s="13" t="s">
        <v>577</v>
      </c>
    </row>
  </sheetData>
  <pageMargins left="0.7" right="0.7" top="0.75" bottom="0.75" header="0.3" footer="0.3"/>
  <pageSetup paperSize="9" orientation="portrait" horizontalDpi="0" verticalDpi="0"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0D763-DEC8-4DA1-9ED1-D0E981FE10B6}">
  <dimension ref="A1:D3"/>
  <sheetViews>
    <sheetView workbookViewId="0">
      <selection activeCell="D3" sqref="D3"/>
    </sheetView>
  </sheetViews>
  <sheetFormatPr baseColWidth="10" defaultRowHeight="15" x14ac:dyDescent="0.25"/>
  <cols>
    <col min="2" max="2" width="55.42578125" customWidth="1"/>
    <col min="3" max="3" width="60" customWidth="1"/>
    <col min="4" max="4" width="58.140625" customWidth="1"/>
  </cols>
  <sheetData>
    <row r="1" spans="1:4" ht="15.75" thickBot="1" x14ac:dyDescent="0.3">
      <c r="A1" s="7" t="s">
        <v>62</v>
      </c>
      <c r="B1" s="7" t="s">
        <v>59</v>
      </c>
      <c r="C1" s="7" t="s">
        <v>60</v>
      </c>
      <c r="D1" s="7" t="s">
        <v>61</v>
      </c>
    </row>
    <row r="2" spans="1:4" x14ac:dyDescent="0.25">
      <c r="A2" s="3"/>
      <c r="B2" s="3"/>
      <c r="C2" s="3" t="s">
        <v>196</v>
      </c>
      <c r="D2" s="3" t="s">
        <v>383</v>
      </c>
    </row>
    <row r="3" spans="1:4" x14ac:dyDescent="0.25">
      <c r="A3" s="4">
        <v>1</v>
      </c>
      <c r="B3" s="4" t="s">
        <v>197</v>
      </c>
      <c r="C3" s="4" t="s">
        <v>482</v>
      </c>
      <c r="D3" s="4" t="s">
        <v>483</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3671C-F9C3-4933-9668-FC7AFD7E2739}">
  <dimension ref="A1:D13"/>
  <sheetViews>
    <sheetView workbookViewId="0">
      <selection activeCell="D7" sqref="D7"/>
    </sheetView>
  </sheetViews>
  <sheetFormatPr baseColWidth="10" defaultRowHeight="15" x14ac:dyDescent="0.25"/>
  <cols>
    <col min="2" max="2" width="60.42578125" customWidth="1"/>
    <col min="3" max="3" width="45.42578125" customWidth="1"/>
    <col min="4" max="4" width="50.7109375" customWidth="1"/>
  </cols>
  <sheetData>
    <row r="1" spans="1:4" ht="15.75" thickBot="1" x14ac:dyDescent="0.3">
      <c r="A1" s="7" t="s">
        <v>62</v>
      </c>
      <c r="B1" s="7" t="s">
        <v>59</v>
      </c>
      <c r="C1" s="7" t="s">
        <v>60</v>
      </c>
      <c r="D1" s="7" t="s">
        <v>61</v>
      </c>
    </row>
    <row r="2" spans="1:4" x14ac:dyDescent="0.25">
      <c r="A2" s="3"/>
      <c r="B2" s="3"/>
      <c r="C2" s="3" t="s">
        <v>216</v>
      </c>
      <c r="D2" s="3" t="s">
        <v>384</v>
      </c>
    </row>
    <row r="3" spans="1:4" x14ac:dyDescent="0.25">
      <c r="A3" s="4">
        <v>1</v>
      </c>
      <c r="B3" s="4" t="s">
        <v>198</v>
      </c>
      <c r="C3" s="4" t="s">
        <v>370</v>
      </c>
      <c r="D3" t="s">
        <v>211</v>
      </c>
    </row>
    <row r="4" spans="1:4" x14ac:dyDescent="0.25">
      <c r="A4" s="3">
        <v>2</v>
      </c>
      <c r="B4" s="3" t="s">
        <v>199</v>
      </c>
      <c r="C4" s="3" t="s">
        <v>110</v>
      </c>
      <c r="D4" t="s">
        <v>115</v>
      </c>
    </row>
    <row r="5" spans="1:4" x14ac:dyDescent="0.25">
      <c r="A5" s="4">
        <v>3</v>
      </c>
      <c r="B5" s="4" t="s">
        <v>200</v>
      </c>
      <c r="C5" s="4" t="s">
        <v>535</v>
      </c>
      <c r="D5" t="s">
        <v>212</v>
      </c>
    </row>
    <row r="6" spans="1:4" x14ac:dyDescent="0.25">
      <c r="A6" s="3">
        <v>4</v>
      </c>
      <c r="B6" s="3" t="s">
        <v>201</v>
      </c>
      <c r="C6" s="3" t="s">
        <v>202</v>
      </c>
      <c r="D6" t="s">
        <v>213</v>
      </c>
    </row>
    <row r="7" spans="1:4" x14ac:dyDescent="0.25">
      <c r="A7" s="4">
        <v>5</v>
      </c>
      <c r="B7" s="4" t="s">
        <v>203</v>
      </c>
      <c r="C7" s="4" t="s">
        <v>88</v>
      </c>
      <c r="D7" t="s">
        <v>82</v>
      </c>
    </row>
    <row r="8" spans="1:4" x14ac:dyDescent="0.25">
      <c r="A8" s="3">
        <v>6</v>
      </c>
      <c r="B8" s="3" t="s">
        <v>204</v>
      </c>
      <c r="C8" s="3" t="s">
        <v>205</v>
      </c>
      <c r="D8" t="s">
        <v>214</v>
      </c>
    </row>
    <row r="9" spans="1:4" ht="14.25" customHeight="1" x14ac:dyDescent="0.25">
      <c r="A9" s="4">
        <v>7</v>
      </c>
      <c r="B9" s="4" t="s">
        <v>206</v>
      </c>
      <c r="C9" s="9" t="s">
        <v>489</v>
      </c>
      <c r="D9" t="s">
        <v>488</v>
      </c>
    </row>
    <row r="10" spans="1:4" x14ac:dyDescent="0.25">
      <c r="A10" s="3">
        <v>8</v>
      </c>
      <c r="B10" s="3" t="s">
        <v>207</v>
      </c>
      <c r="C10" s="3" t="s">
        <v>208</v>
      </c>
      <c r="D10" t="s">
        <v>215</v>
      </c>
    </row>
    <row r="11" spans="1:4" x14ac:dyDescent="0.25">
      <c r="A11" s="4">
        <v>9</v>
      </c>
      <c r="B11" s="4" t="s">
        <v>209</v>
      </c>
      <c r="C11" s="4" t="s">
        <v>210</v>
      </c>
      <c r="D11" t="s">
        <v>84</v>
      </c>
    </row>
    <row r="12" spans="1:4" x14ac:dyDescent="0.25">
      <c r="A12" s="3">
        <v>10</v>
      </c>
      <c r="B12" s="4" t="s">
        <v>369</v>
      </c>
      <c r="C12" s="3" t="s">
        <v>450</v>
      </c>
      <c r="D12" s="3" t="s">
        <v>451</v>
      </c>
    </row>
    <row r="13" spans="1:4" x14ac:dyDescent="0.25">
      <c r="A13" s="4">
        <v>11</v>
      </c>
      <c r="B13" s="4" t="s">
        <v>374</v>
      </c>
      <c r="C13" s="4" t="s">
        <v>205</v>
      </c>
      <c r="D13" s="4" t="s">
        <v>375</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BBFF4-6847-48ED-81A4-3E6493B066DB}">
  <dimension ref="A1:D13"/>
  <sheetViews>
    <sheetView workbookViewId="0">
      <selection activeCell="D2" sqref="D2"/>
    </sheetView>
  </sheetViews>
  <sheetFormatPr baseColWidth="10" defaultRowHeight="15" x14ac:dyDescent="0.25"/>
  <cols>
    <col min="2" max="4" width="50.7109375" customWidth="1"/>
  </cols>
  <sheetData>
    <row r="1" spans="1:4" ht="15.75" thickBot="1" x14ac:dyDescent="0.3">
      <c r="A1" s="7" t="s">
        <v>62</v>
      </c>
      <c r="B1" s="7" t="s">
        <v>59</v>
      </c>
      <c r="C1" s="7" t="s">
        <v>60</v>
      </c>
      <c r="D1" s="7" t="s">
        <v>61</v>
      </c>
    </row>
    <row r="2" spans="1:4" x14ac:dyDescent="0.25">
      <c r="A2" s="3"/>
      <c r="B2" s="3"/>
      <c r="C2" s="3" t="s">
        <v>217</v>
      </c>
      <c r="D2" s="3" t="s">
        <v>385</v>
      </c>
    </row>
    <row r="3" spans="1:4" x14ac:dyDescent="0.25">
      <c r="A3" s="4">
        <v>1</v>
      </c>
      <c r="B3" s="4" t="s">
        <v>116</v>
      </c>
      <c r="C3" s="4" t="s">
        <v>117</v>
      </c>
      <c r="D3" t="s">
        <v>218</v>
      </c>
    </row>
    <row r="4" spans="1:4" x14ac:dyDescent="0.25">
      <c r="A4" s="3">
        <v>2</v>
      </c>
      <c r="B4" s="3" t="s">
        <v>118</v>
      </c>
      <c r="C4" s="3" t="s">
        <v>88</v>
      </c>
      <c r="D4" t="s">
        <v>82</v>
      </c>
    </row>
    <row r="5" spans="1:4" x14ac:dyDescent="0.25">
      <c r="A5" s="4">
        <v>3</v>
      </c>
      <c r="B5" s="4" t="s">
        <v>119</v>
      </c>
      <c r="C5" s="4" t="s">
        <v>120</v>
      </c>
      <c r="D5" t="s">
        <v>219</v>
      </c>
    </row>
    <row r="6" spans="1:4" x14ac:dyDescent="0.25">
      <c r="A6" s="3">
        <v>4</v>
      </c>
      <c r="B6" s="3" t="s">
        <v>121</v>
      </c>
      <c r="C6" s="3" t="s">
        <v>122</v>
      </c>
      <c r="D6" t="s">
        <v>220</v>
      </c>
    </row>
    <row r="7" spans="1:4" x14ac:dyDescent="0.25">
      <c r="A7" s="4">
        <v>5</v>
      </c>
      <c r="B7" s="4" t="s">
        <v>123</v>
      </c>
      <c r="C7" s="4" t="s">
        <v>124</v>
      </c>
      <c r="D7" t="s">
        <v>221</v>
      </c>
    </row>
    <row r="13" spans="1:4" x14ac:dyDescent="0.25">
      <c r="A13" s="4"/>
      <c r="B13" s="4"/>
      <c r="C13" s="4"/>
      <c r="D13" s="4"/>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160BD-885A-4DEA-9FEE-62F72A09FE0A}">
  <dimension ref="A1:D18"/>
  <sheetViews>
    <sheetView topLeftCell="A19" workbookViewId="0">
      <selection activeCell="D18" sqref="D18"/>
    </sheetView>
  </sheetViews>
  <sheetFormatPr baseColWidth="10" defaultRowHeight="15" x14ac:dyDescent="0.25"/>
  <cols>
    <col min="2" max="2" width="55.28515625" customWidth="1"/>
    <col min="3" max="3" width="45" customWidth="1"/>
    <col min="4" max="4" width="38.85546875" customWidth="1"/>
  </cols>
  <sheetData>
    <row r="1" spans="1:4" x14ac:dyDescent="0.25">
      <c r="A1" t="s">
        <v>62</v>
      </c>
      <c r="B1" t="s">
        <v>59</v>
      </c>
      <c r="C1" t="s">
        <v>60</v>
      </c>
      <c r="D1" t="s">
        <v>61</v>
      </c>
    </row>
    <row r="2" spans="1:4" x14ac:dyDescent="0.25">
      <c r="C2" t="s">
        <v>222</v>
      </c>
      <c r="D2" t="s">
        <v>386</v>
      </c>
    </row>
    <row r="3" spans="1:4" x14ac:dyDescent="0.25">
      <c r="A3">
        <v>1</v>
      </c>
      <c r="B3" t="s">
        <v>223</v>
      </c>
      <c r="C3" t="s">
        <v>502</v>
      </c>
      <c r="D3" t="s">
        <v>501</v>
      </c>
    </row>
    <row r="4" spans="1:4" x14ac:dyDescent="0.25">
      <c r="A4">
        <v>2</v>
      </c>
      <c r="B4" t="s">
        <v>224</v>
      </c>
      <c r="C4" t="s">
        <v>450</v>
      </c>
      <c r="D4" t="s">
        <v>451</v>
      </c>
    </row>
    <row r="5" spans="1:4" x14ac:dyDescent="0.25">
      <c r="A5">
        <v>3</v>
      </c>
      <c r="B5" t="s">
        <v>225</v>
      </c>
      <c r="C5" t="s">
        <v>448</v>
      </c>
      <c r="D5" t="s">
        <v>449</v>
      </c>
    </row>
    <row r="6" spans="1:4" x14ac:dyDescent="0.25">
      <c r="A6">
        <v>4</v>
      </c>
      <c r="B6" t="s">
        <v>226</v>
      </c>
      <c r="C6" t="s">
        <v>493</v>
      </c>
      <c r="D6" t="s">
        <v>494</v>
      </c>
    </row>
    <row r="7" spans="1:4" x14ac:dyDescent="0.25">
      <c r="A7">
        <v>5</v>
      </c>
      <c r="B7" t="s">
        <v>227</v>
      </c>
      <c r="C7" t="s">
        <v>145</v>
      </c>
      <c r="D7" t="s">
        <v>157</v>
      </c>
    </row>
    <row r="8" spans="1:4" x14ac:dyDescent="0.25">
      <c r="A8">
        <v>6</v>
      </c>
      <c r="B8" t="s">
        <v>228</v>
      </c>
      <c r="C8" t="s">
        <v>147</v>
      </c>
      <c r="D8" t="s">
        <v>158</v>
      </c>
    </row>
    <row r="9" spans="1:4" x14ac:dyDescent="0.25">
      <c r="A9">
        <v>7</v>
      </c>
      <c r="B9" t="s">
        <v>229</v>
      </c>
      <c r="C9" t="s">
        <v>230</v>
      </c>
      <c r="D9" t="s">
        <v>237</v>
      </c>
    </row>
    <row r="10" spans="1:4" x14ac:dyDescent="0.25">
      <c r="A10">
        <v>8</v>
      </c>
      <c r="B10" t="s">
        <v>231</v>
      </c>
      <c r="C10" t="s">
        <v>495</v>
      </c>
      <c r="D10" t="s">
        <v>496</v>
      </c>
    </row>
    <row r="11" spans="1:4" x14ac:dyDescent="0.25">
      <c r="A11">
        <v>9</v>
      </c>
      <c r="B11" t="s">
        <v>232</v>
      </c>
      <c r="C11" t="s">
        <v>492</v>
      </c>
      <c r="D11" t="s">
        <v>497</v>
      </c>
    </row>
    <row r="12" spans="1:4" x14ac:dyDescent="0.25">
      <c r="A12">
        <v>10</v>
      </c>
      <c r="B12" t="s">
        <v>233</v>
      </c>
      <c r="C12" t="s">
        <v>505</v>
      </c>
      <c r="D12" t="s">
        <v>506</v>
      </c>
    </row>
    <row r="13" spans="1:4" x14ac:dyDescent="0.25">
      <c r="A13">
        <v>11</v>
      </c>
      <c r="B13" t="s">
        <v>234</v>
      </c>
      <c r="C13" t="s">
        <v>503</v>
      </c>
      <c r="D13" t="s">
        <v>504</v>
      </c>
    </row>
    <row r="14" spans="1:4" x14ac:dyDescent="0.25">
      <c r="A14">
        <v>12</v>
      </c>
      <c r="B14" t="s">
        <v>235</v>
      </c>
      <c r="C14" t="s">
        <v>452</v>
      </c>
      <c r="D14" t="s">
        <v>454</v>
      </c>
    </row>
    <row r="15" spans="1:4" x14ac:dyDescent="0.25">
      <c r="A15">
        <v>13</v>
      </c>
      <c r="B15" t="s">
        <v>236</v>
      </c>
      <c r="C15" t="s">
        <v>453</v>
      </c>
      <c r="D15" t="s">
        <v>455</v>
      </c>
    </row>
    <row r="16" spans="1:4" x14ac:dyDescent="0.25">
      <c r="A16">
        <v>14</v>
      </c>
      <c r="B16" t="s">
        <v>238</v>
      </c>
      <c r="C16" t="s">
        <v>490</v>
      </c>
      <c r="D16" t="s">
        <v>491</v>
      </c>
    </row>
    <row r="17" spans="1:4" x14ac:dyDescent="0.25">
      <c r="A17">
        <v>15</v>
      </c>
      <c r="B17" t="s">
        <v>376</v>
      </c>
      <c r="C17" t="s">
        <v>173</v>
      </c>
      <c r="D17" t="s">
        <v>171</v>
      </c>
    </row>
    <row r="18" spans="1:4" ht="329.25" customHeight="1" x14ac:dyDescent="0.25">
      <c r="A18">
        <v>16</v>
      </c>
      <c r="B18" t="s">
        <v>377</v>
      </c>
      <c r="C18" s="1" t="str">
        <f>CONCATENATE("&lt;html&gt;&lt;p&gt;&lt;b&gt;&lt;u&gt;Filtrer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f>
        <v>&lt;html&gt;&lt;p&gt;&lt;b&gt;&lt;u&gt;Filtrer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c r="D18" s="1" t="str">
        <f>CONCATENATE("&lt;html&gt;&lt;p&gt;&lt;b&gt;&lt;u&gt;Filtrar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f>
        <v>&lt;html&gt;&lt;p&gt;&lt;b&gt;&lt;u&gt;Filtrar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18</vt:i4>
      </vt:variant>
    </vt:vector>
  </HeadingPairs>
  <TitlesOfParts>
    <vt:vector size="18" baseType="lpstr">
      <vt:lpstr>Fenêtre principal</vt:lpstr>
      <vt:lpstr>Fenêtre erreur ligne</vt:lpstr>
      <vt:lpstr>Correction Edit texte</vt:lpstr>
      <vt:lpstr>Fenêtre spécifique</vt:lpstr>
      <vt:lpstr>Fenêtre Chargement document</vt:lpstr>
      <vt:lpstr>Choix bibliotheque texte</vt:lpstr>
      <vt:lpstr>Fenetre Corpus</vt:lpstr>
      <vt:lpstr>Fenetre Creation texte</vt:lpstr>
      <vt:lpstr>Fenetre Gerer les textes</vt:lpstr>
      <vt:lpstr>Fenetre filtre texte</vt:lpstr>
      <vt:lpstr>Exporter Excel Reference</vt:lpstr>
      <vt:lpstr>Exporter Excel Personnalisé</vt:lpstr>
      <vt:lpstr>Autres</vt:lpstr>
      <vt:lpstr>Changer Configuration</vt:lpstr>
      <vt:lpstr>A propos</vt:lpstr>
      <vt:lpstr>FR_Properties</vt:lpstr>
      <vt:lpstr>ES_Properties</vt:lpstr>
      <vt:lpstr>Constants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dc:creator>
  <cp:lastModifiedBy>jerem</cp:lastModifiedBy>
  <cp:lastPrinted>2020-05-16T13:49:12Z</cp:lastPrinted>
  <dcterms:created xsi:type="dcterms:W3CDTF">2020-05-16T12:31:02Z</dcterms:created>
  <dcterms:modified xsi:type="dcterms:W3CDTF">2020-06-16T14:48:45Z</dcterms:modified>
</cp:coreProperties>
</file>