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anjia\dianjia_projects\XMOOM\"/>
    </mc:Choice>
  </mc:AlternateContent>
  <xr:revisionPtr revIDLastSave="0" documentId="10_ncr:8100000_{A3EBC1D4-2514-49B8-BAD8-6B311C0F53A5}" xr6:coauthVersionLast="32" xr6:coauthVersionMax="32" xr10:uidLastSave="{00000000-0000-0000-0000-000000000000}"/>
  <bookViews>
    <workbookView xWindow="1872" yWindow="0" windowWidth="22104" windowHeight="9300" xr2:uid="{4E2E377C-24A6-443C-A8B9-DB099D0C4F14}"/>
  </bookViews>
  <sheets>
    <sheet name="2018Q3订货分析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4" i="1" l="1"/>
  <c r="AH24" i="1"/>
  <c r="AG24" i="1"/>
  <c r="AE24" i="1"/>
  <c r="AF24" i="1" s="1"/>
  <c r="AD24" i="1"/>
  <c r="AB24" i="1"/>
  <c r="Z24" i="1"/>
  <c r="Y24" i="1"/>
  <c r="W24" i="1"/>
  <c r="X24" i="1" s="1"/>
  <c r="V24" i="1"/>
  <c r="P24" i="1"/>
  <c r="O24" i="1"/>
  <c r="M24" i="1"/>
  <c r="N24" i="1" s="1"/>
  <c r="L24" i="1"/>
  <c r="J24" i="1"/>
  <c r="I24" i="1"/>
  <c r="G24" i="1"/>
  <c r="H24" i="1" s="1"/>
  <c r="F24" i="1"/>
</calcChain>
</file>

<file path=xl/sharedStrings.xml><?xml version="1.0" encoding="utf-8"?>
<sst xmlns="http://schemas.openxmlformats.org/spreadsheetml/2006/main" count="77" uniqueCount="43">
  <si>
    <t>类目</t>
    <phoneticPr fontId="3" type="noConversion"/>
  </si>
  <si>
    <t>2016年</t>
    <phoneticPr fontId="3" type="noConversion"/>
  </si>
  <si>
    <t>2016年当年款</t>
    <phoneticPr fontId="3" type="noConversion"/>
  </si>
  <si>
    <t>2017年</t>
    <phoneticPr fontId="3" type="noConversion"/>
  </si>
  <si>
    <t>2017年当年款</t>
    <phoneticPr fontId="3" type="noConversion"/>
  </si>
  <si>
    <t>2018年下单</t>
    <phoneticPr fontId="3" type="noConversion"/>
  </si>
  <si>
    <t>Q2</t>
    <phoneticPr fontId="3" type="noConversion"/>
  </si>
  <si>
    <t>Q3</t>
    <phoneticPr fontId="3" type="noConversion"/>
  </si>
  <si>
    <t>销售金额</t>
  </si>
  <si>
    <t>销售金额占比</t>
    <phoneticPr fontId="3" type="noConversion"/>
  </si>
  <si>
    <t>款数</t>
  </si>
  <si>
    <t>销售数量</t>
  </si>
  <si>
    <t>销售数量占比</t>
    <phoneticPr fontId="3" type="noConversion"/>
  </si>
  <si>
    <t>销售金额占比</t>
  </si>
  <si>
    <t>平均吊牌价</t>
  </si>
  <si>
    <t>平均吊牌价</t>
    <phoneticPr fontId="3" type="noConversion"/>
  </si>
  <si>
    <t>2017年末库存数量</t>
  </si>
  <si>
    <t xml:space="preserve"> 售罄率</t>
  </si>
  <si>
    <t>款数</t>
    <phoneticPr fontId="3" type="noConversion"/>
  </si>
  <si>
    <t>下单量</t>
    <phoneticPr fontId="3" type="noConversion"/>
  </si>
  <si>
    <t>下单量占比</t>
    <phoneticPr fontId="3" type="noConversion"/>
  </si>
  <si>
    <t>平均吊牌价同比</t>
    <phoneticPr fontId="3" type="noConversion"/>
  </si>
  <si>
    <t>A针织衫</t>
  </si>
  <si>
    <t>B背心</t>
  </si>
  <si>
    <t>C衬衣</t>
  </si>
  <si>
    <t>D大衣</t>
  </si>
  <si>
    <t>E上衣</t>
  </si>
  <si>
    <t>F风衣</t>
  </si>
  <si>
    <t>G皮草</t>
  </si>
  <si>
    <t>H打底裤</t>
  </si>
  <si>
    <t>J马夹</t>
  </si>
  <si>
    <t>K梭织裤</t>
  </si>
  <si>
    <t>L连衣裙</t>
  </si>
  <si>
    <t>M棉衣</t>
  </si>
  <si>
    <t>N牛仔裤</t>
  </si>
  <si>
    <t>P皮衣</t>
  </si>
  <si>
    <t>Q腰裙</t>
  </si>
  <si>
    <t>TZ套装</t>
  </si>
  <si>
    <t>T恤</t>
  </si>
  <si>
    <t>W外套</t>
  </si>
  <si>
    <t>X西装</t>
  </si>
  <si>
    <t>Y羽绒服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</si>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</sst>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_);[Red]\(0\)"/>
    <numFmt numFmtId="178" formatCode="0.0%"/>
  </numFmts>
  <fonts count="6">
    <font>
      <sz val="12"/>
      <color theme="1"/>
      <name val="HiraginoSansGB-W3"/>
      <family val="2"/>
      <charset val="134"/>
    </font>
    <font>
      <sz val="12"/>
      <color theme="1"/>
      <name val="HiraginoSansGB-W3"/>
      <family val="2"/>
      <charset val="134"/>
    </font>
    <font>
      <b/>
      <sz val="10"/>
      <color theme="0"/>
      <name val="等线 Light"/>
      <family val="3"/>
      <charset val="134"/>
    </font>
    <font>
      <sz val="9"/>
      <name val="HiraginoSansGB-W3"/>
      <family val="2"/>
      <charset val="134"/>
    </font>
    <font>
      <b/>
      <sz val="12"/>
      <color theme="0"/>
      <name val="HiraginoSansGB-W3"/>
      <family val="2"/>
      <charset val="134"/>
    </font>
    <font>
      <sz val="10"/>
      <color theme="1"/>
      <name val="等线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9" tint="-0.249977111117893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/>
      <bottom style="thin">
        <color theme="9" tint="0.79998168889431442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 style="double">
        <color theme="9" tint="-0.249977111117893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left" vertical="center"/>
    </xf>
    <xf numFmtId="176" fontId="5" fillId="0" borderId="5" xfId="0" applyNumberFormat="1" applyFont="1" applyBorder="1" applyAlignment="1">
      <alignment vertical="center"/>
    </xf>
    <xf numFmtId="9" fontId="5" fillId="0" borderId="5" xfId="0" applyNumberFormat="1" applyFont="1" applyBorder="1" applyAlignment="1">
      <alignment vertical="center"/>
    </xf>
    <xf numFmtId="0" fontId="5" fillId="0" borderId="5" xfId="0" applyNumberFormat="1" applyFont="1" applyBorder="1" applyAlignment="1">
      <alignment vertical="center"/>
    </xf>
    <xf numFmtId="177" fontId="5" fillId="0" borderId="5" xfId="0" applyNumberFormat="1" applyFont="1" applyBorder="1" applyAlignment="1">
      <alignment vertical="center"/>
    </xf>
    <xf numFmtId="1" fontId="5" fillId="0" borderId="5" xfId="0" applyNumberFormat="1" applyFont="1" applyBorder="1" applyAlignment="1">
      <alignment vertical="center"/>
    </xf>
    <xf numFmtId="9" fontId="5" fillId="0" borderId="5" xfId="1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vertical="center"/>
    </xf>
    <xf numFmtId="9" fontId="5" fillId="0" borderId="6" xfId="0" applyNumberFormat="1" applyFont="1" applyBorder="1" applyAlignment="1">
      <alignment vertical="center"/>
    </xf>
    <xf numFmtId="0" fontId="2" fillId="3" borderId="7" xfId="0" applyFont="1" applyFill="1" applyBorder="1" applyAlignment="1">
      <alignment horizontal="left" vertical="center"/>
    </xf>
    <xf numFmtId="176" fontId="2" fillId="3" borderId="7" xfId="0" applyNumberFormat="1" applyFont="1" applyFill="1" applyBorder="1" applyAlignment="1">
      <alignment vertical="center"/>
    </xf>
    <xf numFmtId="9" fontId="2" fillId="3" borderId="7" xfId="0" applyNumberFormat="1" applyFont="1" applyFill="1" applyBorder="1" applyAlignment="1">
      <alignment vertical="center"/>
    </xf>
    <xf numFmtId="177" fontId="2" fillId="3" borderId="7" xfId="0" applyNumberFormat="1" applyFont="1" applyFill="1" applyBorder="1" applyAlignment="1">
      <alignment vertical="center"/>
    </xf>
    <xf numFmtId="178" fontId="2" fillId="3" borderId="7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E31E-EE8F-4BFA-865C-9B0D1F193762}">
  <dimension ref="A1:AP24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26" sqref="AF26"/>
    </sheetView>
  </sheetViews>
  <sheetFormatPr defaultRowHeight="15.6" outlineLevelCol="2"/>
  <cols>
    <col min="1" max="1" width="7.69921875" bestFit="1" customWidth="1"/>
    <col min="2" max="2" width="9" hidden="1" customWidth="1" outlineLevel="1"/>
    <col min="3" max="3" width="8.59765625" hidden="1" customWidth="1" outlineLevel="1" collapsed="1"/>
    <col min="4" max="4" width="10" hidden="1" customWidth="1" outlineLevel="2"/>
    <col min="5" max="5" width="8.59765625" hidden="1" customWidth="1" outlineLevel="1" collapsed="1"/>
    <col min="6" max="6" width="5" hidden="1" customWidth="1" outlineLevel="2"/>
    <col min="7" max="7" width="8.59765625" hidden="1" customWidth="1" outlineLevel="2"/>
    <col min="8" max="8" width="8.59765625" hidden="1" customWidth="1" outlineLevel="1" collapsed="1"/>
    <col min="9" max="9" width="10.3984375" hidden="1" customWidth="1" outlineLevel="2"/>
    <col min="10" max="10" width="8.59765625" hidden="1" customWidth="1" outlineLevel="1" collapsed="1"/>
    <col min="11" max="11" width="8.59765625" hidden="1" customWidth="1" outlineLevel="1"/>
    <col min="12" max="12" width="5" hidden="1" customWidth="1" outlineLevel="2"/>
    <col min="13" max="13" width="8.59765625" hidden="1" customWidth="1" outlineLevel="2"/>
    <col min="14" max="14" width="8.59765625" hidden="1" customWidth="1" outlineLevel="1" collapsed="1"/>
    <col min="15" max="15" width="9.5" hidden="1" customWidth="1" outlineLevel="2"/>
    <col min="16" max="16" width="8.59765625" hidden="1" customWidth="1" outlineLevel="1" collapsed="1"/>
    <col min="17" max="17" width="8.59765625" hidden="1" customWidth="1" outlineLevel="1"/>
    <col min="18" max="18" width="10" hidden="1" customWidth="1" outlineLevel="1"/>
    <col min="19" max="19" width="8.59765625" customWidth="1" collapsed="1"/>
    <col min="20" max="20" width="10" customWidth="1" outlineLevel="1"/>
    <col min="21" max="21" width="8.59765625" customWidth="1"/>
    <col min="22" max="22" width="5" customWidth="1" outlineLevel="1"/>
    <col min="23" max="23" width="8.59765625" customWidth="1" outlineLevel="1"/>
    <col min="24" max="24" width="8.59765625" customWidth="1"/>
    <col min="25" max="25" width="9" hidden="1" customWidth="1" outlineLevel="1"/>
    <col min="26" max="26" width="8.59765625" customWidth="1" collapsed="1"/>
    <col min="27" max="27" width="8.59765625" customWidth="1"/>
    <col min="28" max="28" width="9" hidden="1" customWidth="1" outlineLevel="1"/>
    <col min="29" max="29" width="7.3984375" hidden="1" customWidth="1" outlineLevel="1"/>
    <col min="30" max="30" width="5" customWidth="1" collapsed="1"/>
    <col min="31" max="32" width="8.59765625" customWidth="1"/>
    <col min="33" max="33" width="9" customWidth="1" outlineLevel="1"/>
    <col min="34" max="35" width="8.59765625" customWidth="1"/>
    <col min="36" max="36" width="9" customWidth="1" outlineLevel="1"/>
    <col min="37" max="37" width="7.3984375" customWidth="1" outlineLevel="1"/>
    <col min="38" max="38" width="5" bestFit="1" customWidth="1"/>
    <col min="39" max="39" width="7" bestFit="1" customWidth="1"/>
    <col min="40" max="40" width="8.59765625" bestFit="1" customWidth="1"/>
  </cols>
  <sheetData>
    <row r="1" spans="1:42" ht="21.6" customHeight="1">
      <c r="A1" s="18" t="s">
        <v>0</v>
      </c>
      <c r="B1" s="19" t="s">
        <v>1</v>
      </c>
      <c r="C1" s="19"/>
      <c r="D1" s="19"/>
      <c r="E1" s="19"/>
      <c r="F1" s="20" t="s">
        <v>2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2"/>
      <c r="R1" s="19" t="s">
        <v>3</v>
      </c>
      <c r="S1" s="19"/>
      <c r="T1" s="19"/>
      <c r="U1" s="19"/>
      <c r="V1" s="19" t="s">
        <v>4</v>
      </c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3" t="s">
        <v>5</v>
      </c>
      <c r="AM1" s="23"/>
      <c r="AN1" s="23"/>
      <c r="AO1" s="23"/>
      <c r="AP1" s="23"/>
    </row>
    <row r="2" spans="1:42" ht="21.6" customHeight="1">
      <c r="A2" s="18"/>
      <c r="B2" s="17" t="s">
        <v>6</v>
      </c>
      <c r="C2" s="18"/>
      <c r="D2" s="17" t="s">
        <v>7</v>
      </c>
      <c r="E2" s="18"/>
      <c r="F2" s="24" t="s">
        <v>6</v>
      </c>
      <c r="G2" s="25"/>
      <c r="H2" s="25"/>
      <c r="I2" s="25"/>
      <c r="J2" s="25"/>
      <c r="K2" s="26"/>
      <c r="L2" s="24" t="s">
        <v>7</v>
      </c>
      <c r="M2" s="25"/>
      <c r="N2" s="25"/>
      <c r="O2" s="25"/>
      <c r="P2" s="25"/>
      <c r="Q2" s="26"/>
      <c r="R2" s="17" t="s">
        <v>6</v>
      </c>
      <c r="S2" s="18"/>
      <c r="T2" s="17" t="s">
        <v>7</v>
      </c>
      <c r="U2" s="18"/>
      <c r="V2" s="19" t="s">
        <v>6</v>
      </c>
      <c r="W2" s="19"/>
      <c r="X2" s="19"/>
      <c r="Y2" s="19"/>
      <c r="Z2" s="19"/>
      <c r="AA2" s="19"/>
      <c r="AB2" s="19"/>
      <c r="AC2" s="19"/>
      <c r="AD2" s="19" t="s">
        <v>7</v>
      </c>
      <c r="AE2" s="19"/>
      <c r="AF2" s="19"/>
      <c r="AG2" s="19"/>
      <c r="AH2" s="19"/>
      <c r="AI2" s="19"/>
      <c r="AJ2" s="19"/>
      <c r="AK2" s="19"/>
      <c r="AL2" s="17" t="s">
        <v>7</v>
      </c>
      <c r="AM2" s="17"/>
      <c r="AN2" s="17"/>
      <c r="AO2" s="17"/>
      <c r="AP2" s="17"/>
    </row>
    <row r="3" spans="1:42" ht="26.4">
      <c r="A3" s="18"/>
      <c r="B3" s="1" t="s">
        <v>8</v>
      </c>
      <c r="C3" s="1" t="s">
        <v>9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I3" s="1" t="s">
        <v>8</v>
      </c>
      <c r="J3" s="1" t="s">
        <v>13</v>
      </c>
      <c r="K3" s="1" t="s">
        <v>14</v>
      </c>
      <c r="L3" s="1" t="s">
        <v>10</v>
      </c>
      <c r="M3" s="1" t="s">
        <v>11</v>
      </c>
      <c r="N3" s="1" t="s">
        <v>12</v>
      </c>
      <c r="O3" s="1" t="s">
        <v>8</v>
      </c>
      <c r="P3" s="1" t="s">
        <v>13</v>
      </c>
      <c r="Q3" s="1" t="s">
        <v>15</v>
      </c>
      <c r="R3" s="1" t="s">
        <v>8</v>
      </c>
      <c r="S3" s="1" t="s">
        <v>9</v>
      </c>
      <c r="T3" s="1" t="s">
        <v>8</v>
      </c>
      <c r="U3" s="1" t="s">
        <v>9</v>
      </c>
      <c r="V3" s="1" t="s">
        <v>10</v>
      </c>
      <c r="W3" s="1" t="s">
        <v>11</v>
      </c>
      <c r="X3" s="1" t="s">
        <v>12</v>
      </c>
      <c r="Y3" s="1" t="s">
        <v>8</v>
      </c>
      <c r="Z3" s="1" t="s">
        <v>13</v>
      </c>
      <c r="AA3" s="1" t="s">
        <v>15</v>
      </c>
      <c r="AB3" s="1" t="s">
        <v>16</v>
      </c>
      <c r="AC3" s="1" t="s">
        <v>17</v>
      </c>
      <c r="AD3" s="1" t="s">
        <v>10</v>
      </c>
      <c r="AE3" s="1" t="s">
        <v>11</v>
      </c>
      <c r="AF3" s="1" t="s">
        <v>12</v>
      </c>
      <c r="AG3" s="1" t="s">
        <v>8</v>
      </c>
      <c r="AH3" s="1" t="s">
        <v>13</v>
      </c>
      <c r="AI3" s="1" t="s">
        <v>15</v>
      </c>
      <c r="AJ3" s="1" t="s">
        <v>16</v>
      </c>
      <c r="AK3" s="1" t="s">
        <v>17</v>
      </c>
      <c r="AL3" s="1" t="s">
        <v>18</v>
      </c>
      <c r="AM3" s="1" t="s">
        <v>19</v>
      </c>
      <c r="AN3" s="1" t="s">
        <v>20</v>
      </c>
      <c r="AO3" s="1" t="s">
        <v>15</v>
      </c>
      <c r="AP3" s="1" t="s">
        <v>21</v>
      </c>
    </row>
    <row r="4" spans="1:42" ht="15" customHeight="1">
      <c r="A4" s="2" t="s">
        <v>22</v>
      </c>
      <c r="B4" s="3">
        <v>156310.51999999996</v>
      </c>
      <c r="C4" s="4">
        <v>1.6198692646012616E-2</v>
      </c>
      <c r="D4" s="3">
        <v>759203.63</v>
      </c>
      <c r="E4" s="4">
        <v>5.6486602432634654E-2</v>
      </c>
      <c r="F4" s="5"/>
      <c r="G4" s="5"/>
      <c r="H4" s="4"/>
      <c r="I4" s="5"/>
      <c r="J4" s="4"/>
      <c r="K4" s="6"/>
      <c r="L4" s="5">
        <v>13</v>
      </c>
      <c r="M4" s="5">
        <v>412</v>
      </c>
      <c r="N4" s="4">
        <v>0.12976377952755905</v>
      </c>
      <c r="O4" s="5">
        <v>262698.19</v>
      </c>
      <c r="P4" s="4">
        <v>0.1146722425377506</v>
      </c>
      <c r="Q4" s="6">
        <v>1204.5631067961165</v>
      </c>
      <c r="R4" s="3">
        <v>316532.34000000003</v>
      </c>
      <c r="S4" s="4">
        <v>2.4566846746849304E-2</v>
      </c>
      <c r="T4" s="3">
        <v>1814439.2999999998</v>
      </c>
      <c r="U4" s="4">
        <v>9.9421208987233417E-2</v>
      </c>
      <c r="V4" s="5">
        <v>1</v>
      </c>
      <c r="W4" s="5">
        <v>177</v>
      </c>
      <c r="X4" s="4">
        <v>1.1665458380017136E-2</v>
      </c>
      <c r="Y4" s="7">
        <v>40959.199999999997</v>
      </c>
      <c r="Z4" s="4">
        <v>5.48780098439728E-3</v>
      </c>
      <c r="AA4" s="6">
        <v>690</v>
      </c>
      <c r="AB4" s="5">
        <v>5</v>
      </c>
      <c r="AC4" s="8">
        <v>0.97252747252747251</v>
      </c>
      <c r="AD4" s="5">
        <v>56</v>
      </c>
      <c r="AE4" s="5">
        <v>2568</v>
      </c>
      <c r="AF4" s="4">
        <v>0.23031390134529148</v>
      </c>
      <c r="AG4" s="7">
        <v>1383532.85</v>
      </c>
      <c r="AH4" s="4">
        <v>0.20314201150064518</v>
      </c>
      <c r="AI4" s="6">
        <v>1325.5529595015576</v>
      </c>
      <c r="AJ4" s="5">
        <v>4219</v>
      </c>
      <c r="AK4" s="8">
        <v>0.37837041402681598</v>
      </c>
      <c r="AL4" s="5">
        <v>22</v>
      </c>
      <c r="AM4" s="5">
        <v>4360</v>
      </c>
      <c r="AN4" s="4">
        <v>0.2381212452211906</v>
      </c>
      <c r="AO4" s="6">
        <v>1433.0917431192661</v>
      </c>
      <c r="AP4" s="4">
        <v>8.1127489359720431E-2</v>
      </c>
    </row>
    <row r="5" spans="1:42" ht="15" customHeight="1">
      <c r="A5" s="9" t="s">
        <v>23</v>
      </c>
      <c r="B5" s="10">
        <v>88068.23</v>
      </c>
      <c r="C5" s="11">
        <v>9.126642209675637E-3</v>
      </c>
      <c r="D5" s="10">
        <v>99431.700000000012</v>
      </c>
      <c r="E5" s="11">
        <v>7.3979610807458863E-3</v>
      </c>
      <c r="F5" s="5">
        <v>2</v>
      </c>
      <c r="G5" s="5">
        <v>142</v>
      </c>
      <c r="H5" s="11">
        <v>2.0735981308411214E-2</v>
      </c>
      <c r="I5" s="5">
        <v>16398.100000000002</v>
      </c>
      <c r="J5" s="11">
        <v>3.953918367920411E-3</v>
      </c>
      <c r="K5" s="6">
        <v>206.90140845070422</v>
      </c>
      <c r="L5" s="5"/>
      <c r="M5" s="5"/>
      <c r="N5" s="11"/>
      <c r="O5" s="5"/>
      <c r="P5" s="11"/>
      <c r="Q5" s="6"/>
      <c r="R5" s="10">
        <v>111238.11000000002</v>
      </c>
      <c r="S5" s="11">
        <v>8.6334609625644109E-3</v>
      </c>
      <c r="T5" s="10">
        <v>57521.399999999994</v>
      </c>
      <c r="U5" s="11">
        <v>3.1518536501266526E-3</v>
      </c>
      <c r="V5" s="5">
        <v>3</v>
      </c>
      <c r="W5" s="5">
        <v>142</v>
      </c>
      <c r="X5" s="11">
        <v>9.3587293218216575E-3</v>
      </c>
      <c r="Y5" s="7">
        <v>21341.3</v>
      </c>
      <c r="Z5" s="11">
        <v>2.8593528962557297E-3</v>
      </c>
      <c r="AA5" s="6">
        <v>260.42253521126759</v>
      </c>
      <c r="AB5" s="5">
        <v>614</v>
      </c>
      <c r="AC5" s="8">
        <v>0.18783068783068782</v>
      </c>
      <c r="AD5" s="5"/>
      <c r="AE5" s="5"/>
      <c r="AF5" s="11">
        <v>0</v>
      </c>
      <c r="AG5" s="7"/>
      <c r="AH5" s="11">
        <v>0</v>
      </c>
      <c r="AI5" s="6"/>
      <c r="AJ5" s="5"/>
      <c r="AK5" s="8"/>
      <c r="AL5" s="5"/>
      <c r="AM5" s="5"/>
      <c r="AN5" s="11"/>
      <c r="AO5" s="6"/>
      <c r="AP5" s="11"/>
    </row>
    <row r="6" spans="1:42" ht="15" customHeight="1">
      <c r="A6" s="9" t="s">
        <v>24</v>
      </c>
      <c r="B6" s="10">
        <v>1396586.2399999995</v>
      </c>
      <c r="C6" s="11">
        <v>0.1447303179300434</v>
      </c>
      <c r="D6" s="10">
        <v>880819.16999999993</v>
      </c>
      <c r="E6" s="11">
        <v>6.553509533513853E-2</v>
      </c>
      <c r="F6" s="5">
        <v>18</v>
      </c>
      <c r="G6" s="5">
        <v>737</v>
      </c>
      <c r="H6" s="11">
        <v>0.10762266355140188</v>
      </c>
      <c r="I6" s="5">
        <v>505218.5</v>
      </c>
      <c r="J6" s="11">
        <v>0.12181854647570134</v>
      </c>
      <c r="K6" s="6">
        <v>1271.2754409769336</v>
      </c>
      <c r="L6" s="5">
        <v>4</v>
      </c>
      <c r="M6" s="5">
        <v>121</v>
      </c>
      <c r="N6" s="11">
        <v>3.8110236220472438E-2</v>
      </c>
      <c r="O6" s="5">
        <v>66769.400000000009</v>
      </c>
      <c r="P6" s="11">
        <v>2.914598243292078E-2</v>
      </c>
      <c r="Q6" s="6">
        <v>961.07438016528931</v>
      </c>
      <c r="R6" s="10">
        <v>1241684.7399999998</v>
      </c>
      <c r="S6" s="11">
        <v>9.6370180422895871E-2</v>
      </c>
      <c r="T6" s="10">
        <v>758605.02</v>
      </c>
      <c r="U6" s="11">
        <v>4.1567347131526745E-2</v>
      </c>
      <c r="V6" s="5">
        <v>25</v>
      </c>
      <c r="W6" s="5">
        <v>1042</v>
      </c>
      <c r="X6" s="11">
        <v>6.8674619389705399E-2</v>
      </c>
      <c r="Y6" s="7">
        <v>506398.81</v>
      </c>
      <c r="Z6" s="11">
        <v>6.7848392742426891E-2</v>
      </c>
      <c r="AA6" s="6">
        <v>979.15547024952014</v>
      </c>
      <c r="AB6" s="5">
        <v>798</v>
      </c>
      <c r="AC6" s="8">
        <v>0.56630434782608696</v>
      </c>
      <c r="AD6" s="5">
        <v>9</v>
      </c>
      <c r="AE6" s="5">
        <v>291</v>
      </c>
      <c r="AF6" s="11">
        <v>2.6098654708520179E-2</v>
      </c>
      <c r="AG6" s="7">
        <v>154168.69999999998</v>
      </c>
      <c r="AH6" s="11">
        <v>2.2636354336248329E-2</v>
      </c>
      <c r="AI6" s="6">
        <v>1162.1649484536083</v>
      </c>
      <c r="AJ6" s="5">
        <v>637</v>
      </c>
      <c r="AK6" s="8">
        <v>0.31357758620689657</v>
      </c>
      <c r="AL6" s="5">
        <v>5</v>
      </c>
      <c r="AM6" s="5">
        <v>960</v>
      </c>
      <c r="AN6" s="11">
        <v>5.2430365920262151E-2</v>
      </c>
      <c r="AO6" s="6">
        <v>1051.125</v>
      </c>
      <c r="AP6" s="11">
        <v>-9.5545773086135058E-2</v>
      </c>
    </row>
    <row r="7" spans="1:42" ht="15" customHeight="1">
      <c r="A7" s="9" t="s">
        <v>25</v>
      </c>
      <c r="B7" s="10">
        <v>36759.800000000003</v>
      </c>
      <c r="C7" s="11">
        <v>3.8094729767957696E-3</v>
      </c>
      <c r="D7" s="10">
        <v>1187485.3600000001</v>
      </c>
      <c r="E7" s="11">
        <v>8.8351808097774834E-2</v>
      </c>
      <c r="F7" s="5"/>
      <c r="G7" s="5"/>
      <c r="H7" s="11"/>
      <c r="I7" s="5"/>
      <c r="J7" s="11"/>
      <c r="K7" s="6"/>
      <c r="L7" s="5">
        <v>5</v>
      </c>
      <c r="M7" s="5">
        <v>92</v>
      </c>
      <c r="N7" s="11">
        <v>2.8976377952755906E-2</v>
      </c>
      <c r="O7" s="5">
        <v>79625.8</v>
      </c>
      <c r="P7" s="11">
        <v>3.4758020410656128E-2</v>
      </c>
      <c r="Q7" s="6">
        <v>2507.391304347826</v>
      </c>
      <c r="R7" s="10">
        <v>19014.8</v>
      </c>
      <c r="S7" s="11">
        <v>1.4757849941083117E-3</v>
      </c>
      <c r="T7" s="10">
        <v>1208888.2</v>
      </c>
      <c r="U7" s="11">
        <v>6.6240367685157855E-2</v>
      </c>
      <c r="V7" s="5"/>
      <c r="W7" s="5"/>
      <c r="X7" s="11">
        <v>0</v>
      </c>
      <c r="Y7" s="7"/>
      <c r="Z7" s="11">
        <v>0</v>
      </c>
      <c r="AA7" s="6"/>
      <c r="AB7" s="5"/>
      <c r="AC7" s="8"/>
      <c r="AD7" s="5">
        <v>5</v>
      </c>
      <c r="AE7" s="5">
        <v>114</v>
      </c>
      <c r="AF7" s="11">
        <v>1.0224215246636772E-2</v>
      </c>
      <c r="AG7" s="7">
        <v>128134.8</v>
      </c>
      <c r="AH7" s="11">
        <v>1.8813836632236718E-2</v>
      </c>
      <c r="AI7" s="6">
        <v>2854.0350877192982</v>
      </c>
      <c r="AJ7" s="5">
        <v>488</v>
      </c>
      <c r="AK7" s="8">
        <v>0.18936877076411959</v>
      </c>
      <c r="AL7" s="5"/>
      <c r="AM7" s="5"/>
      <c r="AN7" s="11"/>
      <c r="AO7" s="6"/>
      <c r="AP7" s="11"/>
    </row>
    <row r="8" spans="1:42" ht="15" customHeight="1">
      <c r="A8" s="9" t="s">
        <v>26</v>
      </c>
      <c r="B8" s="10">
        <v>1277547.5000000002</v>
      </c>
      <c r="C8" s="11">
        <v>0.13239415551289707</v>
      </c>
      <c r="D8" s="10">
        <v>1164559.2000000004</v>
      </c>
      <c r="E8" s="11">
        <v>8.6646045856850151E-2</v>
      </c>
      <c r="F8" s="5">
        <v>25</v>
      </c>
      <c r="G8" s="5">
        <v>1416</v>
      </c>
      <c r="H8" s="11">
        <v>0.20677570093457945</v>
      </c>
      <c r="I8" s="5">
        <v>733702.45000000007</v>
      </c>
      <c r="J8" s="11">
        <v>0.17691071487813875</v>
      </c>
      <c r="K8" s="6">
        <v>927.42937853107344</v>
      </c>
      <c r="L8" s="5">
        <v>6</v>
      </c>
      <c r="M8" s="5">
        <v>298</v>
      </c>
      <c r="N8" s="11">
        <v>9.3858267716535437E-2</v>
      </c>
      <c r="O8" s="5">
        <v>144097.09999999998</v>
      </c>
      <c r="P8" s="11">
        <v>6.2900842979491028E-2</v>
      </c>
      <c r="Q8" s="6">
        <v>864.83221476510062</v>
      </c>
      <c r="R8" s="10">
        <v>1504028.5299999989</v>
      </c>
      <c r="S8" s="11">
        <v>0.11673132166968789</v>
      </c>
      <c r="T8" s="10">
        <v>1343610.1299999997</v>
      </c>
      <c r="U8" s="11">
        <v>7.3622382149732893E-2</v>
      </c>
      <c r="V8" s="5">
        <v>46</v>
      </c>
      <c r="W8" s="5">
        <v>2156</v>
      </c>
      <c r="X8" s="11">
        <v>0.14209450998484149</v>
      </c>
      <c r="Y8" s="7">
        <v>900575.98999999987</v>
      </c>
      <c r="Z8" s="11">
        <v>0.12066109212207649</v>
      </c>
      <c r="AA8" s="6">
        <v>840.9276437847866</v>
      </c>
      <c r="AB8" s="5">
        <v>1549</v>
      </c>
      <c r="AC8" s="8">
        <v>0.58191632928475034</v>
      </c>
      <c r="AD8" s="5">
        <v>23</v>
      </c>
      <c r="AE8" s="5">
        <v>1198</v>
      </c>
      <c r="AF8" s="11">
        <v>0.10744394618834081</v>
      </c>
      <c r="AG8" s="7">
        <v>501687.18</v>
      </c>
      <c r="AH8" s="11">
        <v>7.3661961036404905E-2</v>
      </c>
      <c r="AI8" s="6">
        <v>923.80634390651085</v>
      </c>
      <c r="AJ8" s="5">
        <v>1934</v>
      </c>
      <c r="AK8" s="8">
        <v>0.38250319284802042</v>
      </c>
      <c r="AL8" s="5">
        <v>8</v>
      </c>
      <c r="AM8" s="5">
        <v>1750</v>
      </c>
      <c r="AN8" s="11">
        <v>9.5576187875477878E-2</v>
      </c>
      <c r="AO8" s="6">
        <v>915.14285714285711</v>
      </c>
      <c r="AP8" s="11">
        <v>-9.3780334166339956E-3</v>
      </c>
    </row>
    <row r="9" spans="1:42" ht="15" customHeight="1">
      <c r="A9" s="9" t="s">
        <v>27</v>
      </c>
      <c r="B9" s="10">
        <v>185013.3</v>
      </c>
      <c r="C9" s="11">
        <v>1.91732046066031E-2</v>
      </c>
      <c r="D9" s="10">
        <v>852923.50000000012</v>
      </c>
      <c r="E9" s="11">
        <v>6.3459589425239271E-2</v>
      </c>
      <c r="F9" s="5"/>
      <c r="G9" s="5"/>
      <c r="H9" s="11"/>
      <c r="I9" s="5"/>
      <c r="J9" s="11"/>
      <c r="K9" s="6"/>
      <c r="L9" s="5">
        <v>4</v>
      </c>
      <c r="M9" s="5">
        <v>323</v>
      </c>
      <c r="N9" s="11">
        <v>0.10173228346456693</v>
      </c>
      <c r="O9" s="5">
        <v>284914.09999999998</v>
      </c>
      <c r="P9" s="11">
        <v>0.12436986633834411</v>
      </c>
      <c r="Q9" s="6">
        <v>1524.984520123839</v>
      </c>
      <c r="R9" s="10">
        <v>278405.18999999994</v>
      </c>
      <c r="S9" s="11">
        <v>2.1607705665264602E-2</v>
      </c>
      <c r="T9" s="10">
        <v>1530872.52</v>
      </c>
      <c r="U9" s="11">
        <v>8.388332238159342E-2</v>
      </c>
      <c r="V9" s="5">
        <v>1</v>
      </c>
      <c r="W9" s="5">
        <v>120</v>
      </c>
      <c r="X9" s="11">
        <v>7.908785342384499E-3</v>
      </c>
      <c r="Y9" s="7">
        <v>97921.8</v>
      </c>
      <c r="Z9" s="11">
        <v>1.3119771636993733E-2</v>
      </c>
      <c r="AA9" s="6">
        <v>1490</v>
      </c>
      <c r="AB9" s="5">
        <v>16</v>
      </c>
      <c r="AC9" s="8">
        <v>0.88235294117647056</v>
      </c>
      <c r="AD9" s="5">
        <v>27</v>
      </c>
      <c r="AE9" s="5">
        <v>1087</v>
      </c>
      <c r="AF9" s="11">
        <v>9.7488789237668155E-2</v>
      </c>
      <c r="AG9" s="7">
        <v>1015208.7200000001</v>
      </c>
      <c r="AH9" s="11">
        <v>0.14906154304452926</v>
      </c>
      <c r="AI9" s="6">
        <v>1911.1591536338547</v>
      </c>
      <c r="AJ9" s="5">
        <v>2042</v>
      </c>
      <c r="AK9" s="8">
        <v>0.34739533397251521</v>
      </c>
      <c r="AL9" s="5">
        <v>16</v>
      </c>
      <c r="AM9" s="5">
        <v>2410</v>
      </c>
      <c r="AN9" s="11">
        <v>0.1316220644456581</v>
      </c>
      <c r="AO9" s="6">
        <v>1863.5601659751037</v>
      </c>
      <c r="AP9" s="11">
        <v>-2.4905820935031405E-2</v>
      </c>
    </row>
    <row r="10" spans="1:42" ht="15" customHeight="1">
      <c r="A10" s="9" t="s">
        <v>28</v>
      </c>
      <c r="B10" s="10">
        <v>4197</v>
      </c>
      <c r="C10" s="11">
        <v>4.3494137845178277E-4</v>
      </c>
      <c r="D10" s="10">
        <v>98836</v>
      </c>
      <c r="E10" s="11">
        <v>7.3536395473133851E-3</v>
      </c>
      <c r="F10" s="5"/>
      <c r="G10" s="5"/>
      <c r="H10" s="11"/>
      <c r="I10" s="5"/>
      <c r="J10" s="11"/>
      <c r="K10" s="6"/>
      <c r="L10" s="5">
        <v>2</v>
      </c>
      <c r="M10" s="5">
        <v>6</v>
      </c>
      <c r="N10" s="11">
        <v>1.8897637795275591E-3</v>
      </c>
      <c r="O10" s="5">
        <v>10067</v>
      </c>
      <c r="P10" s="11">
        <v>4.3944172802543304E-3</v>
      </c>
      <c r="Q10" s="6">
        <v>5323.333333333333</v>
      </c>
      <c r="R10" s="10">
        <v>0</v>
      </c>
      <c r="S10" s="11">
        <v>0</v>
      </c>
      <c r="T10" s="10">
        <v>105046</v>
      </c>
      <c r="U10" s="11">
        <v>5.755938112271335E-3</v>
      </c>
      <c r="V10" s="5"/>
      <c r="W10" s="5"/>
      <c r="X10" s="11">
        <v>0</v>
      </c>
      <c r="Y10" s="7"/>
      <c r="Z10" s="11">
        <v>0</v>
      </c>
      <c r="AA10" s="6"/>
      <c r="AB10" s="5"/>
      <c r="AC10" s="8"/>
      <c r="AD10" s="5">
        <v>1</v>
      </c>
      <c r="AE10" s="5">
        <v>3</v>
      </c>
      <c r="AF10" s="11">
        <v>2.6905829596412557E-4</v>
      </c>
      <c r="AG10" s="7">
        <v>9483</v>
      </c>
      <c r="AH10" s="11">
        <v>1.3923743806015289E-3</v>
      </c>
      <c r="AI10" s="6">
        <v>10900</v>
      </c>
      <c r="AJ10" s="5">
        <v>21</v>
      </c>
      <c r="AK10" s="8">
        <v>0.125</v>
      </c>
      <c r="AL10" s="5"/>
      <c r="AM10" s="5"/>
      <c r="AN10" s="11"/>
      <c r="AO10" s="6"/>
      <c r="AP10" s="11"/>
    </row>
    <row r="11" spans="1:42" ht="15" customHeight="1">
      <c r="A11" s="9" t="s">
        <v>29</v>
      </c>
      <c r="B11" s="10">
        <v>23386.26</v>
      </c>
      <c r="C11" s="11">
        <v>2.4235530524736211E-3</v>
      </c>
      <c r="D11" s="10">
        <v>16326.2</v>
      </c>
      <c r="E11" s="11">
        <v>1.2147091138587944E-3</v>
      </c>
      <c r="F11" s="5"/>
      <c r="G11" s="5"/>
      <c r="H11" s="11"/>
      <c r="I11" s="5"/>
      <c r="J11" s="11"/>
      <c r="K11" s="6"/>
      <c r="L11" s="5">
        <v>1</v>
      </c>
      <c r="M11" s="5">
        <v>3</v>
      </c>
      <c r="N11" s="11">
        <v>9.4488188976377954E-4</v>
      </c>
      <c r="O11" s="5">
        <v>637</v>
      </c>
      <c r="P11" s="11">
        <v>2.7806136957604134E-4</v>
      </c>
      <c r="Q11" s="6">
        <v>590</v>
      </c>
      <c r="R11" s="10">
        <v>11571</v>
      </c>
      <c r="S11" s="11">
        <v>8.9805352498197597E-4</v>
      </c>
      <c r="T11" s="10">
        <v>15694.6</v>
      </c>
      <c r="U11" s="11">
        <v>8.5997702241735708E-4</v>
      </c>
      <c r="V11" s="5">
        <v>2</v>
      </c>
      <c r="W11" s="5">
        <v>16</v>
      </c>
      <c r="X11" s="11">
        <v>1.0545047123179331E-3</v>
      </c>
      <c r="Y11" s="7">
        <v>3469</v>
      </c>
      <c r="Z11" s="11">
        <v>4.6478401958227128E-4</v>
      </c>
      <c r="AA11" s="6">
        <v>652.5</v>
      </c>
      <c r="AB11" s="5">
        <v>4</v>
      </c>
      <c r="AC11" s="8">
        <v>0.8</v>
      </c>
      <c r="AD11" s="5"/>
      <c r="AE11" s="5"/>
      <c r="AF11" s="11">
        <v>0</v>
      </c>
      <c r="AG11" s="7"/>
      <c r="AH11" s="11">
        <v>0</v>
      </c>
      <c r="AI11" s="6"/>
      <c r="AJ11" s="5"/>
      <c r="AK11" s="8"/>
      <c r="AL11" s="5"/>
      <c r="AM11" s="5"/>
      <c r="AN11" s="11"/>
      <c r="AO11" s="6"/>
      <c r="AP11" s="11"/>
    </row>
    <row r="12" spans="1:42" ht="15" customHeight="1">
      <c r="A12" s="9" t="s">
        <v>30</v>
      </c>
      <c r="B12" s="10">
        <v>128612.3</v>
      </c>
      <c r="C12" s="11">
        <v>1.3328284738588091E-2</v>
      </c>
      <c r="D12" s="10">
        <v>169305.30000000002</v>
      </c>
      <c r="E12" s="11">
        <v>1.2596727403474008E-2</v>
      </c>
      <c r="F12" s="5">
        <v>1</v>
      </c>
      <c r="G12" s="5">
        <v>62</v>
      </c>
      <c r="H12" s="11">
        <v>9.0537383177570086E-3</v>
      </c>
      <c r="I12" s="5">
        <v>44613.8</v>
      </c>
      <c r="J12" s="11">
        <v>1.0757302570586082E-2</v>
      </c>
      <c r="K12" s="6">
        <v>1290</v>
      </c>
      <c r="L12" s="5">
        <v>2</v>
      </c>
      <c r="M12" s="5">
        <v>81</v>
      </c>
      <c r="N12" s="11">
        <v>2.5511811023622048E-2</v>
      </c>
      <c r="O12" s="5">
        <v>58151.9</v>
      </c>
      <c r="P12" s="11">
        <v>2.5384296636497643E-2</v>
      </c>
      <c r="Q12" s="6">
        <v>1319.6296296296296</v>
      </c>
      <c r="R12" s="10">
        <v>185698.78</v>
      </c>
      <c r="S12" s="11">
        <v>1.4412535127806797E-2</v>
      </c>
      <c r="T12" s="10">
        <v>164708.90000000002</v>
      </c>
      <c r="U12" s="11">
        <v>9.0251340835470952E-3</v>
      </c>
      <c r="V12" s="5">
        <v>4</v>
      </c>
      <c r="W12" s="5">
        <v>116</v>
      </c>
      <c r="X12" s="11">
        <v>7.6451591643050152E-3</v>
      </c>
      <c r="Y12" s="7">
        <v>68910</v>
      </c>
      <c r="Z12" s="11">
        <v>9.2327087891076152E-3</v>
      </c>
      <c r="AA12" s="6">
        <v>1147.7586206896551</v>
      </c>
      <c r="AB12" s="5">
        <v>74</v>
      </c>
      <c r="AC12" s="8">
        <v>0.61052631578947369</v>
      </c>
      <c r="AD12" s="5">
        <v>4</v>
      </c>
      <c r="AE12" s="5">
        <v>125</v>
      </c>
      <c r="AF12" s="11">
        <v>1.1210762331838564E-2</v>
      </c>
      <c r="AG12" s="7">
        <v>65742.399999999994</v>
      </c>
      <c r="AH12" s="11">
        <v>9.6528560032962084E-3</v>
      </c>
      <c r="AI12" s="6">
        <v>1433.2</v>
      </c>
      <c r="AJ12" s="5">
        <v>366</v>
      </c>
      <c r="AK12" s="8">
        <v>0.25458248472505091</v>
      </c>
      <c r="AL12" s="5"/>
      <c r="AM12" s="5"/>
      <c r="AN12" s="11"/>
      <c r="AO12" s="6"/>
      <c r="AP12" s="11"/>
    </row>
    <row r="13" spans="1:42" ht="15" customHeight="1">
      <c r="A13" s="9" t="s">
        <v>31</v>
      </c>
      <c r="B13" s="10">
        <v>1355103.0100000005</v>
      </c>
      <c r="C13" s="11">
        <v>0.14043134884764361</v>
      </c>
      <c r="D13" s="10">
        <v>1143836.0500000003</v>
      </c>
      <c r="E13" s="11">
        <v>8.5104192934990622E-2</v>
      </c>
      <c r="F13" s="5">
        <v>11</v>
      </c>
      <c r="G13" s="5">
        <v>802</v>
      </c>
      <c r="H13" s="11">
        <v>0.11711448598130841</v>
      </c>
      <c r="I13" s="5">
        <v>474222.99999999994</v>
      </c>
      <c r="J13" s="11">
        <v>0.11434489545681029</v>
      </c>
      <c r="K13" s="6">
        <v>1093.1172069825436</v>
      </c>
      <c r="L13" s="5">
        <v>18</v>
      </c>
      <c r="M13" s="5">
        <v>353</v>
      </c>
      <c r="N13" s="11">
        <v>0.11118110236220473</v>
      </c>
      <c r="O13" s="5">
        <v>198843.09999999998</v>
      </c>
      <c r="P13" s="11">
        <v>8.6798406148737434E-2</v>
      </c>
      <c r="Q13" s="6">
        <v>1093.9660056657224</v>
      </c>
      <c r="R13" s="10">
        <v>1695441.6199999994</v>
      </c>
      <c r="S13" s="11">
        <v>0.13158735833049445</v>
      </c>
      <c r="T13" s="10">
        <v>1554332.1300000001</v>
      </c>
      <c r="U13" s="11">
        <v>8.5168778879680176E-2</v>
      </c>
      <c r="V13" s="5">
        <v>29</v>
      </c>
      <c r="W13" s="5">
        <v>1819</v>
      </c>
      <c r="X13" s="11">
        <v>0.11988400448164503</v>
      </c>
      <c r="Y13" s="7">
        <v>902357.80999999994</v>
      </c>
      <c r="Z13" s="11">
        <v>0.12089982416640399</v>
      </c>
      <c r="AA13" s="6">
        <v>1050.8576140736668</v>
      </c>
      <c r="AB13" s="5">
        <v>663</v>
      </c>
      <c r="AC13" s="8">
        <v>0.73287671232876717</v>
      </c>
      <c r="AD13" s="5">
        <v>24</v>
      </c>
      <c r="AE13" s="5">
        <v>1234</v>
      </c>
      <c r="AF13" s="11">
        <v>0.11067264573991031</v>
      </c>
      <c r="AG13" s="7">
        <v>637233.96</v>
      </c>
      <c r="AH13" s="11">
        <v>9.3564087351392961E-2</v>
      </c>
      <c r="AI13" s="6">
        <v>1057.260940032415</v>
      </c>
      <c r="AJ13" s="5">
        <v>1724</v>
      </c>
      <c r="AK13" s="8">
        <v>0.41717376605814738</v>
      </c>
      <c r="AL13" s="5">
        <v>15</v>
      </c>
      <c r="AM13" s="5">
        <v>3060</v>
      </c>
      <c r="AN13" s="11">
        <v>0.1671217913708356</v>
      </c>
      <c r="AO13" s="6">
        <v>1149.3071895424837</v>
      </c>
      <c r="AP13" s="11">
        <v>8.7061051841418297E-2</v>
      </c>
    </row>
    <row r="14" spans="1:42" ht="15" customHeight="1">
      <c r="A14" s="9" t="s">
        <v>32</v>
      </c>
      <c r="B14" s="10">
        <v>2856458.3000000026</v>
      </c>
      <c r="C14" s="11">
        <v>0.29601903990756184</v>
      </c>
      <c r="D14" s="10">
        <v>2368050.1000000006</v>
      </c>
      <c r="E14" s="11">
        <v>0.17618870518211402</v>
      </c>
      <c r="F14" s="5">
        <v>56</v>
      </c>
      <c r="G14" s="5">
        <v>2211</v>
      </c>
      <c r="H14" s="11">
        <v>0.32286799065420563</v>
      </c>
      <c r="I14" s="5">
        <v>1609890.5800000005</v>
      </c>
      <c r="J14" s="11">
        <v>0.38817765074027144</v>
      </c>
      <c r="K14" s="6">
        <v>1378.0597014925372</v>
      </c>
      <c r="L14" s="5">
        <v>10</v>
      </c>
      <c r="M14" s="5">
        <v>344</v>
      </c>
      <c r="N14" s="11">
        <v>0.10834645669291339</v>
      </c>
      <c r="O14" s="5">
        <v>246728.19999999998</v>
      </c>
      <c r="P14" s="11">
        <v>0.10770106939565376</v>
      </c>
      <c r="Q14" s="6">
        <v>1295.2325581395348</v>
      </c>
      <c r="R14" s="10">
        <v>4604644.3100000024</v>
      </c>
      <c r="S14" s="11">
        <v>0.35737767296549133</v>
      </c>
      <c r="T14" s="10">
        <v>3545981.1799999992</v>
      </c>
      <c r="U14" s="11">
        <v>0.19430009918853527</v>
      </c>
      <c r="V14" s="5">
        <v>122</v>
      </c>
      <c r="W14" s="5">
        <v>6425</v>
      </c>
      <c r="X14" s="11">
        <v>0.42344954854017003</v>
      </c>
      <c r="Y14" s="7">
        <v>3565253.5700000003</v>
      </c>
      <c r="Z14" s="11">
        <v>0.4776802782054318</v>
      </c>
      <c r="AA14" s="6">
        <v>1298.379766536965</v>
      </c>
      <c r="AB14" s="5">
        <v>4441</v>
      </c>
      <c r="AC14" s="8">
        <v>0.5912939444137677</v>
      </c>
      <c r="AD14" s="5">
        <v>20</v>
      </c>
      <c r="AE14" s="5">
        <v>1181</v>
      </c>
      <c r="AF14" s="11">
        <v>0.10591928251121076</v>
      </c>
      <c r="AG14" s="7">
        <v>548779.22000000009</v>
      </c>
      <c r="AH14" s="11">
        <v>8.057641321675528E-2</v>
      </c>
      <c r="AI14" s="6">
        <v>1062.8535139712108</v>
      </c>
      <c r="AJ14" s="5">
        <v>1482</v>
      </c>
      <c r="AK14" s="8">
        <v>0.44348479158843412</v>
      </c>
      <c r="AL14" s="5">
        <v>7</v>
      </c>
      <c r="AM14" s="5">
        <v>1150</v>
      </c>
      <c r="AN14" s="11">
        <v>6.280720917531403E-2</v>
      </c>
      <c r="AO14" s="6">
        <v>1437.1304347826087</v>
      </c>
      <c r="AP14" s="11">
        <v>0.3521434665186946</v>
      </c>
    </row>
    <row r="15" spans="1:42" ht="15" customHeight="1">
      <c r="A15" s="9" t="s">
        <v>33</v>
      </c>
      <c r="B15" s="10">
        <v>11056</v>
      </c>
      <c r="C15" s="11">
        <v>1.1457497927478937E-3</v>
      </c>
      <c r="D15" s="10">
        <v>218740.7</v>
      </c>
      <c r="E15" s="11">
        <v>1.6274841779584496E-2</v>
      </c>
      <c r="F15" s="5"/>
      <c r="G15" s="5"/>
      <c r="H15" s="11"/>
      <c r="I15" s="5"/>
      <c r="J15" s="11"/>
      <c r="K15" s="6"/>
      <c r="L15" s="5"/>
      <c r="M15" s="5"/>
      <c r="N15" s="11"/>
      <c r="O15" s="5"/>
      <c r="P15" s="11"/>
      <c r="Q15" s="6"/>
      <c r="R15" s="10">
        <v>9353</v>
      </c>
      <c r="S15" s="11">
        <v>7.2590913656178559E-4</v>
      </c>
      <c r="T15" s="10">
        <v>168273</v>
      </c>
      <c r="U15" s="11">
        <v>9.2204269935669547E-3</v>
      </c>
      <c r="V15" s="5"/>
      <c r="W15" s="5"/>
      <c r="X15" s="11"/>
      <c r="Y15" s="7"/>
      <c r="Z15" s="11"/>
      <c r="AA15" s="6"/>
      <c r="AB15" s="5"/>
      <c r="AC15" s="8"/>
      <c r="AD15" s="5"/>
      <c r="AE15" s="5"/>
      <c r="AF15" s="11">
        <v>0</v>
      </c>
      <c r="AG15" s="7"/>
      <c r="AH15" s="11">
        <v>0</v>
      </c>
      <c r="AI15" s="6"/>
      <c r="AJ15" s="5"/>
      <c r="AK15" s="8"/>
      <c r="AL15" s="5"/>
      <c r="AM15" s="5"/>
      <c r="AN15" s="11"/>
      <c r="AO15" s="6"/>
      <c r="AP15" s="11"/>
    </row>
    <row r="16" spans="1:42" ht="15" customHeight="1">
      <c r="A16" s="9" t="s">
        <v>34</v>
      </c>
      <c r="B16" s="10">
        <v>346825.69999999995</v>
      </c>
      <c r="C16" s="11">
        <v>3.5942065294377996E-2</v>
      </c>
      <c r="D16" s="10">
        <v>417780.6</v>
      </c>
      <c r="E16" s="11">
        <v>3.1083895971713894E-2</v>
      </c>
      <c r="F16" s="5">
        <v>3</v>
      </c>
      <c r="G16" s="5">
        <v>149</v>
      </c>
      <c r="H16" s="11">
        <v>2.1758177570093459E-2</v>
      </c>
      <c r="I16" s="5">
        <v>87040</v>
      </c>
      <c r="J16" s="11">
        <v>2.0987129895767957E-2</v>
      </c>
      <c r="K16" s="6">
        <v>990</v>
      </c>
      <c r="L16" s="5">
        <v>8</v>
      </c>
      <c r="M16" s="5">
        <v>203</v>
      </c>
      <c r="N16" s="11">
        <v>6.3937007874015753E-2</v>
      </c>
      <c r="O16" s="5">
        <v>112485.20000000001</v>
      </c>
      <c r="P16" s="11">
        <v>4.9101709213555618E-2</v>
      </c>
      <c r="Q16" s="6">
        <v>1014.6305418719212</v>
      </c>
      <c r="R16" s="10">
        <v>621577.64999999991</v>
      </c>
      <c r="S16" s="11">
        <v>4.8242157085170927E-2</v>
      </c>
      <c r="T16" s="10">
        <v>677031.25000000012</v>
      </c>
      <c r="U16" s="11">
        <v>3.7097557023339327E-2</v>
      </c>
      <c r="V16" s="5">
        <v>10</v>
      </c>
      <c r="W16" s="5">
        <v>508</v>
      </c>
      <c r="X16" s="11">
        <v>3.3480524616094381E-2</v>
      </c>
      <c r="Y16" s="7">
        <v>274831.39999999997</v>
      </c>
      <c r="Z16" s="11">
        <v>3.682249720363881E-2</v>
      </c>
      <c r="AA16" s="6">
        <v>1031.5944881889764</v>
      </c>
      <c r="AB16" s="5">
        <v>173</v>
      </c>
      <c r="AC16" s="8">
        <v>0.74596182085168872</v>
      </c>
      <c r="AD16" s="5">
        <v>11</v>
      </c>
      <c r="AE16" s="5">
        <v>531</v>
      </c>
      <c r="AF16" s="11">
        <v>4.7623318385650225E-2</v>
      </c>
      <c r="AG16" s="7">
        <v>252486</v>
      </c>
      <c r="AH16" s="11">
        <v>3.707213306554441E-2</v>
      </c>
      <c r="AI16" s="6">
        <v>1087.3634651600753</v>
      </c>
      <c r="AJ16" s="5">
        <v>769</v>
      </c>
      <c r="AK16" s="8">
        <v>0.40846153846153849</v>
      </c>
      <c r="AL16" s="5">
        <v>5</v>
      </c>
      <c r="AM16" s="5">
        <v>1060</v>
      </c>
      <c r="AN16" s="11">
        <v>5.7891862370289461E-2</v>
      </c>
      <c r="AO16" s="6">
        <v>1038.3773584905659</v>
      </c>
      <c r="AP16" s="11">
        <v>-4.5050351827204259E-2</v>
      </c>
    </row>
    <row r="17" spans="1:42" ht="15" customHeight="1">
      <c r="A17" s="9" t="s">
        <v>35</v>
      </c>
      <c r="B17" s="10">
        <v>50620.4</v>
      </c>
      <c r="C17" s="11">
        <v>5.2458676563689839E-3</v>
      </c>
      <c r="D17" s="10">
        <v>297349</v>
      </c>
      <c r="E17" s="11">
        <v>2.2123491093873567E-2</v>
      </c>
      <c r="F17" s="5"/>
      <c r="G17" s="5"/>
      <c r="H17" s="11"/>
      <c r="I17" s="5"/>
      <c r="J17" s="11"/>
      <c r="K17" s="6"/>
      <c r="L17" s="5"/>
      <c r="M17" s="5"/>
      <c r="N17" s="11"/>
      <c r="O17" s="5"/>
      <c r="P17" s="11"/>
      <c r="Q17" s="6"/>
      <c r="R17" s="10">
        <v>244112</v>
      </c>
      <c r="S17" s="11">
        <v>1.8946127568092656E-2</v>
      </c>
      <c r="T17" s="10">
        <v>596204.54</v>
      </c>
      <c r="U17" s="11">
        <v>3.2668701659227382E-2</v>
      </c>
      <c r="V17" s="5">
        <v>3</v>
      </c>
      <c r="W17" s="5">
        <v>31</v>
      </c>
      <c r="X17" s="11">
        <v>2.0431028801159955E-3</v>
      </c>
      <c r="Y17" s="7">
        <v>14811</v>
      </c>
      <c r="Z17" s="11">
        <v>1.9844093727394122E-3</v>
      </c>
      <c r="AA17" s="6">
        <v>1560.9677419354839</v>
      </c>
      <c r="AB17" s="5">
        <v>13</v>
      </c>
      <c r="AC17" s="8">
        <v>0.70454545454545459</v>
      </c>
      <c r="AD17" s="5">
        <v>16</v>
      </c>
      <c r="AE17" s="5">
        <v>225</v>
      </c>
      <c r="AF17" s="11">
        <v>2.0179372197309416E-2</v>
      </c>
      <c r="AG17" s="7">
        <v>436672.2</v>
      </c>
      <c r="AH17" s="11">
        <v>6.4115910998724768E-2</v>
      </c>
      <c r="AI17" s="6">
        <v>5742.7555555555555</v>
      </c>
      <c r="AJ17" s="5">
        <v>419</v>
      </c>
      <c r="AK17" s="8">
        <v>0.34937888198757766</v>
      </c>
      <c r="AL17" s="5"/>
      <c r="AM17" s="5"/>
      <c r="AN17" s="11"/>
      <c r="AO17" s="6"/>
      <c r="AP17" s="11"/>
    </row>
    <row r="18" spans="1:42" ht="15" customHeight="1">
      <c r="A18" s="9" t="s">
        <v>36</v>
      </c>
      <c r="B18" s="10">
        <v>75001.299999999988</v>
      </c>
      <c r="C18" s="11">
        <v>7.7724967375924917E-3</v>
      </c>
      <c r="D18" s="10">
        <v>74997.2</v>
      </c>
      <c r="E18" s="11">
        <v>5.5799746636627486E-3</v>
      </c>
      <c r="F18" s="5"/>
      <c r="G18" s="5"/>
      <c r="H18" s="11"/>
      <c r="I18" s="5"/>
      <c r="J18" s="11"/>
      <c r="K18" s="6"/>
      <c r="L18" s="5">
        <v>1</v>
      </c>
      <c r="M18" s="5">
        <v>34</v>
      </c>
      <c r="N18" s="11">
        <v>1.0708661417322834E-2</v>
      </c>
      <c r="O18" s="5">
        <v>22926.2</v>
      </c>
      <c r="P18" s="11">
        <v>1.0007677505768036E-2</v>
      </c>
      <c r="Q18" s="6">
        <v>1190</v>
      </c>
      <c r="R18" s="10">
        <v>315763.15000000008</v>
      </c>
      <c r="S18" s="11">
        <v>2.4507148035339425E-2</v>
      </c>
      <c r="T18" s="10">
        <v>199333.30000000002</v>
      </c>
      <c r="U18" s="11">
        <v>1.0922359142802351E-2</v>
      </c>
      <c r="V18" s="5">
        <v>12</v>
      </c>
      <c r="W18" s="5">
        <v>572</v>
      </c>
      <c r="X18" s="11">
        <v>3.7698543465366108E-2</v>
      </c>
      <c r="Y18" s="7">
        <v>275495.3</v>
      </c>
      <c r="Z18" s="11">
        <v>3.6911447941776795E-2</v>
      </c>
      <c r="AA18" s="6">
        <v>990.17482517482517</v>
      </c>
      <c r="AB18" s="5">
        <v>93</v>
      </c>
      <c r="AC18" s="8">
        <v>0.86015037593984967</v>
      </c>
      <c r="AD18" s="5">
        <v>4</v>
      </c>
      <c r="AE18" s="5">
        <v>122</v>
      </c>
      <c r="AF18" s="11">
        <v>1.0941704035874439E-2</v>
      </c>
      <c r="AG18" s="7">
        <v>59012.800000000003</v>
      </c>
      <c r="AH18" s="11">
        <v>8.6647591318740804E-3</v>
      </c>
      <c r="AI18" s="6">
        <v>1147.377049180328</v>
      </c>
      <c r="AJ18" s="5">
        <v>215</v>
      </c>
      <c r="AK18" s="8">
        <v>0.36201780415430268</v>
      </c>
      <c r="AL18" s="5"/>
      <c r="AM18" s="5"/>
      <c r="AN18" s="11"/>
      <c r="AO18" s="6"/>
      <c r="AP18" s="11"/>
    </row>
    <row r="19" spans="1:42" ht="15" customHeight="1">
      <c r="A19" s="9" t="s">
        <v>37</v>
      </c>
      <c r="B19" s="10"/>
      <c r="C19" s="11">
        <v>0</v>
      </c>
      <c r="D19" s="10"/>
      <c r="E19" s="11">
        <v>0</v>
      </c>
      <c r="F19" s="5"/>
      <c r="G19" s="5"/>
      <c r="H19" s="11"/>
      <c r="I19" s="5"/>
      <c r="J19" s="11"/>
      <c r="K19" s="6"/>
      <c r="L19" s="5"/>
      <c r="M19" s="5"/>
      <c r="N19" s="11"/>
      <c r="O19" s="5"/>
      <c r="P19" s="11"/>
      <c r="Q19" s="6"/>
      <c r="R19" s="10">
        <v>66949.600000000006</v>
      </c>
      <c r="S19" s="11">
        <v>5.1961217073833981E-3</v>
      </c>
      <c r="T19" s="10">
        <v>113912.25</v>
      </c>
      <c r="U19" s="11">
        <v>6.2417594313879674E-3</v>
      </c>
      <c r="V19" s="5">
        <v>2</v>
      </c>
      <c r="W19" s="5">
        <v>93</v>
      </c>
      <c r="X19" s="11">
        <v>6.1293086403479864E-3</v>
      </c>
      <c r="Y19" s="7">
        <v>66949.600000000006</v>
      </c>
      <c r="Z19" s="11">
        <v>8.9700502154584135E-3</v>
      </c>
      <c r="AA19" s="6">
        <v>1369.5698924731182</v>
      </c>
      <c r="AB19" s="5">
        <v>16</v>
      </c>
      <c r="AC19" s="8">
        <v>0.85321100917431192</v>
      </c>
      <c r="AD19" s="5">
        <v>1</v>
      </c>
      <c r="AE19" s="5">
        <v>45</v>
      </c>
      <c r="AF19" s="11">
        <v>4.0358744394618836E-3</v>
      </c>
      <c r="AG19" s="7">
        <v>22724</v>
      </c>
      <c r="AH19" s="11">
        <v>3.3365301513011854E-3</v>
      </c>
      <c r="AI19" s="6">
        <v>1690</v>
      </c>
      <c r="AJ19" s="5">
        <v>24</v>
      </c>
      <c r="AK19" s="8">
        <v>0.65217391304347827</v>
      </c>
      <c r="AL19" s="5">
        <v>1</v>
      </c>
      <c r="AM19" s="5">
        <v>400</v>
      </c>
      <c r="AN19" s="11">
        <v>2.1845985800109231E-2</v>
      </c>
      <c r="AO19" s="6">
        <v>998</v>
      </c>
      <c r="AP19" s="11">
        <v>-0.40946745562130177</v>
      </c>
    </row>
    <row r="20" spans="1:42" ht="15" customHeight="1">
      <c r="A20" s="9" t="s">
        <v>38</v>
      </c>
      <c r="B20" s="10">
        <v>897030.97999999986</v>
      </c>
      <c r="C20" s="11">
        <v>9.2960660222814753E-2</v>
      </c>
      <c r="D20" s="10">
        <v>555599.69999999995</v>
      </c>
      <c r="E20" s="11">
        <v>4.1337973272850506E-2</v>
      </c>
      <c r="F20" s="5">
        <v>17</v>
      </c>
      <c r="G20" s="5">
        <v>1105</v>
      </c>
      <c r="H20" s="11">
        <v>0.16136098130841123</v>
      </c>
      <c r="I20" s="5">
        <v>479052.70000000007</v>
      </c>
      <c r="J20" s="11">
        <v>0.11550943522309697</v>
      </c>
      <c r="K20" s="6">
        <v>783.95475113122177</v>
      </c>
      <c r="L20" s="5">
        <v>5</v>
      </c>
      <c r="M20" s="5">
        <v>98</v>
      </c>
      <c r="N20" s="11">
        <v>3.0866141732283466E-2</v>
      </c>
      <c r="O20" s="5">
        <v>38970.899999999994</v>
      </c>
      <c r="P20" s="11">
        <v>1.7011462837693798E-2</v>
      </c>
      <c r="Q20" s="6">
        <v>752.24489795918362</v>
      </c>
      <c r="R20" s="10">
        <v>1007849.0699999997</v>
      </c>
      <c r="S20" s="11">
        <v>7.8221623884133257E-2</v>
      </c>
      <c r="T20" s="10">
        <v>696317.15999999992</v>
      </c>
      <c r="U20" s="11">
        <v>3.8154317912843294E-2</v>
      </c>
      <c r="V20" s="5">
        <v>24</v>
      </c>
      <c r="W20" s="5">
        <v>1779</v>
      </c>
      <c r="X20" s="11">
        <v>0.1172477427008502</v>
      </c>
      <c r="Y20" s="7">
        <v>613094.05999999994</v>
      </c>
      <c r="Z20" s="11">
        <v>8.2143649924708614E-2</v>
      </c>
      <c r="AA20" s="6">
        <v>694.94659921304105</v>
      </c>
      <c r="AB20" s="5">
        <v>966</v>
      </c>
      <c r="AC20" s="8">
        <v>0.64808743169398908</v>
      </c>
      <c r="AD20" s="5">
        <v>6</v>
      </c>
      <c r="AE20" s="5">
        <v>373</v>
      </c>
      <c r="AF20" s="11">
        <v>3.3452914798206279E-2</v>
      </c>
      <c r="AG20" s="7">
        <v>161994.1</v>
      </c>
      <c r="AH20" s="11">
        <v>2.3785345845049259E-2</v>
      </c>
      <c r="AI20" s="6">
        <v>826.99731903485258</v>
      </c>
      <c r="AJ20" s="5">
        <v>454</v>
      </c>
      <c r="AK20" s="8">
        <v>0.45102781136638453</v>
      </c>
      <c r="AL20" s="5">
        <v>2</v>
      </c>
      <c r="AM20" s="5">
        <v>350</v>
      </c>
      <c r="AN20" s="11">
        <v>1.9115237575095576E-2</v>
      </c>
      <c r="AO20" s="6">
        <v>826.57142857142856</v>
      </c>
      <c r="AP20" s="11">
        <v>-5.1498409199326166E-4</v>
      </c>
    </row>
    <row r="21" spans="1:42" ht="15" customHeight="1">
      <c r="A21" s="9" t="s">
        <v>39</v>
      </c>
      <c r="B21" s="10">
        <v>700662.62</v>
      </c>
      <c r="C21" s="11">
        <v>7.2610713789001108E-2</v>
      </c>
      <c r="D21" s="10">
        <v>1953794.4200000006</v>
      </c>
      <c r="E21" s="11">
        <v>0.14536707185875816</v>
      </c>
      <c r="F21" s="5">
        <v>1</v>
      </c>
      <c r="G21" s="5">
        <v>207</v>
      </c>
      <c r="H21" s="11">
        <v>3.0227803738317759E-2</v>
      </c>
      <c r="I21" s="5">
        <v>186450.2</v>
      </c>
      <c r="J21" s="11">
        <v>4.4956968824585421E-2</v>
      </c>
      <c r="K21" s="6">
        <v>1590</v>
      </c>
      <c r="L21" s="5">
        <v>17</v>
      </c>
      <c r="M21" s="5">
        <v>799</v>
      </c>
      <c r="N21" s="11">
        <v>0.25165354330708661</v>
      </c>
      <c r="O21" s="5">
        <v>763321.6</v>
      </c>
      <c r="P21" s="11">
        <v>0.33320290348975701</v>
      </c>
      <c r="Q21" s="6">
        <v>1889.1239048811015</v>
      </c>
      <c r="R21" s="10">
        <v>623200.59999999986</v>
      </c>
      <c r="S21" s="11">
        <v>4.8368118192108053E-2</v>
      </c>
      <c r="T21" s="10">
        <v>2491490.0299999989</v>
      </c>
      <c r="U21" s="11">
        <v>0.13651983340651758</v>
      </c>
      <c r="V21" s="5">
        <v>8</v>
      </c>
      <c r="W21" s="5">
        <v>177</v>
      </c>
      <c r="X21" s="11">
        <v>1.1665458380017136E-2</v>
      </c>
      <c r="Y21" s="7">
        <v>111312.9</v>
      </c>
      <c r="Z21" s="11">
        <v>1.4913939779002423E-2</v>
      </c>
      <c r="AA21" s="6">
        <v>1222.768361581921</v>
      </c>
      <c r="AB21" s="5">
        <v>158</v>
      </c>
      <c r="AC21" s="8">
        <v>0.5283582089552239</v>
      </c>
      <c r="AD21" s="5">
        <v>35</v>
      </c>
      <c r="AE21" s="5">
        <v>1859</v>
      </c>
      <c r="AF21" s="11">
        <v>0.16672645739910313</v>
      </c>
      <c r="AG21" s="7">
        <v>1400570.8299999998</v>
      </c>
      <c r="AH21" s="11">
        <v>0.20564367203520184</v>
      </c>
      <c r="AI21" s="6">
        <v>1533.8945669714901</v>
      </c>
      <c r="AJ21" s="5">
        <v>3037</v>
      </c>
      <c r="AK21" s="8">
        <v>0.37969771241830064</v>
      </c>
      <c r="AL21" s="5">
        <v>15</v>
      </c>
      <c r="AM21" s="5">
        <v>2810</v>
      </c>
      <c r="AN21" s="11">
        <v>0.15346805024576735</v>
      </c>
      <c r="AO21" s="6">
        <v>1594.4412811387901</v>
      </c>
      <c r="AP21" s="11">
        <v>3.9472539684942624E-2</v>
      </c>
    </row>
    <row r="22" spans="1:42" ht="15" customHeight="1">
      <c r="A22" s="9" t="s">
        <v>40</v>
      </c>
      <c r="B22" s="10">
        <v>53081.8</v>
      </c>
      <c r="C22" s="11">
        <v>5.5009462146061103E-3</v>
      </c>
      <c r="D22" s="10">
        <v>35361.699999999997</v>
      </c>
      <c r="E22" s="11">
        <v>2.6309967580662079E-3</v>
      </c>
      <c r="F22" s="5"/>
      <c r="G22" s="5"/>
      <c r="H22" s="11"/>
      <c r="I22" s="5"/>
      <c r="J22" s="11"/>
      <c r="K22" s="6"/>
      <c r="L22" s="5"/>
      <c r="M22" s="5"/>
      <c r="N22" s="11"/>
      <c r="O22" s="5"/>
      <c r="P22" s="11"/>
      <c r="Q22" s="6"/>
      <c r="R22" s="10">
        <v>23665.200000000001</v>
      </c>
      <c r="S22" s="11">
        <v>1.8367138777463882E-3</v>
      </c>
      <c r="T22" s="10">
        <v>10644</v>
      </c>
      <c r="U22" s="11">
        <v>5.8323215797856267E-4</v>
      </c>
      <c r="V22" s="5"/>
      <c r="W22" s="5"/>
      <c r="X22" s="11">
        <v>0</v>
      </c>
      <c r="Y22" s="7"/>
      <c r="Z22" s="11">
        <v>0</v>
      </c>
      <c r="AA22" s="6"/>
      <c r="AB22" s="5"/>
      <c r="AC22" s="8"/>
      <c r="AD22" s="5"/>
      <c r="AE22" s="5"/>
      <c r="AF22" s="11">
        <v>0</v>
      </c>
      <c r="AG22" s="7"/>
      <c r="AH22" s="11">
        <v>0</v>
      </c>
      <c r="AI22" s="6"/>
      <c r="AJ22" s="5"/>
      <c r="AK22" s="8"/>
      <c r="AL22" s="5"/>
      <c r="AM22" s="5"/>
      <c r="AN22" s="11"/>
      <c r="AO22" s="6"/>
      <c r="AP22" s="11"/>
    </row>
    <row r="23" spans="1:42" ht="15" customHeight="1" thickBot="1">
      <c r="A23" s="9" t="s">
        <v>41</v>
      </c>
      <c r="B23" s="10">
        <v>7255</v>
      </c>
      <c r="C23" s="11">
        <v>7.518464857440276E-4</v>
      </c>
      <c r="D23" s="10">
        <v>1146019.92</v>
      </c>
      <c r="E23" s="11">
        <v>8.526667819135661E-2</v>
      </c>
      <c r="F23" s="5"/>
      <c r="G23" s="5"/>
      <c r="H23" s="11"/>
      <c r="I23" s="5"/>
      <c r="J23" s="11"/>
      <c r="K23" s="6"/>
      <c r="L23" s="5"/>
      <c r="M23" s="5"/>
      <c r="N23" s="11"/>
      <c r="O23" s="5"/>
      <c r="P23" s="11"/>
      <c r="Q23" s="6"/>
      <c r="R23" s="10">
        <v>3803</v>
      </c>
      <c r="S23" s="11">
        <v>2.9516010331919927E-4</v>
      </c>
      <c r="T23" s="10">
        <v>1197117.5799999998</v>
      </c>
      <c r="U23" s="11">
        <v>6.5595403000514321E-2</v>
      </c>
      <c r="V23" s="5"/>
      <c r="W23" s="5"/>
      <c r="X23" s="11">
        <v>0</v>
      </c>
      <c r="Y23" s="7"/>
      <c r="Z23" s="11">
        <v>0</v>
      </c>
      <c r="AA23" s="6"/>
      <c r="AB23" s="5"/>
      <c r="AC23" s="8"/>
      <c r="AD23" s="5"/>
      <c r="AE23" s="5"/>
      <c r="AF23" s="11">
        <v>0</v>
      </c>
      <c r="AG23" s="7"/>
      <c r="AH23" s="11">
        <v>0</v>
      </c>
      <c r="AI23" s="6"/>
      <c r="AJ23" s="5"/>
      <c r="AK23" s="8"/>
      <c r="AL23" s="5"/>
      <c r="AM23" s="5"/>
      <c r="AN23" s="11"/>
      <c r="AO23" s="6"/>
      <c r="AP23" s="11"/>
    </row>
    <row r="24" spans="1:42" ht="16.2" thickTop="1">
      <c r="A24" s="12" t="s">
        <v>42</v>
      </c>
      <c r="B24" s="13">
        <v>9649576.2600000035</v>
      </c>
      <c r="C24" s="14">
        <v>1</v>
      </c>
      <c r="D24" s="13">
        <v>13440419.449999997</v>
      </c>
      <c r="E24" s="14">
        <v>1</v>
      </c>
      <c r="F24" s="13">
        <f>SUM(F4:F23)</f>
        <v>134</v>
      </c>
      <c r="G24" s="13">
        <f t="shared" ref="G24" si="0">SUM(G4:G23)</f>
        <v>6831</v>
      </c>
      <c r="H24" s="14">
        <f t="shared" ref="H24" si="1">G24/$G$24</f>
        <v>1</v>
      </c>
      <c r="I24" s="13">
        <f t="shared" ref="I24:J24" si="2">SUM(I4:I23)</f>
        <v>4136589.330000001</v>
      </c>
      <c r="J24" s="14">
        <f t="shared" si="2"/>
        <v>0.99741656243287879</v>
      </c>
      <c r="K24" s="15">
        <v>1116.2587616822429</v>
      </c>
      <c r="L24" s="13">
        <f>SUM(L4:L23)</f>
        <v>96</v>
      </c>
      <c r="M24" s="13">
        <f t="shared" ref="M24" si="3">SUM(M4:M23)</f>
        <v>3167</v>
      </c>
      <c r="N24" s="14">
        <f>M24/$M$24</f>
        <v>1</v>
      </c>
      <c r="O24" s="13">
        <f t="shared" ref="O24:P24" si="4">SUM(O4:O23)</f>
        <v>2290235.6899999995</v>
      </c>
      <c r="P24" s="14">
        <f t="shared" si="4"/>
        <v>0.99972695857665628</v>
      </c>
      <c r="Q24" s="15">
        <v>1384.6141732283465</v>
      </c>
      <c r="R24" s="13">
        <v>12884532.689999999</v>
      </c>
      <c r="S24" s="14">
        <v>1</v>
      </c>
      <c r="T24" s="13">
        <v>18250022.489999998</v>
      </c>
      <c r="U24" s="14">
        <v>1</v>
      </c>
      <c r="V24" s="13">
        <f>SUM(V4:V23)</f>
        <v>292</v>
      </c>
      <c r="W24" s="13">
        <f t="shared" ref="W24:AJ24" si="5">SUM(W4:W23)</f>
        <v>15173</v>
      </c>
      <c r="X24" s="14">
        <f>W24/$W$24</f>
        <v>1</v>
      </c>
      <c r="Y24" s="13">
        <f t="shared" si="5"/>
        <v>7463681.7400000002</v>
      </c>
      <c r="Z24" s="14">
        <f t="shared" si="5"/>
        <v>1.0000000000000002</v>
      </c>
      <c r="AA24" s="15">
        <v>1073.4422988202728</v>
      </c>
      <c r="AB24" s="13">
        <f t="shared" si="5"/>
        <v>9583</v>
      </c>
      <c r="AC24" s="16">
        <v>0.61290192276619815</v>
      </c>
      <c r="AD24" s="13">
        <f t="shared" si="5"/>
        <v>242</v>
      </c>
      <c r="AE24" s="13">
        <f t="shared" si="5"/>
        <v>10956</v>
      </c>
      <c r="AF24" s="14">
        <f t="shared" ref="AF24" si="6">AE24/$AE$24</f>
        <v>1</v>
      </c>
      <c r="AG24" s="13">
        <f t="shared" si="5"/>
        <v>6777430.7599999998</v>
      </c>
      <c r="AH24" s="14">
        <f t="shared" si="5"/>
        <v>0.99511978872980578</v>
      </c>
      <c r="AI24" s="15">
        <v>1375.1309417040359</v>
      </c>
      <c r="AJ24" s="13">
        <f t="shared" si="5"/>
        <v>17831</v>
      </c>
      <c r="AK24" s="16">
        <v>0.38058846006878105</v>
      </c>
      <c r="AL24" s="13">
        <v>96</v>
      </c>
      <c r="AM24" s="13">
        <v>18310</v>
      </c>
      <c r="AN24" s="14">
        <v>1</v>
      </c>
      <c r="AO24" s="15">
        <v>1353.8601856908792</v>
      </c>
      <c r="AP24" s="16">
        <v>-1.5468167698123592E-2</v>
      </c>
    </row>
  </sheetData>
  <mergeCells count="15">
    <mergeCell ref="AL1:AP1"/>
    <mergeCell ref="B2:C2"/>
    <mergeCell ref="D2:E2"/>
    <mergeCell ref="F2:K2"/>
    <mergeCell ref="L2:Q2"/>
    <mergeCell ref="A1:A3"/>
    <mergeCell ref="B1:E1"/>
    <mergeCell ref="F1:Q1"/>
    <mergeCell ref="R1:U1"/>
    <mergeCell ref="V1:AK1"/>
    <mergeCell ref="R2:S2"/>
    <mergeCell ref="T2:U2"/>
    <mergeCell ref="V2:AC2"/>
    <mergeCell ref="AD2:AK2"/>
    <mergeCell ref="AL2:AP2"/>
  </mergeCells>
  <phoneticPr fontId="3" type="noConversion"/>
  <conditionalFormatting sqref="U4:U23">
    <cfRule type="colorScale" priority="1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E4:E23">
    <cfRule type="colorScale" priority="1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C4:C23">
    <cfRule type="colorScale" priority="1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S4:S23">
    <cfRule type="colorScale" priority="1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H4:H23">
    <cfRule type="colorScale" priority="11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J4:J23">
    <cfRule type="colorScale" priority="10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N4:N23">
    <cfRule type="colorScale" priority="9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P4:P23">
    <cfRule type="colorScale" priority="8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X4:X23">
    <cfRule type="colorScale" priority="7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Z4:Z23">
    <cfRule type="colorScale" priority="6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F4:AF23">
    <cfRule type="colorScale" priority="5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H4:AH23">
    <cfRule type="colorScale" priority="4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N4:AN23">
    <cfRule type="colorScale" priority="3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P4:AP23">
    <cfRule type="colorScale" priority="2">
      <colorScale>
        <cfvo type="num" val="0"/>
        <cfvo type="num" val="0.1"/>
        <cfvo type="num" val="0.2"/>
        <color theme="0" tint="-4.9989318521683403E-2"/>
        <color rgb="FFFFEB84"/>
        <color rgb="FF63BE7B"/>
      </colorScale>
    </cfRule>
  </conditionalFormatting>
  <conditionalFormatting sqref="AP4:AP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2018Q3订货分析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dakongyi</dc:creator>
  <cp:lastModifiedBy>dakongyi</cp:lastModifiedBy>
  <dcterms:created xsi:type="dcterms:W3CDTF">2018-05-06T03:38:11Z</dcterms:created>
  <dcterms:modified xsi:type="dcterms:W3CDTF">2018-05-06T04:14:04Z</dcterms:modified>
</cp:coreProperties>
</file>