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14" i="1" l="1"/>
  <c r="N11" i="1"/>
  <c r="N13" i="1" s="1"/>
  <c r="N12" i="1" l="1"/>
  <c r="N15" i="1" s="1"/>
  <c r="E14" i="1"/>
  <c r="E11" i="1" l="1"/>
  <c r="N6" i="1"/>
  <c r="N5" i="1"/>
  <c r="N4" i="1"/>
  <c r="N3" i="1"/>
  <c r="E6" i="1"/>
  <c r="E5" i="1"/>
  <c r="E4" i="1"/>
  <c r="E3" i="1"/>
  <c r="N9" i="1" l="1"/>
  <c r="N8" i="1"/>
  <c r="E12" i="1"/>
  <c r="E8" i="1"/>
  <c r="E9" i="1"/>
  <c r="E13" i="1"/>
  <c r="E15" i="1" l="1"/>
</calcChain>
</file>

<file path=xl/sharedStrings.xml><?xml version="1.0" encoding="utf-8"?>
<sst xmlns="http://schemas.openxmlformats.org/spreadsheetml/2006/main" count="50" uniqueCount="32">
  <si>
    <t xml:space="preserve">Individual Results </t>
  </si>
  <si>
    <t>Sorted Results</t>
  </si>
  <si>
    <t xml:space="preserve">My </t>
  </si>
  <si>
    <t xml:space="preserve"> Results</t>
  </si>
  <si>
    <t>Minimum</t>
  </si>
  <si>
    <t>Maximum</t>
  </si>
  <si>
    <t>Mean</t>
  </si>
  <si>
    <t>Median</t>
  </si>
  <si>
    <t xml:space="preserve">Josh's </t>
  </si>
  <si>
    <t>% Results &gt; Mean</t>
  </si>
  <si>
    <t>% Results &lt; Mean</t>
  </si>
  <si>
    <t>1 Standard Deviation:</t>
  </si>
  <si>
    <t>1 Dev Above Mean</t>
  </si>
  <si>
    <t>1 Dev Below Mean</t>
  </si>
  <si>
    <t>% Results Within 1 Dev</t>
  </si>
  <si>
    <t>Therefore ~ Normal Dist.</t>
  </si>
  <si>
    <t>Therefore Data is Parametric</t>
  </si>
  <si>
    <t>Variance</t>
  </si>
  <si>
    <t>t-Test: Two-Sample Assuming Unequal Variances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</si>
  <si>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</si>
  <si>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</si>
  <si>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</si>
  <si>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</si>
  <si>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</si>
  <si>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</si>
  <si>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</si>
  <si>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</si>
  <si>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Null Hypothesis: Both datasets (algorithms) are equal</t>
  </si>
  <si>
    <t>CPLJER001</t>
  </si>
  <si>
    <t>DBNJOS001</t>
  </si>
  <si>
    <t>t Stat value is &gt; t Critical two-tail and &lt; -t Critical two-tail</t>
  </si>
  <si>
    <t>Therefore we can reject the null hypothesis and conclude that the algorithms are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</si>
</sst>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workbookViewId="0">
      <selection activeCell="D44" sqref="D44"/>
    </sheetView>
  </sheetViews>
  <sheetFormatPr defaultRowHeight="15" x14ac:dyDescent="0.25"/>
  <cols>
    <col min="1" max="1" width="18.85546875" customWidth="1"/>
    <col min="2" max="2" width="19" customWidth="1"/>
    <col min="4" max="4" width="29.5703125" customWidth="1"/>
    <col min="5" max="5" width="16.85546875" customWidth="1"/>
    <col min="6" max="6" width="19.5703125" customWidth="1"/>
    <col min="10" max="10" width="17.7109375" customWidth="1"/>
    <col min="11" max="11" width="17.5703125" customWidth="1"/>
    <col min="13" max="13" width="21.5703125" customWidth="1"/>
  </cols>
  <sheetData>
    <row r="1" spans="1:14" x14ac:dyDescent="0.25">
      <c r="A1" s="2" t="s">
        <v>2</v>
      </c>
      <c r="B1" t="s">
        <v>3</v>
      </c>
      <c r="J1" s="2" t="s">
        <v>8</v>
      </c>
      <c r="K1" s="3" t="s">
        <v>3</v>
      </c>
    </row>
    <row r="2" spans="1:14" x14ac:dyDescent="0.25">
      <c r="A2" s="1"/>
    </row>
    <row r="3" spans="1:14" x14ac:dyDescent="0.25">
      <c r="A3" s="1" t="s">
        <v>0</v>
      </c>
      <c r="B3" s="1" t="s">
        <v>1</v>
      </c>
      <c r="D3" t="s">
        <v>4</v>
      </c>
      <c r="E3">
        <f>MIN(A4:A103)</f>
        <v>3650</v>
      </c>
      <c r="J3" s="1" t="s">
        <v>0</v>
      </c>
      <c r="K3" s="1" t="s">
        <v>1</v>
      </c>
      <c r="M3" t="s">
        <v>4</v>
      </c>
      <c r="N3">
        <f>MIN(J4:J103)</f>
        <v>3576</v>
      </c>
    </row>
    <row r="4" spans="1:14" x14ac:dyDescent="0.25">
      <c r="A4" s="1">
        <v>3955</v>
      </c>
      <c r="B4" s="1">
        <v>3650</v>
      </c>
      <c r="D4" t="s">
        <v>5</v>
      </c>
      <c r="E4">
        <f>MAX(A4:A103)</f>
        <v>4670</v>
      </c>
      <c r="J4" s="1">
        <v>4386</v>
      </c>
      <c r="K4" s="1">
        <v>3576</v>
      </c>
      <c r="M4" t="s">
        <v>5</v>
      </c>
      <c r="N4">
        <f>MAX(J4:J103)</f>
        <v>4971</v>
      </c>
    </row>
    <row r="5" spans="1:14" x14ac:dyDescent="0.25">
      <c r="A5" s="1">
        <v>4492</v>
      </c>
      <c r="B5" s="1">
        <v>3919</v>
      </c>
      <c r="D5" t="s">
        <v>6</v>
      </c>
      <c r="E5">
        <f>AVERAGE(A4:A103)</f>
        <v>4258.1000000000004</v>
      </c>
      <c r="J5" s="1">
        <v>4809</v>
      </c>
      <c r="K5" s="1">
        <v>3622</v>
      </c>
      <c r="M5" t="s">
        <v>6</v>
      </c>
      <c r="N5">
        <f>AVERAGE(J4:J103)</f>
        <v>4415.2</v>
      </c>
    </row>
    <row r="6" spans="1:14" x14ac:dyDescent="0.25">
      <c r="A6" s="1">
        <v>3960</v>
      </c>
      <c r="B6" s="1">
        <v>3924</v>
      </c>
      <c r="D6" t="s">
        <v>7</v>
      </c>
      <c r="E6">
        <f>MEDIAN(B4:B103)</f>
        <v>4263.5</v>
      </c>
      <c r="J6" s="1">
        <v>4061</v>
      </c>
      <c r="K6" s="1">
        <v>3897</v>
      </c>
      <c r="M6" t="s">
        <v>7</v>
      </c>
      <c r="N6">
        <f>MEDIAN(K4:K103)</f>
        <v>4432</v>
      </c>
    </row>
    <row r="7" spans="1:14" x14ac:dyDescent="0.25">
      <c r="A7" s="1">
        <v>4067</v>
      </c>
      <c r="B7" s="1">
        <v>3939</v>
      </c>
      <c r="J7" s="1">
        <v>4306</v>
      </c>
      <c r="K7" s="1">
        <v>3905</v>
      </c>
    </row>
    <row r="8" spans="1:14" x14ac:dyDescent="0.25">
      <c r="A8" s="1">
        <v>4062</v>
      </c>
      <c r="B8" s="1">
        <v>3955</v>
      </c>
      <c r="D8" t="s">
        <v>9</v>
      </c>
      <c r="E8">
        <f>COUNTIF(B4:B103, "&gt;" &amp; E5)</f>
        <v>51</v>
      </c>
      <c r="J8" s="1">
        <v>4070</v>
      </c>
      <c r="K8" s="1">
        <v>4018</v>
      </c>
      <c r="M8" t="s">
        <v>9</v>
      </c>
      <c r="N8">
        <f>COUNTIF(K4:K103, "&gt;" &amp; N5)</f>
        <v>52</v>
      </c>
    </row>
    <row r="9" spans="1:14" x14ac:dyDescent="0.25">
      <c r="A9" s="1">
        <v>4138</v>
      </c>
      <c r="B9" s="1">
        <v>3960</v>
      </c>
      <c r="D9" t="s">
        <v>10</v>
      </c>
      <c r="E9">
        <f>COUNTIF(B4:B103,"&lt;" &amp;E5)</f>
        <v>49</v>
      </c>
      <c r="J9" s="1">
        <v>4048</v>
      </c>
      <c r="K9" s="1">
        <v>4048</v>
      </c>
      <c r="M9" t="s">
        <v>10</v>
      </c>
      <c r="N9">
        <f>COUNTIF(K4:K103,"&lt;" &amp;N5)</f>
        <v>48</v>
      </c>
    </row>
    <row r="10" spans="1:14" x14ac:dyDescent="0.25">
      <c r="A10" s="1">
        <v>4229</v>
      </c>
      <c r="B10" s="1">
        <v>3961</v>
      </c>
      <c r="J10" s="1">
        <v>4666</v>
      </c>
      <c r="K10" s="1">
        <v>4055</v>
      </c>
    </row>
    <row r="11" spans="1:14" x14ac:dyDescent="0.25">
      <c r="A11" s="1">
        <v>4561</v>
      </c>
      <c r="B11" s="1">
        <v>3989</v>
      </c>
      <c r="D11" t="s">
        <v>11</v>
      </c>
      <c r="E11">
        <f>_xlfn.STDEV.S(B4:B103)</f>
        <v>191.39949758755293</v>
      </c>
      <c r="J11" s="1">
        <v>4078</v>
      </c>
      <c r="K11" s="1">
        <v>4056</v>
      </c>
      <c r="M11" t="s">
        <v>11</v>
      </c>
      <c r="N11">
        <f>_xlfn.STDEV.S(K4:K103)</f>
        <v>264.45617918110878</v>
      </c>
    </row>
    <row r="12" spans="1:14" x14ac:dyDescent="0.25">
      <c r="A12" s="1">
        <v>4121</v>
      </c>
      <c r="B12" s="1">
        <v>4001</v>
      </c>
      <c r="D12" t="s">
        <v>12</v>
      </c>
      <c r="E12">
        <f>E5 + E11</f>
        <v>4449.4994975875534</v>
      </c>
      <c r="J12" s="1">
        <v>4402</v>
      </c>
      <c r="K12" s="1">
        <v>4057</v>
      </c>
      <c r="M12" t="s">
        <v>12</v>
      </c>
      <c r="N12">
        <f>N5 + N11</f>
        <v>4679.6561791811082</v>
      </c>
    </row>
    <row r="13" spans="1:14" x14ac:dyDescent="0.25">
      <c r="A13" s="1">
        <v>4137</v>
      </c>
      <c r="B13" s="1">
        <v>4016</v>
      </c>
      <c r="D13" t="s">
        <v>13</v>
      </c>
      <c r="E13">
        <f xml:space="preserve"> E5 - E11</f>
        <v>4066.7005024124473</v>
      </c>
      <c r="J13" s="1">
        <v>4499</v>
      </c>
      <c r="K13" s="1">
        <v>4061</v>
      </c>
      <c r="M13" t="s">
        <v>13</v>
      </c>
      <c r="N13">
        <f xml:space="preserve"> N5 - N11</f>
        <v>4150.7438208188914</v>
      </c>
    </row>
    <row r="14" spans="1:14" x14ac:dyDescent="0.25">
      <c r="A14" s="1">
        <v>4215</v>
      </c>
      <c r="B14" s="1">
        <v>4025</v>
      </c>
      <c r="D14" t="s">
        <v>17</v>
      </c>
      <c r="E14">
        <f>_xlfn.VAR.S(B4:B103)</f>
        <v>36633.767676767682</v>
      </c>
      <c r="J14" s="1">
        <v>4276</v>
      </c>
      <c r="K14" s="1">
        <v>4070</v>
      </c>
      <c r="M14" t="s">
        <v>17</v>
      </c>
      <c r="N14">
        <f>_xlfn.VAR.S(K4:K103)</f>
        <v>69937.070707070714</v>
      </c>
    </row>
    <row r="15" spans="1:14" x14ac:dyDescent="0.25">
      <c r="A15" s="1">
        <v>4356</v>
      </c>
      <c r="B15" s="1">
        <v>4035</v>
      </c>
      <c r="D15" t="s">
        <v>14</v>
      </c>
      <c r="E15">
        <f>COUNTIFS(B4:B103, "&gt;" &amp; E13, B4:B103, "&lt;" &amp; E12)</f>
        <v>69</v>
      </c>
      <c r="J15" s="1">
        <v>4787</v>
      </c>
      <c r="K15" s="1">
        <v>4078</v>
      </c>
      <c r="M15" t="s">
        <v>14</v>
      </c>
      <c r="N15">
        <f>COUNTIFS(K4:K103, "&gt;" &amp; N13, K4:K103, "&lt;" &amp; N12)</f>
        <v>67</v>
      </c>
    </row>
    <row r="16" spans="1:14" x14ac:dyDescent="0.25">
      <c r="A16" s="1">
        <v>4395</v>
      </c>
      <c r="B16" s="1">
        <v>4036</v>
      </c>
      <c r="J16" s="1">
        <v>3622</v>
      </c>
      <c r="K16" s="1">
        <v>4110</v>
      </c>
    </row>
    <row r="17" spans="1:13" x14ac:dyDescent="0.25">
      <c r="A17" s="1">
        <v>4563</v>
      </c>
      <c r="B17" s="1">
        <v>4054</v>
      </c>
      <c r="D17" t="s">
        <v>15</v>
      </c>
      <c r="J17" s="1">
        <v>4462</v>
      </c>
      <c r="K17" s="1">
        <v>4126</v>
      </c>
      <c r="M17" t="s">
        <v>15</v>
      </c>
    </row>
    <row r="18" spans="1:13" x14ac:dyDescent="0.25">
      <c r="A18" s="1">
        <v>4086</v>
      </c>
      <c r="B18" s="1">
        <v>4057</v>
      </c>
      <c r="D18" t="s">
        <v>16</v>
      </c>
      <c r="J18" s="1">
        <v>4126</v>
      </c>
      <c r="K18" s="1">
        <v>4132</v>
      </c>
      <c r="M18" t="s">
        <v>16</v>
      </c>
    </row>
    <row r="19" spans="1:13" x14ac:dyDescent="0.25">
      <c r="A19" s="1">
        <v>4162</v>
      </c>
      <c r="B19" s="1">
        <v>4062</v>
      </c>
      <c r="J19" s="1">
        <v>4624</v>
      </c>
      <c r="K19" s="1">
        <v>4139</v>
      </c>
    </row>
    <row r="20" spans="1:13" x14ac:dyDescent="0.25">
      <c r="A20" s="1">
        <v>4083</v>
      </c>
      <c r="B20" s="1">
        <v>4067</v>
      </c>
      <c r="J20" s="1">
        <v>4167</v>
      </c>
      <c r="K20" s="1">
        <v>4144</v>
      </c>
    </row>
    <row r="21" spans="1:13" x14ac:dyDescent="0.25">
      <c r="A21" s="1">
        <v>4025</v>
      </c>
      <c r="B21" s="1">
        <v>4083</v>
      </c>
      <c r="J21" s="1">
        <v>4636</v>
      </c>
      <c r="K21" s="1">
        <v>4167</v>
      </c>
    </row>
    <row r="22" spans="1:13" x14ac:dyDescent="0.25">
      <c r="A22" s="1">
        <v>4341</v>
      </c>
      <c r="B22" s="1">
        <v>4086</v>
      </c>
      <c r="J22" s="1">
        <v>4260</v>
      </c>
      <c r="K22" s="1">
        <v>4188</v>
      </c>
    </row>
    <row r="23" spans="1:13" x14ac:dyDescent="0.25">
      <c r="A23" s="1">
        <v>4518</v>
      </c>
      <c r="B23" s="1">
        <v>4098</v>
      </c>
      <c r="D23" t="s">
        <v>18</v>
      </c>
      <c r="J23" s="1">
        <v>4379</v>
      </c>
      <c r="K23" s="1">
        <v>4197</v>
      </c>
    </row>
    <row r="24" spans="1:13" ht="15.75" thickBot="1" x14ac:dyDescent="0.3">
      <c r="A24" s="1">
        <v>4405</v>
      </c>
      <c r="B24" s="1">
        <v>4101</v>
      </c>
      <c r="D24" t="s">
        <v>27</v>
      </c>
      <c r="J24" s="1">
        <v>4541</v>
      </c>
      <c r="K24" s="1">
        <v>4200</v>
      </c>
    </row>
    <row r="25" spans="1:13" x14ac:dyDescent="0.25">
      <c r="A25" s="1">
        <v>4274</v>
      </c>
      <c r="B25" s="1">
        <v>4108</v>
      </c>
      <c r="D25" s="6"/>
      <c r="E25" s="6" t="s">
        <v>28</v>
      </c>
      <c r="F25" s="6" t="s">
        <v>29</v>
      </c>
      <c r="J25" s="1">
        <v>4464</v>
      </c>
      <c r="K25" s="1">
        <v>4202</v>
      </c>
    </row>
    <row r="26" spans="1:13" x14ac:dyDescent="0.25">
      <c r="A26" s="1">
        <v>3919</v>
      </c>
      <c r="B26" s="1">
        <v>4111</v>
      </c>
      <c r="D26" s="4" t="s">
        <v>6</v>
      </c>
      <c r="E26" s="4">
        <v>4258.1000000000004</v>
      </c>
      <c r="F26" s="4">
        <v>4415.2</v>
      </c>
      <c r="J26" s="1">
        <v>4372</v>
      </c>
      <c r="K26" s="1">
        <v>4229</v>
      </c>
    </row>
    <row r="27" spans="1:13" x14ac:dyDescent="0.25">
      <c r="A27" s="1">
        <v>4101</v>
      </c>
      <c r="B27" s="1">
        <v>4117</v>
      </c>
      <c r="D27" s="4" t="s">
        <v>17</v>
      </c>
      <c r="E27" s="4">
        <v>36633.767676767682</v>
      </c>
      <c r="F27" s="4">
        <v>69937.070707070714</v>
      </c>
      <c r="J27" s="1">
        <v>3897</v>
      </c>
      <c r="K27" s="1">
        <v>4256</v>
      </c>
    </row>
    <row r="28" spans="1:13" x14ac:dyDescent="0.25">
      <c r="A28" s="1">
        <v>4289</v>
      </c>
      <c r="B28" s="1">
        <v>4118</v>
      </c>
      <c r="D28" s="4" t="s">
        <v>19</v>
      </c>
      <c r="E28" s="4">
        <v>100</v>
      </c>
      <c r="F28" s="4">
        <v>100</v>
      </c>
      <c r="J28" s="1">
        <v>4815</v>
      </c>
      <c r="K28" s="1">
        <v>4260</v>
      </c>
    </row>
    <row r="29" spans="1:13" x14ac:dyDescent="0.25">
      <c r="A29" s="1">
        <v>4215</v>
      </c>
      <c r="B29" s="1">
        <v>4121</v>
      </c>
      <c r="D29" s="4" t="s">
        <v>20</v>
      </c>
      <c r="E29" s="4">
        <v>157.1</v>
      </c>
      <c r="F29" s="4"/>
      <c r="J29" s="1">
        <v>4524</v>
      </c>
      <c r="K29" s="1">
        <v>4261</v>
      </c>
    </row>
    <row r="30" spans="1:13" x14ac:dyDescent="0.25">
      <c r="A30" s="1">
        <v>4240</v>
      </c>
      <c r="B30" s="1">
        <v>4123</v>
      </c>
      <c r="D30" s="4" t="s">
        <v>21</v>
      </c>
      <c r="E30" s="4">
        <v>180</v>
      </c>
      <c r="F30" s="4"/>
      <c r="J30" s="1">
        <v>4470</v>
      </c>
      <c r="K30" s="1">
        <v>4276</v>
      </c>
    </row>
    <row r="31" spans="1:13" x14ac:dyDescent="0.25">
      <c r="A31" s="1">
        <v>4407</v>
      </c>
      <c r="B31" s="1">
        <v>4134</v>
      </c>
      <c r="D31" s="4" t="s">
        <v>22</v>
      </c>
      <c r="E31" s="4">
        <v>-9.6246953019699486</v>
      </c>
      <c r="F31" s="4"/>
      <c r="J31" s="1">
        <v>4144</v>
      </c>
      <c r="K31" s="1">
        <v>4278</v>
      </c>
    </row>
    <row r="32" spans="1:13" x14ac:dyDescent="0.25">
      <c r="A32" s="1">
        <v>4054</v>
      </c>
      <c r="B32" s="1">
        <v>4137</v>
      </c>
      <c r="D32" s="4" t="s">
        <v>23</v>
      </c>
      <c r="E32" s="4">
        <v>2.9837949584821758E-18</v>
      </c>
      <c r="F32" s="4"/>
      <c r="J32" s="1">
        <v>4479</v>
      </c>
      <c r="K32" s="1">
        <v>4285</v>
      </c>
    </row>
    <row r="33" spans="1:11" x14ac:dyDescent="0.25">
      <c r="A33" s="1">
        <v>4145</v>
      </c>
      <c r="B33" s="1">
        <v>4138</v>
      </c>
      <c r="D33" s="4" t="s">
        <v>24</v>
      </c>
      <c r="E33" s="4">
        <v>1.6533630134974617</v>
      </c>
      <c r="F33" s="4"/>
      <c r="J33" s="1">
        <v>4604</v>
      </c>
      <c r="K33" s="1">
        <v>4294</v>
      </c>
    </row>
    <row r="34" spans="1:11" x14ac:dyDescent="0.25">
      <c r="A34" s="1">
        <v>4257</v>
      </c>
      <c r="B34" s="1">
        <v>4144</v>
      </c>
      <c r="D34" s="7" t="s">
        <v>25</v>
      </c>
      <c r="E34" s="4">
        <v>5.9675899169643517E-18</v>
      </c>
      <c r="F34" s="4"/>
      <c r="J34" s="1">
        <v>4477</v>
      </c>
      <c r="K34" s="1">
        <v>4297</v>
      </c>
    </row>
    <row r="35" spans="1:11" ht="15.75" thickBot="1" x14ac:dyDescent="0.3">
      <c r="A35" s="1">
        <v>4352</v>
      </c>
      <c r="B35" s="1">
        <v>4145</v>
      </c>
      <c r="D35" s="5" t="s">
        <v>26</v>
      </c>
      <c r="E35" s="5">
        <v>1.973230823071547</v>
      </c>
      <c r="F35" s="5"/>
      <c r="J35" s="1">
        <v>3905</v>
      </c>
      <c r="K35" s="1">
        <v>4306</v>
      </c>
    </row>
    <row r="36" spans="1:11" x14ac:dyDescent="0.25">
      <c r="A36" s="1">
        <v>3924</v>
      </c>
      <c r="B36" s="1">
        <v>4147</v>
      </c>
      <c r="J36" s="1">
        <v>4390</v>
      </c>
      <c r="K36" s="1">
        <v>4319</v>
      </c>
    </row>
    <row r="37" spans="1:11" x14ac:dyDescent="0.25">
      <c r="A37" s="1">
        <v>4108</v>
      </c>
      <c r="B37" s="1">
        <v>4149</v>
      </c>
      <c r="D37" t="s">
        <v>30</v>
      </c>
      <c r="J37" s="1">
        <v>4702</v>
      </c>
      <c r="K37" s="1">
        <v>4324</v>
      </c>
    </row>
    <row r="38" spans="1:11" x14ac:dyDescent="0.25">
      <c r="A38" s="1">
        <v>4219</v>
      </c>
      <c r="B38" s="1">
        <v>4152</v>
      </c>
      <c r="D38" t="s">
        <v>31</v>
      </c>
      <c r="J38" s="1">
        <v>4869</v>
      </c>
      <c r="K38" s="1">
        <v>4328</v>
      </c>
    </row>
    <row r="39" spans="1:11" x14ac:dyDescent="0.25">
      <c r="A39" s="1">
        <v>4134</v>
      </c>
      <c r="B39" s="1">
        <v>4161</v>
      </c>
      <c r="J39" s="1">
        <v>4139</v>
      </c>
      <c r="K39" s="1">
        <v>4337</v>
      </c>
    </row>
    <row r="40" spans="1:11" x14ac:dyDescent="0.25">
      <c r="A40" s="1">
        <v>3961</v>
      </c>
      <c r="B40" s="1">
        <v>4162</v>
      </c>
      <c r="J40" s="1">
        <v>4197</v>
      </c>
      <c r="K40" s="1">
        <v>4342</v>
      </c>
    </row>
    <row r="41" spans="1:11" x14ac:dyDescent="0.25">
      <c r="A41" s="1">
        <v>4448</v>
      </c>
      <c r="B41" s="1">
        <v>4163</v>
      </c>
      <c r="J41" s="1">
        <v>4497</v>
      </c>
      <c r="K41" s="1">
        <v>4344</v>
      </c>
    </row>
    <row r="42" spans="1:11" x14ac:dyDescent="0.25">
      <c r="A42" s="1">
        <v>4418</v>
      </c>
      <c r="B42" s="1">
        <v>4170</v>
      </c>
      <c r="J42" s="1">
        <v>4346</v>
      </c>
      <c r="K42" s="1">
        <v>4346</v>
      </c>
    </row>
    <row r="43" spans="1:11" x14ac:dyDescent="0.25">
      <c r="A43" s="1">
        <v>4286</v>
      </c>
      <c r="B43" s="1">
        <v>4188</v>
      </c>
      <c r="J43" s="1">
        <v>4765</v>
      </c>
      <c r="K43" s="1">
        <v>4349</v>
      </c>
    </row>
    <row r="44" spans="1:11" x14ac:dyDescent="0.25">
      <c r="A44" s="1">
        <v>4016</v>
      </c>
      <c r="B44" s="1">
        <v>4215</v>
      </c>
      <c r="J44" s="1">
        <v>4389</v>
      </c>
      <c r="K44" s="1">
        <v>4361</v>
      </c>
    </row>
    <row r="45" spans="1:11" x14ac:dyDescent="0.25">
      <c r="A45" s="1">
        <v>4524</v>
      </c>
      <c r="B45" s="1">
        <v>4215</v>
      </c>
      <c r="J45" s="1">
        <v>4903</v>
      </c>
      <c r="K45" s="1">
        <v>4372</v>
      </c>
    </row>
    <row r="46" spans="1:11" x14ac:dyDescent="0.25">
      <c r="A46" s="1">
        <v>4147</v>
      </c>
      <c r="B46" s="1">
        <v>4219</v>
      </c>
      <c r="J46" s="1">
        <v>4261</v>
      </c>
      <c r="K46" s="1">
        <v>4379</v>
      </c>
    </row>
    <row r="47" spans="1:11" x14ac:dyDescent="0.25">
      <c r="A47" s="1">
        <v>4613</v>
      </c>
      <c r="B47" s="1">
        <v>4229</v>
      </c>
      <c r="J47" s="1">
        <v>4285</v>
      </c>
      <c r="K47" s="1">
        <v>4386</v>
      </c>
    </row>
    <row r="48" spans="1:11" x14ac:dyDescent="0.25">
      <c r="A48" s="1">
        <v>4035</v>
      </c>
      <c r="B48" s="1">
        <v>4235</v>
      </c>
      <c r="J48" s="1">
        <v>4581</v>
      </c>
      <c r="K48" s="1">
        <v>4389</v>
      </c>
    </row>
    <row r="49" spans="1:11" x14ac:dyDescent="0.25">
      <c r="A49" s="1">
        <v>4603</v>
      </c>
      <c r="B49" s="1">
        <v>4240</v>
      </c>
      <c r="J49" s="1">
        <v>4229</v>
      </c>
      <c r="K49" s="1">
        <v>4390</v>
      </c>
    </row>
    <row r="50" spans="1:11" x14ac:dyDescent="0.25">
      <c r="A50" s="1">
        <v>4235</v>
      </c>
      <c r="B50" s="1">
        <v>4252</v>
      </c>
      <c r="J50" s="1">
        <v>4528</v>
      </c>
      <c r="K50" s="1">
        <v>4402</v>
      </c>
    </row>
    <row r="51" spans="1:11" x14ac:dyDescent="0.25">
      <c r="A51" s="1">
        <v>4378</v>
      </c>
      <c r="B51" s="1">
        <v>4252</v>
      </c>
      <c r="J51" s="1">
        <v>4563</v>
      </c>
      <c r="K51" s="1">
        <v>4405</v>
      </c>
    </row>
    <row r="52" spans="1:11" x14ac:dyDescent="0.25">
      <c r="A52" s="1">
        <v>4144</v>
      </c>
      <c r="B52" s="1">
        <v>4257</v>
      </c>
      <c r="J52" s="1">
        <v>4342</v>
      </c>
      <c r="K52" s="1">
        <v>4420</v>
      </c>
    </row>
    <row r="53" spans="1:11" x14ac:dyDescent="0.25">
      <c r="A53" s="1">
        <v>4375</v>
      </c>
      <c r="B53" s="1">
        <v>4259</v>
      </c>
      <c r="J53" s="1">
        <v>4256</v>
      </c>
      <c r="K53" s="1">
        <v>4430</v>
      </c>
    </row>
    <row r="54" spans="1:11" x14ac:dyDescent="0.25">
      <c r="A54" s="1">
        <v>4388</v>
      </c>
      <c r="B54" s="1">
        <v>4268</v>
      </c>
      <c r="J54" s="1">
        <v>4361</v>
      </c>
      <c r="K54" s="1">
        <v>4434</v>
      </c>
    </row>
    <row r="55" spans="1:11" x14ac:dyDescent="0.25">
      <c r="A55" s="1">
        <v>4170</v>
      </c>
      <c r="B55" s="1">
        <v>4268</v>
      </c>
      <c r="J55" s="1">
        <v>4734</v>
      </c>
      <c r="K55" s="1">
        <v>4434</v>
      </c>
    </row>
    <row r="56" spans="1:11" x14ac:dyDescent="0.25">
      <c r="A56" s="1">
        <v>4439</v>
      </c>
      <c r="B56" s="1">
        <v>4274</v>
      </c>
      <c r="J56" s="1">
        <v>4344</v>
      </c>
      <c r="K56" s="1">
        <v>4462</v>
      </c>
    </row>
    <row r="57" spans="1:11" x14ac:dyDescent="0.25">
      <c r="A57" s="1">
        <v>4469</v>
      </c>
      <c r="B57" s="1">
        <v>4275</v>
      </c>
      <c r="J57" s="1">
        <v>4202</v>
      </c>
      <c r="K57" s="1">
        <v>4464</v>
      </c>
    </row>
    <row r="58" spans="1:11" x14ac:dyDescent="0.25">
      <c r="A58" s="1">
        <v>4339</v>
      </c>
      <c r="B58" s="1">
        <v>4286</v>
      </c>
      <c r="J58" s="1">
        <v>4696</v>
      </c>
      <c r="K58" s="1">
        <v>4470</v>
      </c>
    </row>
    <row r="59" spans="1:11" x14ac:dyDescent="0.25">
      <c r="A59" s="1">
        <v>4296</v>
      </c>
      <c r="B59" s="1">
        <v>4289</v>
      </c>
      <c r="J59" s="1">
        <v>4798</v>
      </c>
      <c r="K59" s="1">
        <v>4477</v>
      </c>
    </row>
    <row r="60" spans="1:11" x14ac:dyDescent="0.25">
      <c r="A60" s="1">
        <v>4296</v>
      </c>
      <c r="B60" s="1">
        <v>4296</v>
      </c>
      <c r="J60" s="1">
        <v>4755</v>
      </c>
      <c r="K60" s="1">
        <v>4479</v>
      </c>
    </row>
    <row r="61" spans="1:11" x14ac:dyDescent="0.25">
      <c r="A61" s="1">
        <v>4311</v>
      </c>
      <c r="B61" s="1">
        <v>4296</v>
      </c>
      <c r="J61" s="1">
        <v>4494</v>
      </c>
      <c r="K61" s="1">
        <v>4480</v>
      </c>
    </row>
    <row r="62" spans="1:11" x14ac:dyDescent="0.25">
      <c r="A62" s="1">
        <v>4111</v>
      </c>
      <c r="B62" s="1">
        <v>4303</v>
      </c>
      <c r="J62" s="1">
        <v>4055</v>
      </c>
      <c r="K62" s="1">
        <v>4492</v>
      </c>
    </row>
    <row r="63" spans="1:11" x14ac:dyDescent="0.25">
      <c r="A63" s="1">
        <v>4429</v>
      </c>
      <c r="B63" s="1">
        <v>4311</v>
      </c>
      <c r="J63" s="1">
        <v>4430</v>
      </c>
      <c r="K63" s="1">
        <v>4494</v>
      </c>
    </row>
    <row r="64" spans="1:11" x14ac:dyDescent="0.25">
      <c r="A64" s="1">
        <v>4501</v>
      </c>
      <c r="B64" s="1">
        <v>4311</v>
      </c>
      <c r="J64" s="1">
        <v>4200</v>
      </c>
      <c r="K64" s="1">
        <v>4497</v>
      </c>
    </row>
    <row r="65" spans="1:11" x14ac:dyDescent="0.25">
      <c r="A65" s="1">
        <v>4268</v>
      </c>
      <c r="B65" s="1">
        <v>4330</v>
      </c>
      <c r="J65" s="1">
        <v>4551</v>
      </c>
      <c r="K65" s="1">
        <v>4499</v>
      </c>
    </row>
    <row r="66" spans="1:11" x14ac:dyDescent="0.25">
      <c r="A66" s="1">
        <v>4670</v>
      </c>
      <c r="B66" s="1">
        <v>4332</v>
      </c>
      <c r="J66" s="1">
        <v>4056</v>
      </c>
      <c r="K66" s="1">
        <v>4519</v>
      </c>
    </row>
    <row r="67" spans="1:11" x14ac:dyDescent="0.25">
      <c r="A67" s="1">
        <v>4407</v>
      </c>
      <c r="B67" s="1">
        <v>4339</v>
      </c>
      <c r="J67" s="1">
        <v>4519</v>
      </c>
      <c r="K67" s="1">
        <v>4522</v>
      </c>
    </row>
    <row r="68" spans="1:11" x14ac:dyDescent="0.25">
      <c r="A68" s="1">
        <v>4268</v>
      </c>
      <c r="B68" s="1">
        <v>4341</v>
      </c>
      <c r="J68" s="1">
        <v>4592</v>
      </c>
      <c r="K68" s="1">
        <v>4524</v>
      </c>
    </row>
    <row r="69" spans="1:11" x14ac:dyDescent="0.25">
      <c r="A69" s="1">
        <v>4188</v>
      </c>
      <c r="B69" s="1">
        <v>4345</v>
      </c>
      <c r="J69" s="1">
        <v>4609</v>
      </c>
      <c r="K69" s="1">
        <v>4528</v>
      </c>
    </row>
    <row r="70" spans="1:11" x14ac:dyDescent="0.25">
      <c r="A70" s="1">
        <v>4252</v>
      </c>
      <c r="B70" s="1">
        <v>4352</v>
      </c>
      <c r="J70" s="1">
        <v>4544</v>
      </c>
      <c r="K70" s="1">
        <v>4534</v>
      </c>
    </row>
    <row r="71" spans="1:11" x14ac:dyDescent="0.25">
      <c r="A71" s="1">
        <v>4647</v>
      </c>
      <c r="B71" s="1">
        <v>4356</v>
      </c>
      <c r="J71" s="1">
        <v>4616</v>
      </c>
      <c r="K71" s="1">
        <v>4539</v>
      </c>
    </row>
    <row r="72" spans="1:11" x14ac:dyDescent="0.25">
      <c r="A72" s="1">
        <v>4118</v>
      </c>
      <c r="B72" s="1">
        <v>4375</v>
      </c>
      <c r="J72" s="1">
        <v>4349</v>
      </c>
      <c r="K72" s="1">
        <v>4541</v>
      </c>
    </row>
    <row r="73" spans="1:11" x14ac:dyDescent="0.25">
      <c r="A73" s="1">
        <v>3650</v>
      </c>
      <c r="B73" s="1">
        <v>4378</v>
      </c>
      <c r="J73" s="1">
        <v>3576</v>
      </c>
      <c r="K73" s="1">
        <v>4544</v>
      </c>
    </row>
    <row r="74" spans="1:11" x14ac:dyDescent="0.25">
      <c r="A74" s="1">
        <v>4447</v>
      </c>
      <c r="B74" s="1">
        <v>4388</v>
      </c>
      <c r="J74" s="1">
        <v>4539</v>
      </c>
      <c r="K74" s="1">
        <v>4551</v>
      </c>
    </row>
    <row r="75" spans="1:11" x14ac:dyDescent="0.25">
      <c r="A75" s="1">
        <v>4345</v>
      </c>
      <c r="B75" s="1">
        <v>4392</v>
      </c>
      <c r="J75" s="1">
        <v>4188</v>
      </c>
      <c r="K75" s="1">
        <v>4556</v>
      </c>
    </row>
    <row r="76" spans="1:11" x14ac:dyDescent="0.25">
      <c r="A76" s="1">
        <v>4400</v>
      </c>
      <c r="B76" s="1">
        <v>4395</v>
      </c>
      <c r="J76" s="1">
        <v>4328</v>
      </c>
      <c r="K76" s="1">
        <v>4563</v>
      </c>
    </row>
    <row r="77" spans="1:11" x14ac:dyDescent="0.25">
      <c r="A77" s="1">
        <v>4259</v>
      </c>
      <c r="B77" s="1">
        <v>4399</v>
      </c>
      <c r="J77" s="1">
        <v>4831</v>
      </c>
      <c r="K77" s="1">
        <v>4576</v>
      </c>
    </row>
    <row r="78" spans="1:11" x14ac:dyDescent="0.25">
      <c r="A78" s="1">
        <v>4098</v>
      </c>
      <c r="B78" s="1">
        <v>4400</v>
      </c>
      <c r="J78" s="1">
        <v>4480</v>
      </c>
      <c r="K78" s="1">
        <v>4581</v>
      </c>
    </row>
    <row r="79" spans="1:11" x14ac:dyDescent="0.25">
      <c r="A79" s="1">
        <v>4001</v>
      </c>
      <c r="B79" s="1">
        <v>4405</v>
      </c>
      <c r="J79" s="1">
        <v>4057</v>
      </c>
      <c r="K79" s="1">
        <v>4592</v>
      </c>
    </row>
    <row r="80" spans="1:11" x14ac:dyDescent="0.25">
      <c r="A80" s="1">
        <v>4149</v>
      </c>
      <c r="B80" s="1">
        <v>4407</v>
      </c>
      <c r="J80" s="1">
        <v>4337</v>
      </c>
      <c r="K80" s="1">
        <v>4604</v>
      </c>
    </row>
    <row r="81" spans="1:11" x14ac:dyDescent="0.25">
      <c r="A81" s="1">
        <v>4330</v>
      </c>
      <c r="B81" s="1">
        <v>4407</v>
      </c>
      <c r="J81" s="1">
        <v>4614</v>
      </c>
      <c r="K81" s="1">
        <v>4609</v>
      </c>
    </row>
    <row r="82" spans="1:11" x14ac:dyDescent="0.25">
      <c r="A82" s="1">
        <v>4163</v>
      </c>
      <c r="B82" s="1">
        <v>4409</v>
      </c>
      <c r="J82" s="1">
        <v>4405</v>
      </c>
      <c r="K82" s="1">
        <v>4613</v>
      </c>
    </row>
    <row r="83" spans="1:11" x14ac:dyDescent="0.25">
      <c r="A83" s="1">
        <v>4392</v>
      </c>
      <c r="B83" s="1">
        <v>4418</v>
      </c>
      <c r="J83" s="1">
        <v>4921</v>
      </c>
      <c r="K83" s="1">
        <v>4614</v>
      </c>
    </row>
    <row r="84" spans="1:11" x14ac:dyDescent="0.25">
      <c r="A84" s="1">
        <v>4332</v>
      </c>
      <c r="B84" s="1">
        <v>4426</v>
      </c>
      <c r="J84" s="1">
        <v>4556</v>
      </c>
      <c r="K84" s="1">
        <v>4616</v>
      </c>
    </row>
    <row r="85" spans="1:11" x14ac:dyDescent="0.25">
      <c r="A85" s="1">
        <v>4252</v>
      </c>
      <c r="B85" s="1">
        <v>4429</v>
      </c>
      <c r="J85" s="1">
        <v>4297</v>
      </c>
      <c r="K85" s="1">
        <v>4624</v>
      </c>
    </row>
    <row r="86" spans="1:11" x14ac:dyDescent="0.25">
      <c r="A86" s="1">
        <v>4463</v>
      </c>
      <c r="B86" s="1">
        <v>4439</v>
      </c>
      <c r="J86" s="1">
        <v>4294</v>
      </c>
      <c r="K86" s="1">
        <v>4636</v>
      </c>
    </row>
    <row r="87" spans="1:11" x14ac:dyDescent="0.25">
      <c r="A87" s="1">
        <v>4399</v>
      </c>
      <c r="B87" s="1">
        <v>4447</v>
      </c>
      <c r="J87" s="1">
        <v>4712</v>
      </c>
      <c r="K87" s="1">
        <v>4666</v>
      </c>
    </row>
    <row r="88" spans="1:11" x14ac:dyDescent="0.25">
      <c r="A88" s="1">
        <v>4565</v>
      </c>
      <c r="B88" s="1">
        <v>4448</v>
      </c>
      <c r="J88" s="1">
        <v>4613</v>
      </c>
      <c r="K88" s="1">
        <v>4696</v>
      </c>
    </row>
    <row r="89" spans="1:11" x14ac:dyDescent="0.25">
      <c r="A89" s="1">
        <v>4426</v>
      </c>
      <c r="B89" s="1">
        <v>4463</v>
      </c>
      <c r="J89" s="1">
        <v>4492</v>
      </c>
      <c r="K89" s="1">
        <v>4702</v>
      </c>
    </row>
    <row r="90" spans="1:11" x14ac:dyDescent="0.25">
      <c r="A90" s="1">
        <v>4540</v>
      </c>
      <c r="B90" s="1">
        <v>4468</v>
      </c>
      <c r="J90" s="1">
        <v>4018</v>
      </c>
      <c r="K90" s="1">
        <v>4705</v>
      </c>
    </row>
    <row r="91" spans="1:11" x14ac:dyDescent="0.25">
      <c r="A91" s="1">
        <v>4152</v>
      </c>
      <c r="B91" s="1">
        <v>4469</v>
      </c>
      <c r="J91" s="1">
        <v>4971</v>
      </c>
      <c r="K91" s="1">
        <v>4712</v>
      </c>
    </row>
    <row r="92" spans="1:11" x14ac:dyDescent="0.25">
      <c r="A92" s="1">
        <v>3939</v>
      </c>
      <c r="B92" s="1">
        <v>4492</v>
      </c>
      <c r="J92" s="1">
        <v>4278</v>
      </c>
      <c r="K92" s="1">
        <v>4734</v>
      </c>
    </row>
    <row r="93" spans="1:11" x14ac:dyDescent="0.25">
      <c r="A93" s="1">
        <v>4161</v>
      </c>
      <c r="B93" s="1">
        <v>4501</v>
      </c>
      <c r="J93" s="1">
        <v>4324</v>
      </c>
      <c r="K93" s="1">
        <v>4755</v>
      </c>
    </row>
    <row r="94" spans="1:11" x14ac:dyDescent="0.25">
      <c r="A94" s="1">
        <v>4275</v>
      </c>
      <c r="B94" s="1">
        <v>4518</v>
      </c>
      <c r="J94" s="1">
        <v>4705</v>
      </c>
      <c r="K94" s="1">
        <v>4765</v>
      </c>
    </row>
    <row r="95" spans="1:11" x14ac:dyDescent="0.25">
      <c r="A95" s="1">
        <v>4117</v>
      </c>
      <c r="B95" s="1">
        <v>4524</v>
      </c>
      <c r="J95" s="1">
        <v>4132</v>
      </c>
      <c r="K95" s="1">
        <v>4787</v>
      </c>
    </row>
    <row r="96" spans="1:11" x14ac:dyDescent="0.25">
      <c r="A96" s="1">
        <v>4468</v>
      </c>
      <c r="B96" s="1">
        <v>4540</v>
      </c>
      <c r="J96" s="1">
        <v>4420</v>
      </c>
      <c r="K96" s="1">
        <v>4798</v>
      </c>
    </row>
    <row r="97" spans="1:11" x14ac:dyDescent="0.25">
      <c r="A97" s="1">
        <v>3989</v>
      </c>
      <c r="B97" s="1">
        <v>4561</v>
      </c>
      <c r="J97" s="1">
        <v>4434</v>
      </c>
      <c r="K97" s="1">
        <v>4809</v>
      </c>
    </row>
    <row r="98" spans="1:11" x14ac:dyDescent="0.25">
      <c r="A98" s="1">
        <v>4409</v>
      </c>
      <c r="B98" s="1">
        <v>4563</v>
      </c>
      <c r="J98" s="1">
        <v>4522</v>
      </c>
      <c r="K98" s="1">
        <v>4815</v>
      </c>
    </row>
    <row r="99" spans="1:11" x14ac:dyDescent="0.25">
      <c r="A99" s="1">
        <v>4036</v>
      </c>
      <c r="B99" s="1">
        <v>4565</v>
      </c>
      <c r="J99" s="1">
        <v>4534</v>
      </c>
      <c r="K99" s="1">
        <v>4831</v>
      </c>
    </row>
    <row r="100" spans="1:11" x14ac:dyDescent="0.25">
      <c r="A100" s="1">
        <v>4057</v>
      </c>
      <c r="B100" s="1">
        <v>4603</v>
      </c>
      <c r="J100" s="1">
        <v>4319</v>
      </c>
      <c r="K100" s="1">
        <v>4869</v>
      </c>
    </row>
    <row r="101" spans="1:11" x14ac:dyDescent="0.25">
      <c r="A101" s="1">
        <v>4123</v>
      </c>
      <c r="B101" s="1">
        <v>4613</v>
      </c>
      <c r="J101" s="1">
        <v>4576</v>
      </c>
      <c r="K101" s="1">
        <v>4903</v>
      </c>
    </row>
    <row r="102" spans="1:11" x14ac:dyDescent="0.25">
      <c r="A102" s="1">
        <v>4303</v>
      </c>
      <c r="B102" s="1">
        <v>4647</v>
      </c>
      <c r="J102" s="1">
        <v>4434</v>
      </c>
      <c r="K102" s="1">
        <v>4921</v>
      </c>
    </row>
    <row r="103" spans="1:11" x14ac:dyDescent="0.25">
      <c r="A103" s="1">
        <v>4311</v>
      </c>
      <c r="B103" s="1">
        <v>4670</v>
      </c>
      <c r="J103" s="1">
        <v>4110</v>
      </c>
      <c r="K103" s="1">
        <v>4971</v>
      </c>
    </row>
    <row r="108" spans="1:11" x14ac:dyDescent="0.25">
      <c r="A108" s="1"/>
    </row>
    <row r="109" spans="1:11" x14ac:dyDescent="0.25">
      <c r="A109" s="1"/>
    </row>
  </sheetData>
  <sortState ref="K4:K103">
    <sortCondition ref="K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2016-08-17T17:04:33Z</dcterms:modified>
</cp:coreProperties>
</file>