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askell" sheetId="1" state="visible" r:id="rId2"/>
    <sheet name="Sheet2" sheetId="2" state="visible" r:id="rId3"/>
    <sheet name="Sheet3" sheetId="3" state="visible" r:id="rId4"/>
  </sheets>
  <definedNames>
    <definedName function="false" hidden="false" localSheetId="0" name="compile" vbProcedure="false">Haskell!$A$3:$E$45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<sst xmlns="http://schemas.openxmlformats.org/spreadsheetml/2006/main" count="68" uniqueCount="61">
  <si>
    <t xml:space="preserve">Haskell</t>
  </si>
  <si>
    <t xml:space="preserve">F#</t>
  </si>
  <si>
    <t xml:space="preserve">Kotlin</t>
  </si>
  <si>
    <t xml:space="preserve">Problem</t>
  </si>
  <si>
    <t xml:space="preserve">Compile Start</t>
  </si>
  <si>
    <t xml:space="preserve">Compile Stop</t>
  </si>
  <si>
    <t xml:space="preserve">Run Start</t>
  </si>
  <si>
    <t xml:space="preserve">Run Stop</t>
  </si>
  <si>
    <t xml:space="preserve">Compile Time</t>
  </si>
  <si>
    <t xml:space="preserve">Run Time</t>
  </si>
  <si>
    <t xml:space="preserve">Cumulative Time</t>
  </si>
  <si>
    <t xml:space="preserve">Cumulative</t>
  </si>
  <si>
    <t xml:space="preserve">Runtime Speedup</t>
  </si>
  <si>
    <t xml:space="preserve">Speedup over Haskell</t>
  </si>
  <si>
    <t xml:space="preserve">Speedup over F#</t>
  </si>
  <si>
    <t xml:space="preserve">1</t>
  </si>
  <si>
    <t xml:space="preserve">2</t>
  </si>
  <si>
    <t xml:space="preserve">3</t>
  </si>
  <si>
    <t xml:space="preserve">Total Compile Time</t>
  </si>
  <si>
    <t xml:space="preserve">4</t>
  </si>
  <si>
    <t xml:space="preserve">Total Run Time</t>
  </si>
  <si>
    <t xml:space="preserve">5</t>
  </si>
  <si>
    <t xml:space="preserve">Total Compile time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</si>
  <si>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</si>
  <si>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</si>
  <si>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</si>
  <si>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</si>
  <si>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</si>
  <si>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</si>
  <si>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</si>
  <si>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</si>
  <si>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</si>
  <si>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</si>
  <si>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</si>
  <si>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</si>
  <si>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</si>
  <si>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</si>
  <si>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</si>
  <si>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</si>
  <si>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</si>
  <si>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</si>
  <si>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</si>
  <si>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</si>
  <si>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</si>
  <si>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</si>
  <si>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</si>
  <si>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</si>
  <si>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</si>
  <si>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</si>
  <si>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</si>
  <si>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</si>
  <si>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</si>
  <si>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</si>
  <si>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</si>
  <si>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</si>
  <si>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</si>
  <si>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</si>
  <si>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</si>
  <si>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</si>
  <si>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46</t>
  </si>
  <si>
    <t xml:space="preserve">96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</si>
</sst>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E+0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A7D00"/>
      <name val="Calibri"/>
      <family val="2"/>
      <charset val="1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sz val="10"/>
      <name val="Arial"/>
      <family val="2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BE4B48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7EBB"/>
      <rgbColor rgb="FF33CCCC"/>
      <rgbColor rgb="FF99CC00"/>
      <rgbColor rgb="FFFFCC00"/>
      <rgbColor rgb="FFFF9900"/>
      <rgbColor rgb="FFFA7D00"/>
      <rgbColor rgb="FF595959"/>
      <rgbColor rgb="FF878787"/>
      <rgbColor rgb="FF003366"/>
      <rgbColor rgb="FF4F81BD"/>
      <rgbColor rgb="FF003300"/>
      <rgbColor rgb="FF333300"/>
      <rgbColor rgb="FF993300"/>
      <rgbColor rgb="FFC0504D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Project Euler Cumulative Runtime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"Haskell"</c:f>
              <c:strCache>
                <c:ptCount val="1"/>
                <c:pt idx="0">
                  <c:v>Haskell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Haskell!$A$3:$A$47</c:f>
              <c:strCach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46</c:v>
                </c:pt>
                <c:pt idx="42">
                  <c:v>96</c:v>
                </c:pt>
                <c:pt idx="43">
                  <c:v/>
                </c:pt>
                <c:pt idx="44">
                  <c:v/>
                </c:pt>
              </c:strCache>
            </c:strRef>
          </c:cat>
          <c:val>
            <c:numRef>
              <c:f>Haskell!$H$3:$H$47</c:f>
              <c:numCache>
                <c:formatCode>General</c:formatCode>
                <c:ptCount val="45"/>
                <c:pt idx="0">
                  <c:v>0.00493979454040527</c:v>
                </c:pt>
                <c:pt idx="1">
                  <c:v>0.0100595951080322</c:v>
                </c:pt>
                <c:pt idx="2">
                  <c:v>0.0154197216033936</c:v>
                </c:pt>
                <c:pt idx="3">
                  <c:v>0.0838897228240967</c:v>
                </c:pt>
                <c:pt idx="4">
                  <c:v>0.0885999202728272</c:v>
                </c:pt>
                <c:pt idx="5">
                  <c:v>0.0951600074768066</c:v>
                </c:pt>
                <c:pt idx="6">
                  <c:v>0.105309963226318</c:v>
                </c:pt>
                <c:pt idx="7">
                  <c:v>0.111089944839478</c:v>
                </c:pt>
                <c:pt idx="8">
                  <c:v>0.115779876708984</c:v>
                </c:pt>
                <c:pt idx="9">
                  <c:v>0.311319828033447</c:v>
                </c:pt>
                <c:pt idx="10">
                  <c:v>0.320449829101562</c:v>
                </c:pt>
                <c:pt idx="11">
                  <c:v>16.9709899425507</c:v>
                </c:pt>
                <c:pt idx="12">
                  <c:v>16.9768400192261</c:v>
                </c:pt>
                <c:pt idx="13">
                  <c:v>25.1784899234772</c:v>
                </c:pt>
                <c:pt idx="14">
                  <c:v>25.1835498809814</c:v>
                </c:pt>
                <c:pt idx="15">
                  <c:v>25.1883299350739</c:v>
                </c:pt>
                <c:pt idx="16">
                  <c:v>25.1940701007843</c:v>
                </c:pt>
                <c:pt idx="17">
                  <c:v>25.1987700462341</c:v>
                </c:pt>
                <c:pt idx="18">
                  <c:v>25.2039802074432</c:v>
                </c:pt>
                <c:pt idx="19">
                  <c:v>25.2107303142548</c:v>
                </c:pt>
                <c:pt idx="20">
                  <c:v>29.5885603427887</c:v>
                </c:pt>
                <c:pt idx="21">
                  <c:v>29.9061903953552</c:v>
                </c:pt>
                <c:pt idx="22">
                  <c:v>35.1160004138947</c:v>
                </c:pt>
                <c:pt idx="23">
                  <c:v>44.9990503787994</c:v>
                </c:pt>
                <c:pt idx="24">
                  <c:v>45.0054404735565</c:v>
                </c:pt>
                <c:pt idx="25">
                  <c:v>45.2192704677582</c:v>
                </c:pt>
                <c:pt idx="26">
                  <c:v>45.2240505218506</c:v>
                </c:pt>
                <c:pt idx="27">
                  <c:v>45.2658305168152</c:v>
                </c:pt>
                <c:pt idx="28">
                  <c:v>45.2876105308533</c:v>
                </c:pt>
                <c:pt idx="29">
                  <c:v>45.5161604881287</c:v>
                </c:pt>
                <c:pt idx="30">
                  <c:v>45.6908605098724</c:v>
                </c:pt>
                <c:pt idx="31">
                  <c:v>45.7218704223633</c:v>
                </c:pt>
                <c:pt idx="32">
                  <c:v>45.7269403934479</c:v>
                </c:pt>
                <c:pt idx="33">
                  <c:v>45.819920539856</c:v>
                </c:pt>
                <c:pt idx="34">
                  <c:v>47.4061405658722</c:v>
                </c:pt>
                <c:pt idx="35">
                  <c:v>48.6255705356598</c:v>
                </c:pt>
                <c:pt idx="36">
                  <c:v>48.6516807079315</c:v>
                </c:pt>
                <c:pt idx="37">
                  <c:v>48.6738307476044</c:v>
                </c:pt>
                <c:pt idx="38">
                  <c:v>48.6791305541992</c:v>
                </c:pt>
                <c:pt idx="39">
                  <c:v>48.7252805233002</c:v>
                </c:pt>
                <c:pt idx="40">
                  <c:v>50.9923105239868</c:v>
                </c:pt>
                <c:pt idx="41">
                  <c:v>50.9971406459808</c:v>
                </c:pt>
                <c:pt idx="42">
                  <c:v>51.0019307136536</c:v>
                </c:pt>
                <c:pt idx="43">
                  <c:v/>
                </c:pt>
                <c:pt idx="44">
                  <c:v/>
                </c:pt>
              </c:numCache>
            </c:numRef>
          </c:val>
          <c:smooth val="0"/>
        </c:ser>
        <c:ser>
          <c:idx val="1"/>
          <c:order val="1"/>
          <c:tx>
            <c:strRef>
              <c:f>"F#"</c:f>
              <c:strCache>
                <c:ptCount val="1"/>
                <c:pt idx="0">
                  <c:v>F#</c:v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Haskell!$A$3:$A$47</c:f>
              <c:strCach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46</c:v>
                </c:pt>
                <c:pt idx="42">
                  <c:v>96</c:v>
                </c:pt>
                <c:pt idx="43">
                  <c:v/>
                </c:pt>
                <c:pt idx="44">
                  <c:v/>
                </c:pt>
              </c:strCache>
            </c:strRef>
          </c:cat>
          <c:val>
            <c:numRef>
              <c:f>Haskell!$K$2:$K$45</c:f>
              <c:numCache>
                <c:formatCode>General</c:formatCode>
                <c:ptCount val="44"/>
                <c:pt idx="0">
                  <c:v/>
                </c:pt>
                <c:pt idx="1">
                  <c:v>0.027602</c:v>
                </c:pt>
                <c:pt idx="2">
                  <c:v>0.030529</c:v>
                </c:pt>
                <c:pt idx="3">
                  <c:v>0.037529</c:v>
                </c:pt>
                <c:pt idx="4">
                  <c:v>0.155958</c:v>
                </c:pt>
                <c:pt idx="5">
                  <c:v>0.156463</c:v>
                </c:pt>
                <c:pt idx="6">
                  <c:v>0.156832</c:v>
                </c:pt>
                <c:pt idx="7">
                  <c:v>0.499552</c:v>
                </c:pt>
                <c:pt idx="8">
                  <c:v>0.499552</c:v>
                </c:pt>
                <c:pt idx="9">
                  <c:v>0.507849</c:v>
                </c:pt>
                <c:pt idx="10">
                  <c:v>12.433947</c:v>
                </c:pt>
                <c:pt idx="11">
                  <c:v>12.433947</c:v>
                </c:pt>
                <c:pt idx="12">
                  <c:v>12.433947</c:v>
                </c:pt>
                <c:pt idx="13">
                  <c:v>12.450562</c:v>
                </c:pt>
                <c:pt idx="14">
                  <c:v>23.380562</c:v>
                </c:pt>
                <c:pt idx="15">
                  <c:v>23.383063</c:v>
                </c:pt>
                <c:pt idx="16">
                  <c:v>23.383391</c:v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4741332"/>
        <c:axId val="42687630"/>
      </c:lineChart>
      <c:catAx>
        <c:axId val="7474133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Problem Number</a:t>
                </a:r>
              </a:p>
            </c:rich>
          </c:tx>
          <c:overlay val="0"/>
        </c:title>
        <c:numFmt formatCode="@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2687630"/>
        <c:crosses val="autoZero"/>
        <c:auto val="1"/>
        <c:lblAlgn val="ctr"/>
        <c:lblOffset val="100"/>
      </c:catAx>
      <c:valAx>
        <c:axId val="42687630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Run Time (Seconds)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4741332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F# vs Haskell</a:t>
            </a:r>
          </a:p>
        </c:rich>
      </c:tx>
      <c:overlay val="0"/>
    </c:title>
    <c:autoTitleDeleted val="0"/>
    <c:plotArea>
      <c:pieChart>
        <c:varyColors val="1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explosion val="0"/>
          <c:dPt>
            <c:idx val="0"/>
            <c:spPr>
              <a:solidFill>
                <a:srgbClr val="4f81bd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"/>
            <c:spPr>
              <a:solidFill>
                <a:srgbClr val="c0504d"/>
              </a:solidFill>
              <a:ln w="19080">
                <a:solidFill>
                  <a:srgbClr val="ffffff"/>
                </a:solidFill>
                <a:round/>
              </a:ln>
            </c:spPr>
          </c:dPt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</c:dLbl>
            <c:dLblPos val="bestFit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Haskell!$T$5:$T$5,Haskell!$T$7:$T$7</c:f>
              <c:strCache>
                <c:ptCount val="2"/>
                <c:pt idx="0">
                  <c:v>Haskell</c:v>
                </c:pt>
                <c:pt idx="1">
                  <c:v>F#</c:v>
                </c:pt>
              </c:strCache>
            </c:strRef>
          </c:cat>
          <c:val>
            <c:numRef>
              <c:f>Haskell!$V$6:$V$6,Haskell!$V$8:$V$8</c:f>
              <c:numCache>
                <c:formatCode>General</c:formatCode>
                <c:ptCount val="2"/>
                <c:pt idx="0">
                  <c:v>51.0019307136536</c:v>
                </c:pt>
                <c:pt idx="1">
                  <c:v>28.391291</c:v>
                </c:pt>
              </c:numCache>
            </c:numRef>
          </c:val>
        </c:ser>
        <c:firstSliceAng val="0"/>
      </c:pieChart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Runtime Speedup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Haskell!$L$2</c:f>
              <c:strCache>
                <c:ptCount val="1"/>
                <c:pt idx="0">
                  <c:v>Runtime Speedup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Haskell!$L$3:$L$18</c:f>
              <c:numCache>
                <c:formatCode>General</c:formatCode>
                <c:ptCount val="16"/>
                <c:pt idx="0">
                  <c:v>-5.58768179004778</c:v>
                </c:pt>
                <c:pt idx="1">
                  <c:v>1.74916315942158</c:v>
                </c:pt>
                <c:pt idx="2">
                  <c:v>-1.30593932924117</c:v>
                </c:pt>
                <c:pt idx="3">
                  <c:v>-1.72964799019444</c:v>
                </c:pt>
                <c:pt idx="4">
                  <c:v>9.32712366085241</c:v>
                </c:pt>
                <c:pt idx="5">
                  <c:v>17.7780141029255</c:v>
                </c:pt>
                <c:pt idx="6">
                  <c:v>-33.765664447994</c:v>
                </c:pt>
                <c:pt idx="7">
                  <c:v/>
                </c:pt>
                <c:pt idx="8">
                  <c:v>-1.76910885506583</c:v>
                </c:pt>
                <c:pt idx="9">
                  <c:v>-60.9905951148101</c:v>
                </c:pt>
                <c:pt idx="10">
                  <c:v/>
                </c:pt>
                <c:pt idx="11">
                  <c:v/>
                </c:pt>
                <c:pt idx="12">
                  <c:v>-2.84013371479806</c:v>
                </c:pt>
                <c:pt idx="13">
                  <c:v>-1.33265868789824</c:v>
                </c:pt>
                <c:pt idx="14">
                  <c:v>2.0231737322161</c:v>
                </c:pt>
                <c:pt idx="15">
                  <c:v>14.573335647583</c:v>
                </c:pt>
              </c:numCache>
            </c:numRef>
          </c:val>
        </c:ser>
        <c:gapWidth val="219"/>
        <c:overlap val="-27"/>
        <c:axId val="48658195"/>
        <c:axId val="84498255"/>
      </c:barChart>
      <c:catAx>
        <c:axId val="486581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4498255"/>
        <c:crosses val="autoZero"/>
        <c:auto val="1"/>
        <c:lblAlgn val="ctr"/>
        <c:lblOffset val="100"/>
      </c:catAx>
      <c:valAx>
        <c:axId val="8449825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Times Speedup 
(Negative means Haskell Faster)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8658195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15</xdr:col>
      <xdr:colOff>450720</xdr:colOff>
      <xdr:row>27</xdr:row>
      <xdr:rowOff>32040</xdr:rowOff>
    </xdr:from>
    <xdr:to>
      <xdr:col>25</xdr:col>
      <xdr:colOff>456480</xdr:colOff>
      <xdr:row>46</xdr:row>
      <xdr:rowOff>91440</xdr:rowOff>
    </xdr:to>
    <xdr:graphicFrame>
      <xdr:nvGraphicFramePr>
        <xdr:cNvPr id="0" name="Chart 3"/>
        <xdr:cNvGraphicFramePr/>
      </xdr:nvGraphicFramePr>
      <xdr:xfrm>
        <a:off x="11566080" y="5048280"/>
        <a:ext cx="7625880" cy="3558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95400</xdr:colOff>
      <xdr:row>28</xdr:row>
      <xdr:rowOff>119160</xdr:rowOff>
    </xdr:from>
    <xdr:to>
      <xdr:col>15</xdr:col>
      <xdr:colOff>246960</xdr:colOff>
      <xdr:row>43</xdr:row>
      <xdr:rowOff>3960</xdr:rowOff>
    </xdr:to>
    <xdr:graphicFrame>
      <xdr:nvGraphicFramePr>
        <xdr:cNvPr id="1" name="Chart 1"/>
        <xdr:cNvGraphicFramePr/>
      </xdr:nvGraphicFramePr>
      <xdr:xfrm>
        <a:off x="5371920" y="5319720"/>
        <a:ext cx="5990400" cy="2647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15</xdr:col>
      <xdr:colOff>396720</xdr:colOff>
      <xdr:row>12</xdr:row>
      <xdr:rowOff>14400</xdr:rowOff>
    </xdr:from>
    <xdr:to>
      <xdr:col>23</xdr:col>
      <xdr:colOff>211680</xdr:colOff>
      <xdr:row>26</xdr:row>
      <xdr:rowOff>45360</xdr:rowOff>
    </xdr:to>
    <xdr:graphicFrame>
      <xdr:nvGraphicFramePr>
        <xdr:cNvPr id="2" name="Chart 2"/>
        <xdr:cNvGraphicFramePr/>
      </xdr:nvGraphicFramePr>
      <xdr:xfrm>
        <a:off x="11512080" y="2224080"/>
        <a:ext cx="5911200" cy="2653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5" activeCellId="0" sqref="I35"/>
    </sheetView>
  </sheetViews>
  <sheetFormatPr defaultRowHeight="14.5"/>
  <cols>
    <col collapsed="false" hidden="false" max="1" min="1" style="0" width="11.0323886639676"/>
    <col collapsed="false" hidden="true" max="6" min="2" style="0" width="0"/>
    <col collapsed="false" hidden="false" max="7" min="7" style="0" width="9.21052631578947"/>
    <col collapsed="false" hidden="false" max="8" min="8" style="0" width="16.3886639676113"/>
    <col collapsed="false" hidden="false" max="9" min="9" style="0" width="13.497975708502"/>
    <col collapsed="false" hidden="false" max="10" min="10" style="0" width="9.21052631578947"/>
    <col collapsed="false" hidden="false" max="11" min="11" style="0" width="11.246963562753"/>
    <col collapsed="false" hidden="false" max="12" min="12" style="0" width="18.6396761133603"/>
    <col collapsed="false" hidden="false" max="14" min="13" style="0" width="8.57085020242915"/>
    <col collapsed="false" hidden="false" max="15" min="15" style="0" width="18.6396761133603"/>
    <col collapsed="false" hidden="false" max="1025" min="16" style="0" width="8.57085020242915"/>
  </cols>
  <sheetData>
    <row r="1" customFormat="false" ht="15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/>
      <c r="K1" s="1"/>
      <c r="M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  <c r="E2" s="0" t="s">
        <v>7</v>
      </c>
      <c r="F2" s="0" t="s">
        <v>8</v>
      </c>
      <c r="G2" s="0" t="s">
        <v>9</v>
      </c>
      <c r="H2" s="0" t="s">
        <v>10</v>
      </c>
      <c r="I2" s="0" t="s">
        <v>8</v>
      </c>
      <c r="J2" s="0" t="s">
        <v>9</v>
      </c>
      <c r="K2" s="0" t="s">
        <v>11</v>
      </c>
      <c r="L2" s="0" t="s">
        <v>12</v>
      </c>
      <c r="M2" s="0" t="s">
        <v>9</v>
      </c>
      <c r="N2" s="0" t="s">
        <v>11</v>
      </c>
      <c r="O2" s="0" t="s">
        <v>13</v>
      </c>
      <c r="P2" s="0" t="s">
        <v>14</v>
      </c>
    </row>
    <row r="3" customFormat="false" ht="15" hidden="false" customHeight="false" outlineLevel="0" collapsed="false">
      <c r="A3" s="2" t="s">
        <v>15</v>
      </c>
      <c r="B3" s="0" t="n">
        <v>1401506097.62227</v>
      </c>
      <c r="C3" s="0" t="n">
        <v>1401506100.10537</v>
      </c>
      <c r="D3" s="0" t="n">
        <v>1401506100.1091</v>
      </c>
      <c r="E3" s="0" t="n">
        <v>1401506100.11404</v>
      </c>
      <c r="F3" s="3" t="n">
        <f aca="false">C3-B3</f>
        <v>2.48309993743896</v>
      </c>
      <c r="G3" s="3" t="n">
        <f aca="false">E3-D3</f>
        <v>0.00493979454040527</v>
      </c>
      <c r="H3" s="3" t="n">
        <f aca="false">G3</f>
        <v>0.00493979454040527</v>
      </c>
      <c r="I3" s="0" t="n">
        <v>2.31</v>
      </c>
      <c r="J3" s="0" t="n">
        <v>0.027602</v>
      </c>
      <c r="K3" s="0" t="n">
        <f aca="false">J3</f>
        <v>0.027602</v>
      </c>
      <c r="L3" s="0" t="n">
        <f aca="false">IF(G3/J3&lt;1,-1*J3/G3,G3/J3)</f>
        <v>-5.58768179004778</v>
      </c>
      <c r="M3" s="4" t="n">
        <v>9.008E-006</v>
      </c>
      <c r="O3" s="0" t="n">
        <f aca="false">G3/M3</f>
        <v>548.378612389573</v>
      </c>
      <c r="P3" s="0" t="n">
        <f aca="false">J3/M3</f>
        <v>3064.16518650089</v>
      </c>
    </row>
    <row r="4" customFormat="false" ht="15" hidden="false" customHeight="false" outlineLevel="0" collapsed="false">
      <c r="A4" s="2" t="s">
        <v>16</v>
      </c>
      <c r="B4" s="0" t="n">
        <v>1401506100.11984</v>
      </c>
      <c r="C4" s="0" t="n">
        <v>1401506102.15443</v>
      </c>
      <c r="D4" s="0" t="n">
        <v>1401506102.15789</v>
      </c>
      <c r="E4" s="0" t="n">
        <v>1401506102.16301</v>
      </c>
      <c r="F4" s="3" t="n">
        <f aca="false">C4-B4</f>
        <v>2.03459000587463</v>
      </c>
      <c r="G4" s="3" t="n">
        <f aca="false">E4-D4</f>
        <v>0.00511980056762695</v>
      </c>
      <c r="H4" s="3" t="n">
        <f aca="false">H3+G4</f>
        <v>0.0100595951080322</v>
      </c>
      <c r="J4" s="0" t="n">
        <v>0.002927</v>
      </c>
      <c r="K4" s="0" t="n">
        <f aca="false">J4+K3</f>
        <v>0.030529</v>
      </c>
      <c r="L4" s="0" t="n">
        <f aca="false">IF(G4/J4&lt;1,-1*J4/G4,G4/J4)</f>
        <v>1.74916315942158</v>
      </c>
    </row>
    <row r="5" customFormat="false" ht="13.8" hidden="false" customHeight="false" outlineLevel="0" collapsed="false">
      <c r="A5" s="2" t="s">
        <v>17</v>
      </c>
      <c r="B5" s="0" t="n">
        <v>1401506102.1687</v>
      </c>
      <c r="C5" s="0" t="n">
        <v>1401506105.12253</v>
      </c>
      <c r="D5" s="0" t="n">
        <v>1401506105.126</v>
      </c>
      <c r="E5" s="0" t="n">
        <v>1401506105.13136</v>
      </c>
      <c r="F5" s="3" t="n">
        <f aca="false">C5-B5</f>
        <v>2.9538300037384</v>
      </c>
      <c r="G5" s="3" t="n">
        <f aca="false">E5-D5</f>
        <v>0.00536012649536133</v>
      </c>
      <c r="H5" s="3" t="n">
        <f aca="false">G5+H4</f>
        <v>0.0154197216033936</v>
      </c>
      <c r="J5" s="0" t="n">
        <v>0.007</v>
      </c>
      <c r="K5" s="0" t="n">
        <f aca="false">J5+K4</f>
        <v>0.037529</v>
      </c>
      <c r="L5" s="0" t="n">
        <f aca="false">IF(G5/J5&lt;1,-1*J5/G5,G5/J5)</f>
        <v>-1.30593932924117</v>
      </c>
      <c r="T5" s="1" t="s">
        <v>0</v>
      </c>
      <c r="U5" s="0" t="s">
        <v>18</v>
      </c>
      <c r="V5" s="0" t="n">
        <f aca="false">SUM(F:F)</f>
        <v>99.1682093143463</v>
      </c>
    </row>
    <row r="6" customFormat="false" ht="13.8" hidden="false" customHeight="false" outlineLevel="0" collapsed="false">
      <c r="A6" s="2" t="s">
        <v>19</v>
      </c>
      <c r="B6" s="0" t="n">
        <v>1401506105.13747</v>
      </c>
      <c r="C6" s="0" t="n">
        <v>1401506107.13742</v>
      </c>
      <c r="D6" s="0" t="n">
        <v>1401506107.14071</v>
      </c>
      <c r="E6" s="0" t="n">
        <v>1401506107.20918</v>
      </c>
      <c r="F6" s="3" t="n">
        <f aca="false">C6-B6</f>
        <v>1.99994993209839</v>
      </c>
      <c r="G6" s="3" t="n">
        <f aca="false">E6-D6</f>
        <v>0.0684700012207031</v>
      </c>
      <c r="H6" s="3" t="n">
        <f aca="false">G6+H5</f>
        <v>0.0838897228240967</v>
      </c>
      <c r="J6" s="0" t="n">
        <v>0.118429</v>
      </c>
      <c r="K6" s="0" t="n">
        <f aca="false">J6+K5</f>
        <v>0.155958</v>
      </c>
      <c r="L6" s="0" t="n">
        <f aca="false">IF(G6/J6&lt;1,-1*J6/G6,G6/J6)</f>
        <v>-1.72964799019444</v>
      </c>
      <c r="T6" s="1"/>
      <c r="U6" s="0" t="s">
        <v>20</v>
      </c>
      <c r="V6" s="0" t="n">
        <f aca="false">SUM(G:G)</f>
        <v>51.0019307136536</v>
      </c>
    </row>
    <row r="7" customFormat="false" ht="13.8" hidden="false" customHeight="false" outlineLevel="0" collapsed="false">
      <c r="A7" s="2" t="s">
        <v>21</v>
      </c>
      <c r="B7" s="0" t="n">
        <v>1401506107.21507</v>
      </c>
      <c r="C7" s="0" t="n">
        <v>1401506109.11264</v>
      </c>
      <c r="D7" s="0" t="n">
        <v>1401506109.1158</v>
      </c>
      <c r="E7" s="0" t="n">
        <v>1401506109.12051</v>
      </c>
      <c r="F7" s="3" t="n">
        <f aca="false">C7-B7</f>
        <v>1.89756989479065</v>
      </c>
      <c r="G7" s="3" t="n">
        <f aca="false">E7-D7</f>
        <v>0.00471019744873047</v>
      </c>
      <c r="H7" s="3" t="n">
        <f aca="false">G7+H6</f>
        <v>0.0885999202728272</v>
      </c>
      <c r="J7" s="0" t="n">
        <v>0.000505</v>
      </c>
      <c r="K7" s="0" t="n">
        <f aca="false">J7+K6</f>
        <v>0.156463</v>
      </c>
      <c r="L7" s="0" t="n">
        <f aca="false">IF(G7/J7&lt;1,-1*J7/G7,G7/J7)</f>
        <v>9.32712366085241</v>
      </c>
      <c r="T7" s="1" t="s">
        <v>1</v>
      </c>
      <c r="U7" s="0" t="s">
        <v>22</v>
      </c>
      <c r="V7" s="0" t="n">
        <f aca="false">SUM(I2:I45)</f>
        <v>2.31</v>
      </c>
    </row>
    <row r="8" customFormat="false" ht="13.8" hidden="false" customHeight="false" outlineLevel="0" collapsed="false">
      <c r="A8" s="2" t="s">
        <v>23</v>
      </c>
      <c r="B8" s="0" t="n">
        <v>1401506109.12668</v>
      </c>
      <c r="C8" s="0" t="n">
        <v>1401506111.05428</v>
      </c>
      <c r="D8" s="0" t="n">
        <v>1401506111.05911</v>
      </c>
      <c r="E8" s="0" t="n">
        <v>1401506111.06567</v>
      </c>
      <c r="F8" s="3" t="n">
        <f aca="false">C8-B8</f>
        <v>1.92760014533997</v>
      </c>
      <c r="G8" s="3" t="n">
        <f aca="false">E8-D8</f>
        <v>0.00656008720397949</v>
      </c>
      <c r="H8" s="3" t="n">
        <f aca="false">G8+H7</f>
        <v>0.0951600074768066</v>
      </c>
      <c r="J8" s="0" t="n">
        <v>0.000369</v>
      </c>
      <c r="K8" s="0" t="n">
        <f aca="false">J8+K7</f>
        <v>0.156832</v>
      </c>
      <c r="L8" s="0" t="n">
        <f aca="false">IF(G8/J8&lt;1,-1*J8/G8,G8/J8)</f>
        <v>17.7780141029255</v>
      </c>
      <c r="T8" s="1"/>
      <c r="U8" s="0" t="s">
        <v>20</v>
      </c>
      <c r="V8" s="0" t="n">
        <f aca="false">SUM(J2:J45)</f>
        <v>28.391291</v>
      </c>
    </row>
    <row r="9" customFormat="false" ht="15" hidden="false" customHeight="false" outlineLevel="0" collapsed="false">
      <c r="A9" s="2" t="s">
        <v>24</v>
      </c>
      <c r="B9" s="0" t="n">
        <v>1401506111.07391</v>
      </c>
      <c r="C9" s="0" t="n">
        <v>1401506113.9047</v>
      </c>
      <c r="D9" s="0" t="n">
        <v>1401506113.90855</v>
      </c>
      <c r="E9" s="0" t="n">
        <v>1401506113.9187</v>
      </c>
      <c r="F9" s="3" t="n">
        <f aca="false">C9-B9</f>
        <v>2.8307900428772</v>
      </c>
      <c r="G9" s="3" t="n">
        <f aca="false">E9-D9</f>
        <v>0.0101499557495117</v>
      </c>
      <c r="H9" s="3" t="n">
        <f aca="false">G9+H8</f>
        <v>0.105309963226318</v>
      </c>
      <c r="J9" s="0" t="n">
        <v>0.34272</v>
      </c>
      <c r="K9" s="0" t="n">
        <f aca="false">J9+K8</f>
        <v>0.499552</v>
      </c>
      <c r="L9" s="0" t="n">
        <f aca="false">IF(G9/J9&lt;1,-1*J9/G9,G9/J9)</f>
        <v>-33.765664447994</v>
      </c>
    </row>
    <row r="10" customFormat="false" ht="15" hidden="false" customHeight="false" outlineLevel="0" collapsed="false">
      <c r="A10" s="2" t="s">
        <v>25</v>
      </c>
      <c r="B10" s="0" t="n">
        <v>1401506113.92505</v>
      </c>
      <c r="C10" s="0" t="n">
        <v>1401506116.01006</v>
      </c>
      <c r="D10" s="0" t="n">
        <v>1401506116.01322</v>
      </c>
      <c r="E10" s="0" t="n">
        <v>1401506116.019</v>
      </c>
      <c r="F10" s="3" t="n">
        <f aca="false">C10-B10</f>
        <v>2.08501005172729</v>
      </c>
      <c r="G10" s="3" t="n">
        <f aca="false">E10-D10</f>
        <v>0.00577998161315918</v>
      </c>
      <c r="H10" s="3" t="n">
        <f aca="false">G10+H9</f>
        <v>0.111089944839478</v>
      </c>
      <c r="K10" s="0" t="n">
        <f aca="false">J10+K9</f>
        <v>0.499552</v>
      </c>
      <c r="L10" s="0" t="e">
        <f aca="false">IF(G10/J10&lt;1,-1*J10/G10,G10/J10)</f>
        <v>#DIV/0!</v>
      </c>
    </row>
    <row r="11" customFormat="false" ht="15" hidden="false" customHeight="false" outlineLevel="0" collapsed="false">
      <c r="A11" s="2" t="s">
        <v>26</v>
      </c>
      <c r="B11" s="0" t="n">
        <v>1401506116.02441</v>
      </c>
      <c r="C11" s="0" t="n">
        <v>1401506117.97955</v>
      </c>
      <c r="D11" s="0" t="n">
        <v>1401506117.9828</v>
      </c>
      <c r="E11" s="0" t="n">
        <v>1401506117.98749</v>
      </c>
      <c r="F11" s="3" t="n">
        <f aca="false">C11-B11</f>
        <v>1.95513987541199</v>
      </c>
      <c r="G11" s="3" t="n">
        <f aca="false">E11-D11</f>
        <v>0.00468993186950684</v>
      </c>
      <c r="H11" s="3" t="n">
        <f aca="false">G11+H10</f>
        <v>0.115779876708984</v>
      </c>
      <c r="J11" s="0" t="n">
        <v>0.008297</v>
      </c>
      <c r="K11" s="0" t="n">
        <f aca="false">J11+K10</f>
        <v>0.507849</v>
      </c>
      <c r="L11" s="0" t="n">
        <f aca="false">IF(G11/J11&lt;1,-1*J11/G11,G11/J11)</f>
        <v>-1.76910885506583</v>
      </c>
    </row>
    <row r="12" customFormat="false" ht="15" hidden="false" customHeight="false" outlineLevel="0" collapsed="false">
      <c r="A12" s="2" t="s">
        <v>27</v>
      </c>
      <c r="B12" s="0" t="n">
        <v>1401506117.99303</v>
      </c>
      <c r="C12" s="0" t="n">
        <v>1401506120.80805</v>
      </c>
      <c r="D12" s="0" t="n">
        <v>1401506120.81165</v>
      </c>
      <c r="E12" s="0" t="n">
        <v>1401506121.00719</v>
      </c>
      <c r="F12" s="3" t="n">
        <f aca="false">C12-B12</f>
        <v>2.81501984596252</v>
      </c>
      <c r="G12" s="3" t="n">
        <f aca="false">E12-D12</f>
        <v>0.195539951324463</v>
      </c>
      <c r="H12" s="3" t="n">
        <f aca="false">G12+H11</f>
        <v>0.311319828033447</v>
      </c>
      <c r="J12" s="0" t="n">
        <v>11.926098</v>
      </c>
      <c r="K12" s="0" t="n">
        <f aca="false">J12+K11</f>
        <v>12.433947</v>
      </c>
      <c r="L12" s="0" t="n">
        <f aca="false">IF(G12/J12&lt;1,-1*J12/G12,G12/J12)</f>
        <v>-60.9905951148101</v>
      </c>
    </row>
    <row r="13" customFormat="false" ht="15" hidden="false" customHeight="false" outlineLevel="0" collapsed="false">
      <c r="A13" s="2" t="s">
        <v>28</v>
      </c>
      <c r="B13" s="0" t="n">
        <v>1401506121.01313</v>
      </c>
      <c r="C13" s="0" t="n">
        <v>1401506123.16708</v>
      </c>
      <c r="D13" s="0" t="n">
        <v>1401506123.1708</v>
      </c>
      <c r="E13" s="0" t="n">
        <v>1401506123.17993</v>
      </c>
      <c r="F13" s="3" t="n">
        <f aca="false">C13-B13</f>
        <v>2.15394997596741</v>
      </c>
      <c r="G13" s="3" t="n">
        <f aca="false">E13-D13</f>
        <v>0.00913000106811523</v>
      </c>
      <c r="H13" s="3" t="n">
        <f aca="false">G13+H12</f>
        <v>0.320449829101562</v>
      </c>
      <c r="K13" s="0" t="n">
        <f aca="false">J13+K12</f>
        <v>12.433947</v>
      </c>
      <c r="L13" s="0" t="e">
        <f aca="false">IF(G13/J13&lt;1,-1*J13/G13,G13/J13)</f>
        <v>#DIV/0!</v>
      </c>
    </row>
    <row r="14" customFormat="false" ht="15" hidden="false" customHeight="false" outlineLevel="0" collapsed="false">
      <c r="A14" s="2" t="s">
        <v>29</v>
      </c>
      <c r="B14" s="0" t="n">
        <v>1401506123.18567</v>
      </c>
      <c r="C14" s="0" t="n">
        <v>1401506126.11738</v>
      </c>
      <c r="D14" s="0" t="n">
        <v>1401506126.12181</v>
      </c>
      <c r="E14" s="0" t="n">
        <v>1401506142.77235</v>
      </c>
      <c r="F14" s="3" t="n">
        <f aca="false">C14-B14</f>
        <v>2.93171000480652</v>
      </c>
      <c r="G14" s="3" t="n">
        <f aca="false">E14-D14</f>
        <v>16.6505401134491</v>
      </c>
      <c r="H14" s="3" t="n">
        <f aca="false">G14+H13</f>
        <v>16.9709899425507</v>
      </c>
      <c r="K14" s="0" t="n">
        <f aca="false">J14+K13</f>
        <v>12.433947</v>
      </c>
      <c r="L14" s="0" t="e">
        <f aca="false">IF(G14/J14&lt;1,-1*J14/G14,G14/J14)</f>
        <v>#DIV/0!</v>
      </c>
    </row>
    <row r="15" customFormat="false" ht="15" hidden="false" customHeight="false" outlineLevel="0" collapsed="false">
      <c r="A15" s="2" t="s">
        <v>30</v>
      </c>
      <c r="B15" s="0" t="n">
        <v>1401506142.77825</v>
      </c>
      <c r="C15" s="0" t="n">
        <v>1401506144.99508</v>
      </c>
      <c r="D15" s="0" t="n">
        <v>1401506144.99896</v>
      </c>
      <c r="E15" s="0" t="n">
        <v>1401506145.00481</v>
      </c>
      <c r="F15" s="3" t="n">
        <f aca="false">C15-B15</f>
        <v>2.2168300151825</v>
      </c>
      <c r="G15" s="3" t="n">
        <f aca="false">E15-D15</f>
        <v>0.00585007667541504</v>
      </c>
      <c r="H15" s="3" t="n">
        <f aca="false">G15+H14</f>
        <v>16.9768400192261</v>
      </c>
      <c r="J15" s="0" t="n">
        <v>0.016615</v>
      </c>
      <c r="K15" s="0" t="n">
        <f aca="false">J15+K14</f>
        <v>12.450562</v>
      </c>
      <c r="L15" s="0" t="n">
        <f aca="false">IF(G15/J15&lt;1,-1*J15/G15,G15/J15)</f>
        <v>-2.84013371479806</v>
      </c>
    </row>
    <row r="16" customFormat="false" ht="15" hidden="false" customHeight="false" outlineLevel="0" collapsed="false">
      <c r="A16" s="2" t="s">
        <v>31</v>
      </c>
      <c r="B16" s="0" t="n">
        <v>1401506145.01209</v>
      </c>
      <c r="C16" s="0" t="n">
        <v>1401506147.04874</v>
      </c>
      <c r="D16" s="0" t="n">
        <v>1401506147.05197</v>
      </c>
      <c r="E16" s="0" t="n">
        <v>1401506155.25362</v>
      </c>
      <c r="F16" s="3" t="n">
        <f aca="false">C16-B16</f>
        <v>2.03664994239807</v>
      </c>
      <c r="G16" s="3" t="n">
        <f aca="false">E16-D16</f>
        <v>8.2016499042511</v>
      </c>
      <c r="H16" s="3" t="n">
        <f aca="false">G16+H15</f>
        <v>25.1784899234772</v>
      </c>
      <c r="J16" s="0" t="n">
        <v>10.93</v>
      </c>
      <c r="K16" s="0" t="n">
        <f aca="false">J16+K15</f>
        <v>23.380562</v>
      </c>
      <c r="L16" s="0" t="n">
        <f aca="false">IF(G16/J16&lt;1,-1*J16/G16,G16/J16)</f>
        <v>-1.33265868789824</v>
      </c>
    </row>
    <row r="17" customFormat="false" ht="14.5" hidden="false" customHeight="false" outlineLevel="0" collapsed="false">
      <c r="A17" s="2" t="s">
        <v>32</v>
      </c>
      <c r="B17" s="0" t="n">
        <v>1401506155.25979</v>
      </c>
      <c r="C17" s="0" t="n">
        <v>1401506157.19365</v>
      </c>
      <c r="D17" s="0" t="n">
        <v>1401506157.1971</v>
      </c>
      <c r="E17" s="0" t="n">
        <v>1401506157.20216</v>
      </c>
      <c r="F17" s="3" t="n">
        <f aca="false">C17-B17</f>
        <v>1.93386006355286</v>
      </c>
      <c r="G17" s="3" t="n">
        <f aca="false">E17-D17</f>
        <v>0.00505995750427246</v>
      </c>
      <c r="H17" s="3" t="n">
        <f aca="false">G17+H16</f>
        <v>25.1835498809814</v>
      </c>
      <c r="J17" s="0" t="n">
        <v>0.002501</v>
      </c>
      <c r="K17" s="0" t="n">
        <f aca="false">J17+K16</f>
        <v>23.383063</v>
      </c>
      <c r="L17" s="0" t="n">
        <f aca="false">IF(G17/J17&lt;1,-1*J17/G17,G17/J17)</f>
        <v>2.0231737322161</v>
      </c>
    </row>
    <row r="18" customFormat="false" ht="15" hidden="false" customHeight="true" outlineLevel="0" collapsed="false">
      <c r="A18" s="2" t="s">
        <v>33</v>
      </c>
      <c r="B18" s="0" t="n">
        <v>1401506157.20841</v>
      </c>
      <c r="C18" s="0" t="n">
        <v>1401506159.24684</v>
      </c>
      <c r="D18" s="0" t="n">
        <v>1401506159.25016</v>
      </c>
      <c r="E18" s="0" t="n">
        <v>1401506159.25494</v>
      </c>
      <c r="F18" s="3" t="n">
        <f aca="false">C18-B18</f>
        <v>2.03842997550964</v>
      </c>
      <c r="G18" s="3" t="n">
        <f aca="false">E18-D18</f>
        <v>0.00478005409240723</v>
      </c>
      <c r="H18" s="3" t="n">
        <f aca="false">G18+H17</f>
        <v>25.1883299350739</v>
      </c>
      <c r="J18" s="0" t="n">
        <v>0.000328</v>
      </c>
      <c r="K18" s="0" t="n">
        <f aca="false">J18+K17</f>
        <v>23.383391</v>
      </c>
      <c r="L18" s="0" t="n">
        <f aca="false">IF(G18/J18&lt;1,-1*J18/G18,G18/J18)</f>
        <v>14.573335647583</v>
      </c>
    </row>
    <row r="19" customFormat="false" ht="14.5" hidden="false" customHeight="false" outlineLevel="0" collapsed="false">
      <c r="A19" s="2" t="s">
        <v>34</v>
      </c>
      <c r="B19" s="0" t="n">
        <v>1401506159.26045</v>
      </c>
      <c r="C19" s="0" t="n">
        <v>1401506161.34342</v>
      </c>
      <c r="D19" s="0" t="n">
        <v>1401506161.34669</v>
      </c>
      <c r="E19" s="0" t="n">
        <v>1401506161.35243</v>
      </c>
      <c r="F19" s="3" t="n">
        <f aca="false">C19-B19</f>
        <v>2.0829701423645</v>
      </c>
      <c r="G19" s="3" t="n">
        <f aca="false">E19-D19</f>
        <v>0.00574016571044922</v>
      </c>
      <c r="H19" s="3" t="n">
        <f aca="false">G19+H18</f>
        <v>25.1940701007843</v>
      </c>
      <c r="J19" s="0" t="n">
        <v>0.004</v>
      </c>
      <c r="L19" s="0" t="n">
        <f aca="false">IF(G19/J19&lt;1,-1*J19/G19,G19/J19)</f>
        <v>1.4350414276123</v>
      </c>
    </row>
    <row r="20" customFormat="false" ht="15" hidden="false" customHeight="false" outlineLevel="0" collapsed="false">
      <c r="A20" s="2" t="s">
        <v>35</v>
      </c>
      <c r="B20" s="0" t="n">
        <v>1401506161.35806</v>
      </c>
      <c r="C20" s="0" t="n">
        <v>1401506163.38238</v>
      </c>
      <c r="D20" s="0" t="n">
        <v>1401506163.3862</v>
      </c>
      <c r="E20" s="0" t="n">
        <v>1401506163.3909</v>
      </c>
      <c r="F20" s="3" t="n">
        <f aca="false">C20-B20</f>
        <v>2.02432012557983</v>
      </c>
      <c r="G20" s="3" t="n">
        <f aca="false">E20-D20</f>
        <v>0.0046999454498291</v>
      </c>
      <c r="H20" s="3" t="n">
        <f aca="false">G20+H19</f>
        <v>25.1987700462341</v>
      </c>
    </row>
    <row r="21" customFormat="false" ht="15" hidden="false" customHeight="false" outlineLevel="0" collapsed="false">
      <c r="A21" s="2" t="s">
        <v>36</v>
      </c>
      <c r="B21" s="0" t="n">
        <v>1401506163.39736</v>
      </c>
      <c r="C21" s="0" t="n">
        <v>1401506165.38109</v>
      </c>
      <c r="D21" s="0" t="n">
        <v>1401506165.38475</v>
      </c>
      <c r="E21" s="0" t="n">
        <v>1401506165.38996</v>
      </c>
      <c r="F21" s="3" t="n">
        <f aca="false">C21-B21</f>
        <v>1.98372983932495</v>
      </c>
      <c r="G21" s="3" t="n">
        <f aca="false">E21-D21</f>
        <v>0.00521016120910645</v>
      </c>
      <c r="H21" s="3" t="n">
        <f aca="false">G21+H20</f>
        <v>25.2039802074432</v>
      </c>
      <c r="J21" s="0" t="n">
        <v>0.003</v>
      </c>
    </row>
    <row r="22" customFormat="false" ht="14.5" hidden="false" customHeight="false" outlineLevel="0" collapsed="false">
      <c r="A22" s="2" t="s">
        <v>37</v>
      </c>
      <c r="B22" s="0" t="n">
        <v>1401506165.39531</v>
      </c>
      <c r="C22" s="0" t="n">
        <v>1401506167.39652</v>
      </c>
      <c r="D22" s="0" t="n">
        <v>1401506167.40059</v>
      </c>
      <c r="E22" s="0" t="n">
        <v>1401506167.40734</v>
      </c>
      <c r="F22" s="3" t="n">
        <f aca="false">C22-B22</f>
        <v>2.00120997428894</v>
      </c>
      <c r="G22" s="3" t="n">
        <f aca="false">E22-D22</f>
        <v>0.00675010681152344</v>
      </c>
      <c r="H22" s="3" t="n">
        <f aca="false">G22+H21</f>
        <v>25.2107303142548</v>
      </c>
      <c r="J22" s="0" t="n">
        <v>0.0009</v>
      </c>
    </row>
    <row r="23" customFormat="false" ht="14.5" hidden="false" customHeight="false" outlineLevel="0" collapsed="false">
      <c r="A23" s="2" t="s">
        <v>38</v>
      </c>
      <c r="B23" s="0" t="n">
        <v>1401506167.41414</v>
      </c>
      <c r="C23" s="0" t="n">
        <v>1401506170.25257</v>
      </c>
      <c r="D23" s="0" t="n">
        <v>1401506170.25573</v>
      </c>
      <c r="E23" s="0" t="n">
        <v>1401506174.63356</v>
      </c>
      <c r="F23" s="3" t="n">
        <f aca="false">C23-B23</f>
        <v>2.83842992782593</v>
      </c>
      <c r="G23" s="3" t="n">
        <f aca="false">E23-D23</f>
        <v>4.37783002853394</v>
      </c>
      <c r="H23" s="3" t="n">
        <f aca="false">G23+H22</f>
        <v>29.5885603427887</v>
      </c>
      <c r="J23" s="0" t="n">
        <v>5</v>
      </c>
    </row>
    <row r="24" customFormat="false" ht="14.5" hidden="false" customHeight="false" outlineLevel="0" collapsed="false">
      <c r="A24" s="2" t="s">
        <v>39</v>
      </c>
      <c r="B24" s="0" t="n">
        <v>1401506174.63944</v>
      </c>
      <c r="C24" s="0" t="n">
        <v>1401506176.72338</v>
      </c>
      <c r="D24" s="0" t="n">
        <v>1401506176.7268</v>
      </c>
      <c r="E24" s="0" t="n">
        <v>1401506177.04443</v>
      </c>
      <c r="F24" s="3" t="n">
        <f aca="false">C24-B24</f>
        <v>2.08394002914429</v>
      </c>
      <c r="G24" s="3" t="n">
        <f aca="false">E24-D24</f>
        <v>0.317630052566528</v>
      </c>
      <c r="H24" s="3" t="n">
        <f aca="false">G24+H23</f>
        <v>29.9061903953552</v>
      </c>
    </row>
    <row r="25" customFormat="false" ht="14.5" hidden="false" customHeight="false" outlineLevel="0" collapsed="false">
      <c r="A25" s="2" t="s">
        <v>40</v>
      </c>
      <c r="B25" s="0" t="n">
        <v>1401506177.05017</v>
      </c>
      <c r="C25" s="0" t="n">
        <v>1401506179.95438</v>
      </c>
      <c r="D25" s="0" t="n">
        <v>1401506179.95785</v>
      </c>
      <c r="E25" s="0" t="n">
        <v>1401506185.16766</v>
      </c>
      <c r="F25" s="3" t="n">
        <f aca="false">C25-B25</f>
        <v>2.90421009063721</v>
      </c>
      <c r="G25" s="3" t="n">
        <f aca="false">E25-D25</f>
        <v>5.20981001853943</v>
      </c>
      <c r="H25" s="3" t="n">
        <f aca="false">G25+H24</f>
        <v>35.1160004138947</v>
      </c>
    </row>
    <row r="26" customFormat="false" ht="14.5" hidden="false" customHeight="false" outlineLevel="0" collapsed="false">
      <c r="A26" s="2" t="s">
        <v>41</v>
      </c>
      <c r="B26" s="0" t="n">
        <v>1401506185.1748</v>
      </c>
      <c r="C26" s="0" t="n">
        <v>1401506187.11513</v>
      </c>
      <c r="D26" s="0" t="n">
        <v>1401506187.1185</v>
      </c>
      <c r="E26" s="0" t="n">
        <v>1401506197.00155</v>
      </c>
      <c r="F26" s="3" t="n">
        <f aca="false">C26-B26</f>
        <v>1.94033002853394</v>
      </c>
      <c r="G26" s="3" t="n">
        <f aca="false">E26-D26</f>
        <v>9.88304996490479</v>
      </c>
      <c r="H26" s="3" t="n">
        <f aca="false">G26+H25</f>
        <v>44.9990503787994</v>
      </c>
    </row>
    <row r="27" customFormat="false" ht="14.5" hidden="false" customHeight="false" outlineLevel="0" collapsed="false">
      <c r="A27" s="2" t="s">
        <v>42</v>
      </c>
      <c r="B27" s="0" t="n">
        <v>1401506197.00747</v>
      </c>
      <c r="C27" s="0" t="n">
        <v>1401506198.99094</v>
      </c>
      <c r="D27" s="0" t="n">
        <v>1401506198.99437</v>
      </c>
      <c r="E27" s="0" t="n">
        <v>1401506199.00076</v>
      </c>
      <c r="F27" s="3" t="n">
        <f aca="false">C27-B27</f>
        <v>1.98347020149231</v>
      </c>
      <c r="G27" s="3" t="n">
        <f aca="false">E27-D27</f>
        <v>0.00639009475708008</v>
      </c>
      <c r="H27" s="3" t="n">
        <f aca="false">G27+H26</f>
        <v>45.0054404735565</v>
      </c>
    </row>
    <row r="28" customFormat="false" ht="14.5" hidden="false" customHeight="false" outlineLevel="0" collapsed="false">
      <c r="A28" s="2" t="s">
        <v>43</v>
      </c>
      <c r="B28" s="0" t="n">
        <v>1401506199.00685</v>
      </c>
      <c r="C28" s="0" t="n">
        <v>1401506201.83371</v>
      </c>
      <c r="D28" s="0" t="n">
        <v>1401506201.83711</v>
      </c>
      <c r="E28" s="0" t="n">
        <v>1401506202.05094</v>
      </c>
      <c r="F28" s="3" t="n">
        <f aca="false">C28-B28</f>
        <v>2.82685995101929</v>
      </c>
      <c r="G28" s="3" t="n">
        <f aca="false">E28-D28</f>
        <v>0.21382999420166</v>
      </c>
      <c r="H28" s="3" t="n">
        <f aca="false">G28+H27</f>
        <v>45.2192704677582</v>
      </c>
    </row>
    <row r="29" customFormat="false" ht="14.5" hidden="false" customHeight="false" outlineLevel="0" collapsed="false">
      <c r="A29" s="2" t="s">
        <v>44</v>
      </c>
      <c r="B29" s="0" t="n">
        <v>1401506202.05668</v>
      </c>
      <c r="C29" s="0" t="n">
        <v>1401506204.06355</v>
      </c>
      <c r="D29" s="0" t="n">
        <v>1401506204.06669</v>
      </c>
      <c r="E29" s="0" t="n">
        <v>1401506204.07147</v>
      </c>
      <c r="F29" s="3" t="n">
        <f aca="false">C29-B29</f>
        <v>2.00687003135681</v>
      </c>
      <c r="G29" s="3" t="n">
        <f aca="false">E29-D29</f>
        <v>0.00478005409240723</v>
      </c>
      <c r="H29" s="3" t="n">
        <f aca="false">G29+H28</f>
        <v>45.2240505218506</v>
      </c>
    </row>
    <row r="30" customFormat="false" ht="14.5" hidden="false" customHeight="false" outlineLevel="0" collapsed="false">
      <c r="A30" s="2" t="s">
        <v>45</v>
      </c>
      <c r="B30" s="0" t="n">
        <v>1401506204.07785</v>
      </c>
      <c r="C30" s="0" t="n">
        <v>1401506206.06576</v>
      </c>
      <c r="D30" s="0" t="n">
        <v>1401506206.06925</v>
      </c>
      <c r="E30" s="0" t="n">
        <v>1401506206.11103</v>
      </c>
      <c r="F30" s="3" t="n">
        <f aca="false">C30-B30</f>
        <v>1.98790979385376</v>
      </c>
      <c r="G30" s="3" t="n">
        <f aca="false">E30-D30</f>
        <v>0.0417799949645996</v>
      </c>
      <c r="H30" s="3" t="n">
        <f aca="false">G30+H29</f>
        <v>45.2658305168152</v>
      </c>
    </row>
    <row r="31" customFormat="false" ht="14.5" hidden="false" customHeight="false" outlineLevel="0" collapsed="false">
      <c r="A31" s="2" t="s">
        <v>46</v>
      </c>
      <c r="B31" s="0" t="n">
        <v>1401506206.11655</v>
      </c>
      <c r="C31" s="0" t="n">
        <v>1401506207.97691</v>
      </c>
      <c r="D31" s="0" t="n">
        <v>1401506207.98021</v>
      </c>
      <c r="E31" s="0" t="n">
        <v>1401506208.00199</v>
      </c>
      <c r="F31" s="3" t="n">
        <f aca="false">C31-B31</f>
        <v>1.86036014556885</v>
      </c>
      <c r="G31" s="3" t="n">
        <f aca="false">E31-D31</f>
        <v>0.0217800140380859</v>
      </c>
      <c r="H31" s="3" t="n">
        <f aca="false">G31+H30</f>
        <v>45.2876105308533</v>
      </c>
    </row>
    <row r="32" customFormat="false" ht="14.5" hidden="false" customHeight="false" outlineLevel="0" collapsed="false">
      <c r="A32" s="2" t="s">
        <v>47</v>
      </c>
      <c r="B32" s="0" t="n">
        <v>1401506208.0078</v>
      </c>
      <c r="C32" s="0" t="n">
        <v>1401506210.04897</v>
      </c>
      <c r="D32" s="0" t="n">
        <v>1401506210.05235</v>
      </c>
      <c r="E32" s="0" t="n">
        <v>1401506210.2809</v>
      </c>
      <c r="F32" s="3" t="n">
        <f aca="false">C32-B32</f>
        <v>2.04116988182068</v>
      </c>
      <c r="G32" s="3" t="n">
        <f aca="false">E32-D32</f>
        <v>0.228549957275391</v>
      </c>
      <c r="H32" s="3" t="n">
        <f aca="false">G32+H31</f>
        <v>45.5161604881287</v>
      </c>
    </row>
    <row r="33" customFormat="false" ht="14.5" hidden="false" customHeight="false" outlineLevel="0" collapsed="false">
      <c r="A33" s="2" t="s">
        <v>48</v>
      </c>
      <c r="B33" s="0" t="n">
        <v>1401506210.28684</v>
      </c>
      <c r="C33" s="0" t="n">
        <v>1401506212.38825</v>
      </c>
      <c r="D33" s="0" t="n">
        <v>1401506212.39185</v>
      </c>
      <c r="E33" s="0" t="n">
        <v>1401506212.56655</v>
      </c>
      <c r="F33" s="3" t="n">
        <f aca="false">C33-B33</f>
        <v>2.10141015052795</v>
      </c>
      <c r="G33" s="3" t="n">
        <f aca="false">E33-D33</f>
        <v>0.174700021743774</v>
      </c>
      <c r="H33" s="3" t="n">
        <f aca="false">G33+H32</f>
        <v>45.6908605098724</v>
      </c>
    </row>
    <row r="34" customFormat="false" ht="14.5" hidden="false" customHeight="false" outlineLevel="0" collapsed="false">
      <c r="A34" s="2" t="s">
        <v>49</v>
      </c>
      <c r="B34" s="0" t="n">
        <v>1401506212.57229</v>
      </c>
      <c r="C34" s="0" t="n">
        <v>1401506214.74535</v>
      </c>
      <c r="D34" s="0" t="n">
        <v>1401506214.74917</v>
      </c>
      <c r="E34" s="0" t="n">
        <v>1401506214.78018</v>
      </c>
      <c r="F34" s="3" t="n">
        <f aca="false">C34-B34</f>
        <v>2.17305994033813</v>
      </c>
      <c r="G34" s="3" t="n">
        <f aca="false">E34-D34</f>
        <v>0.0310099124908447</v>
      </c>
      <c r="H34" s="3" t="n">
        <f aca="false">G34+H33</f>
        <v>45.7218704223633</v>
      </c>
    </row>
    <row r="35" customFormat="false" ht="14.5" hidden="false" customHeight="false" outlineLevel="0" collapsed="false">
      <c r="A35" s="2" t="s">
        <v>50</v>
      </c>
      <c r="B35" s="0" t="n">
        <v>1401506214.78614</v>
      </c>
      <c r="C35" s="0" t="n">
        <v>1401506216.78222</v>
      </c>
      <c r="D35" s="0" t="n">
        <v>1401506216.78535</v>
      </c>
      <c r="E35" s="0" t="n">
        <v>1401506216.79042</v>
      </c>
      <c r="F35" s="3" t="n">
        <f aca="false">C35-B35</f>
        <v>1.99607992172241</v>
      </c>
      <c r="G35" s="3" t="n">
        <f aca="false">E35-D35</f>
        <v>0.00506997108459473</v>
      </c>
      <c r="H35" s="3" t="n">
        <f aca="false">G35+H34</f>
        <v>45.7269403934479</v>
      </c>
    </row>
    <row r="36" customFormat="false" ht="14.5" hidden="false" customHeight="false" outlineLevel="0" collapsed="false">
      <c r="A36" s="2" t="s">
        <v>51</v>
      </c>
      <c r="B36" s="0" t="n">
        <v>1401506216.79624</v>
      </c>
      <c r="C36" s="0" t="n">
        <v>1401506218.74396</v>
      </c>
      <c r="D36" s="0" t="n">
        <v>1401506218.74785</v>
      </c>
      <c r="E36" s="0" t="n">
        <v>1401506218.84083</v>
      </c>
      <c r="F36" s="3" t="n">
        <f aca="false">C36-B36</f>
        <v>1.94771981239319</v>
      </c>
      <c r="G36" s="3" t="n">
        <f aca="false">E36-D36</f>
        <v>0.0929801464080811</v>
      </c>
      <c r="H36" s="3" t="n">
        <f aca="false">G36+H35</f>
        <v>45.819920539856</v>
      </c>
    </row>
    <row r="37" customFormat="false" ht="14.5" hidden="false" customHeight="false" outlineLevel="0" collapsed="false">
      <c r="A37" s="2" t="s">
        <v>52</v>
      </c>
      <c r="B37" s="0" t="n">
        <v>1401506218.84732</v>
      </c>
      <c r="C37" s="0" t="n">
        <v>1401506221.77338</v>
      </c>
      <c r="D37" s="0" t="n">
        <v>1401506221.77728</v>
      </c>
      <c r="E37" s="0" t="n">
        <v>1401506223.3635</v>
      </c>
      <c r="F37" s="3" t="n">
        <f aca="false">C37-B37</f>
        <v>2.92605996131897</v>
      </c>
      <c r="G37" s="3" t="n">
        <f aca="false">E37-D37</f>
        <v>1.58622002601624</v>
      </c>
      <c r="H37" s="3" t="n">
        <f aca="false">G37+H36</f>
        <v>47.4061405658722</v>
      </c>
    </row>
    <row r="38" customFormat="false" ht="14.5" hidden="false" customHeight="false" outlineLevel="0" collapsed="false">
      <c r="A38" s="2" t="s">
        <v>53</v>
      </c>
      <c r="B38" s="0" t="n">
        <v>1401506223.36939</v>
      </c>
      <c r="C38" s="0" t="n">
        <v>1401506225.8294</v>
      </c>
      <c r="D38" s="0" t="n">
        <v>1401506225.83316</v>
      </c>
      <c r="E38" s="0" t="n">
        <v>1401506227.05259</v>
      </c>
      <c r="F38" s="3" t="n">
        <f aca="false">C38-B38</f>
        <v>2.46001005172729</v>
      </c>
      <c r="G38" s="3" t="n">
        <f aca="false">E38-D38</f>
        <v>1.2194299697876</v>
      </c>
      <c r="H38" s="3" t="n">
        <f aca="false">G38+H37</f>
        <v>48.6255705356598</v>
      </c>
    </row>
    <row r="39" customFormat="false" ht="14.5" hidden="false" customHeight="false" outlineLevel="0" collapsed="false">
      <c r="A39" s="2" t="s">
        <v>54</v>
      </c>
      <c r="B39" s="0" t="n">
        <v>1401506227.05844</v>
      </c>
      <c r="C39" s="0" t="n">
        <v>1401506229.17596</v>
      </c>
      <c r="D39" s="0" t="n">
        <v>1401506229.18197</v>
      </c>
      <c r="E39" s="0" t="n">
        <v>1401506229.20808</v>
      </c>
      <c r="F39" s="3" t="n">
        <f aca="false">C39-B39</f>
        <v>2.11752009391785</v>
      </c>
      <c r="G39" s="3" t="n">
        <f aca="false">E39-D39</f>
        <v>0.0261101722717285</v>
      </c>
      <c r="H39" s="3" t="n">
        <f aca="false">G39+H38</f>
        <v>48.6516807079315</v>
      </c>
    </row>
    <row r="40" customFormat="false" ht="14.5" hidden="false" customHeight="false" outlineLevel="0" collapsed="false">
      <c r="A40" s="2" t="s">
        <v>55</v>
      </c>
      <c r="B40" s="0" t="n">
        <v>1401506229.21705</v>
      </c>
      <c r="C40" s="0" t="n">
        <v>1401506231.30841</v>
      </c>
      <c r="D40" s="0" t="n">
        <v>1401506231.31167</v>
      </c>
      <c r="E40" s="0" t="n">
        <v>1401506231.33382</v>
      </c>
      <c r="F40" s="3" t="n">
        <f aca="false">C40-B40</f>
        <v>2.09135985374451</v>
      </c>
      <c r="G40" s="3" t="n">
        <f aca="false">E40-D40</f>
        <v>0.0221500396728516</v>
      </c>
      <c r="H40" s="3" t="n">
        <f aca="false">G40+H39</f>
        <v>48.6738307476044</v>
      </c>
    </row>
    <row r="41" customFormat="false" ht="14.5" hidden="false" customHeight="false" outlineLevel="0" collapsed="false">
      <c r="A41" s="2" t="s">
        <v>56</v>
      </c>
      <c r="B41" s="0" t="n">
        <v>1401506231.33979</v>
      </c>
      <c r="C41" s="0" t="n">
        <v>1401506233.35287</v>
      </c>
      <c r="D41" s="0" t="n">
        <v>1401506233.35682</v>
      </c>
      <c r="E41" s="0" t="n">
        <v>1401506233.36212</v>
      </c>
      <c r="F41" s="3" t="n">
        <f aca="false">C41-B41</f>
        <v>2.01307988166809</v>
      </c>
      <c r="G41" s="3" t="n">
        <f aca="false">E41-D41</f>
        <v>0.00529980659484863</v>
      </c>
      <c r="H41" s="3" t="n">
        <f aca="false">G41+H40</f>
        <v>48.6791305541992</v>
      </c>
    </row>
    <row r="42" customFormat="false" ht="14.5" hidden="false" customHeight="false" outlineLevel="0" collapsed="false">
      <c r="A42" s="2" t="s">
        <v>57</v>
      </c>
      <c r="B42" s="0" t="n">
        <v>1401506233.36849</v>
      </c>
      <c r="C42" s="0" t="n">
        <v>1401506238.64544</v>
      </c>
      <c r="D42" s="0" t="n">
        <v>1401506238.64889</v>
      </c>
      <c r="E42" s="0" t="n">
        <v>1401506238.69504</v>
      </c>
      <c r="F42" s="3" t="n">
        <f aca="false">C42-B42</f>
        <v>5.2769501209259</v>
      </c>
      <c r="G42" s="3" t="n">
        <f aca="false">E42-D42</f>
        <v>0.0461499691009522</v>
      </c>
      <c r="H42" s="3" t="n">
        <f aca="false">G42+H41</f>
        <v>48.7252805233002</v>
      </c>
    </row>
    <row r="43" customFormat="false" ht="14.5" hidden="false" customHeight="false" outlineLevel="0" collapsed="false">
      <c r="A43" s="2" t="s">
        <v>58</v>
      </c>
      <c r="B43" s="0" t="n">
        <v>1401506238.7011</v>
      </c>
      <c r="C43" s="0" t="n">
        <v>1401506241.76146</v>
      </c>
      <c r="D43" s="0" t="n">
        <v>1401506241.76498</v>
      </c>
      <c r="E43" s="0" t="n">
        <v>1401506244.03201</v>
      </c>
      <c r="F43" s="3" t="n">
        <f aca="false">C43-B43</f>
        <v>3.06035995483398</v>
      </c>
      <c r="G43" s="3" t="n">
        <f aca="false">E43-D43</f>
        <v>2.26703000068665</v>
      </c>
      <c r="H43" s="3" t="n">
        <f aca="false">G43+H42</f>
        <v>50.9923105239868</v>
      </c>
    </row>
    <row r="44" customFormat="false" ht="14.5" hidden="false" customHeight="false" outlineLevel="0" collapsed="false">
      <c r="A44" s="2" t="s">
        <v>59</v>
      </c>
      <c r="B44" s="0" t="n">
        <v>1401506244.03781</v>
      </c>
      <c r="C44" s="0" t="n">
        <v>1401506246.30383</v>
      </c>
      <c r="D44" s="0" t="n">
        <v>1401506246.307</v>
      </c>
      <c r="E44" s="0" t="n">
        <v>1401506246.31183</v>
      </c>
      <c r="F44" s="3" t="n">
        <f aca="false">C44-B44</f>
        <v>2.26601982116699</v>
      </c>
      <c r="G44" s="3" t="n">
        <f aca="false">E44-D44</f>
        <v>0.00483012199401856</v>
      </c>
      <c r="H44" s="3" t="n">
        <f aca="false">G44+H43</f>
        <v>50.9971406459808</v>
      </c>
    </row>
    <row r="45" customFormat="false" ht="14.5" hidden="false" customHeight="false" outlineLevel="0" collapsed="false">
      <c r="A45" s="2" t="s">
        <v>60</v>
      </c>
      <c r="B45" s="0" t="n">
        <v>1401506246.31743</v>
      </c>
      <c r="C45" s="0" t="n">
        <v>1401506248.1962</v>
      </c>
      <c r="D45" s="0" t="n">
        <v>1401506248.19959</v>
      </c>
      <c r="E45" s="0" t="n">
        <v>1401506248.20438</v>
      </c>
      <c r="F45" s="3" t="n">
        <f aca="false">C45-B45</f>
        <v>1.87876987457275</v>
      </c>
      <c r="G45" s="3" t="n">
        <f aca="false">E45-D45</f>
        <v>0.00479006767272949</v>
      </c>
      <c r="H45" s="3" t="n">
        <f aca="false">G45+H44</f>
        <v>51.0019307136536</v>
      </c>
    </row>
  </sheetData>
  <mergeCells count="4">
    <mergeCell ref="B1:H1"/>
    <mergeCell ref="I1:K1"/>
    <mergeCell ref="T5:T6"/>
    <mergeCell ref="T7:T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2016-06-02T16:00:05Z</dcterms:created>
  <dc:creator>Jeremy Wright</dc:creator>
  <dc:description/>
  <dc:language>en-US</dc:language>
  <cp:lastModifiedBy/>
  <dcterms:modified xsi:type="dcterms:W3CDTF">2017-06-12T22:30:09Z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