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on\Desktop\Projects\Project3_insurance_purchasethrough_AWS_Chatbot_paywith_Ether\insurance_purchase_through_AWS_Chatbot_paywith_Ether\plans\"/>
    </mc:Choice>
  </mc:AlternateContent>
  <xr:revisionPtr revIDLastSave="0" documentId="13_ncr:1_{7994D951-EA29-4321-AB39-EA6C0D50E2BE}" xr6:coauthVersionLast="47" xr6:coauthVersionMax="47" xr10:uidLastSave="{00000000-0000-0000-0000-000000000000}"/>
  <bookViews>
    <workbookView xWindow="28680" yWindow="-3585" windowWidth="29040" windowHeight="15720" tabRatio="463" xr2:uid="{78CAFECE-244E-486B-835A-253D11E9FF4D}"/>
  </bookViews>
  <sheets>
    <sheet name="202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2" l="1"/>
  <c r="AE22" i="2" s="1"/>
  <c r="S60" i="2"/>
  <c r="L60" i="2"/>
  <c r="P60" i="2" s="1"/>
  <c r="E60" i="2"/>
  <c r="X60" i="2"/>
  <c r="W60" i="2"/>
  <c r="V60" i="2"/>
  <c r="Q60" i="2"/>
  <c r="O60" i="2"/>
  <c r="N60" i="2"/>
  <c r="M60" i="2"/>
  <c r="J60" i="2"/>
  <c r="Z41" i="2"/>
  <c r="S42" i="2"/>
  <c r="S43" i="2"/>
  <c r="X43" i="2" s="1"/>
  <c r="S41" i="2"/>
  <c r="L41" i="2"/>
  <c r="Z54" i="2"/>
  <c r="AE54" i="2" s="1"/>
  <c r="Z42" i="2"/>
  <c r="AE42" i="2" s="1"/>
  <c r="AE41" i="2"/>
  <c r="AD41" i="2"/>
  <c r="AC41" i="2"/>
  <c r="S54" i="2"/>
  <c r="X54" i="2" s="1"/>
  <c r="X41" i="2"/>
  <c r="W41" i="2"/>
  <c r="V41" i="2"/>
  <c r="L54" i="2"/>
  <c r="Q54" i="2" s="1"/>
  <c r="L42" i="2"/>
  <c r="Q42" i="2" s="1"/>
  <c r="Q41" i="2"/>
  <c r="P41" i="2"/>
  <c r="O41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X22" i="2"/>
  <c r="W22" i="2"/>
  <c r="V22" i="2"/>
  <c r="U22" i="2"/>
  <c r="T22" i="2"/>
  <c r="Z60" i="2" l="1"/>
  <c r="AC22" i="2"/>
  <c r="AD22" i="2"/>
  <c r="AA22" i="2"/>
  <c r="AB22" i="2"/>
  <c r="E63" i="2"/>
  <c r="Z61" i="2"/>
  <c r="Z63" i="2"/>
  <c r="Z64" i="2"/>
  <c r="Z68" i="2"/>
  <c r="Z73" i="2"/>
  <c r="G60" i="2"/>
  <c r="H60" i="2"/>
  <c r="AA60" i="2"/>
  <c r="E64" i="2"/>
  <c r="E73" i="2"/>
  <c r="S61" i="2"/>
  <c r="S64" i="2"/>
  <c r="S68" i="2"/>
  <c r="S73" i="2"/>
  <c r="E61" i="2"/>
  <c r="E68" i="2"/>
  <c r="I60" i="2"/>
  <c r="S63" i="2"/>
  <c r="T60" i="2"/>
  <c r="U60" i="2"/>
  <c r="AD60" i="2"/>
  <c r="L61" i="2"/>
  <c r="L63" i="2"/>
  <c r="L64" i="2"/>
  <c r="L68" i="2"/>
  <c r="L73" i="2"/>
  <c r="F60" i="2"/>
  <c r="Z43" i="2"/>
  <c r="AC43" i="2" s="1"/>
  <c r="X42" i="2"/>
  <c r="L43" i="2"/>
  <c r="O43" i="2" s="1"/>
  <c r="Z47" i="2"/>
  <c r="AA42" i="2"/>
  <c r="AB42" i="2"/>
  <c r="Z49" i="2"/>
  <c r="Z46" i="2"/>
  <c r="AD43" i="2"/>
  <c r="AA41" i="2"/>
  <c r="AC42" i="2"/>
  <c r="AE43" i="2"/>
  <c r="AC54" i="2"/>
  <c r="AA43" i="2"/>
  <c r="AB43" i="2"/>
  <c r="AA54" i="2"/>
  <c r="Z45" i="2"/>
  <c r="AB54" i="2"/>
  <c r="AB41" i="2"/>
  <c r="AD42" i="2"/>
  <c r="Z44" i="2"/>
  <c r="AD54" i="2"/>
  <c r="T43" i="2"/>
  <c r="V43" i="2"/>
  <c r="T54" i="2"/>
  <c r="S47" i="2"/>
  <c r="S46" i="2"/>
  <c r="S45" i="2"/>
  <c r="U54" i="2"/>
  <c r="V42" i="2"/>
  <c r="U41" i="2"/>
  <c r="S44" i="2"/>
  <c r="W54" i="2"/>
  <c r="U43" i="2"/>
  <c r="T42" i="2"/>
  <c r="U42" i="2"/>
  <c r="W43" i="2"/>
  <c r="S49" i="2"/>
  <c r="T41" i="2"/>
  <c r="V54" i="2"/>
  <c r="W42" i="2"/>
  <c r="M43" i="2"/>
  <c r="N43" i="2"/>
  <c r="N42" i="2"/>
  <c r="L49" i="2"/>
  <c r="N54" i="2"/>
  <c r="L46" i="2"/>
  <c r="M42" i="2"/>
  <c r="P43" i="2"/>
  <c r="M41" i="2"/>
  <c r="O42" i="2"/>
  <c r="Q43" i="2"/>
  <c r="O54" i="2"/>
  <c r="L45" i="2"/>
  <c r="N41" i="2"/>
  <c r="P42" i="2"/>
  <c r="L44" i="2"/>
  <c r="P54" i="2"/>
  <c r="L47" i="2"/>
  <c r="M54" i="2"/>
  <c r="Z35" i="2"/>
  <c r="AE35" i="2" s="1"/>
  <c r="Z31" i="2"/>
  <c r="AE31" i="2" s="1"/>
  <c r="AD30" i="2"/>
  <c r="Z30" i="2"/>
  <c r="AC30" i="2" s="1"/>
  <c r="Z26" i="2"/>
  <c r="AC26" i="2" s="1"/>
  <c r="AD25" i="2"/>
  <c r="AC25" i="2"/>
  <c r="Z25" i="2"/>
  <c r="AA25" i="2" s="1"/>
  <c r="Z23" i="2"/>
  <c r="AE23" i="2" s="1"/>
  <c r="S36" i="2"/>
  <c r="X36" i="2" s="1"/>
  <c r="X35" i="2"/>
  <c r="S35" i="2"/>
  <c r="W35" i="2" s="1"/>
  <c r="X31" i="2"/>
  <c r="S31" i="2"/>
  <c r="W31" i="2" s="1"/>
  <c r="X30" i="2"/>
  <c r="W30" i="2"/>
  <c r="U30" i="2"/>
  <c r="T30" i="2"/>
  <c r="S30" i="2"/>
  <c r="X26" i="2"/>
  <c r="W26" i="2"/>
  <c r="U26" i="2"/>
  <c r="T26" i="2"/>
  <c r="S26" i="2"/>
  <c r="X25" i="2"/>
  <c r="W25" i="2"/>
  <c r="U25" i="2"/>
  <c r="T25" i="2"/>
  <c r="S25" i="2"/>
  <c r="S29" i="2" s="1"/>
  <c r="S24" i="2"/>
  <c r="X24" i="2" s="1"/>
  <c r="X23" i="2"/>
  <c r="S23" i="2"/>
  <c r="W23" i="2" s="1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E54" i="2"/>
  <c r="E50" i="2"/>
  <c r="E55" i="2" s="1"/>
  <c r="E49" i="2"/>
  <c r="E45" i="2"/>
  <c r="E44" i="2"/>
  <c r="E48" i="2" s="1"/>
  <c r="E53" i="2" s="1"/>
  <c r="E58" i="2" s="1"/>
  <c r="E43" i="2"/>
  <c r="E47" i="2" s="1"/>
  <c r="E52" i="2" s="1"/>
  <c r="E57" i="2" s="1"/>
  <c r="E42" i="2"/>
  <c r="E46" i="2" s="1"/>
  <c r="E51" i="2" s="1"/>
  <c r="E56" i="2" s="1"/>
  <c r="E41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6" i="2"/>
  <c r="P36" i="2"/>
  <c r="O36" i="2"/>
  <c r="N36" i="2"/>
  <c r="M36" i="2"/>
  <c r="Q35" i="2"/>
  <c r="P35" i="2"/>
  <c r="O35" i="2"/>
  <c r="N35" i="2"/>
  <c r="M35" i="2"/>
  <c r="Q34" i="2"/>
  <c r="P34" i="2"/>
  <c r="O34" i="2"/>
  <c r="N34" i="2"/>
  <c r="M34" i="2"/>
  <c r="Q33" i="2"/>
  <c r="P33" i="2"/>
  <c r="O33" i="2"/>
  <c r="N33" i="2"/>
  <c r="M33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2" i="2"/>
  <c r="P22" i="2"/>
  <c r="O22" i="2"/>
  <c r="N22" i="2"/>
  <c r="M22" i="2"/>
  <c r="L35" i="2"/>
  <c r="L32" i="2"/>
  <c r="L37" i="2" s="1"/>
  <c r="L30" i="2"/>
  <c r="L27" i="2"/>
  <c r="L26" i="2"/>
  <c r="L31" i="2" s="1"/>
  <c r="L36" i="2" s="1"/>
  <c r="L25" i="2"/>
  <c r="L29" i="2" s="1"/>
  <c r="L34" i="2" s="1"/>
  <c r="L39" i="2" s="1"/>
  <c r="L24" i="2"/>
  <c r="L28" i="2" s="1"/>
  <c r="L33" i="2" s="1"/>
  <c r="L38" i="2" s="1"/>
  <c r="L23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E35" i="2"/>
  <c r="E32" i="2"/>
  <c r="E37" i="2" s="1"/>
  <c r="E30" i="2"/>
  <c r="E27" i="2"/>
  <c r="E26" i="2"/>
  <c r="E31" i="2" s="1"/>
  <c r="E36" i="2" s="1"/>
  <c r="E25" i="2"/>
  <c r="E29" i="2" s="1"/>
  <c r="E34" i="2" s="1"/>
  <c r="E39" i="2" s="1"/>
  <c r="E24" i="2"/>
  <c r="E28" i="2" s="1"/>
  <c r="E33" i="2" s="1"/>
  <c r="E38" i="2" s="1"/>
  <c r="E23" i="2"/>
  <c r="E22" i="2"/>
  <c r="AE3" i="2"/>
  <c r="AD3" i="2"/>
  <c r="AC3" i="2"/>
  <c r="AB3" i="2"/>
  <c r="AA3" i="2"/>
  <c r="V16" i="2"/>
  <c r="T12" i="2"/>
  <c r="X3" i="2"/>
  <c r="W3" i="2"/>
  <c r="V3" i="2"/>
  <c r="U3" i="2"/>
  <c r="T3" i="2"/>
  <c r="Q13" i="2"/>
  <c r="Q3" i="2"/>
  <c r="P4" i="2"/>
  <c r="P3" i="2"/>
  <c r="O8" i="2"/>
  <c r="O17" i="2"/>
  <c r="O18" i="2"/>
  <c r="O3" i="2"/>
  <c r="N3" i="2"/>
  <c r="M3" i="2"/>
  <c r="M4" i="2"/>
  <c r="J3" i="2"/>
  <c r="I3" i="2"/>
  <c r="H3" i="2"/>
  <c r="G3" i="2"/>
  <c r="F3" i="2"/>
  <c r="Z16" i="2"/>
  <c r="AA16" i="2" s="1"/>
  <c r="S16" i="2"/>
  <c r="U16" i="2" s="1"/>
  <c r="L16" i="2"/>
  <c r="Q16" i="2" s="1"/>
  <c r="E16" i="2"/>
  <c r="I16" i="2" s="1"/>
  <c r="L11" i="2"/>
  <c r="N11" i="2" s="1"/>
  <c r="S11" i="2"/>
  <c r="V11" i="2" s="1"/>
  <c r="Z11" i="2"/>
  <c r="AB11" i="2" s="1"/>
  <c r="E11" i="2"/>
  <c r="H11" i="2" s="1"/>
  <c r="L7" i="2"/>
  <c r="L12" i="2" s="1"/>
  <c r="L17" i="2" s="1"/>
  <c r="Q17" i="2" s="1"/>
  <c r="S7" i="2"/>
  <c r="S12" i="2" s="1"/>
  <c r="S17" i="2" s="1"/>
  <c r="U17" i="2" s="1"/>
  <c r="Z7" i="2"/>
  <c r="Z12" i="2" s="1"/>
  <c r="Z17" i="2" s="1"/>
  <c r="AD17" i="2" s="1"/>
  <c r="E7" i="2"/>
  <c r="E12" i="2" s="1"/>
  <c r="E17" i="2" s="1"/>
  <c r="G17" i="2" s="1"/>
  <c r="L6" i="2"/>
  <c r="L10" i="2" s="1"/>
  <c r="L15" i="2" s="1"/>
  <c r="L20" i="2" s="1"/>
  <c r="O20" i="2" s="1"/>
  <c r="S6" i="2"/>
  <c r="S10" i="2" s="1"/>
  <c r="S15" i="2" s="1"/>
  <c r="S20" i="2" s="1"/>
  <c r="V20" i="2" s="1"/>
  <c r="Z6" i="2"/>
  <c r="Z10" i="2" s="1"/>
  <c r="Z15" i="2" s="1"/>
  <c r="Z20" i="2" s="1"/>
  <c r="AE20" i="2" s="1"/>
  <c r="E6" i="2"/>
  <c r="E10" i="2" s="1"/>
  <c r="E15" i="2" s="1"/>
  <c r="E20" i="2" s="1"/>
  <c r="G20" i="2" s="1"/>
  <c r="L4" i="2"/>
  <c r="L8" i="2" s="1"/>
  <c r="L13" i="2" s="1"/>
  <c r="L18" i="2" s="1"/>
  <c r="N18" i="2" s="1"/>
  <c r="S4" i="2"/>
  <c r="S5" i="2" s="1"/>
  <c r="S9" i="2" s="1"/>
  <c r="S14" i="2" s="1"/>
  <c r="S19" i="2" s="1"/>
  <c r="V19" i="2" s="1"/>
  <c r="Z4" i="2"/>
  <c r="Z8" i="2" s="1"/>
  <c r="Z13" i="2" s="1"/>
  <c r="Z18" i="2" s="1"/>
  <c r="AE18" i="2" s="1"/>
  <c r="E4" i="2"/>
  <c r="E5" i="2" s="1"/>
  <c r="E9" i="2" s="1"/>
  <c r="E14" i="2" s="1"/>
  <c r="E19" i="2" s="1"/>
  <c r="H19" i="2" s="1"/>
  <c r="S22" i="2"/>
  <c r="L22" i="2"/>
  <c r="Z36" i="2" l="1"/>
  <c r="AB36" i="2" s="1"/>
  <c r="AD26" i="2"/>
  <c r="AE26" i="2"/>
  <c r="Z24" i="2"/>
  <c r="AB24" i="2" s="1"/>
  <c r="AB25" i="2"/>
  <c r="AE30" i="2"/>
  <c r="AE60" i="2"/>
  <c r="AB60" i="2"/>
  <c r="AC60" i="2"/>
  <c r="V73" i="2"/>
  <c r="U73" i="2"/>
  <c r="W73" i="2"/>
  <c r="T73" i="2"/>
  <c r="X73" i="2"/>
  <c r="V68" i="2"/>
  <c r="T68" i="2"/>
  <c r="U68" i="2"/>
  <c r="W68" i="2"/>
  <c r="X68" i="2"/>
  <c r="AE73" i="2"/>
  <c r="AD73" i="2"/>
  <c r="AC73" i="2"/>
  <c r="AB73" i="2"/>
  <c r="AA73" i="2"/>
  <c r="V64" i="2"/>
  <c r="T64" i="2"/>
  <c r="U64" i="2"/>
  <c r="W64" i="2"/>
  <c r="S69" i="2"/>
  <c r="X64" i="2"/>
  <c r="AE68" i="2"/>
  <c r="AD68" i="2"/>
  <c r="AC68" i="2"/>
  <c r="AB68" i="2"/>
  <c r="AA68" i="2"/>
  <c r="M61" i="2"/>
  <c r="L65" i="2"/>
  <c r="L62" i="2"/>
  <c r="Q61" i="2"/>
  <c r="O61" i="2"/>
  <c r="N61" i="2"/>
  <c r="P61" i="2"/>
  <c r="V61" i="2"/>
  <c r="U61" i="2"/>
  <c r="T61" i="2"/>
  <c r="X61" i="2"/>
  <c r="S65" i="2"/>
  <c r="S62" i="2"/>
  <c r="W61" i="2"/>
  <c r="M73" i="2"/>
  <c r="O73" i="2"/>
  <c r="Q73" i="2"/>
  <c r="P73" i="2"/>
  <c r="N73" i="2"/>
  <c r="V63" i="2"/>
  <c r="U63" i="2"/>
  <c r="T63" i="2"/>
  <c r="X63" i="2"/>
  <c r="S67" i="2"/>
  <c r="W63" i="2"/>
  <c r="AE63" i="2"/>
  <c r="AC63" i="2"/>
  <c r="AB63" i="2"/>
  <c r="AD63" i="2"/>
  <c r="AA63" i="2"/>
  <c r="Z67" i="2"/>
  <c r="J61" i="2"/>
  <c r="E65" i="2"/>
  <c r="I61" i="2"/>
  <c r="F61" i="2"/>
  <c r="E62" i="2"/>
  <c r="H61" i="2"/>
  <c r="G61" i="2"/>
  <c r="AE64" i="2"/>
  <c r="AD64" i="2"/>
  <c r="AC64" i="2"/>
  <c r="AB64" i="2"/>
  <c r="AA64" i="2"/>
  <c r="Z69" i="2"/>
  <c r="M68" i="2"/>
  <c r="O68" i="2"/>
  <c r="N68" i="2"/>
  <c r="Q68" i="2"/>
  <c r="P68" i="2"/>
  <c r="J64" i="2"/>
  <c r="I64" i="2"/>
  <c r="H64" i="2"/>
  <c r="E69" i="2"/>
  <c r="G64" i="2"/>
  <c r="F64" i="2"/>
  <c r="AE61" i="2"/>
  <c r="AC61" i="2"/>
  <c r="AD61" i="2"/>
  <c r="AB61" i="2"/>
  <c r="AA61" i="2"/>
  <c r="Z65" i="2"/>
  <c r="Z62" i="2"/>
  <c r="M63" i="2"/>
  <c r="O63" i="2"/>
  <c r="L67" i="2"/>
  <c r="N63" i="2"/>
  <c r="Q63" i="2"/>
  <c r="P63" i="2"/>
  <c r="J73" i="2"/>
  <c r="I73" i="2"/>
  <c r="H73" i="2"/>
  <c r="F73" i="2"/>
  <c r="G73" i="2"/>
  <c r="M64" i="2"/>
  <c r="L69" i="2"/>
  <c r="O64" i="2"/>
  <c r="Q64" i="2"/>
  <c r="P64" i="2"/>
  <c r="N64" i="2"/>
  <c r="F68" i="2"/>
  <c r="J68" i="2"/>
  <c r="I68" i="2"/>
  <c r="H68" i="2"/>
  <c r="G68" i="2"/>
  <c r="J63" i="2"/>
  <c r="I63" i="2"/>
  <c r="H63" i="2"/>
  <c r="F63" i="2"/>
  <c r="E67" i="2"/>
  <c r="G63" i="2"/>
  <c r="AC45" i="2"/>
  <c r="AB45" i="2"/>
  <c r="Z50" i="2"/>
  <c r="AE45" i="2"/>
  <c r="AA45" i="2"/>
  <c r="AD45" i="2"/>
  <c r="AE46" i="2"/>
  <c r="AB46" i="2"/>
  <c r="Z51" i="2"/>
  <c r="AD46" i="2"/>
  <c r="AC46" i="2"/>
  <c r="AA46" i="2"/>
  <c r="AA44" i="2"/>
  <c r="AC44" i="2"/>
  <c r="Z48" i="2"/>
  <c r="AE44" i="2"/>
  <c r="AB44" i="2"/>
  <c r="AD44" i="2"/>
  <c r="AC49" i="2"/>
  <c r="AB49" i="2"/>
  <c r="AE49" i="2"/>
  <c r="AD49" i="2"/>
  <c r="AA49" i="2"/>
  <c r="Z52" i="2"/>
  <c r="AC47" i="2"/>
  <c r="AB47" i="2"/>
  <c r="AE47" i="2"/>
  <c r="AD47" i="2"/>
  <c r="AA47" i="2"/>
  <c r="V49" i="2"/>
  <c r="T49" i="2"/>
  <c r="U49" i="2"/>
  <c r="X49" i="2"/>
  <c r="W49" i="2"/>
  <c r="V45" i="2"/>
  <c r="S50" i="2"/>
  <c r="U45" i="2"/>
  <c r="T45" i="2"/>
  <c r="X45" i="2"/>
  <c r="W45" i="2"/>
  <c r="X46" i="2"/>
  <c r="V46" i="2"/>
  <c r="U46" i="2"/>
  <c r="W46" i="2"/>
  <c r="T46" i="2"/>
  <c r="S51" i="2"/>
  <c r="V47" i="2"/>
  <c r="U47" i="2"/>
  <c r="T47" i="2"/>
  <c r="S52" i="2"/>
  <c r="X47" i="2"/>
  <c r="W47" i="2"/>
  <c r="T44" i="2"/>
  <c r="X44" i="2"/>
  <c r="S48" i="2"/>
  <c r="V44" i="2"/>
  <c r="U44" i="2"/>
  <c r="W44" i="2"/>
  <c r="O45" i="2"/>
  <c r="L50" i="2"/>
  <c r="N45" i="2"/>
  <c r="Q45" i="2"/>
  <c r="M45" i="2"/>
  <c r="P45" i="2"/>
  <c r="O49" i="2"/>
  <c r="N49" i="2"/>
  <c r="M49" i="2"/>
  <c r="P49" i="2"/>
  <c r="Q49" i="2"/>
  <c r="M44" i="2"/>
  <c r="P44" i="2"/>
  <c r="O44" i="2"/>
  <c r="L48" i="2"/>
  <c r="Q44" i="2"/>
  <c r="N44" i="2"/>
  <c r="Q46" i="2"/>
  <c r="M46" i="2"/>
  <c r="L51" i="2"/>
  <c r="P46" i="2"/>
  <c r="O46" i="2"/>
  <c r="N46" i="2"/>
  <c r="P47" i="2"/>
  <c r="L52" i="2"/>
  <c r="Q47" i="2"/>
  <c r="O47" i="2"/>
  <c r="M47" i="2"/>
  <c r="N47" i="2"/>
  <c r="Z27" i="2"/>
  <c r="AA23" i="2"/>
  <c r="AC24" i="2"/>
  <c r="AE25" i="2"/>
  <c r="AA31" i="2"/>
  <c r="AA35" i="2"/>
  <c r="AC36" i="2"/>
  <c r="Z28" i="2"/>
  <c r="AB23" i="2"/>
  <c r="AD24" i="2"/>
  <c r="AB31" i="2"/>
  <c r="AB35" i="2"/>
  <c r="AD36" i="2"/>
  <c r="AC23" i="2"/>
  <c r="AA26" i="2"/>
  <c r="AA30" i="2"/>
  <c r="AC31" i="2"/>
  <c r="AC35" i="2"/>
  <c r="AE36" i="2"/>
  <c r="AD23" i="2"/>
  <c r="AB26" i="2"/>
  <c r="Z29" i="2"/>
  <c r="AB30" i="2"/>
  <c r="AD31" i="2"/>
  <c r="AD35" i="2"/>
  <c r="AA24" i="2"/>
  <c r="AA36" i="2"/>
  <c r="U29" i="2"/>
  <c r="S34" i="2"/>
  <c r="X29" i="2"/>
  <c r="W29" i="2"/>
  <c r="T29" i="2"/>
  <c r="S28" i="2"/>
  <c r="T36" i="2"/>
  <c r="U24" i="2"/>
  <c r="S27" i="2"/>
  <c r="U36" i="2"/>
  <c r="T23" i="2"/>
  <c r="T31" i="2"/>
  <c r="T35" i="2"/>
  <c r="U23" i="2"/>
  <c r="W24" i="2"/>
  <c r="U31" i="2"/>
  <c r="U35" i="2"/>
  <c r="W36" i="2"/>
  <c r="T24" i="2"/>
  <c r="V23" i="2"/>
  <c r="W11" i="2"/>
  <c r="U20" i="2"/>
  <c r="AE11" i="2"/>
  <c r="X11" i="2"/>
  <c r="AD6" i="2"/>
  <c r="AA15" i="2"/>
  <c r="V15" i="2"/>
  <c r="N17" i="2"/>
  <c r="Q12" i="2"/>
  <c r="U4" i="2"/>
  <c r="T14" i="2"/>
  <c r="V10" i="2"/>
  <c r="AA10" i="2"/>
  <c r="AB16" i="2"/>
  <c r="M20" i="2"/>
  <c r="N15" i="2"/>
  <c r="P18" i="2"/>
  <c r="Q7" i="2"/>
  <c r="T6" i="2"/>
  <c r="W15" i="2"/>
  <c r="AB10" i="2"/>
  <c r="AC16" i="2"/>
  <c r="M17" i="2"/>
  <c r="N8" i="2"/>
  <c r="P13" i="2"/>
  <c r="Q4" i="2"/>
  <c r="U6" i="2"/>
  <c r="X15" i="2"/>
  <c r="AC10" i="2"/>
  <c r="AD16" i="2"/>
  <c r="AB15" i="2"/>
  <c r="M13" i="2"/>
  <c r="N7" i="2"/>
  <c r="P12" i="2"/>
  <c r="T10" i="2"/>
  <c r="T16" i="2"/>
  <c r="AC11" i="2"/>
  <c r="AE16" i="2"/>
  <c r="AE6" i="2"/>
  <c r="M12" i="2"/>
  <c r="P11" i="2"/>
  <c r="U10" i="2"/>
  <c r="T20" i="2"/>
  <c r="AD11" i="2"/>
  <c r="AA20" i="2"/>
  <c r="M6" i="2"/>
  <c r="O11" i="2"/>
  <c r="Q15" i="2"/>
  <c r="W5" i="2"/>
  <c r="W7" i="2"/>
  <c r="W9" i="2"/>
  <c r="W17" i="2"/>
  <c r="W19" i="2"/>
  <c r="AB8" i="2"/>
  <c r="AA13" i="2"/>
  <c r="AE17" i="2"/>
  <c r="N16" i="2"/>
  <c r="O10" i="2"/>
  <c r="P20" i="2"/>
  <c r="Q6" i="2"/>
  <c r="T4" i="2"/>
  <c r="X5" i="2"/>
  <c r="X7" i="2"/>
  <c r="X9" i="2"/>
  <c r="X17" i="2"/>
  <c r="X19" i="2"/>
  <c r="V17" i="2"/>
  <c r="V9" i="2"/>
  <c r="AC8" i="2"/>
  <c r="AB13" i="2"/>
  <c r="AA18" i="2"/>
  <c r="M11" i="2"/>
  <c r="O16" i="2"/>
  <c r="Q20" i="2"/>
  <c r="U14" i="2"/>
  <c r="AA4" i="2"/>
  <c r="AA12" i="2"/>
  <c r="M18" i="2"/>
  <c r="M10" i="2"/>
  <c r="N13" i="2"/>
  <c r="O15" i="2"/>
  <c r="O7" i="2"/>
  <c r="P17" i="2"/>
  <c r="Q11" i="2"/>
  <c r="W4" i="2"/>
  <c r="W6" i="2"/>
  <c r="W10" i="2"/>
  <c r="W12" i="2"/>
  <c r="W14" i="2"/>
  <c r="W16" i="2"/>
  <c r="W20" i="2"/>
  <c r="V14" i="2"/>
  <c r="V6" i="2"/>
  <c r="AB4" i="2"/>
  <c r="AC7" i="2"/>
  <c r="AD10" i="2"/>
  <c r="AB12" i="2"/>
  <c r="AE13" i="2"/>
  <c r="AC15" i="2"/>
  <c r="AA17" i="2"/>
  <c r="AD18" i="2"/>
  <c r="AB20" i="2"/>
  <c r="AB18" i="2"/>
  <c r="V4" i="2"/>
  <c r="AE8" i="2"/>
  <c r="AC18" i="2"/>
  <c r="N20" i="2"/>
  <c r="N12" i="2"/>
  <c r="N4" i="2"/>
  <c r="O6" i="2"/>
  <c r="P16" i="2"/>
  <c r="P8" i="2"/>
  <c r="Q18" i="2"/>
  <c r="Q10" i="2"/>
  <c r="X4" i="2"/>
  <c r="X6" i="2"/>
  <c r="X10" i="2"/>
  <c r="X12" i="2"/>
  <c r="X14" i="2"/>
  <c r="X16" i="2"/>
  <c r="X20" i="2"/>
  <c r="V5" i="2"/>
  <c r="AC4" i="2"/>
  <c r="AA6" i="2"/>
  <c r="AD7" i="2"/>
  <c r="AE10" i="2"/>
  <c r="AC12" i="2"/>
  <c r="AD15" i="2"/>
  <c r="AB17" i="2"/>
  <c r="AC20" i="2"/>
  <c r="AD8" i="2"/>
  <c r="AC13" i="2"/>
  <c r="P10" i="2"/>
  <c r="M16" i="2"/>
  <c r="M8" i="2"/>
  <c r="O13" i="2"/>
  <c r="P15" i="2"/>
  <c r="P7" i="2"/>
  <c r="T5" i="2"/>
  <c r="T7" i="2"/>
  <c r="T9" i="2"/>
  <c r="T11" i="2"/>
  <c r="T15" i="2"/>
  <c r="T17" i="2"/>
  <c r="T19" i="2"/>
  <c r="V12" i="2"/>
  <c r="AD4" i="2"/>
  <c r="AB6" i="2"/>
  <c r="AE7" i="2"/>
  <c r="AA11" i="2"/>
  <c r="AD12" i="2"/>
  <c r="AE15" i="2"/>
  <c r="AC17" i="2"/>
  <c r="AD20" i="2"/>
  <c r="AA7" i="2"/>
  <c r="N6" i="2"/>
  <c r="U12" i="2"/>
  <c r="V7" i="2"/>
  <c r="AB7" i="2"/>
  <c r="AD13" i="2"/>
  <c r="M15" i="2"/>
  <c r="M7" i="2"/>
  <c r="N10" i="2"/>
  <c r="O12" i="2"/>
  <c r="O4" i="2"/>
  <c r="P6" i="2"/>
  <c r="Q8" i="2"/>
  <c r="U5" i="2"/>
  <c r="U7" i="2"/>
  <c r="U9" i="2"/>
  <c r="U11" i="2"/>
  <c r="U15" i="2"/>
  <c r="U19" i="2"/>
  <c r="AE4" i="2"/>
  <c r="AC6" i="2"/>
  <c r="AA8" i="2"/>
  <c r="AE12" i="2"/>
  <c r="J17" i="2"/>
  <c r="J16" i="2"/>
  <c r="J11" i="2"/>
  <c r="J10" i="2"/>
  <c r="J9" i="2"/>
  <c r="J19" i="2"/>
  <c r="J7" i="2"/>
  <c r="J14" i="2"/>
  <c r="J6" i="2"/>
  <c r="J15" i="2"/>
  <c r="J5" i="2"/>
  <c r="J20" i="2"/>
  <c r="J12" i="2"/>
  <c r="J4" i="2"/>
  <c r="G11" i="2"/>
  <c r="G10" i="2"/>
  <c r="H20" i="2"/>
  <c r="H10" i="2"/>
  <c r="F16" i="2"/>
  <c r="F6" i="2"/>
  <c r="I20" i="2"/>
  <c r="F14" i="2"/>
  <c r="G16" i="2"/>
  <c r="I12" i="2"/>
  <c r="G15" i="2"/>
  <c r="G7" i="2"/>
  <c r="H17" i="2"/>
  <c r="H9" i="2"/>
  <c r="I19" i="2"/>
  <c r="I11" i="2"/>
  <c r="F20" i="2"/>
  <c r="F12" i="2"/>
  <c r="F4" i="2"/>
  <c r="G14" i="2"/>
  <c r="G6" i="2"/>
  <c r="H16" i="2"/>
  <c r="I10" i="2"/>
  <c r="F19" i="2"/>
  <c r="F11" i="2"/>
  <c r="G5" i="2"/>
  <c r="H15" i="2"/>
  <c r="H7" i="2"/>
  <c r="I17" i="2"/>
  <c r="I9" i="2"/>
  <c r="F5" i="2"/>
  <c r="F10" i="2"/>
  <c r="G12" i="2"/>
  <c r="G4" i="2"/>
  <c r="H14" i="2"/>
  <c r="H6" i="2"/>
  <c r="F17" i="2"/>
  <c r="F9" i="2"/>
  <c r="G19" i="2"/>
  <c r="H5" i="2"/>
  <c r="I15" i="2"/>
  <c r="I7" i="2"/>
  <c r="I6" i="2"/>
  <c r="H12" i="2"/>
  <c r="H4" i="2"/>
  <c r="I14" i="2"/>
  <c r="F15" i="2"/>
  <c r="F7" i="2"/>
  <c r="G9" i="2"/>
  <c r="I5" i="2"/>
  <c r="I4" i="2"/>
  <c r="L5" i="2"/>
  <c r="E8" i="2"/>
  <c r="J8" i="2" s="1"/>
  <c r="S8" i="2"/>
  <c r="Z5" i="2"/>
  <c r="AE24" i="2" l="1"/>
  <c r="AE65" i="2"/>
  <c r="AD65" i="2"/>
  <c r="AC65" i="2"/>
  <c r="AB65" i="2"/>
  <c r="AA65" i="2"/>
  <c r="Z70" i="2"/>
  <c r="AE69" i="2"/>
  <c r="AD69" i="2"/>
  <c r="AC69" i="2"/>
  <c r="AB69" i="2"/>
  <c r="AA69" i="2"/>
  <c r="Z74" i="2"/>
  <c r="I62" i="2"/>
  <c r="F62" i="2"/>
  <c r="J62" i="2"/>
  <c r="H62" i="2"/>
  <c r="G62" i="2"/>
  <c r="E66" i="2"/>
  <c r="V65" i="2"/>
  <c r="T65" i="2"/>
  <c r="U65" i="2"/>
  <c r="W65" i="2"/>
  <c r="S70" i="2"/>
  <c r="X65" i="2"/>
  <c r="J69" i="2"/>
  <c r="F69" i="2"/>
  <c r="I69" i="2"/>
  <c r="H69" i="2"/>
  <c r="E74" i="2"/>
  <c r="G69" i="2"/>
  <c r="V62" i="2"/>
  <c r="W62" i="2"/>
  <c r="U62" i="2"/>
  <c r="T62" i="2"/>
  <c r="S66" i="2"/>
  <c r="X62" i="2"/>
  <c r="M69" i="2"/>
  <c r="L74" i="2"/>
  <c r="Q69" i="2"/>
  <c r="O69" i="2"/>
  <c r="P69" i="2"/>
  <c r="N69" i="2"/>
  <c r="M62" i="2"/>
  <c r="L66" i="2"/>
  <c r="N62" i="2"/>
  <c r="Q62" i="2"/>
  <c r="P62" i="2"/>
  <c r="O62" i="2"/>
  <c r="J65" i="2"/>
  <c r="I65" i="2"/>
  <c r="F65" i="2"/>
  <c r="H65" i="2"/>
  <c r="E70" i="2"/>
  <c r="G65" i="2"/>
  <c r="AE62" i="2"/>
  <c r="AD62" i="2"/>
  <c r="AC62" i="2"/>
  <c r="AB62" i="2"/>
  <c r="AA62" i="2"/>
  <c r="Z66" i="2"/>
  <c r="M65" i="2"/>
  <c r="L70" i="2"/>
  <c r="Q65" i="2"/>
  <c r="N65" i="2"/>
  <c r="P65" i="2"/>
  <c r="O65" i="2"/>
  <c r="M67" i="2"/>
  <c r="N67" i="2"/>
  <c r="L72" i="2"/>
  <c r="O67" i="2"/>
  <c r="Q67" i="2"/>
  <c r="P67" i="2"/>
  <c r="V67" i="2"/>
  <c r="U67" i="2"/>
  <c r="T67" i="2"/>
  <c r="S72" i="2"/>
  <c r="X67" i="2"/>
  <c r="W67" i="2"/>
  <c r="V69" i="2"/>
  <c r="U69" i="2"/>
  <c r="T69" i="2"/>
  <c r="W69" i="2"/>
  <c r="S74" i="2"/>
  <c r="X69" i="2"/>
  <c r="J67" i="2"/>
  <c r="I67" i="2"/>
  <c r="H67" i="2"/>
  <c r="E72" i="2"/>
  <c r="G67" i="2"/>
  <c r="F67" i="2"/>
  <c r="AE67" i="2"/>
  <c r="AC67" i="2"/>
  <c r="AD67" i="2"/>
  <c r="AB67" i="2"/>
  <c r="AA67" i="2"/>
  <c r="Z72" i="2"/>
  <c r="AE50" i="2"/>
  <c r="AD50" i="2"/>
  <c r="AA50" i="2"/>
  <c r="Z55" i="2"/>
  <c r="AC50" i="2"/>
  <c r="AB50" i="2"/>
  <c r="AA52" i="2"/>
  <c r="AE52" i="2"/>
  <c r="Z57" i="2"/>
  <c r="AD52" i="2"/>
  <c r="AC52" i="2"/>
  <c r="AB52" i="2"/>
  <c r="AA48" i="2"/>
  <c r="Z53" i="2"/>
  <c r="AC48" i="2"/>
  <c r="AE48" i="2"/>
  <c r="AD48" i="2"/>
  <c r="AB48" i="2"/>
  <c r="Z56" i="2"/>
  <c r="AE51" i="2"/>
  <c r="AC51" i="2"/>
  <c r="AB51" i="2"/>
  <c r="AA51" i="2"/>
  <c r="AD51" i="2"/>
  <c r="T52" i="2"/>
  <c r="X52" i="2"/>
  <c r="S57" i="2"/>
  <c r="V52" i="2"/>
  <c r="W52" i="2"/>
  <c r="U52" i="2"/>
  <c r="T48" i="2"/>
  <c r="S53" i="2"/>
  <c r="U48" i="2"/>
  <c r="X48" i="2"/>
  <c r="W48" i="2"/>
  <c r="V48" i="2"/>
  <c r="X50" i="2"/>
  <c r="V50" i="2"/>
  <c r="U50" i="2"/>
  <c r="T50" i="2"/>
  <c r="W50" i="2"/>
  <c r="S55" i="2"/>
  <c r="S56" i="2"/>
  <c r="X51" i="2"/>
  <c r="W51" i="2"/>
  <c r="U51" i="2"/>
  <c r="T51" i="2"/>
  <c r="V51" i="2"/>
  <c r="M48" i="2"/>
  <c r="O48" i="2"/>
  <c r="L53" i="2"/>
  <c r="Q48" i="2"/>
  <c r="P48" i="2"/>
  <c r="N48" i="2"/>
  <c r="O51" i="2"/>
  <c r="M51" i="2"/>
  <c r="L56" i="2"/>
  <c r="Q51" i="2"/>
  <c r="P51" i="2"/>
  <c r="N51" i="2"/>
  <c r="Q50" i="2"/>
  <c r="P50" i="2"/>
  <c r="O50" i="2"/>
  <c r="M50" i="2"/>
  <c r="L55" i="2"/>
  <c r="N50" i="2"/>
  <c r="M52" i="2"/>
  <c r="O52" i="2"/>
  <c r="N52" i="2"/>
  <c r="L57" i="2"/>
  <c r="Q52" i="2"/>
  <c r="P52" i="2"/>
  <c r="AA28" i="2"/>
  <c r="Z33" i="2"/>
  <c r="AE28" i="2"/>
  <c r="AD28" i="2"/>
  <c r="AC28" i="2"/>
  <c r="AB28" i="2"/>
  <c r="AA29" i="2"/>
  <c r="AC29" i="2"/>
  <c r="AB29" i="2"/>
  <c r="AD29" i="2"/>
  <c r="Z34" i="2"/>
  <c r="AE29" i="2"/>
  <c r="AE27" i="2"/>
  <c r="AD27" i="2"/>
  <c r="AC27" i="2"/>
  <c r="AB27" i="2"/>
  <c r="Z32" i="2"/>
  <c r="AA27" i="2"/>
  <c r="W27" i="2"/>
  <c r="S32" i="2"/>
  <c r="U27" i="2"/>
  <c r="T27" i="2"/>
  <c r="X27" i="2"/>
  <c r="U34" i="2"/>
  <c r="T34" i="2"/>
  <c r="W34" i="2"/>
  <c r="S39" i="2"/>
  <c r="X34" i="2"/>
  <c r="S33" i="2"/>
  <c r="X28" i="2"/>
  <c r="W28" i="2"/>
  <c r="U28" i="2"/>
  <c r="T28" i="2"/>
  <c r="S13" i="2"/>
  <c r="X8" i="2"/>
  <c r="V8" i="2"/>
  <c r="W8" i="2"/>
  <c r="U8" i="2"/>
  <c r="T8" i="2"/>
  <c r="L9" i="2"/>
  <c r="O5" i="2"/>
  <c r="N5" i="2"/>
  <c r="Q5" i="2"/>
  <c r="M5" i="2"/>
  <c r="P5" i="2"/>
  <c r="Z9" i="2"/>
  <c r="AD5" i="2"/>
  <c r="AE5" i="2"/>
  <c r="AC5" i="2"/>
  <c r="AB5" i="2"/>
  <c r="AA5" i="2"/>
  <c r="E13" i="2"/>
  <c r="J13" i="2" s="1"/>
  <c r="I8" i="2"/>
  <c r="G8" i="2"/>
  <c r="H8" i="2"/>
  <c r="F8" i="2"/>
  <c r="M74" i="2" l="1"/>
  <c r="N74" i="2"/>
  <c r="O74" i="2"/>
  <c r="Q74" i="2"/>
  <c r="P74" i="2"/>
  <c r="AE70" i="2"/>
  <c r="AD70" i="2"/>
  <c r="AC70" i="2"/>
  <c r="AB70" i="2"/>
  <c r="AA70" i="2"/>
  <c r="Z75" i="2"/>
  <c r="M70" i="2"/>
  <c r="L75" i="2"/>
  <c r="N70" i="2"/>
  <c r="Q70" i="2"/>
  <c r="P70" i="2"/>
  <c r="O70" i="2"/>
  <c r="M72" i="2"/>
  <c r="O72" i="2"/>
  <c r="L77" i="2"/>
  <c r="Q72" i="2"/>
  <c r="P72" i="2"/>
  <c r="N72" i="2"/>
  <c r="J70" i="2"/>
  <c r="I70" i="2"/>
  <c r="H70" i="2"/>
  <c r="F70" i="2"/>
  <c r="G70" i="2"/>
  <c r="E75" i="2"/>
  <c r="J74" i="2"/>
  <c r="I74" i="2"/>
  <c r="H74" i="2"/>
  <c r="G74" i="2"/>
  <c r="F74" i="2"/>
  <c r="AE72" i="2"/>
  <c r="AC72" i="2"/>
  <c r="AD72" i="2"/>
  <c r="AB72" i="2"/>
  <c r="AA72" i="2"/>
  <c r="Z77" i="2"/>
  <c r="M66" i="2"/>
  <c r="L71" i="2"/>
  <c r="N66" i="2"/>
  <c r="Q66" i="2"/>
  <c r="O66" i="2"/>
  <c r="P66" i="2"/>
  <c r="AE74" i="2"/>
  <c r="AD74" i="2"/>
  <c r="AC74" i="2"/>
  <c r="AB74" i="2"/>
  <c r="AA74" i="2"/>
  <c r="V66" i="2"/>
  <c r="U66" i="2"/>
  <c r="T66" i="2"/>
  <c r="X66" i="2"/>
  <c r="S71" i="2"/>
  <c r="W66" i="2"/>
  <c r="V70" i="2"/>
  <c r="T70" i="2"/>
  <c r="W70" i="2"/>
  <c r="U70" i="2"/>
  <c r="S75" i="2"/>
  <c r="X70" i="2"/>
  <c r="V72" i="2"/>
  <c r="U72" i="2"/>
  <c r="T72" i="2"/>
  <c r="W72" i="2"/>
  <c r="S77" i="2"/>
  <c r="X72" i="2"/>
  <c r="V74" i="2"/>
  <c r="U74" i="2"/>
  <c r="T74" i="2"/>
  <c r="W74" i="2"/>
  <c r="X74" i="2"/>
  <c r="J66" i="2"/>
  <c r="F66" i="2"/>
  <c r="I66" i="2"/>
  <c r="E71" i="2"/>
  <c r="H66" i="2"/>
  <c r="G66" i="2"/>
  <c r="J72" i="2"/>
  <c r="E77" i="2"/>
  <c r="I72" i="2"/>
  <c r="F72" i="2"/>
  <c r="H72" i="2"/>
  <c r="G72" i="2"/>
  <c r="AE66" i="2"/>
  <c r="AD66" i="2"/>
  <c r="AC66" i="2"/>
  <c r="AB66" i="2"/>
  <c r="AA66" i="2"/>
  <c r="Z71" i="2"/>
  <c r="AC53" i="2"/>
  <c r="AE53" i="2"/>
  <c r="AB53" i="2"/>
  <c r="AA53" i="2"/>
  <c r="Z58" i="2"/>
  <c r="AD53" i="2"/>
  <c r="AA56" i="2"/>
  <c r="AD56" i="2"/>
  <c r="AE56" i="2"/>
  <c r="AC56" i="2"/>
  <c r="AB56" i="2"/>
  <c r="AA55" i="2"/>
  <c r="AE55" i="2"/>
  <c r="AD55" i="2"/>
  <c r="AC55" i="2"/>
  <c r="AB55" i="2"/>
  <c r="AC57" i="2"/>
  <c r="AD57" i="2"/>
  <c r="AB57" i="2"/>
  <c r="AE57" i="2"/>
  <c r="AA57" i="2"/>
  <c r="V53" i="2"/>
  <c r="T53" i="2"/>
  <c r="X53" i="2"/>
  <c r="W53" i="2"/>
  <c r="U53" i="2"/>
  <c r="S58" i="2"/>
  <c r="V57" i="2"/>
  <c r="X57" i="2"/>
  <c r="U57" i="2"/>
  <c r="T57" i="2"/>
  <c r="W57" i="2"/>
  <c r="X55" i="2"/>
  <c r="W55" i="2"/>
  <c r="V55" i="2"/>
  <c r="T55" i="2"/>
  <c r="U55" i="2"/>
  <c r="T56" i="2"/>
  <c r="X56" i="2"/>
  <c r="W56" i="2"/>
  <c r="U56" i="2"/>
  <c r="V56" i="2"/>
  <c r="O57" i="2"/>
  <c r="P57" i="2"/>
  <c r="N57" i="2"/>
  <c r="M57" i="2"/>
  <c r="Q57" i="2"/>
  <c r="O53" i="2"/>
  <c r="L58" i="2"/>
  <c r="N53" i="2"/>
  <c r="M53" i="2"/>
  <c r="Q53" i="2"/>
  <c r="P53" i="2"/>
  <c r="Q55" i="2"/>
  <c r="O55" i="2"/>
  <c r="N55" i="2"/>
  <c r="P55" i="2"/>
  <c r="M55" i="2"/>
  <c r="M56" i="2"/>
  <c r="O56" i="2"/>
  <c r="Q56" i="2"/>
  <c r="P56" i="2"/>
  <c r="N56" i="2"/>
  <c r="AC34" i="2"/>
  <c r="AD34" i="2"/>
  <c r="AB34" i="2"/>
  <c r="AA34" i="2"/>
  <c r="Z39" i="2"/>
  <c r="AE34" i="2"/>
  <c r="AA33" i="2"/>
  <c r="AC33" i="2"/>
  <c r="AB33" i="2"/>
  <c r="Z38" i="2"/>
  <c r="AE33" i="2"/>
  <c r="AD33" i="2"/>
  <c r="Z37" i="2"/>
  <c r="AA32" i="2"/>
  <c r="AE32" i="2"/>
  <c r="AD32" i="2"/>
  <c r="AC32" i="2"/>
  <c r="AB32" i="2"/>
  <c r="S37" i="2"/>
  <c r="X32" i="2"/>
  <c r="U32" i="2"/>
  <c r="W32" i="2"/>
  <c r="T32" i="2"/>
  <c r="W39" i="2"/>
  <c r="U39" i="2"/>
  <c r="T39" i="2"/>
  <c r="X39" i="2"/>
  <c r="S38" i="2"/>
  <c r="X33" i="2"/>
  <c r="W33" i="2"/>
  <c r="U33" i="2"/>
  <c r="T33" i="2"/>
  <c r="L14" i="2"/>
  <c r="Q9" i="2"/>
  <c r="M9" i="2"/>
  <c r="P9" i="2"/>
  <c r="O9" i="2"/>
  <c r="N9" i="2"/>
  <c r="Z14" i="2"/>
  <c r="AD9" i="2"/>
  <c r="AC9" i="2"/>
  <c r="AB9" i="2"/>
  <c r="AA9" i="2"/>
  <c r="AE9" i="2"/>
  <c r="S18" i="2"/>
  <c r="U13" i="2"/>
  <c r="T13" i="2"/>
  <c r="V13" i="2"/>
  <c r="X13" i="2"/>
  <c r="W13" i="2"/>
  <c r="E18" i="2"/>
  <c r="J18" i="2" s="1"/>
  <c r="I13" i="2"/>
  <c r="H13" i="2"/>
  <c r="G13" i="2"/>
  <c r="F13" i="2"/>
  <c r="J71" i="2" l="1"/>
  <c r="I71" i="2"/>
  <c r="H71" i="2"/>
  <c r="F71" i="2"/>
  <c r="G71" i="2"/>
  <c r="E76" i="2"/>
  <c r="V75" i="2"/>
  <c r="U75" i="2"/>
  <c r="W75" i="2"/>
  <c r="T75" i="2"/>
  <c r="X75" i="2"/>
  <c r="J75" i="2"/>
  <c r="I75" i="2"/>
  <c r="H75" i="2"/>
  <c r="G75" i="2"/>
  <c r="F75" i="2"/>
  <c r="M75" i="2"/>
  <c r="N75" i="2"/>
  <c r="Q75" i="2"/>
  <c r="O75" i="2"/>
  <c r="P75" i="2"/>
  <c r="AE75" i="2"/>
  <c r="AD75" i="2"/>
  <c r="AC75" i="2"/>
  <c r="AB75" i="2"/>
  <c r="AA75" i="2"/>
  <c r="V71" i="2"/>
  <c r="U71" i="2"/>
  <c r="W71" i="2"/>
  <c r="T71" i="2"/>
  <c r="S76" i="2"/>
  <c r="X71" i="2"/>
  <c r="AE77" i="2"/>
  <c r="AD77" i="2"/>
  <c r="AC77" i="2"/>
  <c r="AB77" i="2"/>
  <c r="AA77" i="2"/>
  <c r="AE71" i="2"/>
  <c r="AD71" i="2"/>
  <c r="AC71" i="2"/>
  <c r="AB71" i="2"/>
  <c r="AA71" i="2"/>
  <c r="Z76" i="2"/>
  <c r="V77" i="2"/>
  <c r="W77" i="2"/>
  <c r="U77" i="2"/>
  <c r="T77" i="2"/>
  <c r="X77" i="2"/>
  <c r="M77" i="2"/>
  <c r="N77" i="2"/>
  <c r="Q77" i="2"/>
  <c r="P77" i="2"/>
  <c r="O77" i="2"/>
  <c r="J77" i="2"/>
  <c r="I77" i="2"/>
  <c r="H77" i="2"/>
  <c r="G77" i="2"/>
  <c r="F77" i="2"/>
  <c r="M71" i="2"/>
  <c r="L76" i="2"/>
  <c r="Q71" i="2"/>
  <c r="P71" i="2"/>
  <c r="O71" i="2"/>
  <c r="N71" i="2"/>
  <c r="AE58" i="2"/>
  <c r="AD58" i="2"/>
  <c r="AA58" i="2"/>
  <c r="AC58" i="2"/>
  <c r="AB58" i="2"/>
  <c r="X58" i="2"/>
  <c r="V58" i="2"/>
  <c r="U58" i="2"/>
  <c r="W58" i="2"/>
  <c r="T58" i="2"/>
  <c r="Q58" i="2"/>
  <c r="M58" i="2"/>
  <c r="P58" i="2"/>
  <c r="O58" i="2"/>
  <c r="N58" i="2"/>
  <c r="AE39" i="2"/>
  <c r="AD39" i="2"/>
  <c r="AC39" i="2"/>
  <c r="AB39" i="2"/>
  <c r="AA39" i="2"/>
  <c r="AA37" i="2"/>
  <c r="AC37" i="2"/>
  <c r="AB37" i="2"/>
  <c r="AE37" i="2"/>
  <c r="AD37" i="2"/>
  <c r="AC38" i="2"/>
  <c r="AB38" i="2"/>
  <c r="AE38" i="2"/>
  <c r="AD38" i="2"/>
  <c r="AA38" i="2"/>
  <c r="U38" i="2"/>
  <c r="T38" i="2"/>
  <c r="X38" i="2"/>
  <c r="W38" i="2"/>
  <c r="U37" i="2"/>
  <c r="X37" i="2"/>
  <c r="W37" i="2"/>
  <c r="T37" i="2"/>
  <c r="U18" i="2"/>
  <c r="T18" i="2"/>
  <c r="X18" i="2"/>
  <c r="W18" i="2"/>
  <c r="V18" i="2"/>
  <c r="Z19" i="2"/>
  <c r="AC14" i="2"/>
  <c r="AB14" i="2"/>
  <c r="AA14" i="2"/>
  <c r="AE14" i="2"/>
  <c r="AD14" i="2"/>
  <c r="L19" i="2"/>
  <c r="P14" i="2"/>
  <c r="N14" i="2"/>
  <c r="O14" i="2"/>
  <c r="Q14" i="2"/>
  <c r="M14" i="2"/>
  <c r="F18" i="2"/>
  <c r="I18" i="2"/>
  <c r="H18" i="2"/>
  <c r="G18" i="2"/>
  <c r="V76" i="2" l="1"/>
  <c r="U76" i="2"/>
  <c r="T76" i="2"/>
  <c r="X76" i="2"/>
  <c r="W76" i="2"/>
  <c r="J76" i="2"/>
  <c r="I76" i="2"/>
  <c r="H76" i="2"/>
  <c r="F76" i="2"/>
  <c r="G76" i="2"/>
  <c r="M76" i="2"/>
  <c r="N76" i="2"/>
  <c r="Q76" i="2"/>
  <c r="P76" i="2"/>
  <c r="O76" i="2"/>
  <c r="AE76" i="2"/>
  <c r="AD76" i="2"/>
  <c r="AC76" i="2"/>
  <c r="AB76" i="2"/>
  <c r="AA76" i="2"/>
  <c r="M19" i="2"/>
  <c r="N19" i="2"/>
  <c r="P19" i="2"/>
  <c r="Q19" i="2"/>
  <c r="O19" i="2"/>
  <c r="AB19" i="2"/>
  <c r="AA19" i="2"/>
  <c r="AE19" i="2"/>
  <c r="AD19" i="2"/>
  <c r="AC19" i="2"/>
</calcChain>
</file>

<file path=xl/sharedStrings.xml><?xml version="1.0" encoding="utf-8"?>
<sst xmlns="http://schemas.openxmlformats.org/spreadsheetml/2006/main" count="122" uniqueCount="35">
  <si>
    <t>Bronze</t>
  </si>
  <si>
    <t>Silver</t>
  </si>
  <si>
    <t>Gold</t>
  </si>
  <si>
    <t>Platium</t>
  </si>
  <si>
    <t>Age 18-30</t>
  </si>
  <si>
    <t>Age 31-40</t>
  </si>
  <si>
    <t>Age 41-50</t>
  </si>
  <si>
    <t>Smoker Y</t>
  </si>
  <si>
    <t>Drug + Smoke</t>
  </si>
  <si>
    <t>Drug - Smoke</t>
  </si>
  <si>
    <t>Alcohol Y + Smoke + Drug</t>
  </si>
  <si>
    <t>Alcohol Y - Snoke + Drug</t>
  </si>
  <si>
    <t>Chronic Condition Y</t>
  </si>
  <si>
    <t>Alcohol Y - Smoke - No Drug</t>
  </si>
  <si>
    <t>A6</t>
  </si>
  <si>
    <t>A7</t>
  </si>
  <si>
    <t>A8</t>
  </si>
  <si>
    <t>A9</t>
  </si>
  <si>
    <t>Resident Y</t>
  </si>
  <si>
    <t>Resident N</t>
  </si>
  <si>
    <t>A2</t>
  </si>
  <si>
    <t>A11</t>
  </si>
  <si>
    <t>A12</t>
  </si>
  <si>
    <t>A13</t>
  </si>
  <si>
    <t>A14</t>
  </si>
  <si>
    <t>Alcohol Y + Smoke - No Drug</t>
  </si>
  <si>
    <t>FPL 1</t>
  </si>
  <si>
    <t>FPL2</t>
  </si>
  <si>
    <t>FPL3</t>
  </si>
  <si>
    <t>FPL 4</t>
  </si>
  <si>
    <t>A3</t>
  </si>
  <si>
    <t>A4</t>
  </si>
  <si>
    <t>A5</t>
  </si>
  <si>
    <t>NO FPL</t>
  </si>
  <si>
    <t>Age 51-64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</si>
</sst>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2" fontId="0" fillId="2" borderId="0" xfId="0" applyNumberFormat="1" applyFill="1"/>
    <xf numFmtId="2" fontId="0" fillId="2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9" fontId="0" fillId="0" borderId="0" xfId="0" applyNumberFormat="1"/>
    <xf numFmtId="2" fontId="0" fillId="5" borderId="1" xfId="0" applyNumberFormat="1" applyFill="1" applyBorder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2" fontId="0" fillId="6" borderId="1" xfId="0" applyNumberFormat="1" applyFill="1" applyBorder="1"/>
    <xf numFmtId="0" fontId="0" fillId="7" borderId="0" xfId="0" applyFill="1"/>
    <xf numFmtId="2" fontId="0" fillId="7" borderId="0" xfId="0" applyNumberFormat="1" applyFill="1"/>
    <xf numFmtId="2" fontId="0" fillId="7" borderId="1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  <xf numFmtId="0" fontId="0" fillId="6" borderId="2" xfId="0" applyFill="1" applyBorder="1"/>
    <xf numFmtId="0" fontId="0" fillId="2" borderId="2" xfId="0" applyFill="1" applyBorder="1"/>
    <xf numFmtId="0" fontId="0" fillId="7" borderId="2" xfId="0" applyFill="1" applyBorder="1"/>
    <xf numFmtId="2" fontId="0" fillId="2" borderId="2" xfId="0" applyNumberFormat="1" applyFill="1" applyBorder="1"/>
    <xf numFmtId="0" fontId="0" fillId="0" borderId="2" xfId="0" applyBorder="1"/>
    <xf numFmtId="2" fontId="0" fillId="7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449EE-F308-4F06-80CC-84587178FDB0}">
  <dimension ref="A1:AE78"/>
  <sheetViews>
    <sheetView tabSelected="1" workbookViewId="0">
      <selection activeCell="E9" sqref="E9:J9"/>
    </sheetView>
  </sheetViews>
  <sheetFormatPr defaultRowHeight="14.4" x14ac:dyDescent="0.3"/>
  <cols>
    <col min="1" max="1" width="27.44140625" customWidth="1"/>
    <col min="2" max="4" width="3.88671875" customWidth="1"/>
    <col min="11" max="11" width="2.77734375" customWidth="1"/>
    <col min="18" max="18" width="2.77734375" customWidth="1"/>
    <col min="25" max="25" width="2.77734375" customWidth="1"/>
  </cols>
  <sheetData>
    <row r="1" spans="1:31" x14ac:dyDescent="0.3">
      <c r="E1" s="12"/>
      <c r="F1" t="s">
        <v>26</v>
      </c>
      <c r="G1" t="s">
        <v>27</v>
      </c>
      <c r="H1" t="s">
        <v>28</v>
      </c>
      <c r="I1" t="s">
        <v>29</v>
      </c>
      <c r="J1" t="s">
        <v>33</v>
      </c>
      <c r="L1" s="14"/>
      <c r="M1" t="s">
        <v>26</v>
      </c>
      <c r="N1" t="s">
        <v>27</v>
      </c>
      <c r="O1" t="s">
        <v>28</v>
      </c>
      <c r="P1" t="s">
        <v>29</v>
      </c>
      <c r="Q1" t="s">
        <v>33</v>
      </c>
      <c r="S1" s="2"/>
      <c r="T1" t="s">
        <v>26</v>
      </c>
      <c r="U1" t="s">
        <v>27</v>
      </c>
      <c r="V1" t="s">
        <v>28</v>
      </c>
      <c r="W1" t="s">
        <v>29</v>
      </c>
      <c r="X1" t="s">
        <v>33</v>
      </c>
      <c r="Z1" s="17"/>
      <c r="AA1" t="s">
        <v>26</v>
      </c>
      <c r="AB1" t="s">
        <v>27</v>
      </c>
      <c r="AC1" t="s">
        <v>28</v>
      </c>
      <c r="AD1" t="s">
        <v>29</v>
      </c>
      <c r="AE1" t="s">
        <v>33</v>
      </c>
    </row>
    <row r="2" spans="1:31" x14ac:dyDescent="0.3">
      <c r="E2" s="12" t="s">
        <v>0</v>
      </c>
      <c r="F2" s="10">
        <v>0.4</v>
      </c>
      <c r="G2" s="10">
        <v>0.3</v>
      </c>
      <c r="H2" s="10">
        <v>0.2</v>
      </c>
      <c r="I2" s="10">
        <v>0.1</v>
      </c>
      <c r="J2" s="10">
        <v>0</v>
      </c>
      <c r="L2" s="14" t="s">
        <v>1</v>
      </c>
      <c r="M2" s="10">
        <v>0.4</v>
      </c>
      <c r="N2" s="10">
        <v>0.3</v>
      </c>
      <c r="O2" s="10">
        <v>0.2</v>
      </c>
      <c r="P2" s="10">
        <v>0.1</v>
      </c>
      <c r="Q2" s="10">
        <v>0</v>
      </c>
      <c r="R2" s="10"/>
      <c r="S2" s="2" t="s">
        <v>2</v>
      </c>
      <c r="T2" s="10">
        <v>0.4</v>
      </c>
      <c r="U2" s="10">
        <v>0.3</v>
      </c>
      <c r="V2" s="10">
        <v>0.2</v>
      </c>
      <c r="W2" s="10">
        <v>0.1</v>
      </c>
      <c r="X2" s="10">
        <v>0</v>
      </c>
      <c r="Z2" s="17" t="s">
        <v>3</v>
      </c>
      <c r="AA2" s="10">
        <v>0.4</v>
      </c>
      <c r="AB2" s="10">
        <v>0.3</v>
      </c>
      <c r="AC2" s="10">
        <v>0.2</v>
      </c>
      <c r="AD2" s="10">
        <v>0.1</v>
      </c>
      <c r="AE2" s="10">
        <v>0</v>
      </c>
    </row>
    <row r="3" spans="1:31" x14ac:dyDescent="0.3">
      <c r="A3" s="20" t="s">
        <v>4</v>
      </c>
      <c r="B3" s="20" t="s">
        <v>20</v>
      </c>
      <c r="C3" s="20"/>
      <c r="D3" s="20"/>
      <c r="E3" s="20">
        <v>75</v>
      </c>
      <c r="F3" s="21">
        <f>E3-(E3*0.4)</f>
        <v>45</v>
      </c>
      <c r="G3" s="21">
        <f>E3-(E3*0.3)</f>
        <v>52.5</v>
      </c>
      <c r="H3" s="21">
        <f>E3-(E3*0.2)</f>
        <v>60</v>
      </c>
      <c r="I3" s="21">
        <f>E3-(E3*0.1)</f>
        <v>67.5</v>
      </c>
      <c r="J3" s="20">
        <f>E3</f>
        <v>75</v>
      </c>
      <c r="K3" s="20"/>
      <c r="L3" s="22">
        <v>140</v>
      </c>
      <c r="M3" s="21">
        <f>L3-(L3*0.4)</f>
        <v>84</v>
      </c>
      <c r="N3" s="21">
        <f>L3-(L3*0.3)</f>
        <v>98</v>
      </c>
      <c r="O3" s="21">
        <f>L3-(L3*0.2)</f>
        <v>112</v>
      </c>
      <c r="P3" s="21">
        <f>L3-(L3*0.1)</f>
        <v>126</v>
      </c>
      <c r="Q3" s="21">
        <f>L3-(L3*0)</f>
        <v>140</v>
      </c>
      <c r="R3" s="26"/>
      <c r="S3" s="23">
        <v>200</v>
      </c>
      <c r="T3" s="21">
        <f>S3-(S3*0.4)</f>
        <v>120</v>
      </c>
      <c r="U3" s="21">
        <f>S3-(S3*0.3)</f>
        <v>140</v>
      </c>
      <c r="V3" s="21">
        <f>S3-(S3*0.2)</f>
        <v>160</v>
      </c>
      <c r="W3" s="21">
        <f>S3-(S3*0.1)</f>
        <v>180</v>
      </c>
      <c r="X3" s="21">
        <f>S3-(S3*0)</f>
        <v>200</v>
      </c>
      <c r="Y3" s="20"/>
      <c r="Z3" s="24">
        <v>275</v>
      </c>
      <c r="AA3" s="21">
        <f>Z3-(Z3*0.4)</f>
        <v>165</v>
      </c>
      <c r="AB3" s="21">
        <f>Z3-(Z3*0.3)</f>
        <v>192.5</v>
      </c>
      <c r="AC3" s="21">
        <f>Z3-(Z3*0.2)</f>
        <v>220</v>
      </c>
      <c r="AD3" s="21">
        <f>Z3-(Z3*0.1)</f>
        <v>247.5</v>
      </c>
      <c r="AE3" s="21">
        <f>Z3-(Z3*0)</f>
        <v>275</v>
      </c>
    </row>
    <row r="4" spans="1:31" x14ac:dyDescent="0.3">
      <c r="A4" t="s">
        <v>7</v>
      </c>
      <c r="B4" t="s">
        <v>30</v>
      </c>
      <c r="E4" s="13">
        <f>E3*1.13</f>
        <v>84.749999999999986</v>
      </c>
      <c r="F4" s="8">
        <f t="shared" ref="F4:F20" si="0">E4-(E4*0.4)</f>
        <v>50.849999999999987</v>
      </c>
      <c r="G4" s="8">
        <f t="shared" ref="G4:G20" si="1">E4-(E4*0.3)</f>
        <v>59.324999999999989</v>
      </c>
      <c r="H4" s="8">
        <f t="shared" ref="H4:H20" si="2">E4-(E4*0.2)</f>
        <v>67.799999999999983</v>
      </c>
      <c r="I4" s="8">
        <f t="shared" ref="I4:I20" si="3">E4-(E4*0.1)</f>
        <v>76.274999999999991</v>
      </c>
      <c r="J4" s="8">
        <f t="shared" ref="J4:J20" si="4">E4</f>
        <v>84.749999999999986</v>
      </c>
      <c r="L4" s="15">
        <f t="shared" ref="L4:Z4" si="5">L3*1.13</f>
        <v>158.19999999999999</v>
      </c>
      <c r="M4" s="8">
        <f t="shared" ref="M4:M20" si="6">L4-(L4*0.4)</f>
        <v>94.919999999999987</v>
      </c>
      <c r="N4" s="8">
        <f t="shared" ref="N4:N20" si="7">L4-(L4*0.3)</f>
        <v>110.74</v>
      </c>
      <c r="O4" s="8">
        <f t="shared" ref="O4:O20" si="8">L4-(L4*0.2)</f>
        <v>126.55999999999999</v>
      </c>
      <c r="P4" s="8">
        <f t="shared" ref="P4:P20" si="9">L4-(L4*0.1)</f>
        <v>142.38</v>
      </c>
      <c r="Q4" s="8">
        <f t="shared" ref="Q4:Q20" si="10">L4-(L4*0)</f>
        <v>158.19999999999999</v>
      </c>
      <c r="R4" s="8"/>
      <c r="S4" s="6">
        <f t="shared" si="5"/>
        <v>225.99999999999997</v>
      </c>
      <c r="T4" s="8">
        <f t="shared" ref="T4:T20" si="11">S4-(S4*0.4)</f>
        <v>135.59999999999997</v>
      </c>
      <c r="U4" s="8">
        <f t="shared" ref="U4:U20" si="12">S4-(S4*0.3)</f>
        <v>158.19999999999999</v>
      </c>
      <c r="V4" s="8">
        <f t="shared" ref="V4:V20" si="13">S4-(S4*0.2)</f>
        <v>180.79999999999998</v>
      </c>
      <c r="W4" s="8">
        <f t="shared" ref="W4:W20" si="14">S4-(S4*0.1)</f>
        <v>203.39999999999998</v>
      </c>
      <c r="X4" s="8">
        <f t="shared" ref="X4:X20" si="15">S4-(S4*0)</f>
        <v>225.99999999999997</v>
      </c>
      <c r="Y4" s="8"/>
      <c r="Z4" s="18">
        <f t="shared" si="5"/>
        <v>310.74999999999994</v>
      </c>
      <c r="AA4" s="8">
        <f t="shared" ref="AA4:AA20" si="16">Z4-(Z4*0.4)</f>
        <v>186.44999999999996</v>
      </c>
      <c r="AB4" s="8">
        <f t="shared" ref="AB4:AB20" si="17">Z4-(Z4*0.3)</f>
        <v>217.52499999999998</v>
      </c>
      <c r="AC4" s="8">
        <f t="shared" ref="AC4:AC20" si="18">Z4-(Z4*0.2)</f>
        <v>248.59999999999997</v>
      </c>
      <c r="AD4" s="8">
        <f t="shared" ref="AD4:AD20" si="19">Z4-(Z4*0.1)</f>
        <v>279.67499999999995</v>
      </c>
      <c r="AE4" s="8">
        <f t="shared" ref="AE4:AE20" si="20">Z4-(Z4*0)</f>
        <v>310.74999999999994</v>
      </c>
    </row>
    <row r="5" spans="1:31" x14ac:dyDescent="0.3">
      <c r="A5" s="3" t="s">
        <v>8</v>
      </c>
      <c r="B5" s="3" t="s">
        <v>31</v>
      </c>
      <c r="C5" s="3"/>
      <c r="D5" s="3"/>
      <c r="E5" s="13">
        <f>E4*1.15</f>
        <v>97.462499999999977</v>
      </c>
      <c r="F5" s="8">
        <f t="shared" si="0"/>
        <v>58.477499999999985</v>
      </c>
      <c r="G5" s="8">
        <f t="shared" si="1"/>
        <v>68.223749999999981</v>
      </c>
      <c r="H5" s="8">
        <f t="shared" si="2"/>
        <v>77.969999999999985</v>
      </c>
      <c r="I5" s="8">
        <f t="shared" si="3"/>
        <v>87.716249999999974</v>
      </c>
      <c r="J5" s="8">
        <f t="shared" si="4"/>
        <v>97.462499999999977</v>
      </c>
      <c r="L5" s="15">
        <f t="shared" ref="L5:Z5" si="21">L4*1.15</f>
        <v>181.92999999999998</v>
      </c>
      <c r="M5" s="8">
        <f t="shared" si="6"/>
        <v>109.15799999999999</v>
      </c>
      <c r="N5" s="8">
        <f t="shared" si="7"/>
        <v>127.35099999999998</v>
      </c>
      <c r="O5" s="8">
        <f t="shared" si="8"/>
        <v>145.54399999999998</v>
      </c>
      <c r="P5" s="8">
        <f t="shared" si="9"/>
        <v>163.73699999999997</v>
      </c>
      <c r="Q5" s="8">
        <f t="shared" si="10"/>
        <v>181.92999999999998</v>
      </c>
      <c r="R5" s="8"/>
      <c r="S5" s="6">
        <f t="shared" si="21"/>
        <v>259.89999999999992</v>
      </c>
      <c r="T5" s="8">
        <f t="shared" si="11"/>
        <v>155.93999999999994</v>
      </c>
      <c r="U5" s="8">
        <f t="shared" si="12"/>
        <v>181.92999999999995</v>
      </c>
      <c r="V5" s="8">
        <f t="shared" si="13"/>
        <v>207.91999999999993</v>
      </c>
      <c r="W5" s="8">
        <f t="shared" si="14"/>
        <v>233.90999999999991</v>
      </c>
      <c r="X5" s="8">
        <f t="shared" si="15"/>
        <v>259.89999999999992</v>
      </c>
      <c r="Y5" s="8"/>
      <c r="Z5" s="18">
        <f t="shared" si="21"/>
        <v>357.3624999999999</v>
      </c>
      <c r="AA5" s="8">
        <f t="shared" si="16"/>
        <v>214.41749999999993</v>
      </c>
      <c r="AB5" s="8">
        <f t="shared" si="17"/>
        <v>250.15374999999995</v>
      </c>
      <c r="AC5" s="8">
        <f t="shared" si="18"/>
        <v>285.88999999999993</v>
      </c>
      <c r="AD5" s="8">
        <f t="shared" si="19"/>
        <v>321.62624999999991</v>
      </c>
      <c r="AE5" s="8">
        <f t="shared" si="20"/>
        <v>357.3624999999999</v>
      </c>
    </row>
    <row r="6" spans="1:31" x14ac:dyDescent="0.3">
      <c r="A6" s="3" t="s">
        <v>9</v>
      </c>
      <c r="B6" s="3" t="s">
        <v>32</v>
      </c>
      <c r="C6" s="3"/>
      <c r="D6" s="3"/>
      <c r="E6" s="13">
        <f>E3*1.15</f>
        <v>86.25</v>
      </c>
      <c r="F6" s="8">
        <f t="shared" si="0"/>
        <v>51.75</v>
      </c>
      <c r="G6" s="8">
        <f t="shared" si="1"/>
        <v>60.375</v>
      </c>
      <c r="H6" s="8">
        <f t="shared" si="2"/>
        <v>69</v>
      </c>
      <c r="I6" s="8">
        <f t="shared" si="3"/>
        <v>77.625</v>
      </c>
      <c r="J6" s="8">
        <f t="shared" si="4"/>
        <v>86.25</v>
      </c>
      <c r="L6" s="15">
        <f t="shared" ref="L6:Z6" si="22">L3*1.15</f>
        <v>161</v>
      </c>
      <c r="M6" s="8">
        <f t="shared" si="6"/>
        <v>96.6</v>
      </c>
      <c r="N6" s="8">
        <f t="shared" si="7"/>
        <v>112.7</v>
      </c>
      <c r="O6" s="8">
        <f t="shared" si="8"/>
        <v>128.80000000000001</v>
      </c>
      <c r="P6" s="8">
        <f t="shared" si="9"/>
        <v>144.9</v>
      </c>
      <c r="Q6" s="8">
        <f t="shared" si="10"/>
        <v>161</v>
      </c>
      <c r="R6" s="8"/>
      <c r="S6" s="6">
        <f t="shared" si="22"/>
        <v>229.99999999999997</v>
      </c>
      <c r="T6" s="8">
        <f t="shared" si="11"/>
        <v>137.99999999999997</v>
      </c>
      <c r="U6" s="8">
        <f t="shared" si="12"/>
        <v>161</v>
      </c>
      <c r="V6" s="8">
        <f t="shared" si="13"/>
        <v>183.99999999999997</v>
      </c>
      <c r="W6" s="8">
        <f t="shared" si="14"/>
        <v>206.99999999999997</v>
      </c>
      <c r="X6" s="8">
        <f t="shared" si="15"/>
        <v>229.99999999999997</v>
      </c>
      <c r="Y6" s="8"/>
      <c r="Z6" s="18">
        <f t="shared" si="22"/>
        <v>316.25</v>
      </c>
      <c r="AA6" s="8">
        <f t="shared" si="16"/>
        <v>189.75</v>
      </c>
      <c r="AB6" s="8">
        <f t="shared" si="17"/>
        <v>221.375</v>
      </c>
      <c r="AC6" s="8">
        <f t="shared" si="18"/>
        <v>253</v>
      </c>
      <c r="AD6" s="8">
        <f t="shared" si="19"/>
        <v>284.625</v>
      </c>
      <c r="AE6" s="8">
        <f t="shared" si="20"/>
        <v>316.25</v>
      </c>
    </row>
    <row r="7" spans="1:31" x14ac:dyDescent="0.3">
      <c r="A7" s="2" t="s">
        <v>13</v>
      </c>
      <c r="B7" s="2"/>
      <c r="C7" s="2" t="s">
        <v>14</v>
      </c>
      <c r="D7" s="2"/>
      <c r="E7" s="13">
        <f>E3*1.1</f>
        <v>82.5</v>
      </c>
      <c r="F7" s="8">
        <f t="shared" si="0"/>
        <v>49.5</v>
      </c>
      <c r="G7" s="8">
        <f t="shared" si="1"/>
        <v>57.75</v>
      </c>
      <c r="H7" s="8">
        <f t="shared" si="2"/>
        <v>66</v>
      </c>
      <c r="I7" s="8">
        <f t="shared" si="3"/>
        <v>74.25</v>
      </c>
      <c r="J7" s="8">
        <f t="shared" si="4"/>
        <v>82.5</v>
      </c>
      <c r="L7" s="15">
        <f t="shared" ref="L7:Z7" si="23">L3*1.1</f>
        <v>154</v>
      </c>
      <c r="M7" s="8">
        <f t="shared" si="6"/>
        <v>92.4</v>
      </c>
      <c r="N7" s="8">
        <f t="shared" si="7"/>
        <v>107.80000000000001</v>
      </c>
      <c r="O7" s="8">
        <f t="shared" si="8"/>
        <v>123.2</v>
      </c>
      <c r="P7" s="8">
        <f t="shared" si="9"/>
        <v>138.6</v>
      </c>
      <c r="Q7" s="8">
        <f t="shared" si="10"/>
        <v>154</v>
      </c>
      <c r="R7" s="8"/>
      <c r="S7" s="6">
        <f t="shared" si="23"/>
        <v>220.00000000000003</v>
      </c>
      <c r="T7" s="8">
        <f t="shared" si="11"/>
        <v>132</v>
      </c>
      <c r="U7" s="8">
        <f t="shared" si="12"/>
        <v>154.00000000000003</v>
      </c>
      <c r="V7" s="8">
        <f t="shared" si="13"/>
        <v>176.00000000000003</v>
      </c>
      <c r="W7" s="8">
        <f t="shared" si="14"/>
        <v>198.00000000000003</v>
      </c>
      <c r="X7" s="8">
        <f t="shared" si="15"/>
        <v>220.00000000000003</v>
      </c>
      <c r="Y7" s="8"/>
      <c r="Z7" s="18">
        <f t="shared" si="23"/>
        <v>302.5</v>
      </c>
      <c r="AA7" s="8">
        <f t="shared" si="16"/>
        <v>181.5</v>
      </c>
      <c r="AB7" s="8">
        <f t="shared" si="17"/>
        <v>211.75</v>
      </c>
      <c r="AC7" s="8">
        <f t="shared" si="18"/>
        <v>242</v>
      </c>
      <c r="AD7" s="8">
        <f t="shared" si="19"/>
        <v>272.25</v>
      </c>
      <c r="AE7" s="8">
        <f t="shared" si="20"/>
        <v>302.5</v>
      </c>
    </row>
    <row r="8" spans="1:31" x14ac:dyDescent="0.3">
      <c r="A8" s="2" t="s">
        <v>25</v>
      </c>
      <c r="B8" s="2"/>
      <c r="C8" s="2" t="s">
        <v>15</v>
      </c>
      <c r="D8" s="2"/>
      <c r="E8" s="13">
        <f>E4*1.1</f>
        <v>93.224999999999994</v>
      </c>
      <c r="F8" s="8">
        <f t="shared" si="0"/>
        <v>55.934999999999995</v>
      </c>
      <c r="G8" s="8">
        <f t="shared" si="1"/>
        <v>65.257499999999993</v>
      </c>
      <c r="H8" s="8">
        <f t="shared" si="2"/>
        <v>74.58</v>
      </c>
      <c r="I8" s="8">
        <f t="shared" si="3"/>
        <v>83.902499999999989</v>
      </c>
      <c r="J8" s="8">
        <f t="shared" si="4"/>
        <v>93.224999999999994</v>
      </c>
      <c r="L8" s="15">
        <f t="shared" ref="L8:Z8" si="24">L4*1.1</f>
        <v>174.02</v>
      </c>
      <c r="M8" s="8">
        <f t="shared" si="6"/>
        <v>104.41200000000001</v>
      </c>
      <c r="N8" s="8">
        <f t="shared" si="7"/>
        <v>121.81400000000001</v>
      </c>
      <c r="O8" s="8">
        <f t="shared" si="8"/>
        <v>139.21600000000001</v>
      </c>
      <c r="P8" s="8">
        <f t="shared" si="9"/>
        <v>156.61799999999999</v>
      </c>
      <c r="Q8" s="8">
        <f t="shared" si="10"/>
        <v>174.02</v>
      </c>
      <c r="R8" s="8"/>
      <c r="S8" s="6">
        <f t="shared" si="24"/>
        <v>248.6</v>
      </c>
      <c r="T8" s="8">
        <f t="shared" si="11"/>
        <v>149.16</v>
      </c>
      <c r="U8" s="8">
        <f t="shared" si="12"/>
        <v>174.01999999999998</v>
      </c>
      <c r="V8" s="8">
        <f t="shared" si="13"/>
        <v>198.88</v>
      </c>
      <c r="W8" s="8">
        <f t="shared" si="14"/>
        <v>223.74</v>
      </c>
      <c r="X8" s="8">
        <f t="shared" si="15"/>
        <v>248.6</v>
      </c>
      <c r="Y8" s="8"/>
      <c r="Z8" s="18">
        <f t="shared" si="24"/>
        <v>341.82499999999999</v>
      </c>
      <c r="AA8" s="8">
        <f t="shared" si="16"/>
        <v>205.095</v>
      </c>
      <c r="AB8" s="8">
        <f t="shared" si="17"/>
        <v>239.27749999999997</v>
      </c>
      <c r="AC8" s="8">
        <f t="shared" si="18"/>
        <v>273.45999999999998</v>
      </c>
      <c r="AD8" s="8">
        <f t="shared" si="19"/>
        <v>307.64249999999998</v>
      </c>
      <c r="AE8" s="8">
        <f t="shared" si="20"/>
        <v>341.82499999999999</v>
      </c>
    </row>
    <row r="9" spans="1:31" x14ac:dyDescent="0.3">
      <c r="A9" s="2" t="s">
        <v>10</v>
      </c>
      <c r="B9" s="2"/>
      <c r="C9" s="2" t="s">
        <v>16</v>
      </c>
      <c r="D9" s="2"/>
      <c r="E9" s="13">
        <f>E5*1.1</f>
        <v>107.20874999999998</v>
      </c>
      <c r="F9" s="8">
        <f t="shared" si="0"/>
        <v>64.325249999999983</v>
      </c>
      <c r="G9" s="8">
        <f t="shared" si="1"/>
        <v>75.046124999999989</v>
      </c>
      <c r="H9" s="8">
        <f t="shared" si="2"/>
        <v>85.766999999999982</v>
      </c>
      <c r="I9" s="8">
        <f t="shared" si="3"/>
        <v>96.487874999999974</v>
      </c>
      <c r="J9" s="8">
        <f t="shared" si="4"/>
        <v>107.20874999999998</v>
      </c>
      <c r="L9" s="15">
        <f t="shared" ref="L9:Z9" si="25">L5*1.1</f>
        <v>200.12299999999999</v>
      </c>
      <c r="M9" s="8">
        <f t="shared" si="6"/>
        <v>120.07379999999999</v>
      </c>
      <c r="N9" s="8">
        <f t="shared" si="7"/>
        <v>140.08609999999999</v>
      </c>
      <c r="O9" s="8">
        <f t="shared" si="8"/>
        <v>160.0984</v>
      </c>
      <c r="P9" s="8">
        <f t="shared" si="9"/>
        <v>180.11069999999998</v>
      </c>
      <c r="Q9" s="8">
        <f t="shared" si="10"/>
        <v>200.12299999999999</v>
      </c>
      <c r="R9" s="8"/>
      <c r="S9" s="6">
        <f t="shared" si="25"/>
        <v>285.88999999999993</v>
      </c>
      <c r="T9" s="8">
        <f t="shared" si="11"/>
        <v>171.53399999999993</v>
      </c>
      <c r="U9" s="8">
        <f t="shared" si="12"/>
        <v>200.12299999999993</v>
      </c>
      <c r="V9" s="8">
        <f t="shared" si="13"/>
        <v>228.71199999999993</v>
      </c>
      <c r="W9" s="8">
        <f t="shared" si="14"/>
        <v>257.30099999999993</v>
      </c>
      <c r="X9" s="8">
        <f t="shared" si="15"/>
        <v>285.88999999999993</v>
      </c>
      <c r="Y9" s="8"/>
      <c r="Z9" s="18">
        <f t="shared" si="25"/>
        <v>393.09874999999994</v>
      </c>
      <c r="AA9" s="8">
        <f t="shared" si="16"/>
        <v>235.85924999999995</v>
      </c>
      <c r="AB9" s="8">
        <f t="shared" si="17"/>
        <v>275.16912499999995</v>
      </c>
      <c r="AC9" s="8">
        <f t="shared" si="18"/>
        <v>314.47899999999993</v>
      </c>
      <c r="AD9" s="8">
        <f t="shared" si="19"/>
        <v>353.78887499999996</v>
      </c>
      <c r="AE9" s="8">
        <f t="shared" si="20"/>
        <v>393.09874999999994</v>
      </c>
    </row>
    <row r="10" spans="1:31" x14ac:dyDescent="0.3">
      <c r="A10" s="2" t="s">
        <v>11</v>
      </c>
      <c r="B10" s="2"/>
      <c r="C10" s="2" t="s">
        <v>17</v>
      </c>
      <c r="D10" s="2"/>
      <c r="E10" s="13">
        <f>E6*1.1</f>
        <v>94.875000000000014</v>
      </c>
      <c r="F10" s="8">
        <f t="shared" si="0"/>
        <v>56.925000000000004</v>
      </c>
      <c r="G10" s="8">
        <f t="shared" si="1"/>
        <v>66.412500000000009</v>
      </c>
      <c r="H10" s="8">
        <f t="shared" si="2"/>
        <v>75.900000000000006</v>
      </c>
      <c r="I10" s="8">
        <f t="shared" si="3"/>
        <v>85.387500000000017</v>
      </c>
      <c r="J10" s="8">
        <f t="shared" si="4"/>
        <v>94.875000000000014</v>
      </c>
      <c r="L10" s="15">
        <f t="shared" ref="L10:Z10" si="26">L6*1.1</f>
        <v>177.10000000000002</v>
      </c>
      <c r="M10" s="8">
        <f t="shared" si="6"/>
        <v>106.26</v>
      </c>
      <c r="N10" s="8">
        <f t="shared" si="7"/>
        <v>123.97000000000003</v>
      </c>
      <c r="O10" s="8">
        <f t="shared" si="8"/>
        <v>141.68</v>
      </c>
      <c r="P10" s="8">
        <f t="shared" si="9"/>
        <v>159.39000000000001</v>
      </c>
      <c r="Q10" s="8">
        <f t="shared" si="10"/>
        <v>177.10000000000002</v>
      </c>
      <c r="R10" s="8"/>
      <c r="S10" s="6">
        <f t="shared" si="26"/>
        <v>253</v>
      </c>
      <c r="T10" s="8">
        <f t="shared" si="11"/>
        <v>151.80000000000001</v>
      </c>
      <c r="U10" s="8">
        <f t="shared" si="12"/>
        <v>177.10000000000002</v>
      </c>
      <c r="V10" s="8">
        <f t="shared" si="13"/>
        <v>202.4</v>
      </c>
      <c r="W10" s="8">
        <f t="shared" si="14"/>
        <v>227.7</v>
      </c>
      <c r="X10" s="8">
        <f t="shared" si="15"/>
        <v>253</v>
      </c>
      <c r="Y10" s="8"/>
      <c r="Z10" s="18">
        <f t="shared" si="26"/>
        <v>347.875</v>
      </c>
      <c r="AA10" s="8">
        <f t="shared" si="16"/>
        <v>208.72499999999999</v>
      </c>
      <c r="AB10" s="8">
        <f t="shared" si="17"/>
        <v>243.51249999999999</v>
      </c>
      <c r="AC10" s="8">
        <f t="shared" si="18"/>
        <v>278.3</v>
      </c>
      <c r="AD10" s="8">
        <f t="shared" si="19"/>
        <v>313.08749999999998</v>
      </c>
      <c r="AE10" s="8">
        <f t="shared" si="20"/>
        <v>347.875</v>
      </c>
    </row>
    <row r="11" spans="1:31" x14ac:dyDescent="0.3">
      <c r="A11" s="4" t="s">
        <v>12</v>
      </c>
      <c r="B11" s="4"/>
      <c r="C11" s="4" t="s">
        <v>20</v>
      </c>
      <c r="D11" s="4"/>
      <c r="E11" s="13">
        <f>E3*1.05</f>
        <v>78.75</v>
      </c>
      <c r="F11" s="8">
        <f t="shared" si="0"/>
        <v>47.25</v>
      </c>
      <c r="G11" s="8">
        <f t="shared" si="1"/>
        <v>55.125</v>
      </c>
      <c r="H11" s="8">
        <f t="shared" si="2"/>
        <v>63</v>
      </c>
      <c r="I11" s="8">
        <f t="shared" si="3"/>
        <v>70.875</v>
      </c>
      <c r="J11" s="8">
        <f t="shared" si="4"/>
        <v>78.75</v>
      </c>
      <c r="L11" s="15">
        <f t="shared" ref="L11:Z11" si="27">L3*1.05</f>
        <v>147</v>
      </c>
      <c r="M11" s="8">
        <f t="shared" si="6"/>
        <v>88.199999999999989</v>
      </c>
      <c r="N11" s="8">
        <f t="shared" si="7"/>
        <v>102.9</v>
      </c>
      <c r="O11" s="8">
        <f t="shared" si="8"/>
        <v>117.6</v>
      </c>
      <c r="P11" s="8">
        <f t="shared" si="9"/>
        <v>132.30000000000001</v>
      </c>
      <c r="Q11" s="8">
        <f t="shared" si="10"/>
        <v>147</v>
      </c>
      <c r="R11" s="8"/>
      <c r="S11" s="6">
        <f t="shared" si="27"/>
        <v>210</v>
      </c>
      <c r="T11" s="8">
        <f t="shared" si="11"/>
        <v>126</v>
      </c>
      <c r="U11" s="8">
        <f t="shared" si="12"/>
        <v>147</v>
      </c>
      <c r="V11" s="8">
        <f t="shared" si="13"/>
        <v>168</v>
      </c>
      <c r="W11" s="8">
        <f t="shared" si="14"/>
        <v>189</v>
      </c>
      <c r="X11" s="8">
        <f t="shared" si="15"/>
        <v>210</v>
      </c>
      <c r="Y11" s="8"/>
      <c r="Z11" s="18">
        <f t="shared" si="27"/>
        <v>288.75</v>
      </c>
      <c r="AA11" s="8">
        <f t="shared" si="16"/>
        <v>173.25</v>
      </c>
      <c r="AB11" s="8">
        <f t="shared" si="17"/>
        <v>202.125</v>
      </c>
      <c r="AC11" s="8">
        <f t="shared" si="18"/>
        <v>231</v>
      </c>
      <c r="AD11" s="8">
        <f t="shared" si="19"/>
        <v>259.875</v>
      </c>
      <c r="AE11" s="8">
        <f t="shared" si="20"/>
        <v>288.75</v>
      </c>
    </row>
    <row r="12" spans="1:31" x14ac:dyDescent="0.3">
      <c r="A12" s="4" t="s">
        <v>12</v>
      </c>
      <c r="B12" s="4"/>
      <c r="C12" s="4" t="s">
        <v>14</v>
      </c>
      <c r="D12" s="4" t="s">
        <v>21</v>
      </c>
      <c r="E12" s="13">
        <f>E7*1.05</f>
        <v>86.625</v>
      </c>
      <c r="F12" s="8">
        <f t="shared" si="0"/>
        <v>51.975000000000001</v>
      </c>
      <c r="G12" s="8">
        <f t="shared" si="1"/>
        <v>60.637500000000003</v>
      </c>
      <c r="H12" s="8">
        <f t="shared" si="2"/>
        <v>69.3</v>
      </c>
      <c r="I12" s="8">
        <f t="shared" si="3"/>
        <v>77.962500000000006</v>
      </c>
      <c r="J12" s="8">
        <f t="shared" si="4"/>
        <v>86.625</v>
      </c>
      <c r="L12" s="15">
        <f t="shared" ref="L12:Z12" si="28">L7*1.05</f>
        <v>161.70000000000002</v>
      </c>
      <c r="M12" s="8">
        <f t="shared" si="6"/>
        <v>97.02000000000001</v>
      </c>
      <c r="N12" s="8">
        <f t="shared" si="7"/>
        <v>113.19000000000001</v>
      </c>
      <c r="O12" s="8">
        <f t="shared" si="8"/>
        <v>129.36000000000001</v>
      </c>
      <c r="P12" s="8">
        <f t="shared" si="9"/>
        <v>145.53000000000003</v>
      </c>
      <c r="Q12" s="8">
        <f t="shared" si="10"/>
        <v>161.70000000000002</v>
      </c>
      <c r="R12" s="8"/>
      <c r="S12" s="6">
        <f t="shared" si="28"/>
        <v>231.00000000000003</v>
      </c>
      <c r="T12" s="8">
        <f t="shared" si="11"/>
        <v>138.60000000000002</v>
      </c>
      <c r="U12" s="8">
        <f t="shared" si="12"/>
        <v>161.70000000000002</v>
      </c>
      <c r="V12" s="8">
        <f t="shared" si="13"/>
        <v>184.8</v>
      </c>
      <c r="W12" s="8">
        <f t="shared" si="14"/>
        <v>207.90000000000003</v>
      </c>
      <c r="X12" s="8">
        <f t="shared" si="15"/>
        <v>231.00000000000003</v>
      </c>
      <c r="Y12" s="8"/>
      <c r="Z12" s="18">
        <f t="shared" si="28"/>
        <v>317.625</v>
      </c>
      <c r="AA12" s="8">
        <f t="shared" si="16"/>
        <v>190.57499999999999</v>
      </c>
      <c r="AB12" s="8">
        <f t="shared" si="17"/>
        <v>222.33750000000001</v>
      </c>
      <c r="AC12" s="8">
        <f t="shared" si="18"/>
        <v>254.1</v>
      </c>
      <c r="AD12" s="8">
        <f t="shared" si="19"/>
        <v>285.86250000000001</v>
      </c>
      <c r="AE12" s="8">
        <f t="shared" si="20"/>
        <v>317.625</v>
      </c>
    </row>
    <row r="13" spans="1:31" x14ac:dyDescent="0.3">
      <c r="A13" s="2" t="s">
        <v>12</v>
      </c>
      <c r="B13" s="2"/>
      <c r="C13" s="2" t="s">
        <v>15</v>
      </c>
      <c r="D13" s="2" t="s">
        <v>22</v>
      </c>
      <c r="E13" s="13">
        <f>E8*1.05</f>
        <v>97.886250000000004</v>
      </c>
      <c r="F13" s="8">
        <f t="shared" si="0"/>
        <v>58.731749999999998</v>
      </c>
      <c r="G13" s="8">
        <f t="shared" si="1"/>
        <v>68.520375000000001</v>
      </c>
      <c r="H13" s="8">
        <f t="shared" si="2"/>
        <v>78.308999999999997</v>
      </c>
      <c r="I13" s="8">
        <f t="shared" si="3"/>
        <v>88.097625000000008</v>
      </c>
      <c r="J13" s="8">
        <f t="shared" si="4"/>
        <v>97.886250000000004</v>
      </c>
      <c r="L13" s="15">
        <f t="shared" ref="L13:Z13" si="29">L8*1.05</f>
        <v>182.72100000000003</v>
      </c>
      <c r="M13" s="8">
        <f t="shared" si="6"/>
        <v>109.63260000000001</v>
      </c>
      <c r="N13" s="8">
        <f t="shared" si="7"/>
        <v>127.90470000000002</v>
      </c>
      <c r="O13" s="8">
        <f t="shared" si="8"/>
        <v>146.17680000000001</v>
      </c>
      <c r="P13" s="8">
        <f t="shared" si="9"/>
        <v>164.44890000000004</v>
      </c>
      <c r="Q13" s="8">
        <f t="shared" si="10"/>
        <v>182.72100000000003</v>
      </c>
      <c r="R13" s="8"/>
      <c r="S13" s="6">
        <f t="shared" si="29"/>
        <v>261.03000000000003</v>
      </c>
      <c r="T13" s="8">
        <f t="shared" si="11"/>
        <v>156.61799999999999</v>
      </c>
      <c r="U13" s="8">
        <f t="shared" si="12"/>
        <v>182.721</v>
      </c>
      <c r="V13" s="8">
        <f t="shared" si="13"/>
        <v>208.82400000000001</v>
      </c>
      <c r="W13" s="8">
        <f t="shared" si="14"/>
        <v>234.92700000000002</v>
      </c>
      <c r="X13" s="8">
        <f t="shared" si="15"/>
        <v>261.03000000000003</v>
      </c>
      <c r="Y13" s="8"/>
      <c r="Z13" s="18">
        <f t="shared" si="29"/>
        <v>358.91624999999999</v>
      </c>
      <c r="AA13" s="8">
        <f t="shared" si="16"/>
        <v>215.34975</v>
      </c>
      <c r="AB13" s="8">
        <f t="shared" si="17"/>
        <v>251.24137500000001</v>
      </c>
      <c r="AC13" s="8">
        <f t="shared" si="18"/>
        <v>287.13299999999998</v>
      </c>
      <c r="AD13" s="8">
        <f t="shared" si="19"/>
        <v>323.02462500000001</v>
      </c>
      <c r="AE13" s="8">
        <f t="shared" si="20"/>
        <v>358.91624999999999</v>
      </c>
    </row>
    <row r="14" spans="1:31" x14ac:dyDescent="0.3">
      <c r="A14" s="2" t="s">
        <v>12</v>
      </c>
      <c r="B14" s="2"/>
      <c r="C14" s="2" t="s">
        <v>16</v>
      </c>
      <c r="D14" s="2" t="s">
        <v>23</v>
      </c>
      <c r="E14" s="13">
        <f>E9*1.05</f>
        <v>112.56918749999998</v>
      </c>
      <c r="F14" s="8">
        <f t="shared" si="0"/>
        <v>67.541512499999982</v>
      </c>
      <c r="G14" s="8">
        <f t="shared" si="1"/>
        <v>78.798431249999993</v>
      </c>
      <c r="H14" s="8">
        <f t="shared" si="2"/>
        <v>90.05534999999999</v>
      </c>
      <c r="I14" s="8">
        <f t="shared" si="3"/>
        <v>101.31226874999999</v>
      </c>
      <c r="J14" s="8">
        <f t="shared" si="4"/>
        <v>112.56918749999998</v>
      </c>
      <c r="L14" s="15">
        <f t="shared" ref="L14:Z14" si="30">L9*1.05</f>
        <v>210.12915000000001</v>
      </c>
      <c r="M14" s="8">
        <f t="shared" si="6"/>
        <v>126.07749</v>
      </c>
      <c r="N14" s="8">
        <f t="shared" si="7"/>
        <v>147.090405</v>
      </c>
      <c r="O14" s="8">
        <f t="shared" si="8"/>
        <v>168.10332</v>
      </c>
      <c r="P14" s="8">
        <f t="shared" si="9"/>
        <v>189.11623500000002</v>
      </c>
      <c r="Q14" s="8">
        <f t="shared" si="10"/>
        <v>210.12915000000001</v>
      </c>
      <c r="R14" s="8"/>
      <c r="S14" s="6">
        <f t="shared" si="30"/>
        <v>300.18449999999996</v>
      </c>
      <c r="T14" s="8">
        <f t="shared" si="11"/>
        <v>180.11069999999995</v>
      </c>
      <c r="U14" s="8">
        <f t="shared" si="12"/>
        <v>210.12914999999998</v>
      </c>
      <c r="V14" s="8">
        <f t="shared" si="13"/>
        <v>240.14759999999995</v>
      </c>
      <c r="W14" s="8">
        <f t="shared" si="14"/>
        <v>270.16604999999998</v>
      </c>
      <c r="X14" s="8">
        <f t="shared" si="15"/>
        <v>300.18449999999996</v>
      </c>
      <c r="Y14" s="8"/>
      <c r="Z14" s="18">
        <f t="shared" si="30"/>
        <v>412.75368749999996</v>
      </c>
      <c r="AA14" s="8">
        <f t="shared" si="16"/>
        <v>247.65221249999996</v>
      </c>
      <c r="AB14" s="8">
        <f t="shared" si="17"/>
        <v>288.92758125</v>
      </c>
      <c r="AC14" s="8">
        <f t="shared" si="18"/>
        <v>330.20294999999999</v>
      </c>
      <c r="AD14" s="8">
        <f t="shared" si="19"/>
        <v>371.47831874999997</v>
      </c>
      <c r="AE14" s="8">
        <f t="shared" si="20"/>
        <v>412.75368749999996</v>
      </c>
    </row>
    <row r="15" spans="1:31" x14ac:dyDescent="0.3">
      <c r="A15" s="5" t="s">
        <v>12</v>
      </c>
      <c r="B15" s="5"/>
      <c r="C15" s="5" t="s">
        <v>17</v>
      </c>
      <c r="D15" s="5" t="s">
        <v>24</v>
      </c>
      <c r="E15" s="11">
        <f>E10*1.05</f>
        <v>99.61875000000002</v>
      </c>
      <c r="F15" s="9">
        <f t="shared" si="0"/>
        <v>59.771250000000009</v>
      </c>
      <c r="G15" s="9">
        <f t="shared" si="1"/>
        <v>69.733125000000015</v>
      </c>
      <c r="H15" s="9">
        <f t="shared" si="2"/>
        <v>79.695000000000022</v>
      </c>
      <c r="I15" s="9">
        <f t="shared" si="3"/>
        <v>89.656875000000014</v>
      </c>
      <c r="J15" s="9">
        <f t="shared" si="4"/>
        <v>99.61875000000002</v>
      </c>
      <c r="K15" s="1"/>
      <c r="L15" s="16">
        <f t="shared" ref="L15:Z15" si="31">L10*1.05</f>
        <v>185.95500000000004</v>
      </c>
      <c r="M15" s="9">
        <f t="shared" si="6"/>
        <v>111.57300000000002</v>
      </c>
      <c r="N15" s="9">
        <f t="shared" si="7"/>
        <v>130.16850000000002</v>
      </c>
      <c r="O15" s="9">
        <f t="shared" si="8"/>
        <v>148.76400000000004</v>
      </c>
      <c r="P15" s="9">
        <f t="shared" si="9"/>
        <v>167.35950000000003</v>
      </c>
      <c r="Q15" s="9">
        <f t="shared" si="10"/>
        <v>185.95500000000004</v>
      </c>
      <c r="R15" s="9"/>
      <c r="S15" s="7">
        <f t="shared" si="31"/>
        <v>265.65000000000003</v>
      </c>
      <c r="T15" s="9">
        <f t="shared" si="11"/>
        <v>159.39000000000001</v>
      </c>
      <c r="U15" s="9">
        <f t="shared" si="12"/>
        <v>185.95500000000004</v>
      </c>
      <c r="V15" s="9">
        <f t="shared" si="13"/>
        <v>212.52000000000004</v>
      </c>
      <c r="W15" s="9">
        <f t="shared" si="14"/>
        <v>239.08500000000004</v>
      </c>
      <c r="X15" s="9">
        <f t="shared" si="15"/>
        <v>265.65000000000003</v>
      </c>
      <c r="Y15" s="9"/>
      <c r="Z15" s="19">
        <f t="shared" si="31"/>
        <v>365.26875000000001</v>
      </c>
      <c r="AA15" s="9">
        <f t="shared" si="16"/>
        <v>219.16125</v>
      </c>
      <c r="AB15" s="9">
        <f t="shared" si="17"/>
        <v>255.68812500000001</v>
      </c>
      <c r="AC15" s="9">
        <f t="shared" si="18"/>
        <v>292.21500000000003</v>
      </c>
      <c r="AD15" s="9">
        <f t="shared" si="19"/>
        <v>328.74187499999999</v>
      </c>
      <c r="AE15" s="9">
        <f t="shared" si="20"/>
        <v>365.26875000000001</v>
      </c>
    </row>
    <row r="16" spans="1:31" x14ac:dyDescent="0.3">
      <c r="A16" s="2" t="s">
        <v>19</v>
      </c>
      <c r="B16" s="2"/>
      <c r="D16" t="s">
        <v>20</v>
      </c>
      <c r="E16" s="13">
        <f>E3+20</f>
        <v>95</v>
      </c>
      <c r="F16" s="8">
        <f t="shared" si="0"/>
        <v>57</v>
      </c>
      <c r="G16" s="8">
        <f t="shared" si="1"/>
        <v>66.5</v>
      </c>
      <c r="H16" s="8">
        <f t="shared" si="2"/>
        <v>76</v>
      </c>
      <c r="I16" s="8">
        <f t="shared" si="3"/>
        <v>85.5</v>
      </c>
      <c r="J16" s="8">
        <f t="shared" si="4"/>
        <v>95</v>
      </c>
      <c r="L16" s="15">
        <f>L3+20</f>
        <v>160</v>
      </c>
      <c r="M16" s="8">
        <f t="shared" si="6"/>
        <v>96</v>
      </c>
      <c r="N16" s="8">
        <f t="shared" si="7"/>
        <v>112</v>
      </c>
      <c r="O16" s="8">
        <f t="shared" si="8"/>
        <v>128</v>
      </c>
      <c r="P16" s="8">
        <f t="shared" si="9"/>
        <v>144</v>
      </c>
      <c r="Q16" s="8">
        <f t="shared" si="10"/>
        <v>160</v>
      </c>
      <c r="R16" s="8"/>
      <c r="S16" s="6">
        <f>S3+15</f>
        <v>215</v>
      </c>
      <c r="T16" s="8">
        <f t="shared" si="11"/>
        <v>129</v>
      </c>
      <c r="U16" s="8">
        <f t="shared" si="12"/>
        <v>150.5</v>
      </c>
      <c r="V16" s="8">
        <f t="shared" si="13"/>
        <v>172</v>
      </c>
      <c r="W16" s="8">
        <f t="shared" si="14"/>
        <v>193.5</v>
      </c>
      <c r="X16" s="8">
        <f t="shared" si="15"/>
        <v>215</v>
      </c>
      <c r="Y16" s="8"/>
      <c r="Z16" s="18">
        <f>Z3+0</f>
        <v>275</v>
      </c>
      <c r="AA16" s="8">
        <f t="shared" si="16"/>
        <v>165</v>
      </c>
      <c r="AB16" s="8">
        <f t="shared" si="17"/>
        <v>192.5</v>
      </c>
      <c r="AC16" s="8">
        <f t="shared" si="18"/>
        <v>220</v>
      </c>
      <c r="AD16" s="8">
        <f t="shared" si="19"/>
        <v>247.5</v>
      </c>
      <c r="AE16" s="8">
        <f t="shared" si="20"/>
        <v>275</v>
      </c>
    </row>
    <row r="17" spans="1:31" x14ac:dyDescent="0.3">
      <c r="A17" s="2" t="s">
        <v>19</v>
      </c>
      <c r="B17" s="2"/>
      <c r="D17" t="s">
        <v>21</v>
      </c>
      <c r="E17" s="13">
        <f>E12+20</f>
        <v>106.625</v>
      </c>
      <c r="F17" s="8">
        <f t="shared" si="0"/>
        <v>63.974999999999994</v>
      </c>
      <c r="G17" s="8">
        <f t="shared" si="1"/>
        <v>74.637500000000003</v>
      </c>
      <c r="H17" s="8">
        <f t="shared" si="2"/>
        <v>85.3</v>
      </c>
      <c r="I17" s="8">
        <f t="shared" si="3"/>
        <v>95.962500000000006</v>
      </c>
      <c r="J17" s="8">
        <f t="shared" si="4"/>
        <v>106.625</v>
      </c>
      <c r="L17" s="15">
        <f t="shared" ref="L17" si="32">L12+20</f>
        <v>181.70000000000002</v>
      </c>
      <c r="M17" s="8">
        <f t="shared" si="6"/>
        <v>109.02000000000001</v>
      </c>
      <c r="N17" s="8">
        <f t="shared" si="7"/>
        <v>127.19000000000001</v>
      </c>
      <c r="O17" s="8">
        <f t="shared" si="8"/>
        <v>145.36000000000001</v>
      </c>
      <c r="P17" s="8">
        <f t="shared" si="9"/>
        <v>163.53000000000003</v>
      </c>
      <c r="Q17" s="8">
        <f t="shared" si="10"/>
        <v>181.70000000000002</v>
      </c>
      <c r="R17" s="8"/>
      <c r="S17" s="6">
        <f>S12+15</f>
        <v>246.00000000000003</v>
      </c>
      <c r="T17" s="8">
        <f t="shared" si="11"/>
        <v>147.60000000000002</v>
      </c>
      <c r="U17" s="8">
        <f t="shared" si="12"/>
        <v>172.20000000000002</v>
      </c>
      <c r="V17" s="8">
        <f t="shared" si="13"/>
        <v>196.8</v>
      </c>
      <c r="W17" s="8">
        <f t="shared" si="14"/>
        <v>221.40000000000003</v>
      </c>
      <c r="X17" s="8">
        <f t="shared" si="15"/>
        <v>246.00000000000003</v>
      </c>
      <c r="Y17" s="8"/>
      <c r="Z17" s="18">
        <f>Z12+0</f>
        <v>317.625</v>
      </c>
      <c r="AA17" s="8">
        <f t="shared" si="16"/>
        <v>190.57499999999999</v>
      </c>
      <c r="AB17" s="8">
        <f t="shared" si="17"/>
        <v>222.33750000000001</v>
      </c>
      <c r="AC17" s="8">
        <f t="shared" si="18"/>
        <v>254.1</v>
      </c>
      <c r="AD17" s="8">
        <f t="shared" si="19"/>
        <v>285.86250000000001</v>
      </c>
      <c r="AE17" s="8">
        <f t="shared" si="20"/>
        <v>317.625</v>
      </c>
    </row>
    <row r="18" spans="1:31" x14ac:dyDescent="0.3">
      <c r="A18" s="2" t="s">
        <v>19</v>
      </c>
      <c r="B18" s="2"/>
      <c r="D18" t="s">
        <v>22</v>
      </c>
      <c r="E18" s="13">
        <f>E13+20</f>
        <v>117.88625</v>
      </c>
      <c r="F18" s="8">
        <f t="shared" si="0"/>
        <v>70.731750000000005</v>
      </c>
      <c r="G18" s="8">
        <f t="shared" si="1"/>
        <v>82.520375000000001</v>
      </c>
      <c r="H18" s="8">
        <f t="shared" si="2"/>
        <v>94.308999999999997</v>
      </c>
      <c r="I18" s="8">
        <f t="shared" si="3"/>
        <v>106.09762500000001</v>
      </c>
      <c r="J18" s="8">
        <f t="shared" si="4"/>
        <v>117.88625</v>
      </c>
      <c r="L18" s="15">
        <f t="shared" ref="L18" si="33">L13+20</f>
        <v>202.72100000000003</v>
      </c>
      <c r="M18" s="8">
        <f t="shared" si="6"/>
        <v>121.63260000000001</v>
      </c>
      <c r="N18" s="8">
        <f t="shared" si="7"/>
        <v>141.90470000000002</v>
      </c>
      <c r="O18" s="8">
        <f t="shared" si="8"/>
        <v>162.17680000000001</v>
      </c>
      <c r="P18" s="8">
        <f t="shared" si="9"/>
        <v>182.44890000000004</v>
      </c>
      <c r="Q18" s="8">
        <f t="shared" si="10"/>
        <v>202.72100000000003</v>
      </c>
      <c r="R18" s="8"/>
      <c r="S18" s="6">
        <f>S13+15</f>
        <v>276.03000000000003</v>
      </c>
      <c r="T18" s="8">
        <f t="shared" si="11"/>
        <v>165.61799999999999</v>
      </c>
      <c r="U18" s="8">
        <f t="shared" si="12"/>
        <v>193.221</v>
      </c>
      <c r="V18" s="8">
        <f t="shared" si="13"/>
        <v>220.82400000000001</v>
      </c>
      <c r="W18" s="8">
        <f t="shared" si="14"/>
        <v>248.42700000000002</v>
      </c>
      <c r="X18" s="8">
        <f t="shared" si="15"/>
        <v>276.03000000000003</v>
      </c>
      <c r="Y18" s="8"/>
      <c r="Z18" s="18">
        <f>Z13+0</f>
        <v>358.91624999999999</v>
      </c>
      <c r="AA18" s="8">
        <f t="shared" si="16"/>
        <v>215.34975</v>
      </c>
      <c r="AB18" s="8">
        <f t="shared" si="17"/>
        <v>251.24137500000001</v>
      </c>
      <c r="AC18" s="8">
        <f t="shared" si="18"/>
        <v>287.13299999999998</v>
      </c>
      <c r="AD18" s="8">
        <f t="shared" si="19"/>
        <v>323.02462500000001</v>
      </c>
      <c r="AE18" s="8">
        <f t="shared" si="20"/>
        <v>358.91624999999999</v>
      </c>
    </row>
    <row r="19" spans="1:31" x14ac:dyDescent="0.3">
      <c r="A19" s="2" t="s">
        <v>19</v>
      </c>
      <c r="B19" s="2"/>
      <c r="D19" t="s">
        <v>23</v>
      </c>
      <c r="E19" s="13">
        <f>E14+20</f>
        <v>132.5691875</v>
      </c>
      <c r="F19" s="8">
        <f t="shared" si="0"/>
        <v>79.541512499999996</v>
      </c>
      <c r="G19" s="8">
        <f t="shared" si="1"/>
        <v>92.798431249999993</v>
      </c>
      <c r="H19" s="8">
        <f t="shared" si="2"/>
        <v>106.05535</v>
      </c>
      <c r="I19" s="8">
        <f t="shared" si="3"/>
        <v>119.31226875</v>
      </c>
      <c r="J19" s="8">
        <f t="shared" si="4"/>
        <v>132.5691875</v>
      </c>
      <c r="L19" s="15">
        <f t="shared" ref="L19" si="34">L14+20</f>
        <v>230.12915000000001</v>
      </c>
      <c r="M19" s="8">
        <f t="shared" si="6"/>
        <v>138.07749000000001</v>
      </c>
      <c r="N19" s="8">
        <f t="shared" si="7"/>
        <v>161.090405</v>
      </c>
      <c r="O19" s="8">
        <f t="shared" si="8"/>
        <v>184.10332</v>
      </c>
      <c r="P19" s="8">
        <f t="shared" si="9"/>
        <v>207.11623500000002</v>
      </c>
      <c r="Q19" s="8">
        <f t="shared" si="10"/>
        <v>230.12915000000001</v>
      </c>
      <c r="R19" s="8"/>
      <c r="S19" s="6">
        <f>S14+15</f>
        <v>315.18449999999996</v>
      </c>
      <c r="T19" s="8">
        <f t="shared" si="11"/>
        <v>189.11069999999995</v>
      </c>
      <c r="U19" s="8">
        <f t="shared" si="12"/>
        <v>220.62914999999998</v>
      </c>
      <c r="V19" s="8">
        <f t="shared" si="13"/>
        <v>252.14759999999995</v>
      </c>
      <c r="W19" s="8">
        <f t="shared" si="14"/>
        <v>283.66604999999998</v>
      </c>
      <c r="X19" s="8">
        <f t="shared" si="15"/>
        <v>315.18449999999996</v>
      </c>
      <c r="Y19" s="8"/>
      <c r="Z19" s="18">
        <f>Z14+0</f>
        <v>412.75368749999996</v>
      </c>
      <c r="AA19" s="8">
        <f t="shared" si="16"/>
        <v>247.65221249999996</v>
      </c>
      <c r="AB19" s="8">
        <f t="shared" si="17"/>
        <v>288.92758125</v>
      </c>
      <c r="AC19" s="8">
        <f t="shared" si="18"/>
        <v>330.20294999999999</v>
      </c>
      <c r="AD19" s="8">
        <f t="shared" si="19"/>
        <v>371.47831874999997</v>
      </c>
      <c r="AE19" s="8">
        <f t="shared" si="20"/>
        <v>412.75368749999996</v>
      </c>
    </row>
    <row r="20" spans="1:31" x14ac:dyDescent="0.3">
      <c r="A20" s="2" t="s">
        <v>19</v>
      </c>
      <c r="B20" s="2"/>
      <c r="D20" t="s">
        <v>24</v>
      </c>
      <c r="E20" s="13">
        <f>E15+20</f>
        <v>119.61875000000002</v>
      </c>
      <c r="F20" s="8">
        <f t="shared" si="0"/>
        <v>71.771250000000009</v>
      </c>
      <c r="G20" s="8">
        <f t="shared" si="1"/>
        <v>83.733125000000015</v>
      </c>
      <c r="H20" s="8">
        <f t="shared" si="2"/>
        <v>95.695000000000022</v>
      </c>
      <c r="I20" s="8">
        <f t="shared" si="3"/>
        <v>107.65687500000001</v>
      </c>
      <c r="J20" s="8">
        <f t="shared" si="4"/>
        <v>119.61875000000002</v>
      </c>
      <c r="L20" s="15">
        <f t="shared" ref="L20" si="35">L15+20</f>
        <v>205.95500000000004</v>
      </c>
      <c r="M20" s="8">
        <f t="shared" si="6"/>
        <v>123.57300000000002</v>
      </c>
      <c r="N20" s="8">
        <f t="shared" si="7"/>
        <v>144.16850000000002</v>
      </c>
      <c r="O20" s="8">
        <f t="shared" si="8"/>
        <v>164.76400000000004</v>
      </c>
      <c r="P20" s="8">
        <f t="shared" si="9"/>
        <v>185.35950000000003</v>
      </c>
      <c r="Q20" s="8">
        <f t="shared" si="10"/>
        <v>205.95500000000004</v>
      </c>
      <c r="R20" s="8"/>
      <c r="S20" s="6">
        <f>S15+15</f>
        <v>280.65000000000003</v>
      </c>
      <c r="T20" s="8">
        <f t="shared" si="11"/>
        <v>168.39000000000001</v>
      </c>
      <c r="U20" s="8">
        <f t="shared" si="12"/>
        <v>196.45500000000004</v>
      </c>
      <c r="V20" s="8">
        <f t="shared" si="13"/>
        <v>224.52000000000004</v>
      </c>
      <c r="W20" s="8">
        <f t="shared" si="14"/>
        <v>252.58500000000004</v>
      </c>
      <c r="X20" s="8">
        <f t="shared" si="15"/>
        <v>280.65000000000003</v>
      </c>
      <c r="Y20" s="8"/>
      <c r="Z20" s="18">
        <f>Z15+0</f>
        <v>365.26875000000001</v>
      </c>
      <c r="AA20" s="8">
        <f t="shared" si="16"/>
        <v>219.16125</v>
      </c>
      <c r="AB20" s="8">
        <f t="shared" si="17"/>
        <v>255.68812500000001</v>
      </c>
      <c r="AC20" s="8">
        <f t="shared" si="18"/>
        <v>292.21500000000003</v>
      </c>
      <c r="AD20" s="8">
        <f t="shared" si="19"/>
        <v>328.74187499999999</v>
      </c>
      <c r="AE20" s="8">
        <f t="shared" si="20"/>
        <v>365.26875000000001</v>
      </c>
    </row>
    <row r="21" spans="1:31" x14ac:dyDescent="0.3">
      <c r="A21" s="2" t="s">
        <v>18</v>
      </c>
      <c r="B21" s="2"/>
      <c r="E21" s="13"/>
      <c r="F21" s="8"/>
      <c r="G21" s="8"/>
      <c r="H21" s="8"/>
      <c r="I21" s="8"/>
      <c r="J21" s="8"/>
      <c r="K21" s="8"/>
      <c r="L21" s="15"/>
      <c r="M21" s="8"/>
      <c r="N21" s="8"/>
      <c r="O21" s="8"/>
      <c r="P21" s="8"/>
      <c r="Q21" s="8"/>
      <c r="R21" s="8"/>
      <c r="S21" s="6"/>
      <c r="T21" s="8"/>
      <c r="U21" s="8"/>
      <c r="V21" s="8"/>
      <c r="W21" s="8"/>
      <c r="X21" s="8"/>
      <c r="Y21" s="8"/>
      <c r="Z21" s="18"/>
    </row>
    <row r="22" spans="1:31" x14ac:dyDescent="0.3">
      <c r="A22" s="20" t="s">
        <v>5</v>
      </c>
      <c r="B22" s="20"/>
      <c r="C22" s="20"/>
      <c r="D22" s="20"/>
      <c r="E22" s="20">
        <f>E3*1.1</f>
        <v>82.5</v>
      </c>
      <c r="F22" s="21">
        <f>E22-(E22*0.4)</f>
        <v>49.5</v>
      </c>
      <c r="G22" s="21">
        <f>E22-(E22*0.3)</f>
        <v>57.75</v>
      </c>
      <c r="H22" s="21">
        <f>E22-(E22*0.2)</f>
        <v>66</v>
      </c>
      <c r="I22" s="21">
        <f>E22-(E22*0.1)</f>
        <v>74.25</v>
      </c>
      <c r="J22" s="20">
        <f>E22</f>
        <v>82.5</v>
      </c>
      <c r="K22" s="20"/>
      <c r="L22" s="22">
        <f>L3*1.08</f>
        <v>151.20000000000002</v>
      </c>
      <c r="M22" s="21">
        <f>L22-(L22*0.4)</f>
        <v>90.72</v>
      </c>
      <c r="N22" s="21">
        <f>L22-(L22*0.3)</f>
        <v>105.84</v>
      </c>
      <c r="O22" s="21">
        <f>L22-(L22*0.2)</f>
        <v>120.96000000000001</v>
      </c>
      <c r="P22" s="21">
        <f>L22-(L22*0.1)</f>
        <v>136.08000000000001</v>
      </c>
      <c r="Q22" s="21">
        <f>L22-(L22*0)</f>
        <v>151.20000000000002</v>
      </c>
      <c r="R22" s="20"/>
      <c r="S22" s="25">
        <f>S3*1.07</f>
        <v>214</v>
      </c>
      <c r="T22" s="20">
        <f>S22-(S22*0.4)</f>
        <v>128.39999999999998</v>
      </c>
      <c r="U22" s="20">
        <f>S22-(S22*0.3)</f>
        <v>149.80000000000001</v>
      </c>
      <c r="V22" s="20">
        <f>S22-(S22*0.2)</f>
        <v>171.2</v>
      </c>
      <c r="W22" s="20">
        <f>S22-(S22*0.1)</f>
        <v>192.6</v>
      </c>
      <c r="X22" s="20">
        <f>S22-(S22*0)</f>
        <v>214</v>
      </c>
      <c r="Y22" s="20"/>
      <c r="Z22" s="27">
        <f>Z3*1.05</f>
        <v>288.75</v>
      </c>
      <c r="AA22" s="20">
        <f>Z22-(Z22*0.4)</f>
        <v>173.25</v>
      </c>
      <c r="AB22" s="20">
        <f>Z22-(Z22*0.3)</f>
        <v>202.125</v>
      </c>
      <c r="AC22" s="20">
        <f>Z22-(Z22*0.2)</f>
        <v>231</v>
      </c>
      <c r="AD22" s="20">
        <f>Z22-(Z22*0.1)</f>
        <v>259.875</v>
      </c>
      <c r="AE22" s="20">
        <f>Z22-(Z22*0)</f>
        <v>288.75</v>
      </c>
    </row>
    <row r="23" spans="1:31" x14ac:dyDescent="0.3">
      <c r="A23" t="s">
        <v>7</v>
      </c>
      <c r="E23" s="13">
        <f>E22*1.13</f>
        <v>93.224999999999994</v>
      </c>
      <c r="F23" s="8">
        <f t="shared" ref="F23:F39" si="36">E23-(E23*0.4)</f>
        <v>55.934999999999995</v>
      </c>
      <c r="G23" s="8">
        <f t="shared" ref="G23:G39" si="37">E23-(E23*0.3)</f>
        <v>65.257499999999993</v>
      </c>
      <c r="H23" s="8">
        <f t="shared" ref="H23:H39" si="38">E23-(E23*0.2)</f>
        <v>74.58</v>
      </c>
      <c r="I23" s="8">
        <f t="shared" ref="I23:I39" si="39">E23-(E23*0.1)</f>
        <v>83.902499999999989</v>
      </c>
      <c r="J23" s="8">
        <f t="shared" ref="J23:J39" si="40">E23</f>
        <v>93.224999999999994</v>
      </c>
      <c r="L23" s="15">
        <f t="shared" ref="L23" si="41">L22*1.13</f>
        <v>170.85599999999999</v>
      </c>
      <c r="M23" s="8">
        <f t="shared" ref="M23:M39" si="42">L23-(L23*0.4)</f>
        <v>102.5136</v>
      </c>
      <c r="N23" s="8">
        <f t="shared" ref="N23:N39" si="43">L23-(L23*0.3)</f>
        <v>119.5992</v>
      </c>
      <c r="O23" s="8">
        <f t="shared" ref="O23:O39" si="44">L23-(L23*0.2)</f>
        <v>136.6848</v>
      </c>
      <c r="P23" s="8">
        <f t="shared" ref="P23:P39" si="45">L23-(L23*0.1)</f>
        <v>153.7704</v>
      </c>
      <c r="Q23" s="8">
        <f t="shared" ref="Q23:Q39" si="46">L23-(L23*0)</f>
        <v>170.85599999999999</v>
      </c>
      <c r="S23" s="6">
        <f t="shared" ref="S23" si="47">S22*1.13</f>
        <v>241.81999999999996</v>
      </c>
      <c r="T23" s="8">
        <f t="shared" ref="T23:T39" si="48">S23-(S23*0.4)</f>
        <v>145.09199999999998</v>
      </c>
      <c r="U23" s="8">
        <f t="shared" ref="U23:U39" si="49">S23-(S23*0.3)</f>
        <v>169.27399999999997</v>
      </c>
      <c r="V23" s="8">
        <f t="shared" ref="V23:V39" si="50">S23-(S23*0.2)</f>
        <v>193.45599999999996</v>
      </c>
      <c r="W23" s="8">
        <f t="shared" ref="W23:W39" si="51">S23-(S23*0.1)</f>
        <v>217.63799999999998</v>
      </c>
      <c r="X23" s="8">
        <f t="shared" ref="X23:X39" si="52">S23-(S23*0)</f>
        <v>241.81999999999996</v>
      </c>
      <c r="Z23" s="18">
        <f t="shared" ref="Z23" si="53">Z22*1.13</f>
        <v>326.28749999999997</v>
      </c>
      <c r="AA23" s="8">
        <f t="shared" ref="AA23:AA39" si="54">Z23-(Z23*0.4)</f>
        <v>195.77249999999998</v>
      </c>
      <c r="AB23" s="8">
        <f t="shared" ref="AB23:AB39" si="55">Z23-(Z23*0.3)</f>
        <v>228.40124999999998</v>
      </c>
      <c r="AC23" s="8">
        <f t="shared" ref="AC23:AC39" si="56">Z23-(Z23*0.2)</f>
        <v>261.02999999999997</v>
      </c>
      <c r="AD23" s="8">
        <f t="shared" ref="AD23:AD39" si="57">Z23-(Z23*0.1)</f>
        <v>293.65874999999994</v>
      </c>
      <c r="AE23" s="8">
        <f t="shared" ref="AE23:AE39" si="58">Z23-(Z23*0)</f>
        <v>326.28749999999997</v>
      </c>
    </row>
    <row r="24" spans="1:31" x14ac:dyDescent="0.3">
      <c r="A24" s="3" t="s">
        <v>8</v>
      </c>
      <c r="E24" s="13">
        <f>E23*1.15</f>
        <v>107.20874999999998</v>
      </c>
      <c r="F24" s="8">
        <f t="shared" si="36"/>
        <v>64.325249999999983</v>
      </c>
      <c r="G24" s="8">
        <f t="shared" si="37"/>
        <v>75.046124999999989</v>
      </c>
      <c r="H24" s="8">
        <f t="shared" si="38"/>
        <v>85.766999999999982</v>
      </c>
      <c r="I24" s="8">
        <f t="shared" si="39"/>
        <v>96.487874999999974</v>
      </c>
      <c r="J24" s="8">
        <f t="shared" si="40"/>
        <v>107.20874999999998</v>
      </c>
      <c r="L24" s="15">
        <f t="shared" ref="L24" si="59">L23*1.15</f>
        <v>196.48439999999997</v>
      </c>
      <c r="M24" s="8">
        <f t="shared" si="42"/>
        <v>117.89063999999998</v>
      </c>
      <c r="N24" s="8">
        <f t="shared" si="43"/>
        <v>137.53907999999998</v>
      </c>
      <c r="O24" s="8">
        <f t="shared" si="44"/>
        <v>157.18751999999998</v>
      </c>
      <c r="P24" s="8">
        <f t="shared" si="45"/>
        <v>176.83595999999997</v>
      </c>
      <c r="Q24" s="8">
        <f t="shared" si="46"/>
        <v>196.48439999999997</v>
      </c>
      <c r="S24" s="6">
        <f t="shared" ref="S24" si="60">S23*1.15</f>
        <v>278.09299999999996</v>
      </c>
      <c r="T24" s="8">
        <f t="shared" si="48"/>
        <v>166.85579999999999</v>
      </c>
      <c r="U24" s="8">
        <f t="shared" si="49"/>
        <v>194.6651</v>
      </c>
      <c r="V24" s="8">
        <f t="shared" si="50"/>
        <v>222.47439999999997</v>
      </c>
      <c r="W24" s="8">
        <f t="shared" si="51"/>
        <v>250.28369999999995</v>
      </c>
      <c r="X24" s="8">
        <f t="shared" si="52"/>
        <v>278.09299999999996</v>
      </c>
      <c r="Z24" s="18">
        <f t="shared" ref="Z24" si="61">Z23*1.15</f>
        <v>375.23062499999992</v>
      </c>
      <c r="AA24" s="8">
        <f t="shared" si="54"/>
        <v>225.13837499999994</v>
      </c>
      <c r="AB24" s="8">
        <f t="shared" si="55"/>
        <v>262.66143749999992</v>
      </c>
      <c r="AC24" s="8">
        <f t="shared" si="56"/>
        <v>300.18449999999996</v>
      </c>
      <c r="AD24" s="8">
        <f t="shared" si="57"/>
        <v>337.70756249999994</v>
      </c>
      <c r="AE24" s="8">
        <f t="shared" si="58"/>
        <v>375.23062499999992</v>
      </c>
    </row>
    <row r="25" spans="1:31" x14ac:dyDescent="0.3">
      <c r="A25" s="3" t="s">
        <v>9</v>
      </c>
      <c r="E25" s="13">
        <f>E22*1.15</f>
        <v>94.874999999999986</v>
      </c>
      <c r="F25" s="8">
        <f t="shared" si="36"/>
        <v>56.92499999999999</v>
      </c>
      <c r="G25" s="8">
        <f t="shared" si="37"/>
        <v>66.412499999999994</v>
      </c>
      <c r="H25" s="8">
        <f t="shared" si="38"/>
        <v>75.899999999999991</v>
      </c>
      <c r="I25" s="8">
        <f t="shared" si="39"/>
        <v>85.387499999999989</v>
      </c>
      <c r="J25" s="8">
        <f t="shared" si="40"/>
        <v>94.874999999999986</v>
      </c>
      <c r="L25" s="15">
        <f t="shared" ref="L25" si="62">L22*1.15</f>
        <v>173.88</v>
      </c>
      <c r="M25" s="8">
        <f t="shared" si="42"/>
        <v>104.32799999999999</v>
      </c>
      <c r="N25" s="8">
        <f t="shared" si="43"/>
        <v>121.71600000000001</v>
      </c>
      <c r="O25" s="8">
        <f t="shared" si="44"/>
        <v>139.10399999999998</v>
      </c>
      <c r="P25" s="8">
        <f t="shared" si="45"/>
        <v>156.49199999999999</v>
      </c>
      <c r="Q25" s="8">
        <f t="shared" si="46"/>
        <v>173.88</v>
      </c>
      <c r="S25" s="6">
        <f t="shared" ref="S25" si="63">S22*1.15</f>
        <v>246.1</v>
      </c>
      <c r="T25" s="8">
        <f t="shared" si="48"/>
        <v>147.66</v>
      </c>
      <c r="U25" s="8">
        <f t="shared" si="49"/>
        <v>172.26999999999998</v>
      </c>
      <c r="V25" s="8">
        <f t="shared" si="50"/>
        <v>196.88</v>
      </c>
      <c r="W25" s="8">
        <f t="shared" si="51"/>
        <v>221.49</v>
      </c>
      <c r="X25" s="8">
        <f t="shared" si="52"/>
        <v>246.1</v>
      </c>
      <c r="Z25" s="18">
        <f t="shared" ref="Z25" si="64">Z22*1.15</f>
        <v>332.0625</v>
      </c>
      <c r="AA25" s="8">
        <f t="shared" si="54"/>
        <v>199.23749999999998</v>
      </c>
      <c r="AB25" s="8">
        <f t="shared" si="55"/>
        <v>232.44375000000002</v>
      </c>
      <c r="AC25" s="8">
        <f t="shared" si="56"/>
        <v>265.64999999999998</v>
      </c>
      <c r="AD25" s="8">
        <f t="shared" si="57"/>
        <v>298.85624999999999</v>
      </c>
      <c r="AE25" s="8">
        <f t="shared" si="58"/>
        <v>332.0625</v>
      </c>
    </row>
    <row r="26" spans="1:31" x14ac:dyDescent="0.3">
      <c r="A26" s="2" t="s">
        <v>13</v>
      </c>
      <c r="E26" s="13">
        <f>E22*1.1</f>
        <v>90.750000000000014</v>
      </c>
      <c r="F26" s="8">
        <f t="shared" si="36"/>
        <v>54.45000000000001</v>
      </c>
      <c r="G26" s="8">
        <f t="shared" si="37"/>
        <v>63.525000000000006</v>
      </c>
      <c r="H26" s="8">
        <f t="shared" si="38"/>
        <v>72.600000000000009</v>
      </c>
      <c r="I26" s="8">
        <f t="shared" si="39"/>
        <v>81.675000000000011</v>
      </c>
      <c r="J26" s="8">
        <f t="shared" si="40"/>
        <v>90.750000000000014</v>
      </c>
      <c r="L26" s="15">
        <f t="shared" ref="L26" si="65">L22*1.1</f>
        <v>166.32000000000002</v>
      </c>
      <c r="M26" s="8">
        <f t="shared" si="42"/>
        <v>99.792000000000016</v>
      </c>
      <c r="N26" s="8">
        <f t="shared" si="43"/>
        <v>116.42400000000001</v>
      </c>
      <c r="O26" s="8">
        <f t="shared" si="44"/>
        <v>133.05600000000001</v>
      </c>
      <c r="P26" s="8">
        <f t="shared" si="45"/>
        <v>149.68800000000002</v>
      </c>
      <c r="Q26" s="8">
        <f t="shared" si="46"/>
        <v>166.32000000000002</v>
      </c>
      <c r="S26" s="6">
        <f t="shared" ref="S26:S29" si="66">S22*1.1</f>
        <v>235.4</v>
      </c>
      <c r="T26" s="8">
        <f t="shared" si="48"/>
        <v>141.24</v>
      </c>
      <c r="U26" s="8">
        <f t="shared" si="49"/>
        <v>164.78</v>
      </c>
      <c r="V26" s="8">
        <f t="shared" si="50"/>
        <v>188.32</v>
      </c>
      <c r="W26" s="8">
        <f t="shared" si="51"/>
        <v>211.86</v>
      </c>
      <c r="X26" s="8">
        <f t="shared" si="52"/>
        <v>235.4</v>
      </c>
      <c r="Z26" s="18">
        <f t="shared" ref="Z26:Z29" si="67">Z22*1.1</f>
        <v>317.625</v>
      </c>
      <c r="AA26" s="8">
        <f t="shared" si="54"/>
        <v>190.57499999999999</v>
      </c>
      <c r="AB26" s="8">
        <f t="shared" si="55"/>
        <v>222.33750000000001</v>
      </c>
      <c r="AC26" s="8">
        <f t="shared" si="56"/>
        <v>254.1</v>
      </c>
      <c r="AD26" s="8">
        <f t="shared" si="57"/>
        <v>285.86250000000001</v>
      </c>
      <c r="AE26" s="8">
        <f t="shared" si="58"/>
        <v>317.625</v>
      </c>
    </row>
    <row r="27" spans="1:31" x14ac:dyDescent="0.3">
      <c r="A27" s="2" t="s">
        <v>25</v>
      </c>
      <c r="E27" s="13">
        <f>E23*1.1</f>
        <v>102.5475</v>
      </c>
      <c r="F27" s="8">
        <f t="shared" si="36"/>
        <v>61.528499999999994</v>
      </c>
      <c r="G27" s="8">
        <f t="shared" si="37"/>
        <v>71.78325000000001</v>
      </c>
      <c r="H27" s="8">
        <f t="shared" si="38"/>
        <v>82.037999999999997</v>
      </c>
      <c r="I27" s="8">
        <f t="shared" si="39"/>
        <v>92.292749999999998</v>
      </c>
      <c r="J27" s="8">
        <f t="shared" si="40"/>
        <v>102.5475</v>
      </c>
      <c r="L27" s="15">
        <f t="shared" ref="L27" si="68">L23*1.1</f>
        <v>187.94160000000002</v>
      </c>
      <c r="M27" s="8">
        <f t="shared" si="42"/>
        <v>112.76496000000002</v>
      </c>
      <c r="N27" s="8">
        <f t="shared" si="43"/>
        <v>131.55912000000001</v>
      </c>
      <c r="O27" s="8">
        <f t="shared" si="44"/>
        <v>150.35328000000001</v>
      </c>
      <c r="P27" s="8">
        <f t="shared" si="45"/>
        <v>169.14744000000002</v>
      </c>
      <c r="Q27" s="8">
        <f t="shared" si="46"/>
        <v>187.94160000000002</v>
      </c>
      <c r="S27" s="6">
        <f t="shared" si="66"/>
        <v>266.00200000000001</v>
      </c>
      <c r="T27" s="8">
        <f t="shared" si="48"/>
        <v>159.60120000000001</v>
      </c>
      <c r="U27" s="8">
        <f t="shared" si="49"/>
        <v>186.20140000000001</v>
      </c>
      <c r="V27" s="8">
        <f t="shared" si="50"/>
        <v>212.80160000000001</v>
      </c>
      <c r="W27" s="8">
        <f t="shared" si="51"/>
        <v>239.40180000000001</v>
      </c>
      <c r="X27" s="8">
        <f t="shared" si="52"/>
        <v>266.00200000000001</v>
      </c>
      <c r="Z27" s="18">
        <f t="shared" si="67"/>
        <v>358.91624999999999</v>
      </c>
      <c r="AA27" s="8">
        <f t="shared" si="54"/>
        <v>215.34975</v>
      </c>
      <c r="AB27" s="8">
        <f t="shared" si="55"/>
        <v>251.24137500000001</v>
      </c>
      <c r="AC27" s="8">
        <f t="shared" si="56"/>
        <v>287.13299999999998</v>
      </c>
      <c r="AD27" s="8">
        <f t="shared" si="57"/>
        <v>323.02462500000001</v>
      </c>
      <c r="AE27" s="8">
        <f t="shared" si="58"/>
        <v>358.91624999999999</v>
      </c>
    </row>
    <row r="28" spans="1:31" x14ac:dyDescent="0.3">
      <c r="A28" s="2" t="s">
        <v>10</v>
      </c>
      <c r="E28" s="13">
        <f>E24*1.1</f>
        <v>117.92962499999999</v>
      </c>
      <c r="F28" s="8">
        <f t="shared" si="36"/>
        <v>70.757774999999981</v>
      </c>
      <c r="G28" s="8">
        <f t="shared" si="37"/>
        <v>82.550737499999997</v>
      </c>
      <c r="H28" s="8">
        <f t="shared" si="38"/>
        <v>94.343699999999984</v>
      </c>
      <c r="I28" s="8">
        <f t="shared" si="39"/>
        <v>106.13666249999999</v>
      </c>
      <c r="J28" s="8">
        <f t="shared" si="40"/>
        <v>117.92962499999999</v>
      </c>
      <c r="L28" s="15">
        <f t="shared" ref="L28" si="69">L24*1.1</f>
        <v>216.13283999999999</v>
      </c>
      <c r="M28" s="8">
        <f t="shared" si="42"/>
        <v>129.67970399999999</v>
      </c>
      <c r="N28" s="8">
        <f t="shared" si="43"/>
        <v>151.29298799999998</v>
      </c>
      <c r="O28" s="8">
        <f t="shared" si="44"/>
        <v>172.906272</v>
      </c>
      <c r="P28" s="8">
        <f t="shared" si="45"/>
        <v>194.51955599999999</v>
      </c>
      <c r="Q28" s="8">
        <f t="shared" si="46"/>
        <v>216.13283999999999</v>
      </c>
      <c r="S28" s="6">
        <f t="shared" si="66"/>
        <v>305.90229999999997</v>
      </c>
      <c r="T28" s="8">
        <f t="shared" si="48"/>
        <v>183.54137999999998</v>
      </c>
      <c r="U28" s="8">
        <f t="shared" si="49"/>
        <v>214.13160999999997</v>
      </c>
      <c r="V28" s="8">
        <f t="shared" si="50"/>
        <v>244.72183999999999</v>
      </c>
      <c r="W28" s="8">
        <f t="shared" si="51"/>
        <v>275.31206999999995</v>
      </c>
      <c r="X28" s="8">
        <f t="shared" si="52"/>
        <v>305.90229999999997</v>
      </c>
      <c r="Z28" s="18">
        <f t="shared" si="67"/>
        <v>412.75368749999996</v>
      </c>
      <c r="AA28" s="8">
        <f t="shared" si="54"/>
        <v>247.65221249999996</v>
      </c>
      <c r="AB28" s="8">
        <f t="shared" si="55"/>
        <v>288.92758125</v>
      </c>
      <c r="AC28" s="8">
        <f t="shared" si="56"/>
        <v>330.20294999999999</v>
      </c>
      <c r="AD28" s="8">
        <f t="shared" si="57"/>
        <v>371.47831874999997</v>
      </c>
      <c r="AE28" s="8">
        <f t="shared" si="58"/>
        <v>412.75368749999996</v>
      </c>
    </row>
    <row r="29" spans="1:31" x14ac:dyDescent="0.3">
      <c r="A29" s="2" t="s">
        <v>11</v>
      </c>
      <c r="E29" s="13">
        <f>E25*1.1</f>
        <v>104.3625</v>
      </c>
      <c r="F29" s="8">
        <f t="shared" si="36"/>
        <v>62.617499999999993</v>
      </c>
      <c r="G29" s="8">
        <f t="shared" si="37"/>
        <v>73.053750000000008</v>
      </c>
      <c r="H29" s="8">
        <f t="shared" si="38"/>
        <v>83.49</v>
      </c>
      <c r="I29" s="8">
        <f t="shared" si="39"/>
        <v>93.926249999999996</v>
      </c>
      <c r="J29" s="8">
        <f t="shared" si="40"/>
        <v>104.3625</v>
      </c>
      <c r="L29" s="15">
        <f t="shared" ref="L29" si="70">L25*1.1</f>
        <v>191.268</v>
      </c>
      <c r="M29" s="8">
        <f t="shared" si="42"/>
        <v>114.7608</v>
      </c>
      <c r="N29" s="8">
        <f t="shared" si="43"/>
        <v>133.88759999999999</v>
      </c>
      <c r="O29" s="8">
        <f t="shared" si="44"/>
        <v>153.01439999999999</v>
      </c>
      <c r="P29" s="8">
        <f t="shared" si="45"/>
        <v>172.1412</v>
      </c>
      <c r="Q29" s="8">
        <f t="shared" si="46"/>
        <v>191.268</v>
      </c>
      <c r="S29" s="6">
        <f t="shared" si="66"/>
        <v>270.71000000000004</v>
      </c>
      <c r="T29" s="8">
        <f t="shared" si="48"/>
        <v>162.42600000000002</v>
      </c>
      <c r="U29" s="8">
        <f t="shared" si="49"/>
        <v>189.49700000000001</v>
      </c>
      <c r="V29" s="8">
        <f t="shared" si="50"/>
        <v>216.56800000000004</v>
      </c>
      <c r="W29" s="8">
        <f t="shared" si="51"/>
        <v>243.63900000000004</v>
      </c>
      <c r="X29" s="8">
        <f t="shared" si="52"/>
        <v>270.71000000000004</v>
      </c>
      <c r="Z29" s="18">
        <f t="shared" si="67"/>
        <v>365.26875000000001</v>
      </c>
      <c r="AA29" s="8">
        <f t="shared" si="54"/>
        <v>219.16125</v>
      </c>
      <c r="AB29" s="8">
        <f t="shared" si="55"/>
        <v>255.68812500000001</v>
      </c>
      <c r="AC29" s="8">
        <f t="shared" si="56"/>
        <v>292.21500000000003</v>
      </c>
      <c r="AD29" s="8">
        <f t="shared" si="57"/>
        <v>328.74187499999999</v>
      </c>
      <c r="AE29" s="8">
        <f t="shared" si="58"/>
        <v>365.26875000000001</v>
      </c>
    </row>
    <row r="30" spans="1:31" x14ac:dyDescent="0.3">
      <c r="A30" s="4" t="s">
        <v>12</v>
      </c>
      <c r="E30" s="13">
        <f>E22*1.05</f>
        <v>86.625</v>
      </c>
      <c r="F30" s="8">
        <f t="shared" si="36"/>
        <v>51.975000000000001</v>
      </c>
      <c r="G30" s="8">
        <f t="shared" si="37"/>
        <v>60.637500000000003</v>
      </c>
      <c r="H30" s="8">
        <f t="shared" si="38"/>
        <v>69.3</v>
      </c>
      <c r="I30" s="8">
        <f t="shared" si="39"/>
        <v>77.962500000000006</v>
      </c>
      <c r="J30" s="8">
        <f t="shared" si="40"/>
        <v>86.625</v>
      </c>
      <c r="L30" s="15">
        <f t="shared" ref="L30" si="71">L22*1.05</f>
        <v>158.76000000000002</v>
      </c>
      <c r="M30" s="8">
        <f t="shared" si="42"/>
        <v>95.256</v>
      </c>
      <c r="N30" s="8">
        <f t="shared" si="43"/>
        <v>111.13200000000001</v>
      </c>
      <c r="O30" s="8">
        <f t="shared" si="44"/>
        <v>127.00800000000001</v>
      </c>
      <c r="P30" s="8">
        <f t="shared" si="45"/>
        <v>142.88400000000001</v>
      </c>
      <c r="Q30" s="8">
        <f t="shared" si="46"/>
        <v>158.76000000000002</v>
      </c>
      <c r="S30" s="6">
        <f t="shared" ref="S30" si="72">S22*1.05</f>
        <v>224.70000000000002</v>
      </c>
      <c r="T30" s="8">
        <f t="shared" si="48"/>
        <v>134.82</v>
      </c>
      <c r="U30" s="8">
        <f t="shared" si="49"/>
        <v>157.29000000000002</v>
      </c>
      <c r="V30" s="8">
        <f t="shared" si="50"/>
        <v>179.76000000000002</v>
      </c>
      <c r="W30" s="8">
        <f t="shared" si="51"/>
        <v>202.23000000000002</v>
      </c>
      <c r="X30" s="8">
        <f t="shared" si="52"/>
        <v>224.70000000000002</v>
      </c>
      <c r="Z30" s="18">
        <f t="shared" ref="Z30" si="73">Z22*1.05</f>
        <v>303.1875</v>
      </c>
      <c r="AA30" s="8">
        <f t="shared" si="54"/>
        <v>181.91249999999999</v>
      </c>
      <c r="AB30" s="8">
        <f t="shared" si="55"/>
        <v>212.23124999999999</v>
      </c>
      <c r="AC30" s="8">
        <f t="shared" si="56"/>
        <v>242.55</v>
      </c>
      <c r="AD30" s="8">
        <f t="shared" si="57"/>
        <v>272.86874999999998</v>
      </c>
      <c r="AE30" s="8">
        <f t="shared" si="58"/>
        <v>303.1875</v>
      </c>
    </row>
    <row r="31" spans="1:31" x14ac:dyDescent="0.3">
      <c r="A31" s="4" t="s">
        <v>12</v>
      </c>
      <c r="E31" s="13">
        <f>E26*1.05</f>
        <v>95.287500000000023</v>
      </c>
      <c r="F31" s="8">
        <f t="shared" si="36"/>
        <v>57.172500000000014</v>
      </c>
      <c r="G31" s="8">
        <f t="shared" si="37"/>
        <v>66.701250000000016</v>
      </c>
      <c r="H31" s="8">
        <f t="shared" si="38"/>
        <v>76.230000000000018</v>
      </c>
      <c r="I31" s="8">
        <f t="shared" si="39"/>
        <v>85.75875000000002</v>
      </c>
      <c r="J31" s="8">
        <f t="shared" si="40"/>
        <v>95.287500000000023</v>
      </c>
      <c r="L31" s="15">
        <f t="shared" ref="L31" si="74">L26*1.05</f>
        <v>174.63600000000002</v>
      </c>
      <c r="M31" s="8">
        <f t="shared" si="42"/>
        <v>104.78160000000001</v>
      </c>
      <c r="N31" s="8">
        <f t="shared" si="43"/>
        <v>122.24520000000001</v>
      </c>
      <c r="O31" s="8">
        <f t="shared" si="44"/>
        <v>139.70880000000002</v>
      </c>
      <c r="P31" s="8">
        <f t="shared" si="45"/>
        <v>157.17240000000001</v>
      </c>
      <c r="Q31" s="8">
        <f t="shared" si="46"/>
        <v>174.63600000000002</v>
      </c>
      <c r="S31" s="6">
        <f t="shared" ref="S31:S34" si="75">S26*1.05</f>
        <v>247.17000000000002</v>
      </c>
      <c r="T31" s="8">
        <f t="shared" si="48"/>
        <v>148.30200000000002</v>
      </c>
      <c r="U31" s="8">
        <f t="shared" si="49"/>
        <v>173.01900000000001</v>
      </c>
      <c r="V31" s="8">
        <f t="shared" si="50"/>
        <v>197.73600000000002</v>
      </c>
      <c r="W31" s="8">
        <f t="shared" si="51"/>
        <v>222.453</v>
      </c>
      <c r="X31" s="8">
        <f t="shared" si="52"/>
        <v>247.17000000000002</v>
      </c>
      <c r="Z31" s="18">
        <f t="shared" ref="Z31:Z34" si="76">Z26*1.05</f>
        <v>333.50625000000002</v>
      </c>
      <c r="AA31" s="8">
        <f t="shared" si="54"/>
        <v>200.10375000000002</v>
      </c>
      <c r="AB31" s="8">
        <f t="shared" si="55"/>
        <v>233.45437500000003</v>
      </c>
      <c r="AC31" s="8">
        <f t="shared" si="56"/>
        <v>266.80500000000001</v>
      </c>
      <c r="AD31" s="8">
        <f t="shared" si="57"/>
        <v>300.15562500000004</v>
      </c>
      <c r="AE31" s="8">
        <f t="shared" si="58"/>
        <v>333.50625000000002</v>
      </c>
    </row>
    <row r="32" spans="1:31" x14ac:dyDescent="0.3">
      <c r="A32" s="2" t="s">
        <v>12</v>
      </c>
      <c r="E32" s="13">
        <f>E27*1.05</f>
        <v>107.674875</v>
      </c>
      <c r="F32" s="8">
        <f t="shared" si="36"/>
        <v>64.604924999999994</v>
      </c>
      <c r="G32" s="8">
        <f t="shared" si="37"/>
        <v>75.372412499999996</v>
      </c>
      <c r="H32" s="8">
        <f t="shared" si="38"/>
        <v>86.139899999999997</v>
      </c>
      <c r="I32" s="8">
        <f t="shared" si="39"/>
        <v>96.907387499999999</v>
      </c>
      <c r="J32" s="8">
        <f t="shared" si="40"/>
        <v>107.674875</v>
      </c>
      <c r="L32" s="15">
        <f t="shared" ref="L32" si="77">L27*1.05</f>
        <v>197.33868000000004</v>
      </c>
      <c r="M32" s="8">
        <f t="shared" si="42"/>
        <v>118.40320800000002</v>
      </c>
      <c r="N32" s="8">
        <f t="shared" si="43"/>
        <v>138.13707600000004</v>
      </c>
      <c r="O32" s="8">
        <f t="shared" si="44"/>
        <v>157.87094400000004</v>
      </c>
      <c r="P32" s="8">
        <f t="shared" si="45"/>
        <v>177.60481200000004</v>
      </c>
      <c r="Q32" s="8">
        <f t="shared" si="46"/>
        <v>197.33868000000004</v>
      </c>
      <c r="S32" s="6">
        <f t="shared" si="75"/>
        <v>279.3021</v>
      </c>
      <c r="T32" s="8">
        <f t="shared" si="48"/>
        <v>167.58125999999999</v>
      </c>
      <c r="U32" s="8">
        <f t="shared" si="49"/>
        <v>195.51147</v>
      </c>
      <c r="V32" s="8">
        <f t="shared" si="50"/>
        <v>223.44167999999999</v>
      </c>
      <c r="W32" s="8">
        <f t="shared" si="51"/>
        <v>251.37189000000001</v>
      </c>
      <c r="X32" s="8">
        <f t="shared" si="52"/>
        <v>279.3021</v>
      </c>
      <c r="Z32" s="18">
        <f t="shared" si="76"/>
        <v>376.86206249999998</v>
      </c>
      <c r="AA32" s="8">
        <f t="shared" si="54"/>
        <v>226.11723749999999</v>
      </c>
      <c r="AB32" s="8">
        <f t="shared" si="55"/>
        <v>263.80344374999999</v>
      </c>
      <c r="AC32" s="8">
        <f t="shared" si="56"/>
        <v>301.48964999999998</v>
      </c>
      <c r="AD32" s="8">
        <f t="shared" si="57"/>
        <v>339.17585624999998</v>
      </c>
      <c r="AE32" s="8">
        <f t="shared" si="58"/>
        <v>376.86206249999998</v>
      </c>
    </row>
    <row r="33" spans="1:31" x14ac:dyDescent="0.3">
      <c r="A33" s="2" t="s">
        <v>12</v>
      </c>
      <c r="E33" s="13">
        <f>E28*1.05</f>
        <v>123.82610625</v>
      </c>
      <c r="F33" s="8">
        <f t="shared" si="36"/>
        <v>74.295663749999989</v>
      </c>
      <c r="G33" s="8">
        <f t="shared" si="37"/>
        <v>86.678274375000001</v>
      </c>
      <c r="H33" s="8">
        <f t="shared" si="38"/>
        <v>99.060884999999999</v>
      </c>
      <c r="I33" s="8">
        <f t="shared" si="39"/>
        <v>111.443495625</v>
      </c>
      <c r="J33" s="8">
        <f t="shared" si="40"/>
        <v>123.82610625</v>
      </c>
      <c r="L33" s="15">
        <f t="shared" ref="L33" si="78">L28*1.05</f>
        <v>226.939482</v>
      </c>
      <c r="M33" s="8">
        <f t="shared" si="42"/>
        <v>136.16368919999999</v>
      </c>
      <c r="N33" s="8">
        <f t="shared" si="43"/>
        <v>158.85763739999999</v>
      </c>
      <c r="O33" s="8">
        <f t="shared" si="44"/>
        <v>181.55158560000001</v>
      </c>
      <c r="P33" s="8">
        <f t="shared" si="45"/>
        <v>204.2455338</v>
      </c>
      <c r="Q33" s="8">
        <f t="shared" si="46"/>
        <v>226.939482</v>
      </c>
      <c r="S33" s="6">
        <f t="shared" si="75"/>
        <v>321.19741499999998</v>
      </c>
      <c r="T33" s="8">
        <f t="shared" si="48"/>
        <v>192.71844899999999</v>
      </c>
      <c r="U33" s="8">
        <f t="shared" si="49"/>
        <v>224.8381905</v>
      </c>
      <c r="V33" s="8">
        <f t="shared" si="50"/>
        <v>256.95793199999997</v>
      </c>
      <c r="W33" s="8">
        <f t="shared" si="51"/>
        <v>289.0776735</v>
      </c>
      <c r="X33" s="8">
        <f t="shared" si="52"/>
        <v>321.19741499999998</v>
      </c>
      <c r="Z33" s="18">
        <f t="shared" si="76"/>
        <v>433.39137187499995</v>
      </c>
      <c r="AA33" s="8">
        <f t="shared" si="54"/>
        <v>260.03482312499995</v>
      </c>
      <c r="AB33" s="8">
        <f t="shared" si="55"/>
        <v>303.3739603125</v>
      </c>
      <c r="AC33" s="8">
        <f t="shared" si="56"/>
        <v>346.71309749999995</v>
      </c>
      <c r="AD33" s="8">
        <f t="shared" si="57"/>
        <v>390.05223468749995</v>
      </c>
      <c r="AE33" s="8">
        <f t="shared" si="58"/>
        <v>433.39137187499995</v>
      </c>
    </row>
    <row r="34" spans="1:31" x14ac:dyDescent="0.3">
      <c r="A34" s="5" t="s">
        <v>12</v>
      </c>
      <c r="B34" s="1"/>
      <c r="C34" s="1"/>
      <c r="D34" s="1"/>
      <c r="E34" s="11">
        <f>E29*1.05</f>
        <v>109.580625</v>
      </c>
      <c r="F34" s="9">
        <f t="shared" si="36"/>
        <v>65.748374999999996</v>
      </c>
      <c r="G34" s="9">
        <f t="shared" si="37"/>
        <v>76.706437499999993</v>
      </c>
      <c r="H34" s="9">
        <f t="shared" si="38"/>
        <v>87.664500000000004</v>
      </c>
      <c r="I34" s="9">
        <f t="shared" si="39"/>
        <v>98.622562500000001</v>
      </c>
      <c r="J34" s="9">
        <f t="shared" si="40"/>
        <v>109.580625</v>
      </c>
      <c r="K34" s="1"/>
      <c r="L34" s="16">
        <f t="shared" ref="L34" si="79">L29*1.05</f>
        <v>200.8314</v>
      </c>
      <c r="M34" s="9">
        <f t="shared" si="42"/>
        <v>120.49884</v>
      </c>
      <c r="N34" s="9">
        <f t="shared" si="43"/>
        <v>140.58197999999999</v>
      </c>
      <c r="O34" s="9">
        <f t="shared" si="44"/>
        <v>160.66512</v>
      </c>
      <c r="P34" s="9">
        <f t="shared" si="45"/>
        <v>180.74826000000002</v>
      </c>
      <c r="Q34" s="9">
        <f t="shared" si="46"/>
        <v>200.8314</v>
      </c>
      <c r="R34" s="1"/>
      <c r="S34" s="7">
        <f t="shared" si="75"/>
        <v>284.24550000000005</v>
      </c>
      <c r="T34" s="9">
        <f t="shared" si="48"/>
        <v>170.54730000000001</v>
      </c>
      <c r="U34" s="9">
        <f t="shared" si="49"/>
        <v>198.97185000000002</v>
      </c>
      <c r="V34" s="9">
        <f t="shared" si="50"/>
        <v>227.39640000000003</v>
      </c>
      <c r="W34" s="9">
        <f t="shared" si="51"/>
        <v>255.82095000000004</v>
      </c>
      <c r="X34" s="9">
        <f t="shared" si="52"/>
        <v>284.24550000000005</v>
      </c>
      <c r="Y34" s="1"/>
      <c r="Z34" s="19">
        <f t="shared" si="76"/>
        <v>383.53218750000002</v>
      </c>
      <c r="AA34" s="9">
        <f t="shared" si="54"/>
        <v>230.11931250000001</v>
      </c>
      <c r="AB34" s="9">
        <f t="shared" si="55"/>
        <v>268.47253125000003</v>
      </c>
      <c r="AC34" s="9">
        <f t="shared" si="56"/>
        <v>306.82575000000003</v>
      </c>
      <c r="AD34" s="9">
        <f t="shared" si="57"/>
        <v>345.17896875000002</v>
      </c>
      <c r="AE34" s="9">
        <f t="shared" si="58"/>
        <v>383.53218750000002</v>
      </c>
    </row>
    <row r="35" spans="1:31" x14ac:dyDescent="0.3">
      <c r="A35" s="2" t="s">
        <v>19</v>
      </c>
      <c r="E35" s="13">
        <f>E22+20</f>
        <v>102.5</v>
      </c>
      <c r="F35" s="8">
        <f t="shared" si="36"/>
        <v>61.5</v>
      </c>
      <c r="G35" s="8">
        <f t="shared" si="37"/>
        <v>71.75</v>
      </c>
      <c r="H35" s="8">
        <f t="shared" si="38"/>
        <v>82</v>
      </c>
      <c r="I35" s="8">
        <f t="shared" si="39"/>
        <v>92.25</v>
      </c>
      <c r="J35" s="8">
        <f t="shared" si="40"/>
        <v>102.5</v>
      </c>
      <c r="L35" s="15">
        <f>L22+20</f>
        <v>171.20000000000002</v>
      </c>
      <c r="M35" s="8">
        <f t="shared" si="42"/>
        <v>102.72000000000001</v>
      </c>
      <c r="N35" s="8">
        <f t="shared" si="43"/>
        <v>119.84</v>
      </c>
      <c r="O35" s="8">
        <f t="shared" si="44"/>
        <v>136.96</v>
      </c>
      <c r="P35" s="8">
        <f t="shared" si="45"/>
        <v>154.08000000000001</v>
      </c>
      <c r="Q35" s="8">
        <f t="shared" si="46"/>
        <v>171.20000000000002</v>
      </c>
      <c r="S35" s="6">
        <f>S22+20</f>
        <v>234</v>
      </c>
      <c r="T35" s="8">
        <f t="shared" si="48"/>
        <v>140.39999999999998</v>
      </c>
      <c r="U35" s="8">
        <f t="shared" si="49"/>
        <v>163.80000000000001</v>
      </c>
      <c r="V35" s="8">
        <f t="shared" si="50"/>
        <v>187.2</v>
      </c>
      <c r="W35" s="8">
        <f t="shared" si="51"/>
        <v>210.6</v>
      </c>
      <c r="X35" s="8">
        <f t="shared" si="52"/>
        <v>234</v>
      </c>
      <c r="Z35" s="18">
        <f>Z22+20</f>
        <v>308.75</v>
      </c>
      <c r="AA35" s="8">
        <f t="shared" si="54"/>
        <v>185.25</v>
      </c>
      <c r="AB35" s="8">
        <f t="shared" si="55"/>
        <v>216.125</v>
      </c>
      <c r="AC35" s="8">
        <f t="shared" si="56"/>
        <v>247</v>
      </c>
      <c r="AD35" s="8">
        <f t="shared" si="57"/>
        <v>277.875</v>
      </c>
      <c r="AE35" s="8">
        <f t="shared" si="58"/>
        <v>308.75</v>
      </c>
    </row>
    <row r="36" spans="1:31" x14ac:dyDescent="0.3">
      <c r="A36" s="2" t="s">
        <v>19</v>
      </c>
      <c r="E36" s="13">
        <f>E31+20</f>
        <v>115.28750000000002</v>
      </c>
      <c r="F36" s="8">
        <f t="shared" si="36"/>
        <v>69.172500000000014</v>
      </c>
      <c r="G36" s="8">
        <f t="shared" si="37"/>
        <v>80.701250000000016</v>
      </c>
      <c r="H36" s="8">
        <f t="shared" si="38"/>
        <v>92.230000000000018</v>
      </c>
      <c r="I36" s="8">
        <f t="shared" si="39"/>
        <v>103.75875000000002</v>
      </c>
      <c r="J36" s="8">
        <f t="shared" si="40"/>
        <v>115.28750000000002</v>
      </c>
      <c r="L36" s="15">
        <f t="shared" ref="L36:L39" si="80">L31+20</f>
        <v>194.63600000000002</v>
      </c>
      <c r="M36" s="8">
        <f t="shared" si="42"/>
        <v>116.78160000000001</v>
      </c>
      <c r="N36" s="8">
        <f t="shared" si="43"/>
        <v>136.24520000000001</v>
      </c>
      <c r="O36" s="8">
        <f t="shared" si="44"/>
        <v>155.70880000000002</v>
      </c>
      <c r="P36" s="8">
        <f t="shared" si="45"/>
        <v>175.17240000000001</v>
      </c>
      <c r="Q36" s="8">
        <f t="shared" si="46"/>
        <v>194.63600000000002</v>
      </c>
      <c r="S36" s="6">
        <f t="shared" ref="S36:S39" si="81">S31+20</f>
        <v>267.17</v>
      </c>
      <c r="T36" s="8">
        <f t="shared" si="48"/>
        <v>160.30200000000002</v>
      </c>
      <c r="U36" s="8">
        <f t="shared" si="49"/>
        <v>187.01900000000001</v>
      </c>
      <c r="V36" s="8">
        <f t="shared" si="50"/>
        <v>213.73600000000002</v>
      </c>
      <c r="W36" s="8">
        <f t="shared" si="51"/>
        <v>240.453</v>
      </c>
      <c r="X36" s="8">
        <f t="shared" si="52"/>
        <v>267.17</v>
      </c>
      <c r="Z36" s="18">
        <f t="shared" ref="Z36:Z39" si="82">Z31+20</f>
        <v>353.50625000000002</v>
      </c>
      <c r="AA36" s="8">
        <f t="shared" si="54"/>
        <v>212.10375000000002</v>
      </c>
      <c r="AB36" s="8">
        <f t="shared" si="55"/>
        <v>247.45437500000003</v>
      </c>
      <c r="AC36" s="8">
        <f t="shared" si="56"/>
        <v>282.80500000000001</v>
      </c>
      <c r="AD36" s="8">
        <f t="shared" si="57"/>
        <v>318.15562500000004</v>
      </c>
      <c r="AE36" s="8">
        <f t="shared" si="58"/>
        <v>353.50625000000002</v>
      </c>
    </row>
    <row r="37" spans="1:31" x14ac:dyDescent="0.3">
      <c r="A37" s="2" t="s">
        <v>19</v>
      </c>
      <c r="E37" s="13">
        <f>E32+20</f>
        <v>127.674875</v>
      </c>
      <c r="F37" s="8">
        <f t="shared" si="36"/>
        <v>76.604924999999994</v>
      </c>
      <c r="G37" s="8">
        <f t="shared" si="37"/>
        <v>89.372412499999996</v>
      </c>
      <c r="H37" s="8">
        <f t="shared" si="38"/>
        <v>102.1399</v>
      </c>
      <c r="I37" s="8">
        <f t="shared" si="39"/>
        <v>114.9073875</v>
      </c>
      <c r="J37" s="8">
        <f t="shared" si="40"/>
        <v>127.674875</v>
      </c>
      <c r="L37" s="15">
        <f t="shared" si="80"/>
        <v>217.33868000000004</v>
      </c>
      <c r="M37" s="8">
        <f t="shared" si="42"/>
        <v>130.40320800000001</v>
      </c>
      <c r="N37" s="8">
        <f t="shared" si="43"/>
        <v>152.13707600000004</v>
      </c>
      <c r="O37" s="8">
        <f t="shared" si="44"/>
        <v>173.87094400000004</v>
      </c>
      <c r="P37" s="8">
        <f t="shared" si="45"/>
        <v>195.60481200000004</v>
      </c>
      <c r="Q37" s="8">
        <f t="shared" si="46"/>
        <v>217.33868000000004</v>
      </c>
      <c r="S37" s="6">
        <f t="shared" si="81"/>
        <v>299.3021</v>
      </c>
      <c r="T37" s="8">
        <f t="shared" si="48"/>
        <v>179.58125999999999</v>
      </c>
      <c r="U37" s="8">
        <f t="shared" si="49"/>
        <v>209.51147</v>
      </c>
      <c r="V37" s="8">
        <f t="shared" si="50"/>
        <v>239.44167999999999</v>
      </c>
      <c r="W37" s="8">
        <f t="shared" si="51"/>
        <v>269.37189000000001</v>
      </c>
      <c r="X37" s="8">
        <f t="shared" si="52"/>
        <v>299.3021</v>
      </c>
      <c r="Z37" s="18">
        <f t="shared" si="82"/>
        <v>396.86206249999998</v>
      </c>
      <c r="AA37" s="8">
        <f t="shared" si="54"/>
        <v>238.11723749999999</v>
      </c>
      <c r="AB37" s="8">
        <f t="shared" si="55"/>
        <v>277.80344374999999</v>
      </c>
      <c r="AC37" s="8">
        <f t="shared" si="56"/>
        <v>317.48964999999998</v>
      </c>
      <c r="AD37" s="8">
        <f t="shared" si="57"/>
        <v>357.17585624999998</v>
      </c>
      <c r="AE37" s="8">
        <f t="shared" si="58"/>
        <v>396.86206249999998</v>
      </c>
    </row>
    <row r="38" spans="1:31" x14ac:dyDescent="0.3">
      <c r="A38" s="2" t="s">
        <v>19</v>
      </c>
      <c r="E38" s="13">
        <f>E33+20</f>
        <v>143.82610625000001</v>
      </c>
      <c r="F38" s="8">
        <f t="shared" si="36"/>
        <v>86.295663750000003</v>
      </c>
      <c r="G38" s="8">
        <f t="shared" si="37"/>
        <v>100.678274375</v>
      </c>
      <c r="H38" s="8">
        <f t="shared" si="38"/>
        <v>115.06088500000001</v>
      </c>
      <c r="I38" s="8">
        <f t="shared" si="39"/>
        <v>129.443495625</v>
      </c>
      <c r="J38" s="8">
        <f t="shared" si="40"/>
        <v>143.82610625000001</v>
      </c>
      <c r="L38" s="15">
        <f t="shared" si="80"/>
        <v>246.939482</v>
      </c>
      <c r="M38" s="8">
        <f t="shared" si="42"/>
        <v>148.16368919999999</v>
      </c>
      <c r="N38" s="8">
        <f t="shared" si="43"/>
        <v>172.85763739999999</v>
      </c>
      <c r="O38" s="8">
        <f t="shared" si="44"/>
        <v>197.55158560000001</v>
      </c>
      <c r="P38" s="8">
        <f t="shared" si="45"/>
        <v>222.2455338</v>
      </c>
      <c r="Q38" s="8">
        <f t="shared" si="46"/>
        <v>246.939482</v>
      </c>
      <c r="S38" s="6">
        <f t="shared" si="81"/>
        <v>341.19741499999998</v>
      </c>
      <c r="T38" s="8">
        <f t="shared" si="48"/>
        <v>204.71844899999999</v>
      </c>
      <c r="U38" s="8">
        <f t="shared" si="49"/>
        <v>238.8381905</v>
      </c>
      <c r="V38" s="8">
        <f t="shared" si="50"/>
        <v>272.95793199999997</v>
      </c>
      <c r="W38" s="8">
        <f t="shared" si="51"/>
        <v>307.0776735</v>
      </c>
      <c r="X38" s="8">
        <f t="shared" si="52"/>
        <v>341.19741499999998</v>
      </c>
      <c r="Z38" s="18">
        <f t="shared" si="82"/>
        <v>453.39137187499995</v>
      </c>
      <c r="AA38" s="8">
        <f t="shared" si="54"/>
        <v>272.03482312499995</v>
      </c>
      <c r="AB38" s="8">
        <f t="shared" si="55"/>
        <v>317.3739603125</v>
      </c>
      <c r="AC38" s="8">
        <f t="shared" si="56"/>
        <v>362.71309749999995</v>
      </c>
      <c r="AD38" s="8">
        <f t="shared" si="57"/>
        <v>408.05223468749995</v>
      </c>
      <c r="AE38" s="8">
        <f t="shared" si="58"/>
        <v>453.39137187499995</v>
      </c>
    </row>
    <row r="39" spans="1:31" x14ac:dyDescent="0.3">
      <c r="A39" s="2" t="s">
        <v>19</v>
      </c>
      <c r="E39" s="13">
        <f>E34+20</f>
        <v>129.580625</v>
      </c>
      <c r="F39" s="8">
        <f t="shared" si="36"/>
        <v>77.748374999999996</v>
      </c>
      <c r="G39" s="8">
        <f t="shared" si="37"/>
        <v>90.706437499999993</v>
      </c>
      <c r="H39" s="8">
        <f t="shared" si="38"/>
        <v>103.6645</v>
      </c>
      <c r="I39" s="8">
        <f t="shared" si="39"/>
        <v>116.6225625</v>
      </c>
      <c r="J39" s="8">
        <f t="shared" si="40"/>
        <v>129.580625</v>
      </c>
      <c r="L39" s="15">
        <f t="shared" si="80"/>
        <v>220.8314</v>
      </c>
      <c r="M39" s="8">
        <f t="shared" si="42"/>
        <v>132.49884</v>
      </c>
      <c r="N39" s="8">
        <f t="shared" si="43"/>
        <v>154.58197999999999</v>
      </c>
      <c r="O39" s="8">
        <f t="shared" si="44"/>
        <v>176.66512</v>
      </c>
      <c r="P39" s="8">
        <f t="shared" si="45"/>
        <v>198.74826000000002</v>
      </c>
      <c r="Q39" s="8">
        <f t="shared" si="46"/>
        <v>220.8314</v>
      </c>
      <c r="S39" s="6">
        <f t="shared" si="81"/>
        <v>304.24550000000005</v>
      </c>
      <c r="T39" s="8">
        <f t="shared" si="48"/>
        <v>182.54730000000001</v>
      </c>
      <c r="U39" s="8">
        <f t="shared" si="49"/>
        <v>212.97185000000002</v>
      </c>
      <c r="V39" s="8">
        <f t="shared" si="50"/>
        <v>243.39640000000003</v>
      </c>
      <c r="W39" s="8">
        <f t="shared" si="51"/>
        <v>273.82095000000004</v>
      </c>
      <c r="X39" s="8">
        <f t="shared" si="52"/>
        <v>304.24550000000005</v>
      </c>
      <c r="Z39" s="18">
        <f t="shared" si="82"/>
        <v>403.53218750000002</v>
      </c>
      <c r="AA39" s="8">
        <f t="shared" si="54"/>
        <v>242.11931250000001</v>
      </c>
      <c r="AB39" s="8">
        <f t="shared" si="55"/>
        <v>282.47253125000003</v>
      </c>
      <c r="AC39" s="8">
        <f t="shared" si="56"/>
        <v>322.82575000000003</v>
      </c>
      <c r="AD39" s="8">
        <f t="shared" si="57"/>
        <v>363.17896875000002</v>
      </c>
      <c r="AE39" s="8">
        <f t="shared" si="58"/>
        <v>403.53218750000002</v>
      </c>
    </row>
    <row r="40" spans="1:31" x14ac:dyDescent="0.3">
      <c r="A40" s="2" t="s">
        <v>18</v>
      </c>
      <c r="E40" s="13"/>
      <c r="L40" s="15"/>
      <c r="S40" s="6"/>
      <c r="Z40" s="17"/>
    </row>
    <row r="41" spans="1:31" x14ac:dyDescent="0.3">
      <c r="A41" s="20" t="s">
        <v>6</v>
      </c>
      <c r="B41" s="20"/>
      <c r="C41" s="20"/>
      <c r="D41" s="20"/>
      <c r="E41" s="20">
        <f>E3*1.15</f>
        <v>86.25</v>
      </c>
      <c r="F41" s="21">
        <f>E41-(E41*0.4)</f>
        <v>51.75</v>
      </c>
      <c r="G41" s="21">
        <f>E41-(E41*0.3)</f>
        <v>60.375</v>
      </c>
      <c r="H41" s="21">
        <f>E41-(E41*0.2)</f>
        <v>69</v>
      </c>
      <c r="I41" s="21">
        <f>E41-(E41*0.1)</f>
        <v>77.625</v>
      </c>
      <c r="J41" s="20">
        <f>E41</f>
        <v>86.25</v>
      </c>
      <c r="K41" s="20"/>
      <c r="L41" s="22">
        <f>L3*1.14</f>
        <v>159.6</v>
      </c>
      <c r="M41" s="21">
        <f>L41-(L41*0.4)</f>
        <v>95.759999999999991</v>
      </c>
      <c r="N41" s="21">
        <f>L41-(L41*0.3)</f>
        <v>111.72</v>
      </c>
      <c r="O41" s="21">
        <f>L41-(L41*0.2)</f>
        <v>127.67999999999999</v>
      </c>
      <c r="P41" s="21">
        <f>L41-(L41*0.1)</f>
        <v>143.63999999999999</v>
      </c>
      <c r="Q41" s="20">
        <f>L41</f>
        <v>159.6</v>
      </c>
      <c r="R41" s="20"/>
      <c r="S41" s="23">
        <f>S3*1.12</f>
        <v>224.00000000000003</v>
      </c>
      <c r="T41" s="21">
        <f>S41-(S41*0.4)</f>
        <v>134.4</v>
      </c>
      <c r="U41" s="21">
        <f>S41-(S41*0.3)</f>
        <v>156.80000000000001</v>
      </c>
      <c r="V41" s="21">
        <f>S41-(S41*0.2)</f>
        <v>179.20000000000002</v>
      </c>
      <c r="W41" s="21">
        <f>S41-(S41*0.1)</f>
        <v>201.60000000000002</v>
      </c>
      <c r="X41" s="20">
        <f>S41</f>
        <v>224.00000000000003</v>
      </c>
      <c r="Y41" s="20"/>
      <c r="Z41" s="24">
        <f>Z3*1.1</f>
        <v>302.5</v>
      </c>
      <c r="AA41" s="21">
        <f>Z41-(Z41*0.4)</f>
        <v>181.5</v>
      </c>
      <c r="AB41" s="21">
        <f>Z41-(Z41*0.3)</f>
        <v>211.75</v>
      </c>
      <c r="AC41" s="21">
        <f>Z41-(Z41*0.2)</f>
        <v>242</v>
      </c>
      <c r="AD41" s="21">
        <f>Z41-(Z41*0.1)</f>
        <v>272.25</v>
      </c>
      <c r="AE41" s="20">
        <f>Z41</f>
        <v>302.5</v>
      </c>
    </row>
    <row r="42" spans="1:31" x14ac:dyDescent="0.3">
      <c r="A42" t="s">
        <v>7</v>
      </c>
      <c r="E42" s="13">
        <f>E41*1.13</f>
        <v>97.462499999999991</v>
      </c>
      <c r="F42" s="8">
        <f t="shared" ref="F42:F58" si="83">E42-(E42*0.4)</f>
        <v>58.477499999999992</v>
      </c>
      <c r="G42" s="8">
        <f t="shared" ref="G42:G58" si="84">E42-(E42*0.3)</f>
        <v>68.223749999999995</v>
      </c>
      <c r="H42" s="8">
        <f t="shared" ref="H42:H58" si="85">E42-(E42*0.2)</f>
        <v>77.97</v>
      </c>
      <c r="I42" s="8">
        <f t="shared" ref="I42:I58" si="86">E42-(E42*0.1)</f>
        <v>87.716249999999988</v>
      </c>
      <c r="J42" s="8">
        <f t="shared" ref="J42:J58" si="87">E42</f>
        <v>97.462499999999991</v>
      </c>
      <c r="L42" s="15">
        <f>L41*1.13</f>
        <v>180.34799999999998</v>
      </c>
      <c r="M42" s="8">
        <f t="shared" ref="M42:M58" si="88">L42-(L42*0.4)</f>
        <v>108.20879999999998</v>
      </c>
      <c r="N42" s="8">
        <f t="shared" ref="N42:N58" si="89">L42-(L42*0.3)</f>
        <v>126.24359999999999</v>
      </c>
      <c r="O42" s="8">
        <f t="shared" ref="O42:O58" si="90">L42-(L42*0.2)</f>
        <v>144.27839999999998</v>
      </c>
      <c r="P42" s="8">
        <f t="shared" ref="P42:P58" si="91">L42-(L42*0.1)</f>
        <v>162.31319999999999</v>
      </c>
      <c r="Q42" s="8">
        <f t="shared" ref="Q42:Q58" si="92">L42</f>
        <v>180.34799999999998</v>
      </c>
      <c r="S42" s="6">
        <f>S41*1.13</f>
        <v>253.12</v>
      </c>
      <c r="T42" s="8">
        <f t="shared" ref="T42:T58" si="93">S42-(S42*0.4)</f>
        <v>151.87200000000001</v>
      </c>
      <c r="U42" s="8">
        <f t="shared" ref="U42:U58" si="94">S42-(S42*0.3)</f>
        <v>177.18400000000003</v>
      </c>
      <c r="V42" s="8">
        <f t="shared" ref="V42:V58" si="95">S42-(S42*0.2)</f>
        <v>202.49600000000001</v>
      </c>
      <c r="W42" s="8">
        <f t="shared" ref="W42:W58" si="96">S42-(S42*0.1)</f>
        <v>227.80799999999999</v>
      </c>
      <c r="X42" s="8">
        <f t="shared" ref="X42:X58" si="97">S42</f>
        <v>253.12</v>
      </c>
      <c r="Z42" s="18">
        <f>Z41*1.13</f>
        <v>341.82499999999999</v>
      </c>
      <c r="AA42" s="8">
        <f t="shared" ref="AA42:AA58" si="98">Z42-(Z42*0.4)</f>
        <v>205.095</v>
      </c>
      <c r="AB42" s="8">
        <f t="shared" ref="AB42:AB58" si="99">Z42-(Z42*0.3)</f>
        <v>239.27749999999997</v>
      </c>
      <c r="AC42" s="8">
        <f t="shared" ref="AC42:AC58" si="100">Z42-(Z42*0.2)</f>
        <v>273.45999999999998</v>
      </c>
      <c r="AD42" s="8">
        <f t="shared" ref="AD42:AD58" si="101">Z42-(Z42*0.1)</f>
        <v>307.64249999999998</v>
      </c>
      <c r="AE42" s="8">
        <f t="shared" ref="AE42:AE58" si="102">Z42</f>
        <v>341.82499999999999</v>
      </c>
    </row>
    <row r="43" spans="1:31" x14ac:dyDescent="0.3">
      <c r="A43" s="3" t="s">
        <v>8</v>
      </c>
      <c r="E43" s="13">
        <f>E42*1.15</f>
        <v>112.08187499999998</v>
      </c>
      <c r="F43" s="8">
        <f t="shared" si="83"/>
        <v>67.249124999999992</v>
      </c>
      <c r="G43" s="8">
        <f t="shared" si="84"/>
        <v>78.457312499999986</v>
      </c>
      <c r="H43" s="8">
        <f t="shared" si="85"/>
        <v>89.66549999999998</v>
      </c>
      <c r="I43" s="8">
        <f t="shared" si="86"/>
        <v>100.87368749999999</v>
      </c>
      <c r="J43" s="8">
        <f t="shared" si="87"/>
        <v>112.08187499999998</v>
      </c>
      <c r="L43" s="15">
        <f>L42*1.15</f>
        <v>207.40019999999996</v>
      </c>
      <c r="M43" s="8">
        <f t="shared" si="88"/>
        <v>124.44011999999996</v>
      </c>
      <c r="N43" s="8">
        <f t="shared" si="89"/>
        <v>145.18013999999997</v>
      </c>
      <c r="O43" s="8">
        <f t="shared" si="90"/>
        <v>165.92015999999995</v>
      </c>
      <c r="P43" s="8">
        <f t="shared" si="91"/>
        <v>186.66017999999997</v>
      </c>
      <c r="Q43" s="8">
        <f t="shared" si="92"/>
        <v>207.40019999999996</v>
      </c>
      <c r="S43" s="6">
        <f>S42*1.15</f>
        <v>291.08799999999997</v>
      </c>
      <c r="T43" s="8">
        <f t="shared" si="93"/>
        <v>174.65279999999996</v>
      </c>
      <c r="U43" s="8">
        <f t="shared" si="94"/>
        <v>203.76159999999999</v>
      </c>
      <c r="V43" s="8">
        <f t="shared" si="95"/>
        <v>232.87039999999996</v>
      </c>
      <c r="W43" s="8">
        <f t="shared" si="96"/>
        <v>261.97919999999999</v>
      </c>
      <c r="X43" s="8">
        <f t="shared" si="97"/>
        <v>291.08799999999997</v>
      </c>
      <c r="Z43" s="18">
        <f>Z42*1.15</f>
        <v>393.09874999999994</v>
      </c>
      <c r="AA43" s="8">
        <f t="shared" si="98"/>
        <v>235.85924999999995</v>
      </c>
      <c r="AB43" s="8">
        <f t="shared" si="99"/>
        <v>275.16912499999995</v>
      </c>
      <c r="AC43" s="8">
        <f t="shared" si="100"/>
        <v>314.47899999999993</v>
      </c>
      <c r="AD43" s="8">
        <f t="shared" si="101"/>
        <v>353.78887499999996</v>
      </c>
      <c r="AE43" s="8">
        <f t="shared" si="102"/>
        <v>393.09874999999994</v>
      </c>
    </row>
    <row r="44" spans="1:31" x14ac:dyDescent="0.3">
      <c r="A44" s="3" t="s">
        <v>9</v>
      </c>
      <c r="E44" s="13">
        <f>E41*1.15</f>
        <v>99.187499999999986</v>
      </c>
      <c r="F44" s="8">
        <f t="shared" si="83"/>
        <v>59.512499999999989</v>
      </c>
      <c r="G44" s="8">
        <f t="shared" si="84"/>
        <v>69.431249999999991</v>
      </c>
      <c r="H44" s="8">
        <f t="shared" si="85"/>
        <v>79.349999999999994</v>
      </c>
      <c r="I44" s="8">
        <f t="shared" si="86"/>
        <v>89.268749999999983</v>
      </c>
      <c r="J44" s="8">
        <f t="shared" si="87"/>
        <v>99.187499999999986</v>
      </c>
      <c r="L44" s="15">
        <f>L41*1.15</f>
        <v>183.54</v>
      </c>
      <c r="M44" s="8">
        <f t="shared" si="88"/>
        <v>110.124</v>
      </c>
      <c r="N44" s="8">
        <f t="shared" si="89"/>
        <v>128.47800000000001</v>
      </c>
      <c r="O44" s="8">
        <f t="shared" si="90"/>
        <v>146.83199999999999</v>
      </c>
      <c r="P44" s="8">
        <f t="shared" si="91"/>
        <v>165.18599999999998</v>
      </c>
      <c r="Q44" s="8">
        <f t="shared" si="92"/>
        <v>183.54</v>
      </c>
      <c r="S44" s="6">
        <f>S41*1.15</f>
        <v>257.60000000000002</v>
      </c>
      <c r="T44" s="8">
        <f t="shared" si="93"/>
        <v>154.56</v>
      </c>
      <c r="U44" s="8">
        <f t="shared" si="94"/>
        <v>180.32000000000002</v>
      </c>
      <c r="V44" s="8">
        <f t="shared" si="95"/>
        <v>206.08</v>
      </c>
      <c r="W44" s="8">
        <f t="shared" si="96"/>
        <v>231.84000000000003</v>
      </c>
      <c r="X44" s="8">
        <f t="shared" si="97"/>
        <v>257.60000000000002</v>
      </c>
      <c r="Z44" s="18">
        <f>Z41*1.15</f>
        <v>347.875</v>
      </c>
      <c r="AA44" s="8">
        <f t="shared" si="98"/>
        <v>208.72499999999999</v>
      </c>
      <c r="AB44" s="8">
        <f t="shared" si="99"/>
        <v>243.51249999999999</v>
      </c>
      <c r="AC44" s="8">
        <f t="shared" si="100"/>
        <v>278.3</v>
      </c>
      <c r="AD44" s="8">
        <f t="shared" si="101"/>
        <v>313.08749999999998</v>
      </c>
      <c r="AE44" s="8">
        <f t="shared" si="102"/>
        <v>347.875</v>
      </c>
    </row>
    <row r="45" spans="1:31" x14ac:dyDescent="0.3">
      <c r="A45" s="2" t="s">
        <v>13</v>
      </c>
      <c r="E45" s="13">
        <f>E41*1.1</f>
        <v>94.875000000000014</v>
      </c>
      <c r="F45" s="8">
        <f t="shared" si="83"/>
        <v>56.925000000000004</v>
      </c>
      <c r="G45" s="8">
        <f t="shared" si="84"/>
        <v>66.412500000000009</v>
      </c>
      <c r="H45" s="8">
        <f t="shared" si="85"/>
        <v>75.900000000000006</v>
      </c>
      <c r="I45" s="8">
        <f t="shared" si="86"/>
        <v>85.387500000000017</v>
      </c>
      <c r="J45" s="8">
        <f t="shared" si="87"/>
        <v>94.875000000000014</v>
      </c>
      <c r="L45" s="15">
        <f>L41*1.1</f>
        <v>175.56</v>
      </c>
      <c r="M45" s="8">
        <f t="shared" si="88"/>
        <v>105.336</v>
      </c>
      <c r="N45" s="8">
        <f t="shared" si="89"/>
        <v>122.892</v>
      </c>
      <c r="O45" s="8">
        <f t="shared" si="90"/>
        <v>140.44800000000001</v>
      </c>
      <c r="P45" s="8">
        <f t="shared" si="91"/>
        <v>158.00399999999999</v>
      </c>
      <c r="Q45" s="8">
        <f t="shared" si="92"/>
        <v>175.56</v>
      </c>
      <c r="S45" s="6">
        <f>S41*1.1</f>
        <v>246.40000000000006</v>
      </c>
      <c r="T45" s="8">
        <f t="shared" si="93"/>
        <v>147.84000000000003</v>
      </c>
      <c r="U45" s="8">
        <f t="shared" si="94"/>
        <v>172.48000000000005</v>
      </c>
      <c r="V45" s="8">
        <f t="shared" si="95"/>
        <v>197.12000000000006</v>
      </c>
      <c r="W45" s="8">
        <f t="shared" si="96"/>
        <v>221.76000000000005</v>
      </c>
      <c r="X45" s="8">
        <f t="shared" si="97"/>
        <v>246.40000000000006</v>
      </c>
      <c r="Z45" s="18">
        <f>Z41*1.1</f>
        <v>332.75</v>
      </c>
      <c r="AA45" s="8">
        <f t="shared" si="98"/>
        <v>199.65</v>
      </c>
      <c r="AB45" s="8">
        <f t="shared" si="99"/>
        <v>232.92500000000001</v>
      </c>
      <c r="AC45" s="8">
        <f t="shared" si="100"/>
        <v>266.2</v>
      </c>
      <c r="AD45" s="8">
        <f t="shared" si="101"/>
        <v>299.47500000000002</v>
      </c>
      <c r="AE45" s="8">
        <f t="shared" si="102"/>
        <v>332.75</v>
      </c>
    </row>
    <row r="46" spans="1:31" x14ac:dyDescent="0.3">
      <c r="A46" s="2" t="s">
        <v>25</v>
      </c>
      <c r="E46" s="13">
        <f>E42*1.1</f>
        <v>107.20874999999999</v>
      </c>
      <c r="F46" s="8">
        <f t="shared" si="83"/>
        <v>64.325249999999997</v>
      </c>
      <c r="G46" s="8">
        <f t="shared" si="84"/>
        <v>75.046124999999989</v>
      </c>
      <c r="H46" s="8">
        <f t="shared" si="85"/>
        <v>85.766999999999996</v>
      </c>
      <c r="I46" s="8">
        <f t="shared" si="86"/>
        <v>96.487875000000003</v>
      </c>
      <c r="J46" s="8">
        <f t="shared" si="87"/>
        <v>107.20874999999999</v>
      </c>
      <c r="L46" s="15">
        <f>L42*1.1</f>
        <v>198.3828</v>
      </c>
      <c r="M46" s="8">
        <f t="shared" si="88"/>
        <v>119.02968</v>
      </c>
      <c r="N46" s="8">
        <f t="shared" si="89"/>
        <v>138.86796000000001</v>
      </c>
      <c r="O46" s="8">
        <f t="shared" si="90"/>
        <v>158.70624000000001</v>
      </c>
      <c r="P46" s="8">
        <f t="shared" si="91"/>
        <v>178.54452000000001</v>
      </c>
      <c r="Q46" s="8">
        <f t="shared" si="92"/>
        <v>198.3828</v>
      </c>
      <c r="S46" s="6">
        <f>S42*1.1</f>
        <v>278.43200000000002</v>
      </c>
      <c r="T46" s="8">
        <f t="shared" si="93"/>
        <v>167.0592</v>
      </c>
      <c r="U46" s="8">
        <f t="shared" si="94"/>
        <v>194.9024</v>
      </c>
      <c r="V46" s="8">
        <f t="shared" si="95"/>
        <v>222.74560000000002</v>
      </c>
      <c r="W46" s="8">
        <f t="shared" si="96"/>
        <v>250.58880000000002</v>
      </c>
      <c r="X46" s="8">
        <f t="shared" si="97"/>
        <v>278.43200000000002</v>
      </c>
      <c r="Z46" s="18">
        <f>Z42*1.1</f>
        <v>376.00749999999999</v>
      </c>
      <c r="AA46" s="8">
        <f t="shared" si="98"/>
        <v>225.6045</v>
      </c>
      <c r="AB46" s="8">
        <f t="shared" si="99"/>
        <v>263.20524999999998</v>
      </c>
      <c r="AC46" s="8">
        <f t="shared" si="100"/>
        <v>300.80599999999998</v>
      </c>
      <c r="AD46" s="8">
        <f t="shared" si="101"/>
        <v>338.40674999999999</v>
      </c>
      <c r="AE46" s="8">
        <f t="shared" si="102"/>
        <v>376.00749999999999</v>
      </c>
    </row>
    <row r="47" spans="1:31" x14ac:dyDescent="0.3">
      <c r="A47" s="2" t="s">
        <v>10</v>
      </c>
      <c r="E47" s="13">
        <f>E43*1.1</f>
        <v>123.29006249999999</v>
      </c>
      <c r="F47" s="8">
        <f t="shared" si="83"/>
        <v>73.974037499999994</v>
      </c>
      <c r="G47" s="8">
        <f t="shared" si="84"/>
        <v>86.303043750000001</v>
      </c>
      <c r="H47" s="8">
        <f t="shared" si="85"/>
        <v>98.632049999999992</v>
      </c>
      <c r="I47" s="8">
        <f t="shared" si="86"/>
        <v>110.96105624999998</v>
      </c>
      <c r="J47" s="8">
        <f t="shared" si="87"/>
        <v>123.29006249999999</v>
      </c>
      <c r="L47" s="15">
        <f>L43*1.1</f>
        <v>228.14021999999997</v>
      </c>
      <c r="M47" s="8">
        <f t="shared" si="88"/>
        <v>136.88413199999997</v>
      </c>
      <c r="N47" s="8">
        <f t="shared" si="89"/>
        <v>159.69815399999999</v>
      </c>
      <c r="O47" s="8">
        <f t="shared" si="90"/>
        <v>182.51217599999998</v>
      </c>
      <c r="P47" s="8">
        <f t="shared" si="91"/>
        <v>205.32619799999998</v>
      </c>
      <c r="Q47" s="8">
        <f t="shared" si="92"/>
        <v>228.14021999999997</v>
      </c>
      <c r="S47" s="6">
        <f>S43*1.1</f>
        <v>320.1968</v>
      </c>
      <c r="T47" s="8">
        <f t="shared" si="93"/>
        <v>192.11807999999999</v>
      </c>
      <c r="U47" s="8">
        <f t="shared" si="94"/>
        <v>224.13776000000001</v>
      </c>
      <c r="V47" s="8">
        <f t="shared" si="95"/>
        <v>256.15744000000001</v>
      </c>
      <c r="W47" s="8">
        <f t="shared" si="96"/>
        <v>288.17712</v>
      </c>
      <c r="X47" s="8">
        <f t="shared" si="97"/>
        <v>320.1968</v>
      </c>
      <c r="Z47" s="18">
        <f>Z43*1.1</f>
        <v>432.40862499999997</v>
      </c>
      <c r="AA47" s="8">
        <f t="shared" si="98"/>
        <v>259.44517499999995</v>
      </c>
      <c r="AB47" s="8">
        <f t="shared" si="99"/>
        <v>302.6860375</v>
      </c>
      <c r="AC47" s="8">
        <f t="shared" si="100"/>
        <v>345.92689999999999</v>
      </c>
      <c r="AD47" s="8">
        <f t="shared" si="101"/>
        <v>389.16776249999998</v>
      </c>
      <c r="AE47" s="8">
        <f t="shared" si="102"/>
        <v>432.40862499999997</v>
      </c>
    </row>
    <row r="48" spans="1:31" x14ac:dyDescent="0.3">
      <c r="A48" s="2" t="s">
        <v>11</v>
      </c>
      <c r="E48" s="13">
        <f>E44*1.1</f>
        <v>109.10624999999999</v>
      </c>
      <c r="F48" s="8">
        <f t="shared" si="83"/>
        <v>65.46374999999999</v>
      </c>
      <c r="G48" s="8">
        <f t="shared" si="84"/>
        <v>76.374374999999986</v>
      </c>
      <c r="H48" s="8">
        <f t="shared" si="85"/>
        <v>87.284999999999997</v>
      </c>
      <c r="I48" s="8">
        <f t="shared" si="86"/>
        <v>98.195624999999993</v>
      </c>
      <c r="J48" s="8">
        <f t="shared" si="87"/>
        <v>109.10624999999999</v>
      </c>
      <c r="L48" s="15">
        <f>L44*1.1</f>
        <v>201.89400000000001</v>
      </c>
      <c r="M48" s="8">
        <f t="shared" si="88"/>
        <v>121.13639999999999</v>
      </c>
      <c r="N48" s="8">
        <f t="shared" si="89"/>
        <v>141.32580000000002</v>
      </c>
      <c r="O48" s="8">
        <f t="shared" si="90"/>
        <v>161.51519999999999</v>
      </c>
      <c r="P48" s="8">
        <f t="shared" si="91"/>
        <v>181.7046</v>
      </c>
      <c r="Q48" s="8">
        <f t="shared" si="92"/>
        <v>201.89400000000001</v>
      </c>
      <c r="S48" s="6">
        <f>S44*1.1</f>
        <v>283.36000000000007</v>
      </c>
      <c r="T48" s="8">
        <f t="shared" si="93"/>
        <v>170.01600000000002</v>
      </c>
      <c r="U48" s="8">
        <f t="shared" si="94"/>
        <v>198.35200000000003</v>
      </c>
      <c r="V48" s="8">
        <f t="shared" si="95"/>
        <v>226.68800000000005</v>
      </c>
      <c r="W48" s="8">
        <f t="shared" si="96"/>
        <v>255.02400000000006</v>
      </c>
      <c r="X48" s="8">
        <f t="shared" si="97"/>
        <v>283.36000000000007</v>
      </c>
      <c r="Z48" s="18">
        <f>Z44*1.1</f>
        <v>382.66250000000002</v>
      </c>
      <c r="AA48" s="8">
        <f t="shared" si="98"/>
        <v>229.5975</v>
      </c>
      <c r="AB48" s="8">
        <f t="shared" si="99"/>
        <v>267.86375000000004</v>
      </c>
      <c r="AC48" s="8">
        <f t="shared" si="100"/>
        <v>306.13</v>
      </c>
      <c r="AD48" s="8">
        <f t="shared" si="101"/>
        <v>344.39625000000001</v>
      </c>
      <c r="AE48" s="8">
        <f t="shared" si="102"/>
        <v>382.66250000000002</v>
      </c>
    </row>
    <row r="49" spans="1:31" x14ac:dyDescent="0.3">
      <c r="A49" s="4" t="s">
        <v>12</v>
      </c>
      <c r="E49" s="13">
        <f>E41*1.05</f>
        <v>90.5625</v>
      </c>
      <c r="F49" s="8">
        <f t="shared" si="83"/>
        <v>54.337499999999999</v>
      </c>
      <c r="G49" s="8">
        <f t="shared" si="84"/>
        <v>63.393749999999997</v>
      </c>
      <c r="H49" s="8">
        <f t="shared" si="85"/>
        <v>72.45</v>
      </c>
      <c r="I49" s="8">
        <f t="shared" si="86"/>
        <v>81.506249999999994</v>
      </c>
      <c r="J49" s="8">
        <f t="shared" si="87"/>
        <v>90.5625</v>
      </c>
      <c r="L49" s="15">
        <f>L41*1.05</f>
        <v>167.58</v>
      </c>
      <c r="M49" s="8">
        <f t="shared" si="88"/>
        <v>100.548</v>
      </c>
      <c r="N49" s="8">
        <f t="shared" si="89"/>
        <v>117.30600000000001</v>
      </c>
      <c r="O49" s="8">
        <f t="shared" si="90"/>
        <v>134.06400000000002</v>
      </c>
      <c r="P49" s="8">
        <f t="shared" si="91"/>
        <v>150.822</v>
      </c>
      <c r="Q49" s="8">
        <f t="shared" si="92"/>
        <v>167.58</v>
      </c>
      <c r="S49" s="6">
        <f>S41*1.05</f>
        <v>235.20000000000005</v>
      </c>
      <c r="T49" s="8">
        <f t="shared" si="93"/>
        <v>141.12</v>
      </c>
      <c r="U49" s="8">
        <f t="shared" si="94"/>
        <v>164.64000000000004</v>
      </c>
      <c r="V49" s="8">
        <f t="shared" si="95"/>
        <v>188.16000000000003</v>
      </c>
      <c r="W49" s="8">
        <f t="shared" si="96"/>
        <v>211.68000000000004</v>
      </c>
      <c r="X49" s="8">
        <f t="shared" si="97"/>
        <v>235.20000000000005</v>
      </c>
      <c r="Z49" s="18">
        <f>Z41*1.05</f>
        <v>317.625</v>
      </c>
      <c r="AA49" s="8">
        <f t="shared" si="98"/>
        <v>190.57499999999999</v>
      </c>
      <c r="AB49" s="8">
        <f t="shared" si="99"/>
        <v>222.33750000000001</v>
      </c>
      <c r="AC49" s="8">
        <f t="shared" si="100"/>
        <v>254.1</v>
      </c>
      <c r="AD49" s="8">
        <f t="shared" si="101"/>
        <v>285.86250000000001</v>
      </c>
      <c r="AE49" s="8">
        <f t="shared" si="102"/>
        <v>317.625</v>
      </c>
    </row>
    <row r="50" spans="1:31" x14ac:dyDescent="0.3">
      <c r="A50" s="4" t="s">
        <v>12</v>
      </c>
      <c r="E50" s="13">
        <f>E45*1.05</f>
        <v>99.61875000000002</v>
      </c>
      <c r="F50" s="8">
        <f t="shared" si="83"/>
        <v>59.771250000000009</v>
      </c>
      <c r="G50" s="8">
        <f t="shared" si="84"/>
        <v>69.733125000000015</v>
      </c>
      <c r="H50" s="8">
        <f t="shared" si="85"/>
        <v>79.695000000000022</v>
      </c>
      <c r="I50" s="8">
        <f t="shared" si="86"/>
        <v>89.656875000000014</v>
      </c>
      <c r="J50" s="8">
        <f t="shared" si="87"/>
        <v>99.61875000000002</v>
      </c>
      <c r="L50" s="15">
        <f>L45*1.05</f>
        <v>184.33800000000002</v>
      </c>
      <c r="M50" s="8">
        <f t="shared" si="88"/>
        <v>110.60280000000002</v>
      </c>
      <c r="N50" s="8">
        <f t="shared" si="89"/>
        <v>129.03660000000002</v>
      </c>
      <c r="O50" s="8">
        <f t="shared" si="90"/>
        <v>147.47040000000001</v>
      </c>
      <c r="P50" s="8">
        <f t="shared" si="91"/>
        <v>165.90420000000003</v>
      </c>
      <c r="Q50" s="8">
        <f t="shared" si="92"/>
        <v>184.33800000000002</v>
      </c>
      <c r="S50" s="6">
        <f>S45*1.05</f>
        <v>258.72000000000008</v>
      </c>
      <c r="T50" s="8">
        <f t="shared" si="93"/>
        <v>155.23200000000003</v>
      </c>
      <c r="U50" s="8">
        <f t="shared" si="94"/>
        <v>181.10400000000004</v>
      </c>
      <c r="V50" s="8">
        <f t="shared" si="95"/>
        <v>206.97600000000006</v>
      </c>
      <c r="W50" s="8">
        <f t="shared" si="96"/>
        <v>232.84800000000007</v>
      </c>
      <c r="X50" s="8">
        <f t="shared" si="97"/>
        <v>258.72000000000008</v>
      </c>
      <c r="Z50" s="18">
        <f>Z45*1.05</f>
        <v>349.38749999999999</v>
      </c>
      <c r="AA50" s="8">
        <f t="shared" si="98"/>
        <v>209.63249999999999</v>
      </c>
      <c r="AB50" s="8">
        <f t="shared" si="99"/>
        <v>244.57124999999999</v>
      </c>
      <c r="AC50" s="8">
        <f t="shared" si="100"/>
        <v>279.51</v>
      </c>
      <c r="AD50" s="8">
        <f t="shared" si="101"/>
        <v>314.44875000000002</v>
      </c>
      <c r="AE50" s="8">
        <f t="shared" si="102"/>
        <v>349.38749999999999</v>
      </c>
    </row>
    <row r="51" spans="1:31" x14ac:dyDescent="0.3">
      <c r="A51" s="2" t="s">
        <v>12</v>
      </c>
      <c r="E51" s="13">
        <f>E46*1.05</f>
        <v>112.5691875</v>
      </c>
      <c r="F51" s="8">
        <f t="shared" si="83"/>
        <v>67.541512499999996</v>
      </c>
      <c r="G51" s="8">
        <f t="shared" si="84"/>
        <v>78.798431249999993</v>
      </c>
      <c r="H51" s="8">
        <f t="shared" si="85"/>
        <v>90.055350000000004</v>
      </c>
      <c r="I51" s="8">
        <f t="shared" si="86"/>
        <v>101.31226875</v>
      </c>
      <c r="J51" s="8">
        <f t="shared" si="87"/>
        <v>112.5691875</v>
      </c>
      <c r="L51" s="15">
        <f>L46*1.05</f>
        <v>208.30194</v>
      </c>
      <c r="M51" s="8">
        <f t="shared" si="88"/>
        <v>124.98116399999999</v>
      </c>
      <c r="N51" s="8">
        <f t="shared" si="89"/>
        <v>145.81135800000001</v>
      </c>
      <c r="O51" s="8">
        <f t="shared" si="90"/>
        <v>166.64155199999999</v>
      </c>
      <c r="P51" s="8">
        <f t="shared" si="91"/>
        <v>187.471746</v>
      </c>
      <c r="Q51" s="8">
        <f t="shared" si="92"/>
        <v>208.30194</v>
      </c>
      <c r="S51" s="6">
        <f>S46*1.05</f>
        <v>292.35360000000003</v>
      </c>
      <c r="T51" s="8">
        <f t="shared" si="93"/>
        <v>175.41216000000003</v>
      </c>
      <c r="U51" s="8">
        <f t="shared" si="94"/>
        <v>204.64752000000004</v>
      </c>
      <c r="V51" s="8">
        <f t="shared" si="95"/>
        <v>233.88288000000003</v>
      </c>
      <c r="W51" s="8">
        <f t="shared" si="96"/>
        <v>263.11824000000001</v>
      </c>
      <c r="X51" s="8">
        <f t="shared" si="97"/>
        <v>292.35360000000003</v>
      </c>
      <c r="Z51" s="18">
        <f>Z46*1.05</f>
        <v>394.80787500000002</v>
      </c>
      <c r="AA51" s="8">
        <f t="shared" si="98"/>
        <v>236.884725</v>
      </c>
      <c r="AB51" s="8">
        <f t="shared" si="99"/>
        <v>276.36551250000002</v>
      </c>
      <c r="AC51" s="8">
        <f t="shared" si="100"/>
        <v>315.84630000000004</v>
      </c>
      <c r="AD51" s="8">
        <f t="shared" si="101"/>
        <v>355.3270875</v>
      </c>
      <c r="AE51" s="8">
        <f t="shared" si="102"/>
        <v>394.80787500000002</v>
      </c>
    </row>
    <row r="52" spans="1:31" x14ac:dyDescent="0.3">
      <c r="A52" s="2" t="s">
        <v>12</v>
      </c>
      <c r="E52" s="13">
        <f>E47*1.05</f>
        <v>129.45456562499999</v>
      </c>
      <c r="F52" s="8">
        <f t="shared" si="83"/>
        <v>77.672739374999992</v>
      </c>
      <c r="G52" s="8">
        <f t="shared" si="84"/>
        <v>90.618195937499991</v>
      </c>
      <c r="H52" s="8">
        <f t="shared" si="85"/>
        <v>103.56365249999999</v>
      </c>
      <c r="I52" s="8">
        <f t="shared" si="86"/>
        <v>116.50910906249999</v>
      </c>
      <c r="J52" s="8">
        <f t="shared" si="87"/>
        <v>129.45456562499999</v>
      </c>
      <c r="L52" s="15">
        <f>L47*1.05</f>
        <v>239.54723099999998</v>
      </c>
      <c r="M52" s="8">
        <f t="shared" si="88"/>
        <v>143.72833859999997</v>
      </c>
      <c r="N52" s="8">
        <f t="shared" si="89"/>
        <v>167.6830617</v>
      </c>
      <c r="O52" s="8">
        <f t="shared" si="90"/>
        <v>191.63778479999999</v>
      </c>
      <c r="P52" s="8">
        <f t="shared" si="91"/>
        <v>215.59250789999999</v>
      </c>
      <c r="Q52" s="8">
        <f t="shared" si="92"/>
        <v>239.54723099999998</v>
      </c>
      <c r="S52" s="6">
        <f>S47*1.05</f>
        <v>336.20663999999999</v>
      </c>
      <c r="T52" s="8">
        <f t="shared" si="93"/>
        <v>201.723984</v>
      </c>
      <c r="U52" s="8">
        <f t="shared" si="94"/>
        <v>235.34464800000001</v>
      </c>
      <c r="V52" s="8">
        <f t="shared" si="95"/>
        <v>268.96531199999998</v>
      </c>
      <c r="W52" s="8">
        <f t="shared" si="96"/>
        <v>302.58597600000002</v>
      </c>
      <c r="X52" s="8">
        <f t="shared" si="97"/>
        <v>336.20663999999999</v>
      </c>
      <c r="Z52" s="18">
        <f>Z47*1.05</f>
        <v>454.02905625</v>
      </c>
      <c r="AA52" s="8">
        <f t="shared" si="98"/>
        <v>272.41743374999999</v>
      </c>
      <c r="AB52" s="8">
        <f t="shared" si="99"/>
        <v>317.820339375</v>
      </c>
      <c r="AC52" s="8">
        <f t="shared" si="100"/>
        <v>363.22324500000002</v>
      </c>
      <c r="AD52" s="8">
        <f t="shared" si="101"/>
        <v>408.62615062499998</v>
      </c>
      <c r="AE52" s="8">
        <f t="shared" si="102"/>
        <v>454.02905625</v>
      </c>
    </row>
    <row r="53" spans="1:31" x14ac:dyDescent="0.3">
      <c r="A53" s="5" t="s">
        <v>12</v>
      </c>
      <c r="B53" s="1"/>
      <c r="C53" s="1"/>
      <c r="D53" s="1"/>
      <c r="E53" s="11">
        <f>E48*1.05</f>
        <v>114.56156249999999</v>
      </c>
      <c r="F53" s="9">
        <f t="shared" si="83"/>
        <v>68.736937499999996</v>
      </c>
      <c r="G53" s="9">
        <f t="shared" si="84"/>
        <v>80.193093750000003</v>
      </c>
      <c r="H53" s="9">
        <f t="shared" si="85"/>
        <v>91.649249999999995</v>
      </c>
      <c r="I53" s="9">
        <f t="shared" si="86"/>
        <v>103.10540624999999</v>
      </c>
      <c r="J53" s="9">
        <f t="shared" si="87"/>
        <v>114.56156249999999</v>
      </c>
      <c r="K53" s="1"/>
      <c r="L53" s="16">
        <f>L48*1.05</f>
        <v>211.98870000000002</v>
      </c>
      <c r="M53" s="9">
        <f t="shared" si="88"/>
        <v>127.19322000000001</v>
      </c>
      <c r="N53" s="9">
        <f t="shared" si="89"/>
        <v>148.39209000000002</v>
      </c>
      <c r="O53" s="9">
        <f t="shared" si="90"/>
        <v>169.59096000000002</v>
      </c>
      <c r="P53" s="9">
        <f t="shared" si="91"/>
        <v>190.78983000000002</v>
      </c>
      <c r="Q53" s="9">
        <f t="shared" si="92"/>
        <v>211.98870000000002</v>
      </c>
      <c r="R53" s="1"/>
      <c r="S53" s="7">
        <f>S48*1.05</f>
        <v>297.52800000000008</v>
      </c>
      <c r="T53" s="9">
        <f t="shared" si="93"/>
        <v>178.51680000000005</v>
      </c>
      <c r="U53" s="9">
        <f t="shared" si="94"/>
        <v>208.26960000000005</v>
      </c>
      <c r="V53" s="9">
        <f t="shared" si="95"/>
        <v>238.02240000000006</v>
      </c>
      <c r="W53" s="9">
        <f t="shared" si="96"/>
        <v>267.77520000000004</v>
      </c>
      <c r="X53" s="9">
        <f t="shared" si="97"/>
        <v>297.52800000000008</v>
      </c>
      <c r="Y53" s="1"/>
      <c r="Z53" s="19">
        <f>Z48*1.05</f>
        <v>401.79562500000003</v>
      </c>
      <c r="AA53" s="9">
        <f t="shared" si="98"/>
        <v>241.07737500000002</v>
      </c>
      <c r="AB53" s="9">
        <f t="shared" si="99"/>
        <v>281.25693750000005</v>
      </c>
      <c r="AC53" s="9">
        <f t="shared" si="100"/>
        <v>321.43650000000002</v>
      </c>
      <c r="AD53" s="9">
        <f t="shared" si="101"/>
        <v>361.6160625</v>
      </c>
      <c r="AE53" s="9">
        <f t="shared" si="102"/>
        <v>401.79562500000003</v>
      </c>
    </row>
    <row r="54" spans="1:31" x14ac:dyDescent="0.3">
      <c r="A54" s="2" t="s">
        <v>19</v>
      </c>
      <c r="E54" s="13">
        <f>E41+20</f>
        <v>106.25</v>
      </c>
      <c r="F54" s="8">
        <f t="shared" si="83"/>
        <v>63.75</v>
      </c>
      <c r="G54" s="8">
        <f t="shared" si="84"/>
        <v>74.375</v>
      </c>
      <c r="H54" s="8">
        <f t="shared" si="85"/>
        <v>85</v>
      </c>
      <c r="I54" s="8">
        <f t="shared" si="86"/>
        <v>95.625</v>
      </c>
      <c r="J54" s="8">
        <f t="shared" si="87"/>
        <v>106.25</v>
      </c>
      <c r="L54" s="15">
        <f>L41+20</f>
        <v>179.6</v>
      </c>
      <c r="M54" s="8">
        <f t="shared" si="88"/>
        <v>107.75999999999999</v>
      </c>
      <c r="N54" s="8">
        <f t="shared" si="89"/>
        <v>125.72</v>
      </c>
      <c r="O54" s="8">
        <f t="shared" si="90"/>
        <v>143.68</v>
      </c>
      <c r="P54" s="8">
        <f t="shared" si="91"/>
        <v>161.63999999999999</v>
      </c>
      <c r="Q54" s="8">
        <f t="shared" si="92"/>
        <v>179.6</v>
      </c>
      <c r="S54" s="6">
        <f>S41+20</f>
        <v>244.00000000000003</v>
      </c>
      <c r="T54" s="8">
        <f t="shared" si="93"/>
        <v>146.4</v>
      </c>
      <c r="U54" s="8">
        <f t="shared" si="94"/>
        <v>170.8</v>
      </c>
      <c r="V54" s="8">
        <f t="shared" si="95"/>
        <v>195.20000000000002</v>
      </c>
      <c r="W54" s="8">
        <f t="shared" si="96"/>
        <v>219.60000000000002</v>
      </c>
      <c r="X54" s="8">
        <f t="shared" si="97"/>
        <v>244.00000000000003</v>
      </c>
      <c r="Z54" s="18">
        <f>Z41+20</f>
        <v>322.5</v>
      </c>
      <c r="AA54" s="8">
        <f t="shared" si="98"/>
        <v>193.5</v>
      </c>
      <c r="AB54" s="8">
        <f t="shared" si="99"/>
        <v>225.75</v>
      </c>
      <c r="AC54" s="8">
        <f t="shared" si="100"/>
        <v>258</v>
      </c>
      <c r="AD54" s="8">
        <f t="shared" si="101"/>
        <v>290.25</v>
      </c>
      <c r="AE54" s="8">
        <f t="shared" si="102"/>
        <v>322.5</v>
      </c>
    </row>
    <row r="55" spans="1:31" x14ac:dyDescent="0.3">
      <c r="A55" s="2" t="s">
        <v>19</v>
      </c>
      <c r="E55" s="13">
        <f>E50+20</f>
        <v>119.61875000000002</v>
      </c>
      <c r="F55" s="8">
        <f t="shared" si="83"/>
        <v>71.771250000000009</v>
      </c>
      <c r="G55" s="8">
        <f t="shared" si="84"/>
        <v>83.733125000000015</v>
      </c>
      <c r="H55" s="8">
        <f t="shared" si="85"/>
        <v>95.695000000000022</v>
      </c>
      <c r="I55" s="8">
        <f t="shared" si="86"/>
        <v>107.65687500000001</v>
      </c>
      <c r="J55" s="8">
        <f t="shared" si="87"/>
        <v>119.61875000000002</v>
      </c>
      <c r="L55" s="15">
        <f>L50+20</f>
        <v>204.33800000000002</v>
      </c>
      <c r="M55" s="8">
        <f t="shared" si="88"/>
        <v>122.6028</v>
      </c>
      <c r="N55" s="8">
        <f t="shared" si="89"/>
        <v>143.03660000000002</v>
      </c>
      <c r="O55" s="8">
        <f t="shared" si="90"/>
        <v>163.47040000000001</v>
      </c>
      <c r="P55" s="8">
        <f t="shared" si="91"/>
        <v>183.9042</v>
      </c>
      <c r="Q55" s="8">
        <f t="shared" si="92"/>
        <v>204.33800000000002</v>
      </c>
      <c r="S55" s="6">
        <f>S50+20</f>
        <v>278.72000000000008</v>
      </c>
      <c r="T55" s="8">
        <f t="shared" si="93"/>
        <v>167.23200000000003</v>
      </c>
      <c r="U55" s="8">
        <f t="shared" si="94"/>
        <v>195.10400000000004</v>
      </c>
      <c r="V55" s="8">
        <f t="shared" si="95"/>
        <v>222.97600000000006</v>
      </c>
      <c r="W55" s="8">
        <f t="shared" si="96"/>
        <v>250.84800000000007</v>
      </c>
      <c r="X55" s="8">
        <f t="shared" si="97"/>
        <v>278.72000000000008</v>
      </c>
      <c r="Z55" s="18">
        <f>Z50+20</f>
        <v>369.38749999999999</v>
      </c>
      <c r="AA55" s="8">
        <f t="shared" si="98"/>
        <v>221.63249999999999</v>
      </c>
      <c r="AB55" s="8">
        <f t="shared" si="99"/>
        <v>258.57124999999996</v>
      </c>
      <c r="AC55" s="8">
        <f t="shared" si="100"/>
        <v>295.51</v>
      </c>
      <c r="AD55" s="8">
        <f t="shared" si="101"/>
        <v>332.44875000000002</v>
      </c>
      <c r="AE55" s="8">
        <f t="shared" si="102"/>
        <v>369.38749999999999</v>
      </c>
    </row>
    <row r="56" spans="1:31" x14ac:dyDescent="0.3">
      <c r="A56" s="2" t="s">
        <v>19</v>
      </c>
      <c r="E56" s="13">
        <f>E51+20</f>
        <v>132.5691875</v>
      </c>
      <c r="F56" s="8">
        <f t="shared" si="83"/>
        <v>79.541512499999996</v>
      </c>
      <c r="G56" s="8">
        <f t="shared" si="84"/>
        <v>92.798431249999993</v>
      </c>
      <c r="H56" s="8">
        <f t="shared" si="85"/>
        <v>106.05535</v>
      </c>
      <c r="I56" s="8">
        <f t="shared" si="86"/>
        <v>119.31226875</v>
      </c>
      <c r="J56" s="8">
        <f t="shared" si="87"/>
        <v>132.5691875</v>
      </c>
      <c r="L56" s="15">
        <f>L51+20</f>
        <v>228.30194</v>
      </c>
      <c r="M56" s="8">
        <f t="shared" si="88"/>
        <v>136.98116399999998</v>
      </c>
      <c r="N56" s="8">
        <f t="shared" si="89"/>
        <v>159.81135799999998</v>
      </c>
      <c r="O56" s="8">
        <f t="shared" si="90"/>
        <v>182.64155199999999</v>
      </c>
      <c r="P56" s="8">
        <f t="shared" si="91"/>
        <v>205.471746</v>
      </c>
      <c r="Q56" s="8">
        <f t="shared" si="92"/>
        <v>228.30194</v>
      </c>
      <c r="S56" s="6">
        <f>S51+20</f>
        <v>312.35360000000003</v>
      </c>
      <c r="T56" s="8">
        <f t="shared" si="93"/>
        <v>187.41216000000003</v>
      </c>
      <c r="U56" s="8">
        <f t="shared" si="94"/>
        <v>218.64752000000004</v>
      </c>
      <c r="V56" s="8">
        <f t="shared" si="95"/>
        <v>249.88288000000003</v>
      </c>
      <c r="W56" s="8">
        <f t="shared" si="96"/>
        <v>281.11824000000001</v>
      </c>
      <c r="X56" s="8">
        <f t="shared" si="97"/>
        <v>312.35360000000003</v>
      </c>
      <c r="Z56" s="18">
        <f>Z51+20</f>
        <v>414.80787500000002</v>
      </c>
      <c r="AA56" s="8">
        <f t="shared" si="98"/>
        <v>248.884725</v>
      </c>
      <c r="AB56" s="8">
        <f t="shared" si="99"/>
        <v>290.36551250000002</v>
      </c>
      <c r="AC56" s="8">
        <f t="shared" si="100"/>
        <v>331.84630000000004</v>
      </c>
      <c r="AD56" s="8">
        <f t="shared" si="101"/>
        <v>373.3270875</v>
      </c>
      <c r="AE56" s="8">
        <f t="shared" si="102"/>
        <v>414.80787500000002</v>
      </c>
    </row>
    <row r="57" spans="1:31" x14ac:dyDescent="0.3">
      <c r="A57" s="2" t="s">
        <v>19</v>
      </c>
      <c r="E57" s="13">
        <f>E52+20</f>
        <v>149.45456562499999</v>
      </c>
      <c r="F57" s="8">
        <f t="shared" si="83"/>
        <v>89.672739374999992</v>
      </c>
      <c r="G57" s="8">
        <f t="shared" si="84"/>
        <v>104.61819593749999</v>
      </c>
      <c r="H57" s="8">
        <f t="shared" si="85"/>
        <v>119.56365249999999</v>
      </c>
      <c r="I57" s="8">
        <f t="shared" si="86"/>
        <v>134.50910906249999</v>
      </c>
      <c r="J57" s="8">
        <f t="shared" si="87"/>
        <v>149.45456562499999</v>
      </c>
      <c r="L57" s="15">
        <f>L52+20</f>
        <v>259.54723100000001</v>
      </c>
      <c r="M57" s="8">
        <f t="shared" si="88"/>
        <v>155.7283386</v>
      </c>
      <c r="N57" s="8">
        <f t="shared" si="89"/>
        <v>181.6830617</v>
      </c>
      <c r="O57" s="8">
        <f t="shared" si="90"/>
        <v>207.63778480000002</v>
      </c>
      <c r="P57" s="8">
        <f t="shared" si="91"/>
        <v>233.59250790000002</v>
      </c>
      <c r="Q57" s="8">
        <f t="shared" si="92"/>
        <v>259.54723100000001</v>
      </c>
      <c r="S57" s="6">
        <f>S52+20</f>
        <v>356.20663999999999</v>
      </c>
      <c r="T57" s="8">
        <f t="shared" si="93"/>
        <v>213.723984</v>
      </c>
      <c r="U57" s="8">
        <f t="shared" si="94"/>
        <v>249.34464800000001</v>
      </c>
      <c r="V57" s="8">
        <f t="shared" si="95"/>
        <v>284.96531199999998</v>
      </c>
      <c r="W57" s="8">
        <f t="shared" si="96"/>
        <v>320.58597600000002</v>
      </c>
      <c r="X57" s="8">
        <f t="shared" si="97"/>
        <v>356.20663999999999</v>
      </c>
      <c r="Z57" s="18">
        <f>Z52+20</f>
        <v>474.02905625</v>
      </c>
      <c r="AA57" s="8">
        <f t="shared" si="98"/>
        <v>284.41743374999999</v>
      </c>
      <c r="AB57" s="8">
        <f t="shared" si="99"/>
        <v>331.820339375</v>
      </c>
      <c r="AC57" s="8">
        <f t="shared" si="100"/>
        <v>379.22324500000002</v>
      </c>
      <c r="AD57" s="8">
        <f t="shared" si="101"/>
        <v>426.62615062499998</v>
      </c>
      <c r="AE57" s="8">
        <f t="shared" si="102"/>
        <v>474.02905625</v>
      </c>
    </row>
    <row r="58" spans="1:31" x14ac:dyDescent="0.3">
      <c r="A58" s="2" t="s">
        <v>19</v>
      </c>
      <c r="E58" s="13">
        <f>E53+20</f>
        <v>134.56156249999998</v>
      </c>
      <c r="F58" s="8">
        <f t="shared" si="83"/>
        <v>80.736937499999982</v>
      </c>
      <c r="G58" s="8">
        <f t="shared" si="84"/>
        <v>94.193093749999989</v>
      </c>
      <c r="H58" s="8">
        <f t="shared" si="85"/>
        <v>107.64924999999998</v>
      </c>
      <c r="I58" s="8">
        <f t="shared" si="86"/>
        <v>121.10540624999999</v>
      </c>
      <c r="J58" s="8">
        <f t="shared" si="87"/>
        <v>134.56156249999998</v>
      </c>
      <c r="L58" s="15">
        <f>L53+20</f>
        <v>231.98870000000002</v>
      </c>
      <c r="M58" s="8">
        <f t="shared" si="88"/>
        <v>139.19322</v>
      </c>
      <c r="N58" s="8">
        <f t="shared" si="89"/>
        <v>162.39209000000002</v>
      </c>
      <c r="O58" s="8">
        <f t="shared" si="90"/>
        <v>185.59096000000002</v>
      </c>
      <c r="P58" s="8">
        <f t="shared" si="91"/>
        <v>208.78983000000002</v>
      </c>
      <c r="Q58" s="8">
        <f t="shared" si="92"/>
        <v>231.98870000000002</v>
      </c>
      <c r="S58" s="6">
        <f>S53+20</f>
        <v>317.52800000000008</v>
      </c>
      <c r="T58" s="8">
        <f t="shared" si="93"/>
        <v>190.51680000000005</v>
      </c>
      <c r="U58" s="8">
        <f t="shared" si="94"/>
        <v>222.26960000000005</v>
      </c>
      <c r="V58" s="8">
        <f t="shared" si="95"/>
        <v>254.02240000000006</v>
      </c>
      <c r="W58" s="8">
        <f t="shared" si="96"/>
        <v>285.77520000000004</v>
      </c>
      <c r="X58" s="8">
        <f t="shared" si="97"/>
        <v>317.52800000000008</v>
      </c>
      <c r="Z58" s="18">
        <f>Z53+20</f>
        <v>421.79562500000003</v>
      </c>
      <c r="AA58" s="8">
        <f t="shared" si="98"/>
        <v>253.07737500000002</v>
      </c>
      <c r="AB58" s="8">
        <f t="shared" si="99"/>
        <v>295.25693750000005</v>
      </c>
      <c r="AC58" s="8">
        <f t="shared" si="100"/>
        <v>337.43650000000002</v>
      </c>
      <c r="AD58" s="8">
        <f t="shared" si="101"/>
        <v>379.6160625</v>
      </c>
      <c r="AE58" s="8">
        <f t="shared" si="102"/>
        <v>421.79562500000003</v>
      </c>
    </row>
    <row r="59" spans="1:31" x14ac:dyDescent="0.3">
      <c r="A59" s="2" t="s">
        <v>18</v>
      </c>
      <c r="E59" s="13"/>
      <c r="L59" s="15"/>
      <c r="S59" s="6"/>
      <c r="Z59" s="18"/>
    </row>
    <row r="60" spans="1:31" x14ac:dyDescent="0.3">
      <c r="A60" s="20" t="s">
        <v>34</v>
      </c>
      <c r="B60" s="20"/>
      <c r="C60" s="20"/>
      <c r="D60" s="20"/>
      <c r="E60" s="20">
        <f>E22*1.17</f>
        <v>96.524999999999991</v>
      </c>
      <c r="F60" s="21">
        <f>E60-(E60*0.4)</f>
        <v>57.914999999999992</v>
      </c>
      <c r="G60" s="21">
        <f>E60-(E60*0.3)</f>
        <v>67.567499999999995</v>
      </c>
      <c r="H60" s="21">
        <f>E60-(E60*0.2)</f>
        <v>77.22</v>
      </c>
      <c r="I60" s="21">
        <f>E60-(E60*0.1)</f>
        <v>86.872499999999988</v>
      </c>
      <c r="J60" s="20">
        <f>E60</f>
        <v>96.524999999999991</v>
      </c>
      <c r="K60" s="20"/>
      <c r="L60" s="22">
        <f>L22*1.16</f>
        <v>175.392</v>
      </c>
      <c r="M60" s="21">
        <f>L60-(L60*0.4)</f>
        <v>105.23519999999999</v>
      </c>
      <c r="N60" s="21">
        <f>L60-(L60*0.3)</f>
        <v>122.7744</v>
      </c>
      <c r="O60" s="21">
        <f>L60-(L60*0.2)</f>
        <v>140.31360000000001</v>
      </c>
      <c r="P60" s="21">
        <f>L60-(L60*0.1)</f>
        <v>157.8528</v>
      </c>
      <c r="Q60" s="20">
        <f>L60</f>
        <v>175.392</v>
      </c>
      <c r="R60" s="20"/>
      <c r="S60" s="23">
        <f>S22*1.15</f>
        <v>246.1</v>
      </c>
      <c r="T60" s="21">
        <f>S60-(S60*0.4)</f>
        <v>147.66</v>
      </c>
      <c r="U60" s="21">
        <f>S60-(S60*0.3)</f>
        <v>172.26999999999998</v>
      </c>
      <c r="V60" s="21">
        <f>S60-(S60*0.2)</f>
        <v>196.88</v>
      </c>
      <c r="W60" s="21">
        <f>S60-(S60*0.1)</f>
        <v>221.49</v>
      </c>
      <c r="X60" s="20">
        <f>S60</f>
        <v>246.1</v>
      </c>
      <c r="Y60" s="20"/>
      <c r="Z60" s="24">
        <f>Z22*1.4</f>
        <v>404.25</v>
      </c>
      <c r="AA60" s="21">
        <f>Z60-(Z60*0.4)</f>
        <v>242.54999999999998</v>
      </c>
      <c r="AB60" s="21">
        <f>Z60-(Z60*0.3)</f>
        <v>282.97500000000002</v>
      </c>
      <c r="AC60" s="21">
        <f>Z60-(Z60*0.2)</f>
        <v>323.39999999999998</v>
      </c>
      <c r="AD60" s="21">
        <f>Z60-(Z60*0.1)</f>
        <v>363.82499999999999</v>
      </c>
      <c r="AE60" s="20">
        <f>Z60</f>
        <v>404.25</v>
      </c>
    </row>
    <row r="61" spans="1:31" x14ac:dyDescent="0.3">
      <c r="A61" t="s">
        <v>7</v>
      </c>
      <c r="E61" s="13">
        <f>E60*1.13</f>
        <v>109.07324999999997</v>
      </c>
      <c r="F61" s="8">
        <f t="shared" ref="F61:F77" si="103">E61-(E61*0.4)</f>
        <v>65.443949999999973</v>
      </c>
      <c r="G61" s="8">
        <f t="shared" ref="G61:G77" si="104">E61-(E61*0.3)</f>
        <v>76.351274999999987</v>
      </c>
      <c r="H61" s="8">
        <f t="shared" ref="H61:H77" si="105">E61-(E61*0.2)</f>
        <v>87.258599999999973</v>
      </c>
      <c r="I61" s="8">
        <f t="shared" ref="I61:I77" si="106">E61-(E61*0.1)</f>
        <v>98.165924999999973</v>
      </c>
      <c r="J61" s="8">
        <f t="shared" ref="J61:J77" si="107">E61</f>
        <v>109.07324999999997</v>
      </c>
      <c r="L61" s="15">
        <f>L60*1.13</f>
        <v>198.19295999999997</v>
      </c>
      <c r="M61" s="8">
        <f t="shared" ref="M61:M77" si="108">L61-(L61*0.4)</f>
        <v>118.91577599999998</v>
      </c>
      <c r="N61" s="8">
        <f t="shared" ref="N61:N77" si="109">L61-(L61*0.3)</f>
        <v>138.73507199999997</v>
      </c>
      <c r="O61" s="8">
        <f t="shared" ref="O61:O77" si="110">L61-(L61*0.2)</f>
        <v>158.55436799999998</v>
      </c>
      <c r="P61" s="8">
        <f t="shared" ref="P61:P77" si="111">L61-(L61*0.1)</f>
        <v>178.37366399999996</v>
      </c>
      <c r="Q61" s="8">
        <f t="shared" ref="Q61:Q77" si="112">L61</f>
        <v>198.19295999999997</v>
      </c>
      <c r="S61" s="6">
        <f>S60*1.13</f>
        <v>278.09299999999996</v>
      </c>
      <c r="T61" s="8">
        <f t="shared" ref="T61:T77" si="113">S61-(S61*0.4)</f>
        <v>166.85579999999999</v>
      </c>
      <c r="U61" s="8">
        <f t="shared" ref="U61:U77" si="114">S61-(S61*0.3)</f>
        <v>194.6651</v>
      </c>
      <c r="V61" s="8">
        <f t="shared" ref="V61:V77" si="115">S61-(S61*0.2)</f>
        <v>222.47439999999997</v>
      </c>
      <c r="W61" s="8">
        <f t="shared" ref="W61:W77" si="116">S61-(S61*0.1)</f>
        <v>250.28369999999995</v>
      </c>
      <c r="X61" s="8">
        <f t="shared" ref="X61:X77" si="117">S61</f>
        <v>278.09299999999996</v>
      </c>
      <c r="Z61" s="18">
        <f>Z60*1.13</f>
        <v>456.80249999999995</v>
      </c>
      <c r="AA61" s="8">
        <f t="shared" ref="AA61:AA77" si="118">Z61-(Z61*0.4)</f>
        <v>274.08149999999995</v>
      </c>
      <c r="AB61" s="8">
        <f t="shared" ref="AB61:AB77" si="119">Z61-(Z61*0.3)</f>
        <v>319.76175000000001</v>
      </c>
      <c r="AC61" s="8">
        <f t="shared" ref="AC61:AC77" si="120">Z61-(Z61*0.2)</f>
        <v>365.44199999999995</v>
      </c>
      <c r="AD61" s="8">
        <f t="shared" ref="AD61:AD77" si="121">Z61-(Z61*0.1)</f>
        <v>411.12224999999995</v>
      </c>
      <c r="AE61" s="8">
        <f t="shared" ref="AE61:AE77" si="122">Z61</f>
        <v>456.80249999999995</v>
      </c>
    </row>
    <row r="62" spans="1:31" x14ac:dyDescent="0.3">
      <c r="A62" s="3" t="s">
        <v>8</v>
      </c>
      <c r="E62" s="13">
        <f>E61*1.15</f>
        <v>125.43423749999997</v>
      </c>
      <c r="F62" s="8">
        <f t="shared" si="103"/>
        <v>75.260542499999985</v>
      </c>
      <c r="G62" s="8">
        <f t="shared" si="104"/>
        <v>87.803966249999974</v>
      </c>
      <c r="H62" s="8">
        <f t="shared" si="105"/>
        <v>100.34738999999998</v>
      </c>
      <c r="I62" s="8">
        <f t="shared" si="106"/>
        <v>112.89081374999996</v>
      </c>
      <c r="J62" s="8">
        <f t="shared" si="107"/>
        <v>125.43423749999997</v>
      </c>
      <c r="L62" s="15">
        <f>L61*1.15</f>
        <v>227.92190399999996</v>
      </c>
      <c r="M62" s="8">
        <f t="shared" si="108"/>
        <v>136.75314239999997</v>
      </c>
      <c r="N62" s="8">
        <f t="shared" si="109"/>
        <v>159.54533279999998</v>
      </c>
      <c r="O62" s="8">
        <f t="shared" si="110"/>
        <v>182.33752319999996</v>
      </c>
      <c r="P62" s="8">
        <f t="shared" si="111"/>
        <v>205.12971359999995</v>
      </c>
      <c r="Q62" s="8">
        <f t="shared" si="112"/>
        <v>227.92190399999996</v>
      </c>
      <c r="S62" s="6">
        <f>S61*1.15</f>
        <v>319.80694999999992</v>
      </c>
      <c r="T62" s="8">
        <f t="shared" si="113"/>
        <v>191.88416999999993</v>
      </c>
      <c r="U62" s="8">
        <f t="shared" si="114"/>
        <v>223.86486499999995</v>
      </c>
      <c r="V62" s="8">
        <f t="shared" si="115"/>
        <v>255.84555999999992</v>
      </c>
      <c r="W62" s="8">
        <f t="shared" si="116"/>
        <v>287.82625499999995</v>
      </c>
      <c r="X62" s="8">
        <f t="shared" si="117"/>
        <v>319.80694999999992</v>
      </c>
      <c r="Z62" s="18">
        <f>Z61*1.15</f>
        <v>525.32287499999995</v>
      </c>
      <c r="AA62" s="8">
        <f t="shared" si="118"/>
        <v>315.19372499999997</v>
      </c>
      <c r="AB62" s="8">
        <f t="shared" si="119"/>
        <v>367.72601249999997</v>
      </c>
      <c r="AC62" s="8">
        <f t="shared" si="120"/>
        <v>420.25829999999996</v>
      </c>
      <c r="AD62" s="8">
        <f t="shared" si="121"/>
        <v>472.79058749999996</v>
      </c>
      <c r="AE62" s="8">
        <f t="shared" si="122"/>
        <v>525.32287499999995</v>
      </c>
    </row>
    <row r="63" spans="1:31" x14ac:dyDescent="0.3">
      <c r="A63" s="3" t="s">
        <v>9</v>
      </c>
      <c r="E63" s="13">
        <f>E60*1.15</f>
        <v>111.00374999999998</v>
      </c>
      <c r="F63" s="8">
        <f t="shared" si="103"/>
        <v>66.602249999999984</v>
      </c>
      <c r="G63" s="8">
        <f t="shared" si="104"/>
        <v>77.702624999999983</v>
      </c>
      <c r="H63" s="8">
        <f t="shared" si="105"/>
        <v>88.802999999999983</v>
      </c>
      <c r="I63" s="8">
        <f t="shared" si="106"/>
        <v>99.903374999999983</v>
      </c>
      <c r="J63" s="8">
        <f t="shared" si="107"/>
        <v>111.00374999999998</v>
      </c>
      <c r="L63" s="15">
        <f>L60*1.15</f>
        <v>201.70079999999999</v>
      </c>
      <c r="M63" s="8">
        <f t="shared" si="108"/>
        <v>121.02047999999999</v>
      </c>
      <c r="N63" s="8">
        <f t="shared" si="109"/>
        <v>141.19056</v>
      </c>
      <c r="O63" s="8">
        <f t="shared" si="110"/>
        <v>161.36063999999999</v>
      </c>
      <c r="P63" s="8">
        <f t="shared" si="111"/>
        <v>181.53071999999997</v>
      </c>
      <c r="Q63" s="8">
        <f t="shared" si="112"/>
        <v>201.70079999999999</v>
      </c>
      <c r="S63" s="6">
        <f>S60*1.15</f>
        <v>283.01499999999999</v>
      </c>
      <c r="T63" s="8">
        <f t="shared" si="113"/>
        <v>169.80899999999997</v>
      </c>
      <c r="U63" s="8">
        <f t="shared" si="114"/>
        <v>198.1105</v>
      </c>
      <c r="V63" s="8">
        <f t="shared" si="115"/>
        <v>226.41199999999998</v>
      </c>
      <c r="W63" s="8">
        <f t="shared" si="116"/>
        <v>254.71349999999998</v>
      </c>
      <c r="X63" s="8">
        <f t="shared" si="117"/>
        <v>283.01499999999999</v>
      </c>
      <c r="Z63" s="18">
        <f>Z60*1.15</f>
        <v>464.88749999999999</v>
      </c>
      <c r="AA63" s="8">
        <f t="shared" si="118"/>
        <v>278.9325</v>
      </c>
      <c r="AB63" s="8">
        <f t="shared" si="119"/>
        <v>325.42124999999999</v>
      </c>
      <c r="AC63" s="8">
        <f t="shared" si="120"/>
        <v>371.90999999999997</v>
      </c>
      <c r="AD63" s="8">
        <f t="shared" si="121"/>
        <v>418.39875000000001</v>
      </c>
      <c r="AE63" s="8">
        <f t="shared" si="122"/>
        <v>464.88749999999999</v>
      </c>
    </row>
    <row r="64" spans="1:31" x14ac:dyDescent="0.3">
      <c r="A64" s="2" t="s">
        <v>13</v>
      </c>
      <c r="E64" s="13">
        <f>E60*1.1</f>
        <v>106.17749999999999</v>
      </c>
      <c r="F64" s="8">
        <f t="shared" si="103"/>
        <v>63.706499999999991</v>
      </c>
      <c r="G64" s="8">
        <f t="shared" si="104"/>
        <v>74.324250000000006</v>
      </c>
      <c r="H64" s="8">
        <f t="shared" si="105"/>
        <v>84.941999999999993</v>
      </c>
      <c r="I64" s="8">
        <f t="shared" si="106"/>
        <v>95.559749999999994</v>
      </c>
      <c r="J64" s="8">
        <f t="shared" si="107"/>
        <v>106.17749999999999</v>
      </c>
      <c r="L64" s="15">
        <f>L60*1.1</f>
        <v>192.93120000000002</v>
      </c>
      <c r="M64" s="8">
        <f t="shared" si="108"/>
        <v>115.75872000000001</v>
      </c>
      <c r="N64" s="8">
        <f t="shared" si="109"/>
        <v>135.05184000000003</v>
      </c>
      <c r="O64" s="8">
        <f t="shared" si="110"/>
        <v>154.34496000000001</v>
      </c>
      <c r="P64" s="8">
        <f t="shared" si="111"/>
        <v>173.63808</v>
      </c>
      <c r="Q64" s="8">
        <f t="shared" si="112"/>
        <v>192.93120000000002</v>
      </c>
      <c r="S64" s="6">
        <f>S60*1.1</f>
        <v>270.71000000000004</v>
      </c>
      <c r="T64" s="8">
        <f t="shared" si="113"/>
        <v>162.42600000000002</v>
      </c>
      <c r="U64" s="8">
        <f t="shared" si="114"/>
        <v>189.49700000000001</v>
      </c>
      <c r="V64" s="8">
        <f t="shared" si="115"/>
        <v>216.56800000000004</v>
      </c>
      <c r="W64" s="8">
        <f t="shared" si="116"/>
        <v>243.63900000000004</v>
      </c>
      <c r="X64" s="8">
        <f t="shared" si="117"/>
        <v>270.71000000000004</v>
      </c>
      <c r="Z64" s="18">
        <f>Z60*1.1</f>
        <v>444.67500000000001</v>
      </c>
      <c r="AA64" s="8">
        <f t="shared" si="118"/>
        <v>266.80500000000001</v>
      </c>
      <c r="AB64" s="8">
        <f t="shared" si="119"/>
        <v>311.27250000000004</v>
      </c>
      <c r="AC64" s="8">
        <f t="shared" si="120"/>
        <v>355.74</v>
      </c>
      <c r="AD64" s="8">
        <f t="shared" si="121"/>
        <v>400.20749999999998</v>
      </c>
      <c r="AE64" s="8">
        <f t="shared" si="122"/>
        <v>444.67500000000001</v>
      </c>
    </row>
    <row r="65" spans="1:31" x14ac:dyDescent="0.3">
      <c r="A65" s="2" t="s">
        <v>25</v>
      </c>
      <c r="E65" s="13">
        <f>E61*1.1</f>
        <v>119.98057499999997</v>
      </c>
      <c r="F65" s="8">
        <f t="shared" si="103"/>
        <v>71.988344999999981</v>
      </c>
      <c r="G65" s="8">
        <f t="shared" si="104"/>
        <v>83.986402499999983</v>
      </c>
      <c r="H65" s="8">
        <f t="shared" si="105"/>
        <v>95.984459999999984</v>
      </c>
      <c r="I65" s="8">
        <f t="shared" si="106"/>
        <v>107.98251749999997</v>
      </c>
      <c r="J65" s="8">
        <f t="shared" si="107"/>
        <v>119.98057499999997</v>
      </c>
      <c r="L65" s="15">
        <f>L61*1.1</f>
        <v>218.01225599999998</v>
      </c>
      <c r="M65" s="8">
        <f t="shared" si="108"/>
        <v>130.8073536</v>
      </c>
      <c r="N65" s="8">
        <f t="shared" si="109"/>
        <v>152.60857920000001</v>
      </c>
      <c r="O65" s="8">
        <f t="shared" si="110"/>
        <v>174.40980479999999</v>
      </c>
      <c r="P65" s="8">
        <f t="shared" si="111"/>
        <v>196.21103039999997</v>
      </c>
      <c r="Q65" s="8">
        <f t="shared" si="112"/>
        <v>218.01225599999998</v>
      </c>
      <c r="S65" s="6">
        <f>S61*1.1</f>
        <v>305.90229999999997</v>
      </c>
      <c r="T65" s="8">
        <f t="shared" si="113"/>
        <v>183.54137999999998</v>
      </c>
      <c r="U65" s="8">
        <f t="shared" si="114"/>
        <v>214.13160999999997</v>
      </c>
      <c r="V65" s="8">
        <f t="shared" si="115"/>
        <v>244.72183999999999</v>
      </c>
      <c r="W65" s="8">
        <f t="shared" si="116"/>
        <v>275.31206999999995</v>
      </c>
      <c r="X65" s="8">
        <f t="shared" si="117"/>
        <v>305.90229999999997</v>
      </c>
      <c r="Z65" s="18">
        <f>Z61*1.1</f>
        <v>502.48275000000001</v>
      </c>
      <c r="AA65" s="8">
        <f t="shared" si="118"/>
        <v>301.48964999999998</v>
      </c>
      <c r="AB65" s="8">
        <f t="shared" si="119"/>
        <v>351.73792500000002</v>
      </c>
      <c r="AC65" s="8">
        <f t="shared" si="120"/>
        <v>401.9862</v>
      </c>
      <c r="AD65" s="8">
        <f t="shared" si="121"/>
        <v>452.23447499999997</v>
      </c>
      <c r="AE65" s="8">
        <f t="shared" si="122"/>
        <v>502.48275000000001</v>
      </c>
    </row>
    <row r="66" spans="1:31" x14ac:dyDescent="0.3">
      <c r="A66" s="2" t="s">
        <v>10</v>
      </c>
      <c r="E66" s="13">
        <f>E62*1.1</f>
        <v>137.97766124999998</v>
      </c>
      <c r="F66" s="8">
        <f t="shared" si="103"/>
        <v>82.786596749999987</v>
      </c>
      <c r="G66" s="8">
        <f t="shared" si="104"/>
        <v>96.584362874999982</v>
      </c>
      <c r="H66" s="8">
        <f t="shared" si="105"/>
        <v>110.38212899999999</v>
      </c>
      <c r="I66" s="8">
        <f t="shared" si="106"/>
        <v>124.17989512499999</v>
      </c>
      <c r="J66" s="8">
        <f t="shared" si="107"/>
        <v>137.97766124999998</v>
      </c>
      <c r="L66" s="15">
        <f>L62*1.1</f>
        <v>250.71409439999996</v>
      </c>
      <c r="M66" s="8">
        <f t="shared" si="108"/>
        <v>150.42845663999998</v>
      </c>
      <c r="N66" s="8">
        <f t="shared" si="109"/>
        <v>175.49986607999998</v>
      </c>
      <c r="O66" s="8">
        <f t="shared" si="110"/>
        <v>200.57127551999997</v>
      </c>
      <c r="P66" s="8">
        <f t="shared" si="111"/>
        <v>225.64268495999997</v>
      </c>
      <c r="Q66" s="8">
        <f t="shared" si="112"/>
        <v>250.71409439999996</v>
      </c>
      <c r="S66" s="6">
        <f>S62*1.1</f>
        <v>351.78764499999994</v>
      </c>
      <c r="T66" s="8">
        <f t="shared" si="113"/>
        <v>211.07258699999997</v>
      </c>
      <c r="U66" s="8">
        <f t="shared" si="114"/>
        <v>246.25135149999994</v>
      </c>
      <c r="V66" s="8">
        <f t="shared" si="115"/>
        <v>281.43011599999994</v>
      </c>
      <c r="W66" s="8">
        <f t="shared" si="116"/>
        <v>316.60888049999994</v>
      </c>
      <c r="X66" s="8">
        <f t="shared" si="117"/>
        <v>351.78764499999994</v>
      </c>
      <c r="Z66" s="18">
        <f>Z62*1.1</f>
        <v>577.85516250000001</v>
      </c>
      <c r="AA66" s="8">
        <f t="shared" si="118"/>
        <v>346.7130975</v>
      </c>
      <c r="AB66" s="8">
        <f t="shared" si="119"/>
        <v>404.49861375</v>
      </c>
      <c r="AC66" s="8">
        <f t="shared" si="120"/>
        <v>462.28413</v>
      </c>
      <c r="AD66" s="8">
        <f t="shared" si="121"/>
        <v>520.06964625000001</v>
      </c>
      <c r="AE66" s="8">
        <f t="shared" si="122"/>
        <v>577.85516250000001</v>
      </c>
    </row>
    <row r="67" spans="1:31" x14ac:dyDescent="0.3">
      <c r="A67" s="2" t="s">
        <v>11</v>
      </c>
      <c r="E67" s="13">
        <f>E63*1.1</f>
        <v>122.104125</v>
      </c>
      <c r="F67" s="8">
        <f t="shared" si="103"/>
        <v>73.262474999999995</v>
      </c>
      <c r="G67" s="8">
        <f t="shared" si="104"/>
        <v>85.472887499999999</v>
      </c>
      <c r="H67" s="8">
        <f t="shared" si="105"/>
        <v>97.683300000000003</v>
      </c>
      <c r="I67" s="8">
        <f t="shared" si="106"/>
        <v>109.89371249999999</v>
      </c>
      <c r="J67" s="8">
        <f t="shared" si="107"/>
        <v>122.104125</v>
      </c>
      <c r="L67" s="15">
        <f>L63*1.1</f>
        <v>221.87088</v>
      </c>
      <c r="M67" s="8">
        <f t="shared" si="108"/>
        <v>133.12252799999999</v>
      </c>
      <c r="N67" s="8">
        <f t="shared" si="109"/>
        <v>155.30961600000001</v>
      </c>
      <c r="O67" s="8">
        <f t="shared" si="110"/>
        <v>177.49670399999999</v>
      </c>
      <c r="P67" s="8">
        <f t="shared" si="111"/>
        <v>199.68379199999998</v>
      </c>
      <c r="Q67" s="8">
        <f t="shared" si="112"/>
        <v>221.87088</v>
      </c>
      <c r="S67" s="6">
        <f>S63*1.1</f>
        <v>311.31650000000002</v>
      </c>
      <c r="T67" s="8">
        <f t="shared" si="113"/>
        <v>186.78989999999999</v>
      </c>
      <c r="U67" s="8">
        <f t="shared" si="114"/>
        <v>217.92155000000002</v>
      </c>
      <c r="V67" s="8">
        <f t="shared" si="115"/>
        <v>249.0532</v>
      </c>
      <c r="W67" s="8">
        <f t="shared" si="116"/>
        <v>280.18485000000004</v>
      </c>
      <c r="X67" s="8">
        <f t="shared" si="117"/>
        <v>311.31650000000002</v>
      </c>
      <c r="Z67" s="18">
        <f>Z63*1.1</f>
        <v>511.37625000000003</v>
      </c>
      <c r="AA67" s="8">
        <f t="shared" si="118"/>
        <v>306.82574999999997</v>
      </c>
      <c r="AB67" s="8">
        <f t="shared" si="119"/>
        <v>357.96337500000004</v>
      </c>
      <c r="AC67" s="8">
        <f t="shared" si="120"/>
        <v>409.101</v>
      </c>
      <c r="AD67" s="8">
        <f t="shared" si="121"/>
        <v>460.23862500000001</v>
      </c>
      <c r="AE67" s="8">
        <f t="shared" si="122"/>
        <v>511.37625000000003</v>
      </c>
    </row>
    <row r="68" spans="1:31" x14ac:dyDescent="0.3">
      <c r="A68" s="4" t="s">
        <v>12</v>
      </c>
      <c r="E68" s="13">
        <f>E60*1.05</f>
        <v>101.35124999999999</v>
      </c>
      <c r="F68" s="8">
        <f t="shared" si="103"/>
        <v>60.810749999999992</v>
      </c>
      <c r="G68" s="8">
        <f t="shared" si="104"/>
        <v>70.945875000000001</v>
      </c>
      <c r="H68" s="8">
        <f t="shared" si="105"/>
        <v>81.080999999999989</v>
      </c>
      <c r="I68" s="8">
        <f t="shared" si="106"/>
        <v>91.216124999999991</v>
      </c>
      <c r="J68" s="8">
        <f t="shared" si="107"/>
        <v>101.35124999999999</v>
      </c>
      <c r="L68" s="15">
        <f>L60*1.05</f>
        <v>184.16159999999999</v>
      </c>
      <c r="M68" s="8">
        <f t="shared" si="108"/>
        <v>110.49695999999999</v>
      </c>
      <c r="N68" s="8">
        <f t="shared" si="109"/>
        <v>128.91311999999999</v>
      </c>
      <c r="O68" s="8">
        <f t="shared" si="110"/>
        <v>147.32927999999998</v>
      </c>
      <c r="P68" s="8">
        <f t="shared" si="111"/>
        <v>165.74544</v>
      </c>
      <c r="Q68" s="8">
        <f t="shared" si="112"/>
        <v>184.16159999999999</v>
      </c>
      <c r="S68" s="6">
        <f>S60*1.05</f>
        <v>258.40500000000003</v>
      </c>
      <c r="T68" s="8">
        <f t="shared" si="113"/>
        <v>155.04300000000001</v>
      </c>
      <c r="U68" s="8">
        <f t="shared" si="114"/>
        <v>180.88350000000003</v>
      </c>
      <c r="V68" s="8">
        <f t="shared" si="115"/>
        <v>206.72400000000002</v>
      </c>
      <c r="W68" s="8">
        <f t="shared" si="116"/>
        <v>232.56450000000001</v>
      </c>
      <c r="X68" s="8">
        <f t="shared" si="117"/>
        <v>258.40500000000003</v>
      </c>
      <c r="Z68" s="18">
        <f>Z60*1.05</f>
        <v>424.46250000000003</v>
      </c>
      <c r="AA68" s="8">
        <f t="shared" si="118"/>
        <v>254.67750000000001</v>
      </c>
      <c r="AB68" s="8">
        <f t="shared" si="119"/>
        <v>297.12375000000003</v>
      </c>
      <c r="AC68" s="8">
        <f t="shared" si="120"/>
        <v>339.57000000000005</v>
      </c>
      <c r="AD68" s="8">
        <f t="shared" si="121"/>
        <v>382.01625000000001</v>
      </c>
      <c r="AE68" s="8">
        <f t="shared" si="122"/>
        <v>424.46250000000003</v>
      </c>
    </row>
    <row r="69" spans="1:31" x14ac:dyDescent="0.3">
      <c r="A69" s="4" t="s">
        <v>12</v>
      </c>
      <c r="E69" s="13">
        <f>E64*1.05</f>
        <v>111.486375</v>
      </c>
      <c r="F69" s="8">
        <f t="shared" si="103"/>
        <v>66.891824999999997</v>
      </c>
      <c r="G69" s="8">
        <f t="shared" si="104"/>
        <v>78.04046249999999</v>
      </c>
      <c r="H69" s="8">
        <f t="shared" si="105"/>
        <v>89.189099999999996</v>
      </c>
      <c r="I69" s="8">
        <f t="shared" si="106"/>
        <v>100.3377375</v>
      </c>
      <c r="J69" s="8">
        <f t="shared" si="107"/>
        <v>111.486375</v>
      </c>
      <c r="L69" s="15">
        <f>L64*1.05</f>
        <v>202.57776000000004</v>
      </c>
      <c r="M69" s="8">
        <f t="shared" si="108"/>
        <v>121.54665600000001</v>
      </c>
      <c r="N69" s="8">
        <f t="shared" si="109"/>
        <v>141.80443200000002</v>
      </c>
      <c r="O69" s="8">
        <f t="shared" si="110"/>
        <v>162.06220800000003</v>
      </c>
      <c r="P69" s="8">
        <f t="shared" si="111"/>
        <v>182.31998400000003</v>
      </c>
      <c r="Q69" s="8">
        <f t="shared" si="112"/>
        <v>202.57776000000004</v>
      </c>
      <c r="S69" s="6">
        <f>S64*1.05</f>
        <v>284.24550000000005</v>
      </c>
      <c r="T69" s="8">
        <f t="shared" si="113"/>
        <v>170.54730000000001</v>
      </c>
      <c r="U69" s="8">
        <f t="shared" si="114"/>
        <v>198.97185000000002</v>
      </c>
      <c r="V69" s="8">
        <f t="shared" si="115"/>
        <v>227.39640000000003</v>
      </c>
      <c r="W69" s="8">
        <f t="shared" si="116"/>
        <v>255.82095000000004</v>
      </c>
      <c r="X69" s="8">
        <f t="shared" si="117"/>
        <v>284.24550000000005</v>
      </c>
      <c r="Z69" s="18">
        <f>Z64*1.05</f>
        <v>466.90875000000005</v>
      </c>
      <c r="AA69" s="8">
        <f t="shared" si="118"/>
        <v>280.14525000000003</v>
      </c>
      <c r="AB69" s="8">
        <f t="shared" si="119"/>
        <v>326.83612500000004</v>
      </c>
      <c r="AC69" s="8">
        <f t="shared" si="120"/>
        <v>373.52700000000004</v>
      </c>
      <c r="AD69" s="8">
        <f t="shared" si="121"/>
        <v>420.21787500000005</v>
      </c>
      <c r="AE69" s="8">
        <f t="shared" si="122"/>
        <v>466.90875000000005</v>
      </c>
    </row>
    <row r="70" spans="1:31" x14ac:dyDescent="0.3">
      <c r="A70" s="2" t="s">
        <v>12</v>
      </c>
      <c r="E70" s="13">
        <f>E65*1.05</f>
        <v>125.97960374999998</v>
      </c>
      <c r="F70" s="8">
        <f t="shared" si="103"/>
        <v>75.587762249999983</v>
      </c>
      <c r="G70" s="8">
        <f t="shared" si="104"/>
        <v>88.185722624999983</v>
      </c>
      <c r="H70" s="8">
        <f t="shared" si="105"/>
        <v>100.78368299999998</v>
      </c>
      <c r="I70" s="8">
        <f t="shared" si="106"/>
        <v>113.38164337499998</v>
      </c>
      <c r="J70" s="8">
        <f t="shared" si="107"/>
        <v>125.97960374999998</v>
      </c>
      <c r="L70" s="15">
        <f>L65*1.05</f>
        <v>228.91286879999998</v>
      </c>
      <c r="M70" s="8">
        <f t="shared" si="108"/>
        <v>137.34772127999997</v>
      </c>
      <c r="N70" s="8">
        <f t="shared" si="109"/>
        <v>160.23900816</v>
      </c>
      <c r="O70" s="8">
        <f t="shared" si="110"/>
        <v>183.13029503999999</v>
      </c>
      <c r="P70" s="8">
        <f t="shared" si="111"/>
        <v>206.02158191999999</v>
      </c>
      <c r="Q70" s="8">
        <f t="shared" si="112"/>
        <v>228.91286879999998</v>
      </c>
      <c r="S70" s="6">
        <f>S65*1.05</f>
        <v>321.19741499999998</v>
      </c>
      <c r="T70" s="8">
        <f t="shared" si="113"/>
        <v>192.71844899999999</v>
      </c>
      <c r="U70" s="8">
        <f t="shared" si="114"/>
        <v>224.8381905</v>
      </c>
      <c r="V70" s="8">
        <f t="shared" si="115"/>
        <v>256.95793199999997</v>
      </c>
      <c r="W70" s="8">
        <f t="shared" si="116"/>
        <v>289.0776735</v>
      </c>
      <c r="X70" s="8">
        <f t="shared" si="117"/>
        <v>321.19741499999998</v>
      </c>
      <c r="Z70" s="18">
        <f>Z65*1.05</f>
        <v>527.60688750000008</v>
      </c>
      <c r="AA70" s="8">
        <f t="shared" si="118"/>
        <v>316.56413250000003</v>
      </c>
      <c r="AB70" s="8">
        <f t="shared" si="119"/>
        <v>369.32482125000007</v>
      </c>
      <c r="AC70" s="8">
        <f t="shared" si="120"/>
        <v>422.08551000000006</v>
      </c>
      <c r="AD70" s="8">
        <f t="shared" si="121"/>
        <v>474.8461987500001</v>
      </c>
      <c r="AE70" s="8">
        <f t="shared" si="122"/>
        <v>527.60688750000008</v>
      </c>
    </row>
    <row r="71" spans="1:31" x14ac:dyDescent="0.3">
      <c r="A71" s="2" t="s">
        <v>12</v>
      </c>
      <c r="E71" s="13">
        <f>E66*1.05</f>
        <v>144.87654431249999</v>
      </c>
      <c r="F71" s="8">
        <f t="shared" si="103"/>
        <v>86.925926587499987</v>
      </c>
      <c r="G71" s="8">
        <f t="shared" si="104"/>
        <v>101.41358101874999</v>
      </c>
      <c r="H71" s="8">
        <f t="shared" si="105"/>
        <v>115.90123544999999</v>
      </c>
      <c r="I71" s="8">
        <f t="shared" si="106"/>
        <v>130.38888988124998</v>
      </c>
      <c r="J71" s="8">
        <f t="shared" si="107"/>
        <v>144.87654431249999</v>
      </c>
      <c r="L71" s="15">
        <f>L66*1.05</f>
        <v>263.24979911999998</v>
      </c>
      <c r="M71" s="8">
        <f t="shared" si="108"/>
        <v>157.94987947199996</v>
      </c>
      <c r="N71" s="8">
        <f t="shared" si="109"/>
        <v>184.27485938399997</v>
      </c>
      <c r="O71" s="8">
        <f t="shared" si="110"/>
        <v>210.59983929599997</v>
      </c>
      <c r="P71" s="8">
        <f t="shared" si="111"/>
        <v>236.92481920799997</v>
      </c>
      <c r="Q71" s="8">
        <f t="shared" si="112"/>
        <v>263.24979911999998</v>
      </c>
      <c r="S71" s="6">
        <f>S66*1.05</f>
        <v>369.37702724999997</v>
      </c>
      <c r="T71" s="8">
        <f t="shared" si="113"/>
        <v>221.62621634999996</v>
      </c>
      <c r="U71" s="8">
        <f t="shared" si="114"/>
        <v>258.563919075</v>
      </c>
      <c r="V71" s="8">
        <f t="shared" si="115"/>
        <v>295.50162179999995</v>
      </c>
      <c r="W71" s="8">
        <f t="shared" si="116"/>
        <v>332.43932452499996</v>
      </c>
      <c r="X71" s="8">
        <f t="shared" si="117"/>
        <v>369.37702724999997</v>
      </c>
      <c r="Z71" s="18">
        <f>Z66*1.05</f>
        <v>606.74792062500001</v>
      </c>
      <c r="AA71" s="8">
        <f t="shared" si="118"/>
        <v>364.04875237499999</v>
      </c>
      <c r="AB71" s="8">
        <f t="shared" si="119"/>
        <v>424.72354443749998</v>
      </c>
      <c r="AC71" s="8">
        <f t="shared" si="120"/>
        <v>485.39833650000003</v>
      </c>
      <c r="AD71" s="8">
        <f t="shared" si="121"/>
        <v>546.07312856249996</v>
      </c>
      <c r="AE71" s="8">
        <f t="shared" si="122"/>
        <v>606.74792062500001</v>
      </c>
    </row>
    <row r="72" spans="1:31" x14ac:dyDescent="0.3">
      <c r="A72" s="5" t="s">
        <v>12</v>
      </c>
      <c r="B72" s="1"/>
      <c r="C72" s="1"/>
      <c r="D72" s="1"/>
      <c r="E72" s="11">
        <f>E67*1.05</f>
        <v>128.20933124999999</v>
      </c>
      <c r="F72" s="9">
        <f t="shared" si="103"/>
        <v>76.925598749999992</v>
      </c>
      <c r="G72" s="9">
        <f t="shared" si="104"/>
        <v>89.746531874999988</v>
      </c>
      <c r="H72" s="9">
        <f t="shared" si="105"/>
        <v>102.567465</v>
      </c>
      <c r="I72" s="9">
        <f t="shared" si="106"/>
        <v>115.38839812499999</v>
      </c>
      <c r="J72" s="9">
        <f t="shared" si="107"/>
        <v>128.20933124999999</v>
      </c>
      <c r="K72" s="1"/>
      <c r="L72" s="16">
        <f>L67*1.05</f>
        <v>232.96442400000001</v>
      </c>
      <c r="M72" s="9">
        <f t="shared" si="108"/>
        <v>139.77865439999999</v>
      </c>
      <c r="N72" s="9">
        <f t="shared" si="109"/>
        <v>163.07509680000001</v>
      </c>
      <c r="O72" s="9">
        <f t="shared" si="110"/>
        <v>186.3715392</v>
      </c>
      <c r="P72" s="9">
        <f t="shared" si="111"/>
        <v>209.66798160000002</v>
      </c>
      <c r="Q72" s="9">
        <f t="shared" si="112"/>
        <v>232.96442400000001</v>
      </c>
      <c r="R72" s="1"/>
      <c r="S72" s="7">
        <f>S67*1.05</f>
        <v>326.88232500000004</v>
      </c>
      <c r="T72" s="9">
        <f t="shared" si="113"/>
        <v>196.12939500000002</v>
      </c>
      <c r="U72" s="9">
        <f t="shared" si="114"/>
        <v>228.81762750000001</v>
      </c>
      <c r="V72" s="9">
        <f t="shared" si="115"/>
        <v>261.50586000000004</v>
      </c>
      <c r="W72" s="9">
        <f t="shared" si="116"/>
        <v>294.19409250000001</v>
      </c>
      <c r="X72" s="9">
        <f t="shared" si="117"/>
        <v>326.88232500000004</v>
      </c>
      <c r="Y72" s="1"/>
      <c r="Z72" s="19">
        <f>Z67*1.05</f>
        <v>536.94506250000006</v>
      </c>
      <c r="AA72" s="9">
        <f t="shared" si="118"/>
        <v>322.16703749999999</v>
      </c>
      <c r="AB72" s="9">
        <f t="shared" si="119"/>
        <v>375.86154375000001</v>
      </c>
      <c r="AC72" s="9">
        <f t="shared" si="120"/>
        <v>429.55605000000003</v>
      </c>
      <c r="AD72" s="9">
        <f t="shared" si="121"/>
        <v>483.25055625000005</v>
      </c>
      <c r="AE72" s="9">
        <f t="shared" si="122"/>
        <v>536.94506250000006</v>
      </c>
    </row>
    <row r="73" spans="1:31" x14ac:dyDescent="0.3">
      <c r="A73" s="2" t="s">
        <v>19</v>
      </c>
      <c r="E73" s="13">
        <f>E60+20</f>
        <v>116.52499999999999</v>
      </c>
      <c r="F73" s="8">
        <f t="shared" si="103"/>
        <v>69.914999999999992</v>
      </c>
      <c r="G73" s="8">
        <f t="shared" si="104"/>
        <v>81.567499999999995</v>
      </c>
      <c r="H73" s="8">
        <f t="shared" si="105"/>
        <v>93.22</v>
      </c>
      <c r="I73" s="8">
        <f t="shared" si="106"/>
        <v>104.87249999999999</v>
      </c>
      <c r="J73" s="8">
        <f t="shared" si="107"/>
        <v>116.52499999999999</v>
      </c>
      <c r="L73" s="15">
        <f>L60+20</f>
        <v>195.392</v>
      </c>
      <c r="M73" s="8">
        <f t="shared" si="108"/>
        <v>117.23519999999999</v>
      </c>
      <c r="N73" s="8">
        <f t="shared" si="109"/>
        <v>136.77440000000001</v>
      </c>
      <c r="O73" s="8">
        <f t="shared" si="110"/>
        <v>156.31360000000001</v>
      </c>
      <c r="P73" s="8">
        <f t="shared" si="111"/>
        <v>175.8528</v>
      </c>
      <c r="Q73" s="8">
        <f t="shared" si="112"/>
        <v>195.392</v>
      </c>
      <c r="S73" s="6">
        <f>S60+20</f>
        <v>266.10000000000002</v>
      </c>
      <c r="T73" s="8">
        <f t="shared" si="113"/>
        <v>159.66000000000003</v>
      </c>
      <c r="U73" s="8">
        <f t="shared" si="114"/>
        <v>186.27000000000004</v>
      </c>
      <c r="V73" s="8">
        <f t="shared" si="115"/>
        <v>212.88000000000002</v>
      </c>
      <c r="W73" s="8">
        <f t="shared" si="116"/>
        <v>239.49</v>
      </c>
      <c r="X73" s="8">
        <f t="shared" si="117"/>
        <v>266.10000000000002</v>
      </c>
      <c r="Z73" s="18">
        <f>Z60+20</f>
        <v>424.25</v>
      </c>
      <c r="AA73" s="8">
        <f t="shared" si="118"/>
        <v>254.54999999999998</v>
      </c>
      <c r="AB73" s="8">
        <f t="shared" si="119"/>
        <v>296.97500000000002</v>
      </c>
      <c r="AC73" s="8">
        <f t="shared" si="120"/>
        <v>339.4</v>
      </c>
      <c r="AD73" s="8">
        <f t="shared" si="121"/>
        <v>381.82499999999999</v>
      </c>
      <c r="AE73" s="8">
        <f t="shared" si="122"/>
        <v>424.25</v>
      </c>
    </row>
    <row r="74" spans="1:31" x14ac:dyDescent="0.3">
      <c r="A74" s="2" t="s">
        <v>19</v>
      </c>
      <c r="E74" s="13">
        <f>E69+20</f>
        <v>131.48637500000001</v>
      </c>
      <c r="F74" s="8">
        <f t="shared" si="103"/>
        <v>78.891825000000011</v>
      </c>
      <c r="G74" s="8">
        <f t="shared" si="104"/>
        <v>92.040462500000018</v>
      </c>
      <c r="H74" s="8">
        <f t="shared" si="105"/>
        <v>105.18910000000001</v>
      </c>
      <c r="I74" s="8">
        <f t="shared" si="106"/>
        <v>118.3377375</v>
      </c>
      <c r="J74" s="8">
        <f t="shared" si="107"/>
        <v>131.48637500000001</v>
      </c>
      <c r="L74" s="15">
        <f>L69+20</f>
        <v>222.57776000000004</v>
      </c>
      <c r="M74" s="8">
        <f t="shared" si="108"/>
        <v>133.54665600000001</v>
      </c>
      <c r="N74" s="8">
        <f t="shared" si="109"/>
        <v>155.80443200000002</v>
      </c>
      <c r="O74" s="8">
        <f t="shared" si="110"/>
        <v>178.06220800000003</v>
      </c>
      <c r="P74" s="8">
        <f t="shared" si="111"/>
        <v>200.31998400000003</v>
      </c>
      <c r="Q74" s="8">
        <f t="shared" si="112"/>
        <v>222.57776000000004</v>
      </c>
      <c r="S74" s="6">
        <f>S69+20</f>
        <v>304.24550000000005</v>
      </c>
      <c r="T74" s="8">
        <f t="shared" si="113"/>
        <v>182.54730000000001</v>
      </c>
      <c r="U74" s="8">
        <f t="shared" si="114"/>
        <v>212.97185000000002</v>
      </c>
      <c r="V74" s="8">
        <f t="shared" si="115"/>
        <v>243.39640000000003</v>
      </c>
      <c r="W74" s="8">
        <f t="shared" si="116"/>
        <v>273.82095000000004</v>
      </c>
      <c r="X74" s="8">
        <f t="shared" si="117"/>
        <v>304.24550000000005</v>
      </c>
      <c r="Z74" s="18">
        <f>Z69+20</f>
        <v>486.90875000000005</v>
      </c>
      <c r="AA74" s="8">
        <f t="shared" si="118"/>
        <v>292.14525000000003</v>
      </c>
      <c r="AB74" s="8">
        <f t="shared" si="119"/>
        <v>340.83612500000004</v>
      </c>
      <c r="AC74" s="8">
        <f t="shared" si="120"/>
        <v>389.52700000000004</v>
      </c>
      <c r="AD74" s="8">
        <f t="shared" si="121"/>
        <v>438.21787500000005</v>
      </c>
      <c r="AE74" s="8">
        <f t="shared" si="122"/>
        <v>486.90875000000005</v>
      </c>
    </row>
    <row r="75" spans="1:31" x14ac:dyDescent="0.3">
      <c r="A75" s="2" t="s">
        <v>19</v>
      </c>
      <c r="E75" s="13">
        <f>E70+20</f>
        <v>145.97960374999997</v>
      </c>
      <c r="F75" s="8">
        <f t="shared" si="103"/>
        <v>87.587762249999969</v>
      </c>
      <c r="G75" s="8">
        <f t="shared" si="104"/>
        <v>102.18572262499998</v>
      </c>
      <c r="H75" s="8">
        <f t="shared" si="105"/>
        <v>116.78368299999997</v>
      </c>
      <c r="I75" s="8">
        <f t="shared" si="106"/>
        <v>131.38164337499998</v>
      </c>
      <c r="J75" s="8">
        <f t="shared" si="107"/>
        <v>145.97960374999997</v>
      </c>
      <c r="L75" s="15">
        <f>L70+20</f>
        <v>248.91286879999998</v>
      </c>
      <c r="M75" s="8">
        <f t="shared" si="108"/>
        <v>149.34772127999997</v>
      </c>
      <c r="N75" s="8">
        <f t="shared" si="109"/>
        <v>174.23900816</v>
      </c>
      <c r="O75" s="8">
        <f t="shared" si="110"/>
        <v>199.13029503999999</v>
      </c>
      <c r="P75" s="8">
        <f t="shared" si="111"/>
        <v>224.02158191999999</v>
      </c>
      <c r="Q75" s="8">
        <f t="shared" si="112"/>
        <v>248.91286879999998</v>
      </c>
      <c r="S75" s="6">
        <f>S70+20</f>
        <v>341.19741499999998</v>
      </c>
      <c r="T75" s="8">
        <f t="shared" si="113"/>
        <v>204.71844899999999</v>
      </c>
      <c r="U75" s="8">
        <f t="shared" si="114"/>
        <v>238.8381905</v>
      </c>
      <c r="V75" s="8">
        <f t="shared" si="115"/>
        <v>272.95793199999997</v>
      </c>
      <c r="W75" s="8">
        <f t="shared" si="116"/>
        <v>307.0776735</v>
      </c>
      <c r="X75" s="8">
        <f t="shared" si="117"/>
        <v>341.19741499999998</v>
      </c>
      <c r="Z75" s="18">
        <f>Z70+20</f>
        <v>547.60688750000008</v>
      </c>
      <c r="AA75" s="8">
        <f t="shared" si="118"/>
        <v>328.56413250000003</v>
      </c>
      <c r="AB75" s="8">
        <f t="shared" si="119"/>
        <v>383.32482125000007</v>
      </c>
      <c r="AC75" s="8">
        <f t="shared" si="120"/>
        <v>438.08551000000006</v>
      </c>
      <c r="AD75" s="8">
        <f t="shared" si="121"/>
        <v>492.8461987500001</v>
      </c>
      <c r="AE75" s="8">
        <f t="shared" si="122"/>
        <v>547.60688750000008</v>
      </c>
    </row>
    <row r="76" spans="1:31" x14ac:dyDescent="0.3">
      <c r="A76" s="2" t="s">
        <v>19</v>
      </c>
      <c r="E76" s="13">
        <f>E71+20</f>
        <v>164.87654431249999</v>
      </c>
      <c r="F76" s="8">
        <f t="shared" si="103"/>
        <v>98.925926587499987</v>
      </c>
      <c r="G76" s="8">
        <f t="shared" si="104"/>
        <v>115.41358101874999</v>
      </c>
      <c r="H76" s="8">
        <f t="shared" si="105"/>
        <v>131.90123545</v>
      </c>
      <c r="I76" s="8">
        <f t="shared" si="106"/>
        <v>148.38888988124998</v>
      </c>
      <c r="J76" s="8">
        <f t="shared" si="107"/>
        <v>164.87654431249999</v>
      </c>
      <c r="L76" s="15">
        <f>L71+20</f>
        <v>283.24979911999998</v>
      </c>
      <c r="M76" s="8">
        <f t="shared" si="108"/>
        <v>169.94987947199996</v>
      </c>
      <c r="N76" s="8">
        <f t="shared" si="109"/>
        <v>198.27485938399997</v>
      </c>
      <c r="O76" s="8">
        <f t="shared" si="110"/>
        <v>226.59983929599997</v>
      </c>
      <c r="P76" s="8">
        <f t="shared" si="111"/>
        <v>254.92481920799997</v>
      </c>
      <c r="Q76" s="8">
        <f t="shared" si="112"/>
        <v>283.24979911999998</v>
      </c>
      <c r="S76" s="6">
        <f>S71+20</f>
        <v>389.37702724999997</v>
      </c>
      <c r="T76" s="8">
        <f t="shared" si="113"/>
        <v>233.62621634999996</v>
      </c>
      <c r="U76" s="8">
        <f t="shared" si="114"/>
        <v>272.563919075</v>
      </c>
      <c r="V76" s="8">
        <f t="shared" si="115"/>
        <v>311.50162179999995</v>
      </c>
      <c r="W76" s="8">
        <f t="shared" si="116"/>
        <v>350.43932452499996</v>
      </c>
      <c r="X76" s="8">
        <f t="shared" si="117"/>
        <v>389.37702724999997</v>
      </c>
      <c r="Z76" s="18">
        <f>Z71+20</f>
        <v>626.74792062500001</v>
      </c>
      <c r="AA76" s="8">
        <f t="shared" si="118"/>
        <v>376.04875237499999</v>
      </c>
      <c r="AB76" s="8">
        <f t="shared" si="119"/>
        <v>438.72354443749998</v>
      </c>
      <c r="AC76" s="8">
        <f t="shared" si="120"/>
        <v>501.39833650000003</v>
      </c>
      <c r="AD76" s="8">
        <f t="shared" si="121"/>
        <v>564.07312856249996</v>
      </c>
      <c r="AE76" s="8">
        <f t="shared" si="122"/>
        <v>626.74792062500001</v>
      </c>
    </row>
    <row r="77" spans="1:31" x14ac:dyDescent="0.3">
      <c r="A77" s="2" t="s">
        <v>19</v>
      </c>
      <c r="E77" s="13">
        <f>E72+20</f>
        <v>148.20933124999999</v>
      </c>
      <c r="F77" s="8">
        <f t="shared" si="103"/>
        <v>88.925598749999992</v>
      </c>
      <c r="G77" s="8">
        <f t="shared" si="104"/>
        <v>103.74653187499999</v>
      </c>
      <c r="H77" s="8">
        <f t="shared" si="105"/>
        <v>118.567465</v>
      </c>
      <c r="I77" s="8">
        <f t="shared" si="106"/>
        <v>133.38839812499998</v>
      </c>
      <c r="J77" s="8">
        <f t="shared" si="107"/>
        <v>148.20933124999999</v>
      </c>
      <c r="L77" s="15">
        <f>L72+20</f>
        <v>252.96442400000001</v>
      </c>
      <c r="M77" s="8">
        <f t="shared" si="108"/>
        <v>151.77865439999999</v>
      </c>
      <c r="N77" s="8">
        <f t="shared" si="109"/>
        <v>177.07509680000001</v>
      </c>
      <c r="O77" s="8">
        <f t="shared" si="110"/>
        <v>202.3715392</v>
      </c>
      <c r="P77" s="8">
        <f t="shared" si="111"/>
        <v>227.66798160000002</v>
      </c>
      <c r="Q77" s="8">
        <f t="shared" si="112"/>
        <v>252.96442400000001</v>
      </c>
      <c r="S77" s="6">
        <f>S72+20</f>
        <v>346.88232500000004</v>
      </c>
      <c r="T77" s="8">
        <f t="shared" si="113"/>
        <v>208.12939500000002</v>
      </c>
      <c r="U77" s="8">
        <f t="shared" si="114"/>
        <v>242.81762750000001</v>
      </c>
      <c r="V77" s="8">
        <f t="shared" si="115"/>
        <v>277.50586000000004</v>
      </c>
      <c r="W77" s="8">
        <f t="shared" si="116"/>
        <v>312.19409250000001</v>
      </c>
      <c r="X77" s="8">
        <f t="shared" si="117"/>
        <v>346.88232500000004</v>
      </c>
      <c r="Z77" s="18">
        <f>Z72+20</f>
        <v>556.94506250000006</v>
      </c>
      <c r="AA77" s="8">
        <f t="shared" si="118"/>
        <v>334.16703749999999</v>
      </c>
      <c r="AB77" s="8">
        <f t="shared" si="119"/>
        <v>389.86154375000001</v>
      </c>
      <c r="AC77" s="8">
        <f t="shared" si="120"/>
        <v>445.55605000000003</v>
      </c>
      <c r="AD77" s="8">
        <f t="shared" si="121"/>
        <v>501.25055625000005</v>
      </c>
      <c r="AE77" s="8">
        <f t="shared" si="122"/>
        <v>556.94506250000006</v>
      </c>
    </row>
    <row r="78" spans="1:31" x14ac:dyDescent="0.3">
      <c r="A78" s="5" t="s">
        <v>18</v>
      </c>
      <c r="B78" s="1"/>
      <c r="C78" s="1"/>
      <c r="D78" s="1"/>
      <c r="E78" s="11"/>
      <c r="F78" s="1"/>
      <c r="G78" s="1"/>
      <c r="H78" s="1"/>
      <c r="I78" s="1"/>
      <c r="J78" s="1"/>
      <c r="K78" s="1"/>
      <c r="L78" s="16"/>
      <c r="M78" s="1"/>
      <c r="N78" s="1"/>
      <c r="O78" s="1"/>
      <c r="P78" s="1"/>
      <c r="Q78" s="1"/>
      <c r="R78" s="1"/>
      <c r="S78" s="7"/>
      <c r="T78" s="1"/>
      <c r="U78" s="1"/>
      <c r="V78" s="1"/>
      <c r="W78" s="1"/>
      <c r="X78" s="1"/>
      <c r="Y78" s="1"/>
      <c r="Z78" s="19"/>
      <c r="AA78" s="1"/>
      <c r="AB78" s="1"/>
      <c r="AC78" s="1"/>
      <c r="AD78" s="1"/>
      <c r="AE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Vargas</dc:creator>
  <cp:lastModifiedBy>Jeremy Vargas</cp:lastModifiedBy>
  <dcterms:created xsi:type="dcterms:W3CDTF">2022-12-07T20:34:51Z</dcterms:created>
  <dcterms:modified xsi:type="dcterms:W3CDTF">2023-01-10T04:57:09Z</dcterms:modified>
</cp:coreProperties>
</file>