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"/>
    </mc:Choice>
  </mc:AlternateContent>
  <xr:revisionPtr revIDLastSave="0" documentId="8_{89497740-73FA-4109-BED5-D3C8FAC2A1A9}" xr6:coauthVersionLast="45" xr6:coauthVersionMax="45" xr10:uidLastSave="{00000000-0000-0000-0000-000000000000}"/>
  <bookViews>
    <workbookView xWindow="-108" yWindow="-108" windowWidth="23256" windowHeight="12576" activeTab="3" xr2:uid="{D72DDCFC-0542-4637-92A6-4E57D9A21C0C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solver_adj" localSheetId="1" hidden="1">Sheet2!$F$107:$G$107</definedName>
    <definedName name="solver_adj" localSheetId="2" hidden="1">Sheet3!$F$107:$G$107</definedName>
    <definedName name="solver_adj" localSheetId="3" hidden="1">Sheet4!$F$107:$G$107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Sheet2!$F$107</definedName>
    <definedName name="solver_lhs1" localSheetId="2" hidden="1">Sheet3!$F$107</definedName>
    <definedName name="solver_lhs1" localSheetId="3" hidden="1">Sheet4!$F$107</definedName>
    <definedName name="solver_lhs2" localSheetId="1" hidden="1">Sheet2!$G$107</definedName>
    <definedName name="solver_lhs2" localSheetId="2" hidden="1">Sheet3!$G$107</definedName>
    <definedName name="solver_lhs2" localSheetId="3" hidden="1">Sheet4!$G$107</definedName>
    <definedName name="solver_lhs3" localSheetId="1" hidden="1">Sheet2!$U$104</definedName>
    <definedName name="solver_lhs3" localSheetId="2" hidden="1">Sheet3!$U$104</definedName>
    <definedName name="solver_lhs3" localSheetId="3" hidden="1">Sheet4!$U$104</definedName>
    <definedName name="solver_lhs4" localSheetId="1" hidden="1">Sheet2!$V$104</definedName>
    <definedName name="solver_lhs4" localSheetId="2" hidden="1">Sheet3!$V$104</definedName>
    <definedName name="solver_lhs4" localSheetId="3" hidden="1">Sheet4!$V$104</definedName>
    <definedName name="solver_lhs5" localSheetId="1" hidden="1">Sheet2!$G$107</definedName>
    <definedName name="solver_lhs5" localSheetId="2" hidden="1">Sheet3!$Y$104</definedName>
    <definedName name="solver_lhs5" localSheetId="3" hidden="1">Sheet4!$X$106</definedName>
    <definedName name="solver_lhs6" localSheetId="1" hidden="1">Sheet2!$G$107</definedName>
    <definedName name="solver_lhs6" localSheetId="3" hidden="1">Sheet4!$Y$104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4</definedName>
    <definedName name="solver_num" localSheetId="2" hidden="1">5</definedName>
    <definedName name="solver_num" localSheetId="3" hidden="1">6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Sheet2!$E$107</definedName>
    <definedName name="solver_opt" localSheetId="2" hidden="1">Sheet3!$E$107</definedName>
    <definedName name="solver_opt" localSheetId="3" hidden="1">Sheet4!$E$107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3" localSheetId="1" hidden="1">3</definedName>
    <definedName name="solver_rel3" localSheetId="2" hidden="1">3</definedName>
    <definedName name="solver_rel3" localSheetId="3" hidden="1">3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5" localSheetId="1" hidden="1">3</definedName>
    <definedName name="solver_rel5" localSheetId="2" hidden="1">1</definedName>
    <definedName name="solver_rel5" localSheetId="3" hidden="1">1</definedName>
    <definedName name="solver_rel6" localSheetId="1" hidden="1">3</definedName>
    <definedName name="solver_rel6" localSheetId="3" hidden="1">1</definedName>
    <definedName name="solver_rhs1" localSheetId="1" hidden="1">5</definedName>
    <definedName name="solver_rhs1" localSheetId="2" hidden="1">5</definedName>
    <definedName name="solver_rhs1" localSheetId="3" hidden="1">5</definedName>
    <definedName name="solver_rhs2" localSheetId="1" hidden="1">5</definedName>
    <definedName name="solver_rhs2" localSheetId="2" hidden="1">5</definedName>
    <definedName name="solver_rhs2" localSheetId="3" hidden="1">5</definedName>
    <definedName name="solver_rhs3" localSheetId="1" hidden="1">0</definedName>
    <definedName name="solver_rhs3" localSheetId="2" hidden="1">0</definedName>
    <definedName name="solver_rhs3" localSheetId="3" hidden="1">0</definedName>
    <definedName name="solver_rhs4" localSheetId="1" hidden="1">0</definedName>
    <definedName name="solver_rhs4" localSheetId="2" hidden="1">0</definedName>
    <definedName name="solver_rhs4" localSheetId="3" hidden="1">0</definedName>
    <definedName name="solver_rhs5" localSheetId="1" hidden="1">0</definedName>
    <definedName name="solver_rhs5" localSheetId="2" hidden="1">0.1</definedName>
    <definedName name="solver_rhs5" localSheetId="3" hidden="1">0.15</definedName>
    <definedName name="solver_rhs6" localSheetId="1" hidden="1">0</definedName>
    <definedName name="solver_rhs6" localSheetId="3" hidden="1">0.1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" i="4" l="1"/>
  <c r="D2" i="4" s="1"/>
  <c r="U2" i="4"/>
  <c r="I2" i="4" s="1"/>
  <c r="X3" i="4" s="1"/>
  <c r="V2" i="3"/>
  <c r="D2" i="3" s="1"/>
  <c r="U2" i="3"/>
  <c r="I2" i="3" s="1"/>
  <c r="W3" i="1"/>
  <c r="V3" i="1"/>
  <c r="O3" i="1"/>
  <c r="V2" i="2"/>
  <c r="O2" i="2" s="1"/>
  <c r="P3" i="2" s="1"/>
  <c r="U2" i="2"/>
  <c r="I2" i="2" s="1"/>
  <c r="X3" i="1"/>
  <c r="Y3" i="1"/>
  <c r="P3" i="1"/>
  <c r="J3" i="1"/>
  <c r="D3" i="1"/>
  <c r="H3" i="1"/>
  <c r="H2" i="1"/>
  <c r="E3" i="1"/>
  <c r="N3" i="1"/>
  <c r="Y4" i="1" s="1"/>
  <c r="C3" i="1"/>
  <c r="I4" i="1" s="1"/>
  <c r="I3" i="1"/>
  <c r="U3" i="1" s="1"/>
  <c r="W4" i="1" s="1"/>
  <c r="V3" i="4" l="1"/>
  <c r="U4" i="4" s="1"/>
  <c r="O2" i="4"/>
  <c r="P3" i="4" s="1"/>
  <c r="U3" i="4"/>
  <c r="C2" i="4"/>
  <c r="C3" i="4" s="1"/>
  <c r="H2" i="4"/>
  <c r="J3" i="4"/>
  <c r="I3" i="4"/>
  <c r="O2" i="3"/>
  <c r="P3" i="3" s="1"/>
  <c r="U3" i="3"/>
  <c r="X3" i="3"/>
  <c r="J3" i="3"/>
  <c r="C2" i="3"/>
  <c r="I3" i="3" s="1"/>
  <c r="H2" i="3"/>
  <c r="X5" i="1"/>
  <c r="W5" i="1"/>
  <c r="O4" i="1"/>
  <c r="C4" i="1"/>
  <c r="X4" i="1"/>
  <c r="N4" i="1"/>
  <c r="U4" i="1"/>
  <c r="D4" i="1"/>
  <c r="V4" i="1"/>
  <c r="V5" i="1" s="1"/>
  <c r="V3" i="2"/>
  <c r="U3" i="2"/>
  <c r="W3" i="2"/>
  <c r="D2" i="2"/>
  <c r="C2" i="2"/>
  <c r="Y3" i="2"/>
  <c r="J3" i="2"/>
  <c r="H2" i="2"/>
  <c r="X3" i="2"/>
  <c r="E4" i="1"/>
  <c r="H4" i="1"/>
  <c r="J4" i="1"/>
  <c r="Y3" i="4" l="1"/>
  <c r="E3" i="4"/>
  <c r="O3" i="4"/>
  <c r="N3" i="4"/>
  <c r="W3" i="4"/>
  <c r="D3" i="4"/>
  <c r="I4" i="4" s="1"/>
  <c r="X4" i="4"/>
  <c r="J4" i="4"/>
  <c r="H3" i="4"/>
  <c r="W3" i="3"/>
  <c r="O3" i="3"/>
  <c r="Y3" i="3"/>
  <c r="E3" i="3"/>
  <c r="N3" i="3"/>
  <c r="V3" i="3"/>
  <c r="U4" i="3" s="1"/>
  <c r="D3" i="3"/>
  <c r="C3" i="3"/>
  <c r="C4" i="3" s="1"/>
  <c r="J4" i="3"/>
  <c r="H3" i="3"/>
  <c r="X4" i="3"/>
  <c r="O5" i="1"/>
  <c r="I3" i="2"/>
  <c r="H3" i="2" s="1"/>
  <c r="U4" i="2"/>
  <c r="O3" i="2"/>
  <c r="C3" i="2"/>
  <c r="E3" i="2"/>
  <c r="D3" i="2"/>
  <c r="N3" i="2"/>
  <c r="P4" i="1"/>
  <c r="Y5" i="1" s="1"/>
  <c r="J5" i="1"/>
  <c r="D5" i="1"/>
  <c r="P4" i="4" l="1"/>
  <c r="W4" i="4"/>
  <c r="Y4" i="4"/>
  <c r="V4" i="4"/>
  <c r="D4" i="4"/>
  <c r="U5" i="4"/>
  <c r="H4" i="4"/>
  <c r="X5" i="4"/>
  <c r="J5" i="4"/>
  <c r="E4" i="4"/>
  <c r="O4" i="4"/>
  <c r="C4" i="4"/>
  <c r="N4" i="4"/>
  <c r="Y4" i="3"/>
  <c r="V4" i="3"/>
  <c r="U5" i="3" s="1"/>
  <c r="P4" i="3"/>
  <c r="W4" i="3"/>
  <c r="O4" i="3"/>
  <c r="E4" i="3"/>
  <c r="I4" i="3"/>
  <c r="X5" i="3" s="1"/>
  <c r="N4" i="3"/>
  <c r="P5" i="3" s="1"/>
  <c r="D4" i="3"/>
  <c r="J4" i="2"/>
  <c r="X4" i="2"/>
  <c r="W4" i="2"/>
  <c r="V4" i="2"/>
  <c r="D4" i="2"/>
  <c r="P4" i="2"/>
  <c r="Y4" i="2"/>
  <c r="O4" i="2"/>
  <c r="C4" i="2"/>
  <c r="N4" i="2"/>
  <c r="I4" i="2"/>
  <c r="H4" i="2" s="1"/>
  <c r="E4" i="2"/>
  <c r="N5" i="1"/>
  <c r="I5" i="1"/>
  <c r="E5" i="1"/>
  <c r="C5" i="1"/>
  <c r="P5" i="4" l="1"/>
  <c r="D5" i="4"/>
  <c r="E5" i="4"/>
  <c r="V5" i="4"/>
  <c r="C5" i="4"/>
  <c r="N5" i="4"/>
  <c r="W5" i="4"/>
  <c r="I5" i="4"/>
  <c r="Y5" i="4"/>
  <c r="O5" i="4"/>
  <c r="O5" i="3"/>
  <c r="D5" i="3"/>
  <c r="W5" i="3"/>
  <c r="V5" i="3"/>
  <c r="Y5" i="3"/>
  <c r="E5" i="3"/>
  <c r="I5" i="3"/>
  <c r="N5" i="3"/>
  <c r="C5" i="3"/>
  <c r="J5" i="3"/>
  <c r="H4" i="3"/>
  <c r="O6" i="1"/>
  <c r="Y6" i="1"/>
  <c r="H5" i="1"/>
  <c r="X6" i="1"/>
  <c r="U5" i="1"/>
  <c r="V5" i="2"/>
  <c r="W5" i="2"/>
  <c r="U5" i="2"/>
  <c r="O5" i="2"/>
  <c r="E5" i="2"/>
  <c r="C5" i="2"/>
  <c r="N5" i="2"/>
  <c r="I5" i="2"/>
  <c r="H5" i="2" s="1"/>
  <c r="Y5" i="2"/>
  <c r="D5" i="2"/>
  <c r="J5" i="2"/>
  <c r="X5" i="2"/>
  <c r="P5" i="2"/>
  <c r="D6" i="1"/>
  <c r="J6" i="1"/>
  <c r="P5" i="1"/>
  <c r="E6" i="1"/>
  <c r="D6" i="4" l="1"/>
  <c r="C6" i="4"/>
  <c r="O6" i="4"/>
  <c r="H5" i="4"/>
  <c r="X6" i="4"/>
  <c r="J6" i="4"/>
  <c r="Y6" i="4"/>
  <c r="E6" i="4"/>
  <c r="P6" i="4"/>
  <c r="I6" i="4"/>
  <c r="W6" i="4"/>
  <c r="N6" i="4"/>
  <c r="V6" i="4"/>
  <c r="U6" i="4"/>
  <c r="W7" i="4" s="1"/>
  <c r="U6" i="3"/>
  <c r="I6" i="3"/>
  <c r="H6" i="3" s="1"/>
  <c r="V6" i="3"/>
  <c r="J6" i="3"/>
  <c r="H5" i="3"/>
  <c r="N6" i="3"/>
  <c r="C6" i="3"/>
  <c r="X6" i="3"/>
  <c r="D6" i="3"/>
  <c r="W6" i="3"/>
  <c r="P6" i="3"/>
  <c r="E6" i="3"/>
  <c r="Y6" i="3"/>
  <c r="O6" i="3"/>
  <c r="V6" i="1"/>
  <c r="W6" i="1"/>
  <c r="V6" i="2"/>
  <c r="U6" i="2"/>
  <c r="W6" i="2"/>
  <c r="J6" i="2"/>
  <c r="X6" i="2"/>
  <c r="C6" i="2"/>
  <c r="E6" i="2"/>
  <c r="D6" i="2"/>
  <c r="P6" i="2"/>
  <c r="O6" i="2"/>
  <c r="N6" i="2"/>
  <c r="I6" i="2"/>
  <c r="Y6" i="2"/>
  <c r="N6" i="1"/>
  <c r="I6" i="1"/>
  <c r="X7" i="1" s="1"/>
  <c r="C6" i="1"/>
  <c r="C7" i="4" l="1"/>
  <c r="O7" i="4"/>
  <c r="N7" i="4"/>
  <c r="I7" i="4"/>
  <c r="J7" i="4"/>
  <c r="V7" i="4"/>
  <c r="X7" i="4"/>
  <c r="H6" i="4"/>
  <c r="P7" i="4"/>
  <c r="U7" i="4"/>
  <c r="Y7" i="4"/>
  <c r="E7" i="4"/>
  <c r="D7" i="4"/>
  <c r="U7" i="3"/>
  <c r="Y7" i="3"/>
  <c r="X7" i="3"/>
  <c r="J7" i="3"/>
  <c r="I7" i="3"/>
  <c r="X8" i="3" s="1"/>
  <c r="W7" i="3"/>
  <c r="N7" i="3"/>
  <c r="O7" i="3"/>
  <c r="D7" i="3"/>
  <c r="P7" i="3"/>
  <c r="C7" i="3"/>
  <c r="V7" i="3"/>
  <c r="E7" i="3"/>
  <c r="V7" i="1"/>
  <c r="W7" i="1"/>
  <c r="U6" i="1"/>
  <c r="O7" i="1"/>
  <c r="U7" i="2"/>
  <c r="V7" i="2"/>
  <c r="W7" i="2"/>
  <c r="I7" i="2"/>
  <c r="H7" i="2" s="1"/>
  <c r="X7" i="2"/>
  <c r="Y7" i="2"/>
  <c r="H6" i="2"/>
  <c r="J7" i="2"/>
  <c r="C7" i="2"/>
  <c r="E7" i="2"/>
  <c r="P7" i="2"/>
  <c r="O7" i="2"/>
  <c r="N7" i="2"/>
  <c r="D7" i="2"/>
  <c r="D7" i="1"/>
  <c r="J7" i="1"/>
  <c r="H6" i="1"/>
  <c r="P6" i="1"/>
  <c r="Y7" i="1" s="1"/>
  <c r="J8" i="4" l="1"/>
  <c r="P8" i="4"/>
  <c r="Y8" i="4"/>
  <c r="X8" i="4"/>
  <c r="C8" i="4"/>
  <c r="E8" i="4"/>
  <c r="V8" i="4"/>
  <c r="H7" i="4"/>
  <c r="W8" i="4"/>
  <c r="U8" i="4"/>
  <c r="O8" i="4"/>
  <c r="N8" i="4"/>
  <c r="D8" i="4"/>
  <c r="I8" i="4"/>
  <c r="H8" i="4"/>
  <c r="H7" i="3"/>
  <c r="J8" i="3"/>
  <c r="I8" i="3"/>
  <c r="P8" i="3"/>
  <c r="D8" i="3"/>
  <c r="Y8" i="3"/>
  <c r="C8" i="3"/>
  <c r="N8" i="3"/>
  <c r="V8" i="3"/>
  <c r="W8" i="3"/>
  <c r="U8" i="3"/>
  <c r="O8" i="3"/>
  <c r="E8" i="3"/>
  <c r="U8" i="2"/>
  <c r="V8" i="2"/>
  <c r="W8" i="2"/>
  <c r="X8" i="2"/>
  <c r="J8" i="2"/>
  <c r="C8" i="2"/>
  <c r="Y8" i="2"/>
  <c r="P8" i="2"/>
  <c r="N8" i="2"/>
  <c r="D8" i="2"/>
  <c r="O8" i="2"/>
  <c r="I8" i="2"/>
  <c r="E8" i="2"/>
  <c r="E7" i="1"/>
  <c r="I7" i="1"/>
  <c r="N7" i="1"/>
  <c r="C7" i="1"/>
  <c r="O8" i="1" s="1"/>
  <c r="X9" i="4" l="1"/>
  <c r="Y9" i="4"/>
  <c r="J9" i="4"/>
  <c r="I9" i="4"/>
  <c r="V9" i="4"/>
  <c r="P9" i="4"/>
  <c r="U9" i="4"/>
  <c r="W9" i="4"/>
  <c r="O9" i="4"/>
  <c r="D9" i="4"/>
  <c r="N9" i="4"/>
  <c r="C9" i="4"/>
  <c r="E9" i="4"/>
  <c r="X9" i="3"/>
  <c r="P9" i="3"/>
  <c r="V9" i="3"/>
  <c r="H8" i="3"/>
  <c r="J9" i="3"/>
  <c r="E9" i="3"/>
  <c r="C9" i="3"/>
  <c r="D9" i="3"/>
  <c r="I9" i="3"/>
  <c r="O9" i="3"/>
  <c r="W9" i="3"/>
  <c r="N9" i="3"/>
  <c r="Y9" i="3"/>
  <c r="U9" i="3"/>
  <c r="X8" i="1"/>
  <c r="U7" i="1"/>
  <c r="U9" i="2"/>
  <c r="V9" i="2"/>
  <c r="Y9" i="2"/>
  <c r="W9" i="2"/>
  <c r="C9" i="2"/>
  <c r="O9" i="2"/>
  <c r="E9" i="2"/>
  <c r="D9" i="2"/>
  <c r="P9" i="2"/>
  <c r="H8" i="2"/>
  <c r="J9" i="2"/>
  <c r="N9" i="2"/>
  <c r="I9" i="2"/>
  <c r="X9" i="2"/>
  <c r="J8" i="1"/>
  <c r="H7" i="1"/>
  <c r="C8" i="1"/>
  <c r="P7" i="1"/>
  <c r="Y8" i="1" s="1"/>
  <c r="I8" i="1"/>
  <c r="X9" i="1" s="1"/>
  <c r="Y10" i="4" l="1"/>
  <c r="W10" i="4"/>
  <c r="I10" i="4"/>
  <c r="H10" i="4" s="1"/>
  <c r="J10" i="4"/>
  <c r="X10" i="4"/>
  <c r="H9" i="4"/>
  <c r="P10" i="4"/>
  <c r="V10" i="4"/>
  <c r="C10" i="4"/>
  <c r="U10" i="4"/>
  <c r="O10" i="4"/>
  <c r="D10" i="4"/>
  <c r="N10" i="4"/>
  <c r="E10" i="4"/>
  <c r="X10" i="3"/>
  <c r="P10" i="3"/>
  <c r="I10" i="3"/>
  <c r="H10" i="3" s="1"/>
  <c r="U10" i="3"/>
  <c r="Y10" i="3"/>
  <c r="O10" i="3"/>
  <c r="C10" i="3"/>
  <c r="D10" i="3"/>
  <c r="N10" i="3"/>
  <c r="J10" i="3"/>
  <c r="E10" i="3"/>
  <c r="H9" i="3"/>
  <c r="V10" i="3"/>
  <c r="W10" i="3"/>
  <c r="V8" i="1"/>
  <c r="W8" i="1"/>
  <c r="U8" i="1"/>
  <c r="V9" i="1" s="1"/>
  <c r="U10" i="2"/>
  <c r="P10" i="2"/>
  <c r="W10" i="2"/>
  <c r="V10" i="2"/>
  <c r="J10" i="2"/>
  <c r="N10" i="2"/>
  <c r="Y10" i="2"/>
  <c r="H9" i="2"/>
  <c r="O10" i="2"/>
  <c r="I10" i="2"/>
  <c r="E10" i="2"/>
  <c r="C10" i="2"/>
  <c r="X10" i="2"/>
  <c r="D10" i="2"/>
  <c r="E8" i="1"/>
  <c r="D8" i="1"/>
  <c r="J9" i="1"/>
  <c r="H8" i="1"/>
  <c r="N8" i="1"/>
  <c r="P8" i="1"/>
  <c r="X11" i="4" l="1"/>
  <c r="J11" i="4"/>
  <c r="O11" i="4"/>
  <c r="I11" i="4"/>
  <c r="H11" i="4" s="1"/>
  <c r="W11" i="4"/>
  <c r="P11" i="4"/>
  <c r="E11" i="4"/>
  <c r="N11" i="4"/>
  <c r="C11" i="4"/>
  <c r="V11" i="4"/>
  <c r="U11" i="4"/>
  <c r="D11" i="4"/>
  <c r="Y11" i="4"/>
  <c r="J11" i="3"/>
  <c r="Y11" i="3"/>
  <c r="X11" i="3"/>
  <c r="D11" i="3"/>
  <c r="E11" i="3"/>
  <c r="I11" i="3"/>
  <c r="J12" i="3" s="1"/>
  <c r="C11" i="3"/>
  <c r="P11" i="3"/>
  <c r="N11" i="3"/>
  <c r="O11" i="3"/>
  <c r="W11" i="3"/>
  <c r="V11" i="3"/>
  <c r="U11" i="3"/>
  <c r="U12" i="3" s="1"/>
  <c r="W9" i="1"/>
  <c r="Y9" i="1"/>
  <c r="U11" i="2"/>
  <c r="V11" i="2"/>
  <c r="W11" i="2"/>
  <c r="C11" i="2"/>
  <c r="J11" i="2"/>
  <c r="P11" i="2"/>
  <c r="X11" i="2"/>
  <c r="H10" i="2"/>
  <c r="D11" i="2"/>
  <c r="I11" i="2"/>
  <c r="H11" i="2" s="1"/>
  <c r="N11" i="2"/>
  <c r="E11" i="2"/>
  <c r="O11" i="2"/>
  <c r="Y11" i="2"/>
  <c r="O9" i="1"/>
  <c r="D9" i="1"/>
  <c r="C9" i="1"/>
  <c r="E9" i="1"/>
  <c r="P9" i="1"/>
  <c r="I9" i="1"/>
  <c r="X10" i="1" s="1"/>
  <c r="O12" i="4" l="1"/>
  <c r="U12" i="4"/>
  <c r="J12" i="4"/>
  <c r="X12" i="4"/>
  <c r="C12" i="4"/>
  <c r="V12" i="4"/>
  <c r="D12" i="4"/>
  <c r="C13" i="4" s="1"/>
  <c r="W12" i="4"/>
  <c r="Y12" i="4"/>
  <c r="E12" i="4"/>
  <c r="P12" i="4"/>
  <c r="I12" i="4"/>
  <c r="N12" i="4"/>
  <c r="P12" i="3"/>
  <c r="Y12" i="3"/>
  <c r="V12" i="3"/>
  <c r="U13" i="3" s="1"/>
  <c r="O12" i="3"/>
  <c r="N12" i="3"/>
  <c r="D12" i="3"/>
  <c r="E12" i="3"/>
  <c r="W12" i="3"/>
  <c r="I12" i="3"/>
  <c r="H12" i="3" s="1"/>
  <c r="H11" i="3"/>
  <c r="X12" i="3"/>
  <c r="C12" i="3"/>
  <c r="U9" i="1"/>
  <c r="W10" i="1" s="1"/>
  <c r="U12" i="2"/>
  <c r="Y12" i="2"/>
  <c r="V12" i="2"/>
  <c r="W12" i="2"/>
  <c r="C12" i="2"/>
  <c r="N12" i="2"/>
  <c r="P12" i="2"/>
  <c r="I12" i="2"/>
  <c r="H12" i="2" s="1"/>
  <c r="D12" i="2"/>
  <c r="E12" i="2"/>
  <c r="O12" i="2"/>
  <c r="J12" i="2"/>
  <c r="X12" i="2"/>
  <c r="J10" i="1"/>
  <c r="H9" i="1"/>
  <c r="N9" i="1"/>
  <c r="V13" i="4" l="1"/>
  <c r="X13" i="4"/>
  <c r="N13" i="4"/>
  <c r="D13" i="4"/>
  <c r="W13" i="4"/>
  <c r="E13" i="4"/>
  <c r="O13" i="4"/>
  <c r="U13" i="4"/>
  <c r="I13" i="4"/>
  <c r="P13" i="4"/>
  <c r="J13" i="4"/>
  <c r="H12" i="4"/>
  <c r="Y13" i="4"/>
  <c r="Y13" i="3"/>
  <c r="X13" i="3"/>
  <c r="V13" i="3"/>
  <c r="W13" i="3"/>
  <c r="J13" i="3"/>
  <c r="O13" i="3"/>
  <c r="W14" i="3" s="1"/>
  <c r="P13" i="3"/>
  <c r="E13" i="3"/>
  <c r="C13" i="3"/>
  <c r="D13" i="3"/>
  <c r="I13" i="3"/>
  <c r="N13" i="3"/>
  <c r="X14" i="3"/>
  <c r="H13" i="3"/>
  <c r="U14" i="3"/>
  <c r="V10" i="1"/>
  <c r="O10" i="1"/>
  <c r="Y10" i="1"/>
  <c r="I13" i="2"/>
  <c r="H13" i="2" s="1"/>
  <c r="U13" i="2"/>
  <c r="V13" i="2"/>
  <c r="P13" i="2"/>
  <c r="W13" i="2"/>
  <c r="J13" i="2"/>
  <c r="E13" i="2"/>
  <c r="O13" i="2"/>
  <c r="C13" i="2"/>
  <c r="N13" i="2"/>
  <c r="D13" i="2"/>
  <c r="Y13" i="2"/>
  <c r="X13" i="2"/>
  <c r="D10" i="1"/>
  <c r="E10" i="1"/>
  <c r="I10" i="1"/>
  <c r="X11" i="1" s="1"/>
  <c r="N10" i="1"/>
  <c r="C10" i="1"/>
  <c r="W14" i="4" l="1"/>
  <c r="P14" i="4"/>
  <c r="Y14" i="4"/>
  <c r="V14" i="4"/>
  <c r="N14" i="4"/>
  <c r="D14" i="4"/>
  <c r="O14" i="4"/>
  <c r="U14" i="4"/>
  <c r="E14" i="4"/>
  <c r="C14" i="4"/>
  <c r="H13" i="4"/>
  <c r="I14" i="4"/>
  <c r="J14" i="4"/>
  <c r="X14" i="4"/>
  <c r="J14" i="3"/>
  <c r="C14" i="3"/>
  <c r="O14" i="3"/>
  <c r="E14" i="3"/>
  <c r="D14" i="3"/>
  <c r="V14" i="3"/>
  <c r="V15" i="3" s="1"/>
  <c r="Y14" i="3"/>
  <c r="I14" i="3"/>
  <c r="H14" i="3" s="1"/>
  <c r="P14" i="3"/>
  <c r="N14" i="3"/>
  <c r="O11" i="1"/>
  <c r="U10" i="1"/>
  <c r="W11" i="1" s="1"/>
  <c r="V14" i="2"/>
  <c r="U14" i="2"/>
  <c r="E14" i="2"/>
  <c r="W14" i="2"/>
  <c r="D14" i="2"/>
  <c r="N14" i="2"/>
  <c r="X14" i="2"/>
  <c r="J14" i="2"/>
  <c r="P14" i="2"/>
  <c r="Y14" i="2"/>
  <c r="C14" i="2"/>
  <c r="I14" i="2"/>
  <c r="O14" i="2"/>
  <c r="J11" i="1"/>
  <c r="H10" i="1"/>
  <c r="P10" i="1"/>
  <c r="Y11" i="1" s="1"/>
  <c r="C11" i="1"/>
  <c r="I11" i="1"/>
  <c r="J15" i="4" l="1"/>
  <c r="I15" i="4"/>
  <c r="E15" i="4"/>
  <c r="O15" i="4"/>
  <c r="U15" i="4"/>
  <c r="W15" i="4"/>
  <c r="N15" i="4"/>
  <c r="Y15" i="4"/>
  <c r="P15" i="4"/>
  <c r="V15" i="4"/>
  <c r="D15" i="4"/>
  <c r="C15" i="4"/>
  <c r="H14" i="4"/>
  <c r="X15" i="4"/>
  <c r="X16" i="4"/>
  <c r="J16" i="4"/>
  <c r="H15" i="4"/>
  <c r="P15" i="3"/>
  <c r="U15" i="3"/>
  <c r="W15" i="3"/>
  <c r="J15" i="3"/>
  <c r="N15" i="3"/>
  <c r="C15" i="3"/>
  <c r="O15" i="3"/>
  <c r="E15" i="3"/>
  <c r="D15" i="3"/>
  <c r="X15" i="3"/>
  <c r="I15" i="3"/>
  <c r="H15" i="3" s="1"/>
  <c r="Y15" i="3"/>
  <c r="V11" i="1"/>
  <c r="V12" i="1" s="1"/>
  <c r="U11" i="1"/>
  <c r="W12" i="1" s="1"/>
  <c r="X12" i="1"/>
  <c r="P15" i="2"/>
  <c r="U15" i="2"/>
  <c r="V15" i="2"/>
  <c r="O15" i="2"/>
  <c r="E15" i="2"/>
  <c r="W15" i="2"/>
  <c r="Y15" i="2"/>
  <c r="X15" i="2"/>
  <c r="D15" i="2"/>
  <c r="N15" i="2"/>
  <c r="I15" i="2"/>
  <c r="H15" i="2" s="1"/>
  <c r="C15" i="2"/>
  <c r="J15" i="2"/>
  <c r="H14" i="2"/>
  <c r="E11" i="1"/>
  <c r="D11" i="1"/>
  <c r="J12" i="1"/>
  <c r="H11" i="1"/>
  <c r="N11" i="1"/>
  <c r="Y12" i="1" s="1"/>
  <c r="P11" i="1"/>
  <c r="E16" i="4" l="1"/>
  <c r="O16" i="4"/>
  <c r="V16" i="4"/>
  <c r="U16" i="4"/>
  <c r="U17" i="4" s="1"/>
  <c r="P16" i="4"/>
  <c r="W16" i="4"/>
  <c r="D16" i="4"/>
  <c r="Y16" i="4"/>
  <c r="I16" i="4"/>
  <c r="J17" i="4" s="1"/>
  <c r="N16" i="4"/>
  <c r="C16" i="4"/>
  <c r="U16" i="3"/>
  <c r="W16" i="3"/>
  <c r="V16" i="3"/>
  <c r="E16" i="3"/>
  <c r="D16" i="3"/>
  <c r="P16" i="3"/>
  <c r="N16" i="3"/>
  <c r="Y16" i="3"/>
  <c r="X16" i="3"/>
  <c r="J16" i="3"/>
  <c r="I16" i="3"/>
  <c r="H16" i="3" s="1"/>
  <c r="C16" i="3"/>
  <c r="O16" i="3"/>
  <c r="O12" i="1"/>
  <c r="Y16" i="2"/>
  <c r="O16" i="2"/>
  <c r="P16" i="2"/>
  <c r="I16" i="2"/>
  <c r="W16" i="2"/>
  <c r="J16" i="2"/>
  <c r="N16" i="2"/>
  <c r="V16" i="2"/>
  <c r="U16" i="2"/>
  <c r="E16" i="2"/>
  <c r="C16" i="2"/>
  <c r="X16" i="2"/>
  <c r="D16" i="2"/>
  <c r="D12" i="1"/>
  <c r="C12" i="1"/>
  <c r="E12" i="1"/>
  <c r="I12" i="1"/>
  <c r="X13" i="1" s="1"/>
  <c r="H12" i="1"/>
  <c r="N12" i="1"/>
  <c r="P12" i="1"/>
  <c r="D17" i="4" l="1"/>
  <c r="W17" i="4"/>
  <c r="V17" i="4"/>
  <c r="Y17" i="4"/>
  <c r="P17" i="4"/>
  <c r="X17" i="4"/>
  <c r="N17" i="4"/>
  <c r="Y18" i="4" s="1"/>
  <c r="C17" i="4"/>
  <c r="C18" i="4" s="1"/>
  <c r="H16" i="4"/>
  <c r="E17" i="4"/>
  <c r="O17" i="4"/>
  <c r="I17" i="4"/>
  <c r="J18" i="4" s="1"/>
  <c r="U18" i="4"/>
  <c r="N17" i="3"/>
  <c r="I17" i="3"/>
  <c r="H17" i="3" s="1"/>
  <c r="W17" i="3"/>
  <c r="E17" i="3"/>
  <c r="O17" i="3"/>
  <c r="D17" i="3"/>
  <c r="C17" i="3"/>
  <c r="C18" i="3" s="1"/>
  <c r="X17" i="3"/>
  <c r="P17" i="3"/>
  <c r="U17" i="3"/>
  <c r="J17" i="3"/>
  <c r="Y17" i="3"/>
  <c r="V17" i="3"/>
  <c r="J13" i="1"/>
  <c r="U12" i="1"/>
  <c r="W13" i="1" s="1"/>
  <c r="Y13" i="1"/>
  <c r="J17" i="2"/>
  <c r="H16" i="2"/>
  <c r="P17" i="2"/>
  <c r="I17" i="2"/>
  <c r="X17" i="2"/>
  <c r="Y17" i="2"/>
  <c r="O17" i="2"/>
  <c r="D17" i="2"/>
  <c r="W17" i="2"/>
  <c r="N17" i="2"/>
  <c r="U17" i="2"/>
  <c r="V17" i="2"/>
  <c r="C17" i="2"/>
  <c r="E17" i="2"/>
  <c r="O13" i="1"/>
  <c r="D13" i="1"/>
  <c r="C13" i="1"/>
  <c r="E13" i="1"/>
  <c r="N13" i="1"/>
  <c r="I13" i="1"/>
  <c r="X14" i="1" s="1"/>
  <c r="P13" i="1"/>
  <c r="V18" i="4" l="1"/>
  <c r="E18" i="4"/>
  <c r="W18" i="4"/>
  <c r="N18" i="4"/>
  <c r="P18" i="4"/>
  <c r="O18" i="4"/>
  <c r="V19" i="4" s="1"/>
  <c r="D18" i="4"/>
  <c r="E19" i="4" s="1"/>
  <c r="I18" i="4"/>
  <c r="X19" i="4" s="1"/>
  <c r="X18" i="4"/>
  <c r="H17" i="4"/>
  <c r="U19" i="4"/>
  <c r="D19" i="4"/>
  <c r="I18" i="3"/>
  <c r="H18" i="3" s="1"/>
  <c r="V18" i="3"/>
  <c r="X18" i="3"/>
  <c r="J18" i="3"/>
  <c r="P18" i="3"/>
  <c r="O18" i="3"/>
  <c r="N18" i="3"/>
  <c r="W18" i="3"/>
  <c r="D18" i="3"/>
  <c r="I19" i="3" s="1"/>
  <c r="Y18" i="3"/>
  <c r="E18" i="3"/>
  <c r="U18" i="3"/>
  <c r="I14" i="1"/>
  <c r="V13" i="1"/>
  <c r="H14" i="1"/>
  <c r="U13" i="1"/>
  <c r="W14" i="1" s="1"/>
  <c r="Y14" i="1"/>
  <c r="J18" i="2"/>
  <c r="Y18" i="2"/>
  <c r="U18" i="2"/>
  <c r="P18" i="2"/>
  <c r="X18" i="2"/>
  <c r="H17" i="2"/>
  <c r="I18" i="2"/>
  <c r="O18" i="2"/>
  <c r="D18" i="2"/>
  <c r="C18" i="2"/>
  <c r="E18" i="2"/>
  <c r="N18" i="2"/>
  <c r="W18" i="2"/>
  <c r="V18" i="2"/>
  <c r="O14" i="1"/>
  <c r="D14" i="1"/>
  <c r="J14" i="1"/>
  <c r="J15" i="1" s="1"/>
  <c r="H13" i="1"/>
  <c r="E14" i="1"/>
  <c r="N14" i="1"/>
  <c r="C14" i="1"/>
  <c r="J19" i="4" l="1"/>
  <c r="Y19" i="4"/>
  <c r="W19" i="4"/>
  <c r="W20" i="4" s="1"/>
  <c r="I19" i="4"/>
  <c r="H19" i="4" s="1"/>
  <c r="P19" i="4"/>
  <c r="N19" i="4"/>
  <c r="V20" i="4" s="1"/>
  <c r="O19" i="4"/>
  <c r="P20" i="4" s="1"/>
  <c r="H18" i="4"/>
  <c r="C19" i="4"/>
  <c r="U20" i="4"/>
  <c r="X19" i="3"/>
  <c r="J19" i="3"/>
  <c r="X20" i="3" s="1"/>
  <c r="V19" i="3"/>
  <c r="P19" i="3"/>
  <c r="D19" i="3"/>
  <c r="U19" i="3"/>
  <c r="C19" i="3"/>
  <c r="O19" i="3"/>
  <c r="N19" i="3"/>
  <c r="Y19" i="3"/>
  <c r="W19" i="3"/>
  <c r="E19" i="3"/>
  <c r="H19" i="3"/>
  <c r="V14" i="1"/>
  <c r="X15" i="1"/>
  <c r="U14" i="1"/>
  <c r="V15" i="1" s="1"/>
  <c r="J19" i="2"/>
  <c r="X19" i="2"/>
  <c r="H18" i="2"/>
  <c r="P19" i="2"/>
  <c r="Y19" i="2"/>
  <c r="N19" i="2"/>
  <c r="D19" i="2"/>
  <c r="V19" i="2"/>
  <c r="I19" i="2"/>
  <c r="O19" i="2"/>
  <c r="E19" i="2"/>
  <c r="C19" i="2"/>
  <c r="W19" i="2"/>
  <c r="U19" i="2"/>
  <c r="O15" i="1"/>
  <c r="D15" i="1"/>
  <c r="E15" i="1"/>
  <c r="P14" i="1"/>
  <c r="Y15" i="1" s="1"/>
  <c r="J20" i="4" l="1"/>
  <c r="Y20" i="4"/>
  <c r="X20" i="4"/>
  <c r="N20" i="4"/>
  <c r="V21" i="4" s="1"/>
  <c r="O20" i="4"/>
  <c r="C20" i="4"/>
  <c r="C21" i="4" s="1"/>
  <c r="E20" i="4"/>
  <c r="D20" i="4"/>
  <c r="D21" i="4" s="1"/>
  <c r="I20" i="4"/>
  <c r="X21" i="4" s="1"/>
  <c r="W21" i="4"/>
  <c r="U21" i="4"/>
  <c r="Y20" i="3"/>
  <c r="O20" i="3"/>
  <c r="J20" i="3"/>
  <c r="W20" i="3"/>
  <c r="C20" i="3"/>
  <c r="N20" i="3"/>
  <c r="P20" i="3"/>
  <c r="I20" i="3"/>
  <c r="D20" i="3"/>
  <c r="U20" i="3"/>
  <c r="V20" i="3"/>
  <c r="E20" i="3"/>
  <c r="W15" i="1"/>
  <c r="J20" i="2"/>
  <c r="I20" i="2"/>
  <c r="H19" i="2"/>
  <c r="X20" i="2"/>
  <c r="U20" i="2"/>
  <c r="E20" i="2"/>
  <c r="O20" i="2"/>
  <c r="C20" i="2"/>
  <c r="N20" i="2"/>
  <c r="Y20" i="2"/>
  <c r="P20" i="2"/>
  <c r="D20" i="2"/>
  <c r="V20" i="2"/>
  <c r="W20" i="2"/>
  <c r="N15" i="1"/>
  <c r="I15" i="1"/>
  <c r="X16" i="1" s="1"/>
  <c r="C15" i="1"/>
  <c r="N21" i="4" l="1"/>
  <c r="D22" i="4" s="1"/>
  <c r="O21" i="4"/>
  <c r="Y21" i="4"/>
  <c r="P21" i="4"/>
  <c r="H20" i="4"/>
  <c r="J21" i="4"/>
  <c r="E21" i="4"/>
  <c r="N22" i="4" s="1"/>
  <c r="I21" i="4"/>
  <c r="I22" i="4" s="1"/>
  <c r="V22" i="4"/>
  <c r="Y22" i="4"/>
  <c r="P22" i="4"/>
  <c r="U22" i="4"/>
  <c r="W22" i="4"/>
  <c r="J21" i="3"/>
  <c r="D21" i="3"/>
  <c r="P21" i="3"/>
  <c r="H20" i="3"/>
  <c r="Y21" i="3"/>
  <c r="U21" i="3"/>
  <c r="C21" i="3"/>
  <c r="I21" i="3"/>
  <c r="J22" i="3" s="1"/>
  <c r="N21" i="3"/>
  <c r="O21" i="3"/>
  <c r="X21" i="3"/>
  <c r="E21" i="3"/>
  <c r="V21" i="3"/>
  <c r="W21" i="3"/>
  <c r="O16" i="1"/>
  <c r="U15" i="1"/>
  <c r="W16" i="1" s="1"/>
  <c r="J21" i="2"/>
  <c r="H20" i="2"/>
  <c r="X21" i="2"/>
  <c r="Y21" i="2"/>
  <c r="P21" i="2"/>
  <c r="V21" i="2"/>
  <c r="I21" i="2"/>
  <c r="H21" i="2" s="1"/>
  <c r="O21" i="2"/>
  <c r="D21" i="2"/>
  <c r="E21" i="2"/>
  <c r="U21" i="2"/>
  <c r="W21" i="2"/>
  <c r="C21" i="2"/>
  <c r="N21" i="2"/>
  <c r="D16" i="1"/>
  <c r="J16" i="1"/>
  <c r="H15" i="1"/>
  <c r="E16" i="1"/>
  <c r="C16" i="1"/>
  <c r="I16" i="1"/>
  <c r="P15" i="1"/>
  <c r="Y16" i="1" s="1"/>
  <c r="N16" i="1"/>
  <c r="O22" i="4" l="1"/>
  <c r="C22" i="4"/>
  <c r="E22" i="4"/>
  <c r="E23" i="4" s="1"/>
  <c r="X22" i="4"/>
  <c r="H21" i="4"/>
  <c r="J22" i="4"/>
  <c r="U23" i="4" s="1"/>
  <c r="W23" i="4"/>
  <c r="V23" i="4"/>
  <c r="I23" i="4"/>
  <c r="C23" i="4"/>
  <c r="N23" i="4"/>
  <c r="O23" i="4"/>
  <c r="D23" i="4"/>
  <c r="P23" i="4"/>
  <c r="Y23" i="4"/>
  <c r="H22" i="4"/>
  <c r="I22" i="3"/>
  <c r="J23" i="3" s="1"/>
  <c r="H21" i="3"/>
  <c r="X22" i="3"/>
  <c r="O22" i="3"/>
  <c r="Y22" i="3"/>
  <c r="C22" i="3"/>
  <c r="W22" i="3"/>
  <c r="V22" i="3"/>
  <c r="N22" i="3"/>
  <c r="P23" i="3" s="1"/>
  <c r="U22" i="3"/>
  <c r="E22" i="3"/>
  <c r="P22" i="3"/>
  <c r="D22" i="3"/>
  <c r="V16" i="1"/>
  <c r="H16" i="1"/>
  <c r="X17" i="1"/>
  <c r="U16" i="1"/>
  <c r="W17" i="1" s="1"/>
  <c r="X22" i="2"/>
  <c r="J22" i="2"/>
  <c r="W22" i="2"/>
  <c r="N22" i="2"/>
  <c r="P22" i="2"/>
  <c r="Y22" i="2"/>
  <c r="V22" i="2"/>
  <c r="U22" i="2"/>
  <c r="E22" i="2"/>
  <c r="C22" i="2"/>
  <c r="D22" i="2"/>
  <c r="I22" i="2"/>
  <c r="H22" i="2" s="1"/>
  <c r="O22" i="2"/>
  <c r="O17" i="1"/>
  <c r="J17" i="1"/>
  <c r="J23" i="4" l="1"/>
  <c r="X24" i="4" s="1"/>
  <c r="X23" i="4"/>
  <c r="N24" i="4"/>
  <c r="I24" i="4"/>
  <c r="E24" i="4"/>
  <c r="C24" i="4"/>
  <c r="Y24" i="4"/>
  <c r="P24" i="4"/>
  <c r="J24" i="4"/>
  <c r="H23" i="4"/>
  <c r="V24" i="4"/>
  <c r="U24" i="4"/>
  <c r="W24" i="4"/>
  <c r="D24" i="4"/>
  <c r="O24" i="4"/>
  <c r="C23" i="3"/>
  <c r="V23" i="3"/>
  <c r="N23" i="3"/>
  <c r="X23" i="3"/>
  <c r="H22" i="3"/>
  <c r="I23" i="3"/>
  <c r="J24" i="3" s="1"/>
  <c r="U23" i="3"/>
  <c r="W23" i="3"/>
  <c r="Y23" i="3"/>
  <c r="E23" i="3"/>
  <c r="O23" i="3"/>
  <c r="P24" i="3" s="1"/>
  <c r="D23" i="3"/>
  <c r="V17" i="1"/>
  <c r="P23" i="2"/>
  <c r="O23" i="2"/>
  <c r="W23" i="2"/>
  <c r="V23" i="2"/>
  <c r="X23" i="2"/>
  <c r="D23" i="2"/>
  <c r="I23" i="2"/>
  <c r="H23" i="2" s="1"/>
  <c r="U23" i="2"/>
  <c r="N23" i="2"/>
  <c r="E23" i="2"/>
  <c r="C23" i="2"/>
  <c r="Y23" i="2"/>
  <c r="J23" i="2"/>
  <c r="P16" i="1"/>
  <c r="Y17" i="1" s="1"/>
  <c r="D17" i="1"/>
  <c r="V25" i="4" l="1"/>
  <c r="P25" i="4"/>
  <c r="Y25" i="4"/>
  <c r="O25" i="4"/>
  <c r="D25" i="4"/>
  <c r="C25" i="4"/>
  <c r="N25" i="4"/>
  <c r="I25" i="4"/>
  <c r="E25" i="4"/>
  <c r="X25" i="4"/>
  <c r="J25" i="4"/>
  <c r="H24" i="4"/>
  <c r="W25" i="4"/>
  <c r="U25" i="4"/>
  <c r="V24" i="3"/>
  <c r="U25" i="3" s="1"/>
  <c r="X24" i="3"/>
  <c r="H23" i="3"/>
  <c r="W24" i="3"/>
  <c r="U24" i="3"/>
  <c r="C24" i="3"/>
  <c r="D24" i="3"/>
  <c r="O24" i="3"/>
  <c r="N24" i="3"/>
  <c r="P25" i="3" s="1"/>
  <c r="I24" i="3"/>
  <c r="X25" i="3" s="1"/>
  <c r="E24" i="3"/>
  <c r="Y24" i="3"/>
  <c r="P24" i="2"/>
  <c r="J24" i="2"/>
  <c r="O24" i="2"/>
  <c r="W24" i="2"/>
  <c r="U24" i="2"/>
  <c r="D24" i="2"/>
  <c r="Y24" i="2"/>
  <c r="I24" i="2"/>
  <c r="E24" i="2"/>
  <c r="V24" i="2"/>
  <c r="C24" i="2"/>
  <c r="N24" i="2"/>
  <c r="X24" i="2"/>
  <c r="E17" i="1"/>
  <c r="N17" i="1"/>
  <c r="I17" i="1"/>
  <c r="C17" i="1"/>
  <c r="Y26" i="4" l="1"/>
  <c r="P26" i="4"/>
  <c r="J26" i="4"/>
  <c r="H25" i="4"/>
  <c r="X26" i="4"/>
  <c r="U26" i="4"/>
  <c r="W26" i="4"/>
  <c r="D26" i="4"/>
  <c r="O26" i="4"/>
  <c r="E26" i="4"/>
  <c r="C26" i="4"/>
  <c r="N26" i="4"/>
  <c r="I26" i="4"/>
  <c r="V26" i="4"/>
  <c r="W25" i="3"/>
  <c r="V25" i="3"/>
  <c r="Y25" i="3"/>
  <c r="I25" i="3"/>
  <c r="N25" i="3"/>
  <c r="D25" i="3"/>
  <c r="O25" i="3"/>
  <c r="J25" i="3"/>
  <c r="X26" i="3" s="1"/>
  <c r="C25" i="3"/>
  <c r="O26" i="3" s="1"/>
  <c r="H24" i="3"/>
  <c r="E25" i="3"/>
  <c r="H25" i="3"/>
  <c r="O18" i="1"/>
  <c r="X18" i="1"/>
  <c r="U17" i="1"/>
  <c r="V25" i="2"/>
  <c r="O25" i="2"/>
  <c r="J25" i="2"/>
  <c r="P25" i="2"/>
  <c r="X25" i="2"/>
  <c r="Y25" i="2"/>
  <c r="N25" i="2"/>
  <c r="I25" i="2"/>
  <c r="E25" i="2"/>
  <c r="H24" i="2"/>
  <c r="U25" i="2"/>
  <c r="D25" i="2"/>
  <c r="W25" i="2"/>
  <c r="C25" i="2"/>
  <c r="D18" i="1"/>
  <c r="J18" i="1"/>
  <c r="H17" i="1"/>
  <c r="C18" i="1"/>
  <c r="P17" i="1"/>
  <c r="Y18" i="1" s="1"/>
  <c r="V27" i="4" l="1"/>
  <c r="O27" i="4"/>
  <c r="D27" i="4"/>
  <c r="W27" i="4"/>
  <c r="U27" i="4"/>
  <c r="X27" i="4"/>
  <c r="H26" i="4"/>
  <c r="J27" i="4"/>
  <c r="P27" i="4"/>
  <c r="Y27" i="4"/>
  <c r="I27" i="4"/>
  <c r="E27" i="4"/>
  <c r="C27" i="4"/>
  <c r="N27" i="4"/>
  <c r="D26" i="3"/>
  <c r="J26" i="3"/>
  <c r="C26" i="3"/>
  <c r="U26" i="3"/>
  <c r="I26" i="3"/>
  <c r="P26" i="3"/>
  <c r="N26" i="3"/>
  <c r="V26" i="3"/>
  <c r="W26" i="3"/>
  <c r="E26" i="3"/>
  <c r="Y26" i="3"/>
  <c r="V18" i="1"/>
  <c r="W18" i="1"/>
  <c r="U26" i="2"/>
  <c r="J26" i="2"/>
  <c r="P26" i="2"/>
  <c r="Y26" i="2"/>
  <c r="X26" i="2"/>
  <c r="N26" i="2"/>
  <c r="H25" i="2"/>
  <c r="I26" i="2"/>
  <c r="O26" i="2"/>
  <c r="E26" i="2"/>
  <c r="C26" i="2"/>
  <c r="W26" i="2"/>
  <c r="D26" i="2"/>
  <c r="V26" i="2"/>
  <c r="E18" i="1"/>
  <c r="N18" i="1"/>
  <c r="I18" i="1"/>
  <c r="X19" i="1" s="1"/>
  <c r="D28" i="4" l="1"/>
  <c r="O28" i="4"/>
  <c r="N28" i="4"/>
  <c r="I28" i="4"/>
  <c r="E28" i="4"/>
  <c r="C28" i="4"/>
  <c r="U28" i="4"/>
  <c r="W28" i="4"/>
  <c r="Y28" i="4"/>
  <c r="P28" i="4"/>
  <c r="J28" i="4"/>
  <c r="H27" i="4"/>
  <c r="X28" i="4"/>
  <c r="V28" i="4"/>
  <c r="P27" i="3"/>
  <c r="U27" i="3"/>
  <c r="X27" i="3"/>
  <c r="D27" i="3"/>
  <c r="J27" i="3"/>
  <c r="O27" i="3"/>
  <c r="E27" i="3"/>
  <c r="Y27" i="3"/>
  <c r="I27" i="3"/>
  <c r="J28" i="3" s="1"/>
  <c r="C27" i="3"/>
  <c r="H26" i="3"/>
  <c r="N27" i="3"/>
  <c r="W27" i="3"/>
  <c r="V27" i="3"/>
  <c r="U28" i="3" s="1"/>
  <c r="O19" i="1"/>
  <c r="U18" i="1"/>
  <c r="V19" i="1" s="1"/>
  <c r="J27" i="2"/>
  <c r="X27" i="2"/>
  <c r="U27" i="2"/>
  <c r="H26" i="2"/>
  <c r="Y27" i="2"/>
  <c r="P27" i="2"/>
  <c r="O27" i="2"/>
  <c r="I27" i="2"/>
  <c r="H27" i="2" s="1"/>
  <c r="W27" i="2"/>
  <c r="N27" i="2"/>
  <c r="V27" i="2"/>
  <c r="C27" i="2"/>
  <c r="E27" i="2"/>
  <c r="D27" i="2"/>
  <c r="J19" i="1"/>
  <c r="H18" i="1"/>
  <c r="C19" i="1"/>
  <c r="P18" i="1"/>
  <c r="Y19" i="1" s="1"/>
  <c r="E19" i="1"/>
  <c r="I19" i="1"/>
  <c r="V29" i="4" l="1"/>
  <c r="W29" i="4"/>
  <c r="U29" i="4"/>
  <c r="C29" i="4"/>
  <c r="N29" i="4"/>
  <c r="I29" i="4"/>
  <c r="E29" i="4"/>
  <c r="X29" i="4"/>
  <c r="H28" i="4"/>
  <c r="J29" i="4"/>
  <c r="P29" i="4"/>
  <c r="Y29" i="4"/>
  <c r="O29" i="4"/>
  <c r="D29" i="4"/>
  <c r="Y28" i="3"/>
  <c r="D28" i="3"/>
  <c r="X28" i="3"/>
  <c r="I28" i="3"/>
  <c r="J29" i="3" s="1"/>
  <c r="P28" i="3"/>
  <c r="C28" i="3"/>
  <c r="I29" i="3" s="1"/>
  <c r="H27" i="3"/>
  <c r="W28" i="3"/>
  <c r="N28" i="3"/>
  <c r="Y29" i="3" s="1"/>
  <c r="O28" i="3"/>
  <c r="V28" i="3"/>
  <c r="E28" i="3"/>
  <c r="U29" i="3"/>
  <c r="X29" i="3"/>
  <c r="H28" i="3"/>
  <c r="W19" i="1"/>
  <c r="X20" i="1"/>
  <c r="U19" i="1"/>
  <c r="U28" i="2"/>
  <c r="P28" i="2"/>
  <c r="X28" i="2"/>
  <c r="Y28" i="2"/>
  <c r="V28" i="2"/>
  <c r="W28" i="2"/>
  <c r="O28" i="2"/>
  <c r="J28" i="2"/>
  <c r="E28" i="2"/>
  <c r="C28" i="2"/>
  <c r="N28" i="2"/>
  <c r="I28" i="2"/>
  <c r="H28" i="2" s="1"/>
  <c r="D28" i="2"/>
  <c r="D19" i="1"/>
  <c r="J20" i="1"/>
  <c r="H19" i="1"/>
  <c r="P19" i="1"/>
  <c r="U30" i="4" l="1"/>
  <c r="W30" i="4"/>
  <c r="V30" i="4"/>
  <c r="J30" i="4"/>
  <c r="H29" i="4"/>
  <c r="X30" i="4"/>
  <c r="D30" i="4"/>
  <c r="O30" i="4"/>
  <c r="Y30" i="4"/>
  <c r="P30" i="4"/>
  <c r="E30" i="4"/>
  <c r="C30" i="4"/>
  <c r="N30" i="4"/>
  <c r="I30" i="4"/>
  <c r="W29" i="3"/>
  <c r="W30" i="3" s="1"/>
  <c r="C29" i="3"/>
  <c r="N29" i="3"/>
  <c r="P29" i="3"/>
  <c r="D29" i="3"/>
  <c r="N30" i="3" s="1"/>
  <c r="O29" i="3"/>
  <c r="D30" i="3" s="1"/>
  <c r="V29" i="3"/>
  <c r="U30" i="3" s="1"/>
  <c r="E29" i="3"/>
  <c r="V30" i="3"/>
  <c r="X30" i="3"/>
  <c r="H29" i="3"/>
  <c r="J30" i="3"/>
  <c r="U29" i="2"/>
  <c r="P29" i="2"/>
  <c r="C29" i="2"/>
  <c r="W29" i="2"/>
  <c r="X29" i="2"/>
  <c r="Y29" i="2"/>
  <c r="V29" i="2"/>
  <c r="D29" i="2"/>
  <c r="N29" i="2"/>
  <c r="I29" i="2"/>
  <c r="J29" i="2"/>
  <c r="E29" i="2"/>
  <c r="O29" i="2"/>
  <c r="N19" i="1"/>
  <c r="V20" i="1" s="1"/>
  <c r="I20" i="1"/>
  <c r="X21" i="1" s="1"/>
  <c r="C20" i="1"/>
  <c r="W31" i="4" l="1"/>
  <c r="U31" i="4"/>
  <c r="O31" i="4"/>
  <c r="D31" i="4"/>
  <c r="P31" i="4"/>
  <c r="Y31" i="4"/>
  <c r="X31" i="4"/>
  <c r="J31" i="4"/>
  <c r="H30" i="4"/>
  <c r="I31" i="4"/>
  <c r="E31" i="4"/>
  <c r="C31" i="4"/>
  <c r="N31" i="4"/>
  <c r="V31" i="4"/>
  <c r="P30" i="3"/>
  <c r="C30" i="3"/>
  <c r="N31" i="3" s="1"/>
  <c r="E30" i="3"/>
  <c r="I30" i="3"/>
  <c r="H30" i="3" s="1"/>
  <c r="O30" i="3"/>
  <c r="W31" i="3" s="1"/>
  <c r="V31" i="3"/>
  <c r="Y30" i="3"/>
  <c r="C31" i="3"/>
  <c r="U31" i="3"/>
  <c r="O31" i="3"/>
  <c r="D31" i="3"/>
  <c r="X31" i="3"/>
  <c r="W20" i="1"/>
  <c r="D20" i="1"/>
  <c r="Y20" i="1"/>
  <c r="U20" i="1"/>
  <c r="J30" i="2"/>
  <c r="I30" i="2"/>
  <c r="H30" i="2" s="1"/>
  <c r="Y30" i="2"/>
  <c r="U30" i="2"/>
  <c r="X30" i="2"/>
  <c r="E30" i="2"/>
  <c r="H29" i="2"/>
  <c r="C30" i="2"/>
  <c r="O30" i="2"/>
  <c r="P30" i="2"/>
  <c r="D30" i="2"/>
  <c r="N30" i="2"/>
  <c r="W30" i="2"/>
  <c r="V30" i="2"/>
  <c r="O20" i="1"/>
  <c r="J21" i="1"/>
  <c r="H20" i="1"/>
  <c r="E20" i="1"/>
  <c r="P20" i="1"/>
  <c r="I21" i="1"/>
  <c r="C21" i="1"/>
  <c r="J32" i="4" l="1"/>
  <c r="H31" i="4"/>
  <c r="X32" i="4"/>
  <c r="V32" i="4"/>
  <c r="N32" i="4"/>
  <c r="I32" i="4"/>
  <c r="E32" i="4"/>
  <c r="C32" i="4"/>
  <c r="D32" i="4"/>
  <c r="O32" i="4"/>
  <c r="P32" i="4"/>
  <c r="Y32" i="4"/>
  <c r="U32" i="4"/>
  <c r="W32" i="4"/>
  <c r="E31" i="3"/>
  <c r="Y31" i="3"/>
  <c r="P31" i="3"/>
  <c r="Y32" i="3" s="1"/>
  <c r="J31" i="3"/>
  <c r="I31" i="3"/>
  <c r="C32" i="3" s="1"/>
  <c r="W32" i="3"/>
  <c r="U32" i="3"/>
  <c r="P32" i="3"/>
  <c r="E32" i="3"/>
  <c r="N32" i="3"/>
  <c r="I32" i="3"/>
  <c r="J32" i="3"/>
  <c r="H31" i="3"/>
  <c r="X32" i="3"/>
  <c r="O32" i="3"/>
  <c r="D32" i="3"/>
  <c r="V32" i="3"/>
  <c r="U21" i="1"/>
  <c r="H21" i="1"/>
  <c r="X22" i="1"/>
  <c r="J31" i="2"/>
  <c r="X31" i="2"/>
  <c r="U31" i="2"/>
  <c r="O31" i="2"/>
  <c r="W31" i="2"/>
  <c r="D31" i="2"/>
  <c r="I31" i="2"/>
  <c r="H31" i="2" s="1"/>
  <c r="E31" i="2"/>
  <c r="C31" i="2"/>
  <c r="P31" i="2"/>
  <c r="Y31" i="2"/>
  <c r="V31" i="2"/>
  <c r="N31" i="2"/>
  <c r="N20" i="1"/>
  <c r="Y21" i="1" s="1"/>
  <c r="J22" i="1"/>
  <c r="E33" i="4" l="1"/>
  <c r="C33" i="4"/>
  <c r="N33" i="4"/>
  <c r="I33" i="4"/>
  <c r="P33" i="4"/>
  <c r="Y33" i="4"/>
  <c r="V33" i="4"/>
  <c r="X33" i="4"/>
  <c r="J33" i="4"/>
  <c r="H32" i="4"/>
  <c r="W33" i="4"/>
  <c r="U33" i="4"/>
  <c r="D33" i="4"/>
  <c r="O33" i="4"/>
  <c r="V33" i="3"/>
  <c r="X33" i="3"/>
  <c r="H32" i="3"/>
  <c r="J33" i="3"/>
  <c r="I33" i="3"/>
  <c r="E33" i="3"/>
  <c r="C33" i="3"/>
  <c r="N33" i="3"/>
  <c r="W33" i="3"/>
  <c r="U33" i="3"/>
  <c r="P33" i="3"/>
  <c r="Y33" i="3"/>
  <c r="O33" i="3"/>
  <c r="D33" i="3"/>
  <c r="W21" i="1"/>
  <c r="V21" i="1"/>
  <c r="V32" i="2"/>
  <c r="X32" i="2"/>
  <c r="J32" i="2"/>
  <c r="I32" i="2"/>
  <c r="Y32" i="2"/>
  <c r="W32" i="2"/>
  <c r="O32" i="2"/>
  <c r="C32" i="2"/>
  <c r="E32" i="2"/>
  <c r="P32" i="2"/>
  <c r="U32" i="2"/>
  <c r="D32" i="2"/>
  <c r="N32" i="2"/>
  <c r="D21" i="1"/>
  <c r="O21" i="1"/>
  <c r="E21" i="1"/>
  <c r="P21" i="1"/>
  <c r="V34" i="4" l="1"/>
  <c r="J34" i="4"/>
  <c r="H33" i="4"/>
  <c r="X34" i="4"/>
  <c r="Y34" i="4"/>
  <c r="P34" i="4"/>
  <c r="D34" i="4"/>
  <c r="O34" i="4"/>
  <c r="W34" i="4"/>
  <c r="U34" i="4"/>
  <c r="I34" i="4"/>
  <c r="E34" i="4"/>
  <c r="C34" i="4"/>
  <c r="N34" i="4"/>
  <c r="P34" i="3"/>
  <c r="Y34" i="3"/>
  <c r="N34" i="3"/>
  <c r="I34" i="3"/>
  <c r="E34" i="3"/>
  <c r="C34" i="3"/>
  <c r="D34" i="3"/>
  <c r="O34" i="3"/>
  <c r="X34" i="3"/>
  <c r="H33" i="3"/>
  <c r="J34" i="3"/>
  <c r="U34" i="3"/>
  <c r="W34" i="3"/>
  <c r="V34" i="3"/>
  <c r="X33" i="2"/>
  <c r="U33" i="2"/>
  <c r="H32" i="2"/>
  <c r="I33" i="2"/>
  <c r="J33" i="2"/>
  <c r="W33" i="2"/>
  <c r="P33" i="2"/>
  <c r="C33" i="2"/>
  <c r="O33" i="2"/>
  <c r="N33" i="2"/>
  <c r="V33" i="2"/>
  <c r="E33" i="2"/>
  <c r="Y33" i="2"/>
  <c r="D33" i="2"/>
  <c r="C22" i="1"/>
  <c r="I22" i="1"/>
  <c r="N21" i="1"/>
  <c r="V22" i="1" s="1"/>
  <c r="V35" i="4" l="1"/>
  <c r="O35" i="4"/>
  <c r="D35" i="4"/>
  <c r="Y35" i="4"/>
  <c r="P35" i="4"/>
  <c r="W35" i="4"/>
  <c r="U35" i="4"/>
  <c r="N35" i="4"/>
  <c r="I35" i="4"/>
  <c r="E35" i="4"/>
  <c r="C35" i="4"/>
  <c r="J35" i="4"/>
  <c r="H34" i="4"/>
  <c r="X35" i="4"/>
  <c r="C35" i="3"/>
  <c r="N35" i="3"/>
  <c r="I35" i="3"/>
  <c r="E35" i="3"/>
  <c r="O35" i="3"/>
  <c r="D35" i="3"/>
  <c r="P35" i="3"/>
  <c r="Y35" i="3"/>
  <c r="V35" i="3"/>
  <c r="X35" i="3"/>
  <c r="H34" i="3"/>
  <c r="J35" i="3"/>
  <c r="W35" i="3"/>
  <c r="U35" i="3"/>
  <c r="W22" i="1"/>
  <c r="O22" i="1"/>
  <c r="Y22" i="1"/>
  <c r="X23" i="1"/>
  <c r="U22" i="1"/>
  <c r="J34" i="2"/>
  <c r="U34" i="2"/>
  <c r="X34" i="2"/>
  <c r="H33" i="2"/>
  <c r="I34" i="2"/>
  <c r="D34" i="2"/>
  <c r="O34" i="2"/>
  <c r="E34" i="2"/>
  <c r="P34" i="2"/>
  <c r="V34" i="2"/>
  <c r="C34" i="2"/>
  <c r="W34" i="2"/>
  <c r="N34" i="2"/>
  <c r="Y34" i="2"/>
  <c r="P22" i="1"/>
  <c r="D22" i="1"/>
  <c r="C23" i="1" s="1"/>
  <c r="J23" i="1"/>
  <c r="H22" i="1"/>
  <c r="E22" i="1"/>
  <c r="V36" i="4" l="1"/>
  <c r="J36" i="4"/>
  <c r="H35" i="4"/>
  <c r="X36" i="4"/>
  <c r="P36" i="4"/>
  <c r="Y36" i="4"/>
  <c r="U36" i="4"/>
  <c r="W36" i="4"/>
  <c r="C36" i="4"/>
  <c r="N36" i="4"/>
  <c r="I36" i="4"/>
  <c r="E36" i="4"/>
  <c r="D36" i="4"/>
  <c r="O36" i="4"/>
  <c r="D36" i="3"/>
  <c r="O36" i="3"/>
  <c r="J36" i="3"/>
  <c r="H35" i="3"/>
  <c r="X36" i="3"/>
  <c r="W36" i="3"/>
  <c r="U36" i="3"/>
  <c r="P36" i="3"/>
  <c r="Y36" i="3"/>
  <c r="V36" i="3"/>
  <c r="E36" i="3"/>
  <c r="C36" i="3"/>
  <c r="N36" i="3"/>
  <c r="I36" i="3"/>
  <c r="X35" i="2"/>
  <c r="J35" i="2"/>
  <c r="H34" i="2"/>
  <c r="D35" i="2"/>
  <c r="W35" i="2"/>
  <c r="O35" i="2"/>
  <c r="V35" i="2"/>
  <c r="C35" i="2"/>
  <c r="P35" i="2"/>
  <c r="E35" i="2"/>
  <c r="I35" i="2"/>
  <c r="U35" i="2"/>
  <c r="N35" i="2"/>
  <c r="Y35" i="2"/>
  <c r="I23" i="1"/>
  <c r="X24" i="1" s="1"/>
  <c r="N22" i="1"/>
  <c r="V23" i="1" s="1"/>
  <c r="V37" i="4" l="1"/>
  <c r="E37" i="4"/>
  <c r="C37" i="4"/>
  <c r="N37" i="4"/>
  <c r="I37" i="4"/>
  <c r="W37" i="4"/>
  <c r="U37" i="4"/>
  <c r="D37" i="4"/>
  <c r="O37" i="4"/>
  <c r="P37" i="4"/>
  <c r="Y37" i="4"/>
  <c r="X37" i="4"/>
  <c r="J37" i="4"/>
  <c r="H36" i="4"/>
  <c r="P37" i="3"/>
  <c r="Y37" i="3"/>
  <c r="I37" i="3"/>
  <c r="E37" i="3"/>
  <c r="C37" i="3"/>
  <c r="N37" i="3"/>
  <c r="W37" i="3"/>
  <c r="U37" i="3"/>
  <c r="X37" i="3"/>
  <c r="H36" i="3"/>
  <c r="J37" i="3"/>
  <c r="V37" i="3"/>
  <c r="O37" i="3"/>
  <c r="D37" i="3"/>
  <c r="J36" i="2"/>
  <c r="W23" i="1"/>
  <c r="P23" i="1"/>
  <c r="Y23" i="1"/>
  <c r="U23" i="1"/>
  <c r="W36" i="2"/>
  <c r="I36" i="2"/>
  <c r="H36" i="2" s="1"/>
  <c r="N36" i="2"/>
  <c r="C36" i="2"/>
  <c r="O36" i="2"/>
  <c r="E36" i="2"/>
  <c r="D36" i="2"/>
  <c r="X36" i="2"/>
  <c r="U36" i="2"/>
  <c r="Y36" i="2"/>
  <c r="V36" i="2"/>
  <c r="H35" i="2"/>
  <c r="P36" i="2"/>
  <c r="O23" i="1"/>
  <c r="D23" i="1"/>
  <c r="J24" i="1"/>
  <c r="H23" i="1"/>
  <c r="E23" i="1"/>
  <c r="D38" i="4" l="1"/>
  <c r="O38" i="4"/>
  <c r="W38" i="4"/>
  <c r="U38" i="4"/>
  <c r="J38" i="4"/>
  <c r="H37" i="4"/>
  <c r="X38" i="4"/>
  <c r="Y38" i="4"/>
  <c r="P38" i="4"/>
  <c r="I38" i="4"/>
  <c r="E38" i="4"/>
  <c r="C38" i="4"/>
  <c r="N38" i="4"/>
  <c r="V38" i="4"/>
  <c r="N38" i="3"/>
  <c r="I38" i="3"/>
  <c r="E38" i="3"/>
  <c r="C38" i="3"/>
  <c r="Y38" i="3"/>
  <c r="P38" i="3"/>
  <c r="W38" i="3"/>
  <c r="U38" i="3"/>
  <c r="V38" i="3"/>
  <c r="D38" i="3"/>
  <c r="O38" i="3"/>
  <c r="J38" i="3"/>
  <c r="X38" i="3"/>
  <c r="H37" i="3"/>
  <c r="X37" i="2"/>
  <c r="J37" i="2"/>
  <c r="D37" i="2"/>
  <c r="V37" i="2"/>
  <c r="W37" i="2"/>
  <c r="C37" i="2"/>
  <c r="U37" i="2"/>
  <c r="O37" i="2"/>
  <c r="P37" i="2"/>
  <c r="Y37" i="2"/>
  <c r="I37" i="2"/>
  <c r="X38" i="2" s="1"/>
  <c r="N37" i="2"/>
  <c r="E37" i="2"/>
  <c r="C24" i="1"/>
  <c r="I24" i="1"/>
  <c r="H24" i="1" s="1"/>
  <c r="N23" i="1"/>
  <c r="W24" i="1" s="1"/>
  <c r="V39" i="4" l="1"/>
  <c r="J39" i="4"/>
  <c r="H38" i="4"/>
  <c r="X39" i="4"/>
  <c r="O39" i="4"/>
  <c r="D39" i="4"/>
  <c r="N39" i="4"/>
  <c r="I39" i="4"/>
  <c r="E39" i="4"/>
  <c r="C39" i="4"/>
  <c r="W39" i="4"/>
  <c r="U39" i="4"/>
  <c r="Y39" i="4"/>
  <c r="P39" i="4"/>
  <c r="W39" i="3"/>
  <c r="U39" i="3"/>
  <c r="C39" i="3"/>
  <c r="N39" i="3"/>
  <c r="I39" i="3"/>
  <c r="E39" i="3"/>
  <c r="O39" i="3"/>
  <c r="D39" i="3"/>
  <c r="J39" i="3"/>
  <c r="H38" i="3"/>
  <c r="X39" i="3"/>
  <c r="V39" i="3"/>
  <c r="P39" i="3"/>
  <c r="Y39" i="3"/>
  <c r="V24" i="1"/>
  <c r="D24" i="1"/>
  <c r="I25" i="1" s="1"/>
  <c r="X26" i="1" s="1"/>
  <c r="Y24" i="1"/>
  <c r="J25" i="1"/>
  <c r="X25" i="1"/>
  <c r="U24" i="1"/>
  <c r="D38" i="2"/>
  <c r="E38" i="2"/>
  <c r="V38" i="2"/>
  <c r="U38" i="2"/>
  <c r="Y38" i="2"/>
  <c r="J38" i="2"/>
  <c r="I38" i="2"/>
  <c r="H38" i="2" s="1"/>
  <c r="H37" i="2"/>
  <c r="C38" i="2"/>
  <c r="P38" i="2"/>
  <c r="W38" i="2"/>
  <c r="O38" i="2"/>
  <c r="N38" i="2"/>
  <c r="O24" i="1"/>
  <c r="P24" i="1"/>
  <c r="E24" i="1"/>
  <c r="J40" i="4" l="1"/>
  <c r="H39" i="4"/>
  <c r="X40" i="4"/>
  <c r="P40" i="4"/>
  <c r="Y40" i="4"/>
  <c r="D40" i="4"/>
  <c r="O40" i="4"/>
  <c r="U40" i="4"/>
  <c r="W40" i="4"/>
  <c r="C40" i="4"/>
  <c r="N40" i="4"/>
  <c r="I40" i="4"/>
  <c r="E40" i="4"/>
  <c r="V40" i="4"/>
  <c r="D40" i="3"/>
  <c r="O40" i="3"/>
  <c r="P40" i="3"/>
  <c r="Y40" i="3"/>
  <c r="V40" i="3"/>
  <c r="E40" i="3"/>
  <c r="C40" i="3"/>
  <c r="N40" i="3"/>
  <c r="I40" i="3"/>
  <c r="U40" i="3"/>
  <c r="W40" i="3"/>
  <c r="J40" i="3"/>
  <c r="H39" i="3"/>
  <c r="X40" i="3"/>
  <c r="U25" i="1"/>
  <c r="U39" i="2"/>
  <c r="X39" i="2"/>
  <c r="V39" i="2"/>
  <c r="J39" i="2"/>
  <c r="C39" i="2"/>
  <c r="W39" i="2"/>
  <c r="D39" i="2"/>
  <c r="Y39" i="2"/>
  <c r="P39" i="2"/>
  <c r="O39" i="2"/>
  <c r="N39" i="2"/>
  <c r="I39" i="2"/>
  <c r="E39" i="2"/>
  <c r="J26" i="1"/>
  <c r="H25" i="1"/>
  <c r="C25" i="1"/>
  <c r="N24" i="1"/>
  <c r="W25" i="1" s="1"/>
  <c r="D41" i="4" l="1"/>
  <c r="O41" i="4"/>
  <c r="W41" i="4"/>
  <c r="U41" i="4"/>
  <c r="V41" i="4"/>
  <c r="X41" i="4"/>
  <c r="J41" i="4"/>
  <c r="H40" i="4"/>
  <c r="E41" i="4"/>
  <c r="C41" i="4"/>
  <c r="N41" i="4"/>
  <c r="I41" i="4"/>
  <c r="P41" i="4"/>
  <c r="Y41" i="4"/>
  <c r="V41" i="3"/>
  <c r="P41" i="3"/>
  <c r="Y41" i="3"/>
  <c r="I41" i="3"/>
  <c r="E41" i="3"/>
  <c r="C41" i="3"/>
  <c r="N41" i="3"/>
  <c r="W41" i="3"/>
  <c r="U41" i="3"/>
  <c r="X41" i="3"/>
  <c r="J41" i="3"/>
  <c r="H40" i="3"/>
  <c r="D41" i="3"/>
  <c r="O41" i="3"/>
  <c r="V25" i="1"/>
  <c r="O25" i="1"/>
  <c r="Y25" i="1"/>
  <c r="X40" i="2"/>
  <c r="U40" i="2"/>
  <c r="I40" i="2"/>
  <c r="H40" i="2" s="1"/>
  <c r="Y40" i="2"/>
  <c r="N40" i="2"/>
  <c r="J40" i="2"/>
  <c r="V40" i="2"/>
  <c r="H39" i="2"/>
  <c r="W40" i="2"/>
  <c r="E40" i="2"/>
  <c r="C40" i="2"/>
  <c r="P40" i="2"/>
  <c r="D40" i="2"/>
  <c r="O40" i="2"/>
  <c r="P25" i="1"/>
  <c r="D25" i="1"/>
  <c r="I26" i="1" s="1"/>
  <c r="E25" i="1"/>
  <c r="I42" i="4" l="1"/>
  <c r="E42" i="4"/>
  <c r="C42" i="4"/>
  <c r="N42" i="4"/>
  <c r="D42" i="4"/>
  <c r="O42" i="4"/>
  <c r="V42" i="4"/>
  <c r="V43" i="4" s="1"/>
  <c r="J42" i="4"/>
  <c r="H41" i="4"/>
  <c r="X42" i="4"/>
  <c r="W42" i="4"/>
  <c r="U42" i="4"/>
  <c r="Y42" i="4"/>
  <c r="P42" i="4"/>
  <c r="N42" i="3"/>
  <c r="I42" i="3"/>
  <c r="E42" i="3"/>
  <c r="C42" i="3"/>
  <c r="D42" i="3"/>
  <c r="O42" i="3"/>
  <c r="Y42" i="3"/>
  <c r="P42" i="3"/>
  <c r="J42" i="3"/>
  <c r="H41" i="3"/>
  <c r="X42" i="3"/>
  <c r="W42" i="3"/>
  <c r="U42" i="3"/>
  <c r="V42" i="3"/>
  <c r="X27" i="1"/>
  <c r="U26" i="1"/>
  <c r="J41" i="2"/>
  <c r="X41" i="2"/>
  <c r="V41" i="2"/>
  <c r="I41" i="2"/>
  <c r="H41" i="2" s="1"/>
  <c r="U41" i="2"/>
  <c r="W41" i="2"/>
  <c r="O41" i="2"/>
  <c r="E41" i="2"/>
  <c r="C41" i="2"/>
  <c r="P41" i="2"/>
  <c r="Y41" i="2"/>
  <c r="N41" i="2"/>
  <c r="D41" i="2"/>
  <c r="C26" i="1"/>
  <c r="J27" i="1"/>
  <c r="H26" i="1"/>
  <c r="N25" i="1"/>
  <c r="O26" i="1" s="1"/>
  <c r="J43" i="4" l="1"/>
  <c r="H42" i="4"/>
  <c r="X43" i="4"/>
  <c r="O43" i="4"/>
  <c r="D43" i="4"/>
  <c r="W43" i="4"/>
  <c r="U43" i="4"/>
  <c r="Y43" i="4"/>
  <c r="P43" i="4"/>
  <c r="N43" i="4"/>
  <c r="I43" i="4"/>
  <c r="E43" i="4"/>
  <c r="C43" i="4"/>
  <c r="C43" i="3"/>
  <c r="N43" i="3"/>
  <c r="I43" i="3"/>
  <c r="E43" i="3"/>
  <c r="V43" i="3"/>
  <c r="O43" i="3"/>
  <c r="D43" i="3"/>
  <c r="W43" i="3"/>
  <c r="U43" i="3"/>
  <c r="J43" i="3"/>
  <c r="H42" i="3"/>
  <c r="X43" i="3"/>
  <c r="P43" i="3"/>
  <c r="Y43" i="3"/>
  <c r="V26" i="1"/>
  <c r="V27" i="1" s="1"/>
  <c r="W26" i="1"/>
  <c r="E26" i="1"/>
  <c r="Y26" i="1"/>
  <c r="X42" i="2"/>
  <c r="J42" i="2"/>
  <c r="U42" i="2"/>
  <c r="Y42" i="2"/>
  <c r="W42" i="2"/>
  <c r="V42" i="2"/>
  <c r="N42" i="2"/>
  <c r="D42" i="2"/>
  <c r="O42" i="2"/>
  <c r="E42" i="2"/>
  <c r="I42" i="2"/>
  <c r="P42" i="2"/>
  <c r="C42" i="2"/>
  <c r="D26" i="1"/>
  <c r="N26" i="1"/>
  <c r="Y27" i="1" s="1"/>
  <c r="P26" i="1"/>
  <c r="V44" i="4" l="1"/>
  <c r="U44" i="4"/>
  <c r="W44" i="4"/>
  <c r="D44" i="4"/>
  <c r="O44" i="4"/>
  <c r="C44" i="4"/>
  <c r="N44" i="4"/>
  <c r="I44" i="4"/>
  <c r="E44" i="4"/>
  <c r="J44" i="4"/>
  <c r="H43" i="4"/>
  <c r="X44" i="4"/>
  <c r="P44" i="4"/>
  <c r="Y44" i="4"/>
  <c r="V44" i="3"/>
  <c r="D44" i="3"/>
  <c r="O44" i="3"/>
  <c r="J44" i="3"/>
  <c r="H43" i="3"/>
  <c r="X44" i="3"/>
  <c r="P44" i="3"/>
  <c r="Y44" i="3"/>
  <c r="U44" i="3"/>
  <c r="W44" i="3"/>
  <c r="E44" i="3"/>
  <c r="C44" i="3"/>
  <c r="N44" i="3"/>
  <c r="I44" i="3"/>
  <c r="W27" i="1"/>
  <c r="U43" i="2"/>
  <c r="J43" i="2"/>
  <c r="E43" i="2"/>
  <c r="P43" i="2"/>
  <c r="W43" i="2"/>
  <c r="C43" i="2"/>
  <c r="V43" i="2"/>
  <c r="O43" i="2"/>
  <c r="Y43" i="2"/>
  <c r="D43" i="2"/>
  <c r="H42" i="2"/>
  <c r="N43" i="2"/>
  <c r="I43" i="2"/>
  <c r="X43" i="2"/>
  <c r="O27" i="1"/>
  <c r="D27" i="1"/>
  <c r="E27" i="1"/>
  <c r="N27" i="1"/>
  <c r="C27" i="1"/>
  <c r="I27" i="1"/>
  <c r="P27" i="1"/>
  <c r="W45" i="4" l="1"/>
  <c r="U45" i="4"/>
  <c r="X45" i="4"/>
  <c r="H44" i="4"/>
  <c r="J45" i="4"/>
  <c r="P45" i="4"/>
  <c r="Y45" i="4"/>
  <c r="E45" i="4"/>
  <c r="C45" i="4"/>
  <c r="N45" i="4"/>
  <c r="I45" i="4"/>
  <c r="D45" i="4"/>
  <c r="O45" i="4"/>
  <c r="V45" i="4"/>
  <c r="X45" i="3"/>
  <c r="J45" i="3"/>
  <c r="H44" i="3"/>
  <c r="D45" i="3"/>
  <c r="O45" i="3"/>
  <c r="P45" i="3"/>
  <c r="Y45" i="3"/>
  <c r="I45" i="3"/>
  <c r="E45" i="3"/>
  <c r="C45" i="3"/>
  <c r="N45" i="3"/>
  <c r="W45" i="3"/>
  <c r="U45" i="3"/>
  <c r="V45" i="3"/>
  <c r="X44" i="2"/>
  <c r="C28" i="1"/>
  <c r="X28" i="1"/>
  <c r="U27" i="1"/>
  <c r="V28" i="1" s="1"/>
  <c r="Y28" i="1"/>
  <c r="U44" i="2"/>
  <c r="O44" i="2"/>
  <c r="V44" i="2"/>
  <c r="W44" i="2"/>
  <c r="N44" i="2"/>
  <c r="C44" i="2"/>
  <c r="H43" i="2"/>
  <c r="J44" i="2"/>
  <c r="I44" i="2"/>
  <c r="Y44" i="2"/>
  <c r="E44" i="2"/>
  <c r="D44" i="2"/>
  <c r="P44" i="2"/>
  <c r="O28" i="1"/>
  <c r="D28" i="1"/>
  <c r="J28" i="1"/>
  <c r="H27" i="1"/>
  <c r="E28" i="1"/>
  <c r="P28" i="1"/>
  <c r="I28" i="1"/>
  <c r="N28" i="1"/>
  <c r="W46" i="4" l="1"/>
  <c r="U46" i="4"/>
  <c r="I46" i="4"/>
  <c r="E46" i="4"/>
  <c r="C46" i="4"/>
  <c r="N46" i="4"/>
  <c r="V46" i="4"/>
  <c r="Y46" i="4"/>
  <c r="P46" i="4"/>
  <c r="D46" i="4"/>
  <c r="O46" i="4"/>
  <c r="J46" i="4"/>
  <c r="H45" i="4"/>
  <c r="X46" i="4"/>
  <c r="V46" i="3"/>
  <c r="W46" i="3"/>
  <c r="U46" i="3"/>
  <c r="D46" i="3"/>
  <c r="O46" i="3"/>
  <c r="N46" i="3"/>
  <c r="I46" i="3"/>
  <c r="E46" i="3"/>
  <c r="C46" i="3"/>
  <c r="J46" i="3"/>
  <c r="H45" i="3"/>
  <c r="X46" i="3"/>
  <c r="Y46" i="3"/>
  <c r="P46" i="3"/>
  <c r="W28" i="1"/>
  <c r="Y29" i="1"/>
  <c r="U28" i="1"/>
  <c r="V29" i="1" s="1"/>
  <c r="I29" i="1"/>
  <c r="X29" i="1"/>
  <c r="J45" i="2"/>
  <c r="U45" i="2"/>
  <c r="V45" i="2"/>
  <c r="W45" i="2"/>
  <c r="X45" i="2"/>
  <c r="P45" i="2"/>
  <c r="N45" i="2"/>
  <c r="C45" i="2"/>
  <c r="I45" i="2"/>
  <c r="X46" i="2" s="1"/>
  <c r="Y45" i="2"/>
  <c r="E45" i="2"/>
  <c r="O45" i="2"/>
  <c r="D45" i="2"/>
  <c r="H44" i="2"/>
  <c r="O29" i="1"/>
  <c r="D29" i="1"/>
  <c r="J29" i="1"/>
  <c r="H28" i="1"/>
  <c r="E29" i="1"/>
  <c r="P29" i="1"/>
  <c r="C29" i="1"/>
  <c r="N29" i="1"/>
  <c r="V47" i="4" l="1"/>
  <c r="Y47" i="4"/>
  <c r="P47" i="4"/>
  <c r="W47" i="4"/>
  <c r="U47" i="4"/>
  <c r="N47" i="4"/>
  <c r="I47" i="4"/>
  <c r="E47" i="4"/>
  <c r="C47" i="4"/>
  <c r="O47" i="4"/>
  <c r="D47" i="4"/>
  <c r="J47" i="4"/>
  <c r="H46" i="4"/>
  <c r="X47" i="4"/>
  <c r="P47" i="3"/>
  <c r="Y47" i="3"/>
  <c r="O47" i="3"/>
  <c r="D47" i="3"/>
  <c r="J47" i="3"/>
  <c r="H46" i="3"/>
  <c r="X47" i="3"/>
  <c r="W47" i="3"/>
  <c r="U47" i="3"/>
  <c r="C47" i="3"/>
  <c r="N47" i="3"/>
  <c r="I47" i="3"/>
  <c r="E47" i="3"/>
  <c r="V47" i="3"/>
  <c r="V48" i="3" s="1"/>
  <c r="X30" i="1"/>
  <c r="W29" i="1"/>
  <c r="C30" i="1"/>
  <c r="Y30" i="1"/>
  <c r="U29" i="1"/>
  <c r="V30" i="1" s="1"/>
  <c r="J30" i="1"/>
  <c r="H29" i="1"/>
  <c r="U46" i="2"/>
  <c r="W46" i="2"/>
  <c r="J46" i="2"/>
  <c r="H45" i="2"/>
  <c r="P46" i="2"/>
  <c r="Y46" i="2"/>
  <c r="D46" i="2"/>
  <c r="I46" i="2"/>
  <c r="H46" i="2" s="1"/>
  <c r="N46" i="2"/>
  <c r="V46" i="2"/>
  <c r="E46" i="2"/>
  <c r="C46" i="2"/>
  <c r="O46" i="2"/>
  <c r="I30" i="1"/>
  <c r="O30" i="1"/>
  <c r="D30" i="1"/>
  <c r="P30" i="1"/>
  <c r="E30" i="1"/>
  <c r="N30" i="1"/>
  <c r="V48" i="4" l="1"/>
  <c r="C48" i="4"/>
  <c r="N48" i="4"/>
  <c r="I48" i="4"/>
  <c r="E48" i="4"/>
  <c r="J48" i="4"/>
  <c r="H47" i="4"/>
  <c r="X48" i="4"/>
  <c r="P48" i="4"/>
  <c r="Y48" i="4"/>
  <c r="U48" i="4"/>
  <c r="W48" i="4"/>
  <c r="D48" i="4"/>
  <c r="O48" i="4"/>
  <c r="J48" i="3"/>
  <c r="H47" i="3"/>
  <c r="X48" i="3"/>
  <c r="D48" i="3"/>
  <c r="O48" i="3"/>
  <c r="E48" i="3"/>
  <c r="C48" i="3"/>
  <c r="N48" i="3"/>
  <c r="I48" i="3"/>
  <c r="P48" i="3"/>
  <c r="Y48" i="3"/>
  <c r="U48" i="3"/>
  <c r="W48" i="3"/>
  <c r="X31" i="1"/>
  <c r="W30" i="1"/>
  <c r="Y31" i="1"/>
  <c r="U30" i="1"/>
  <c r="V31" i="1" s="1"/>
  <c r="H30" i="1"/>
  <c r="J31" i="1"/>
  <c r="U47" i="2"/>
  <c r="X47" i="2"/>
  <c r="J47" i="2"/>
  <c r="P47" i="2"/>
  <c r="N47" i="2"/>
  <c r="E47" i="2"/>
  <c r="C47" i="2"/>
  <c r="I47" i="2"/>
  <c r="W47" i="2"/>
  <c r="V47" i="2"/>
  <c r="D47" i="2"/>
  <c r="O47" i="2"/>
  <c r="Y47" i="2"/>
  <c r="O31" i="1"/>
  <c r="E31" i="1"/>
  <c r="D31" i="1"/>
  <c r="N31" i="1"/>
  <c r="I31" i="1"/>
  <c r="C31" i="1"/>
  <c r="P31" i="1"/>
  <c r="V49" i="4" l="1"/>
  <c r="E49" i="4"/>
  <c r="C49" i="4"/>
  <c r="N49" i="4"/>
  <c r="I49" i="4"/>
  <c r="X49" i="4"/>
  <c r="H48" i="4"/>
  <c r="J49" i="4"/>
  <c r="D49" i="4"/>
  <c r="O49" i="4"/>
  <c r="W49" i="4"/>
  <c r="U49" i="4"/>
  <c r="P49" i="4"/>
  <c r="Y49" i="4"/>
  <c r="I49" i="3"/>
  <c r="E49" i="3"/>
  <c r="C49" i="3"/>
  <c r="N49" i="3"/>
  <c r="D49" i="3"/>
  <c r="O49" i="3"/>
  <c r="W49" i="3"/>
  <c r="U49" i="3"/>
  <c r="X49" i="3"/>
  <c r="J49" i="3"/>
  <c r="H48" i="3"/>
  <c r="P49" i="3"/>
  <c r="Y49" i="3"/>
  <c r="V49" i="3"/>
  <c r="X48" i="2"/>
  <c r="W31" i="1"/>
  <c r="U31" i="1"/>
  <c r="V32" i="1" s="1"/>
  <c r="X32" i="1"/>
  <c r="Y32" i="1"/>
  <c r="Y48" i="2"/>
  <c r="I48" i="2"/>
  <c r="H47" i="2"/>
  <c r="J48" i="2"/>
  <c r="O48" i="2"/>
  <c r="V48" i="2"/>
  <c r="C48" i="2"/>
  <c r="U48" i="2"/>
  <c r="P48" i="2"/>
  <c r="D48" i="2"/>
  <c r="W48" i="2"/>
  <c r="E48" i="2"/>
  <c r="N48" i="2"/>
  <c r="O32" i="1"/>
  <c r="D32" i="1"/>
  <c r="J32" i="1"/>
  <c r="H31" i="1"/>
  <c r="N32" i="1"/>
  <c r="P32" i="1"/>
  <c r="J50" i="4" l="1"/>
  <c r="H49" i="4"/>
  <c r="X50" i="4"/>
  <c r="Y50" i="4"/>
  <c r="P50" i="4"/>
  <c r="W50" i="4"/>
  <c r="U50" i="4"/>
  <c r="I50" i="4"/>
  <c r="E50" i="4"/>
  <c r="C50" i="4"/>
  <c r="N50" i="4"/>
  <c r="D50" i="4"/>
  <c r="O50" i="4"/>
  <c r="V50" i="4"/>
  <c r="W50" i="3"/>
  <c r="U50" i="3"/>
  <c r="V50" i="3"/>
  <c r="D50" i="3"/>
  <c r="O50" i="3"/>
  <c r="Y50" i="3"/>
  <c r="P50" i="3"/>
  <c r="N50" i="3"/>
  <c r="I50" i="3"/>
  <c r="E50" i="3"/>
  <c r="C50" i="3"/>
  <c r="J50" i="3"/>
  <c r="H49" i="3"/>
  <c r="X50" i="3"/>
  <c r="X49" i="2"/>
  <c r="J49" i="2"/>
  <c r="H48" i="2"/>
  <c r="I49" i="2"/>
  <c r="X50" i="2" s="1"/>
  <c r="W32" i="1"/>
  <c r="Y33" i="1"/>
  <c r="W49" i="2"/>
  <c r="C49" i="2"/>
  <c r="E49" i="2"/>
  <c r="Y49" i="2"/>
  <c r="U49" i="2"/>
  <c r="O49" i="2"/>
  <c r="N49" i="2"/>
  <c r="P49" i="2"/>
  <c r="V49" i="2"/>
  <c r="D49" i="2"/>
  <c r="C32" i="1"/>
  <c r="D33" i="1" s="1"/>
  <c r="I32" i="1"/>
  <c r="X33" i="1" s="1"/>
  <c r="E32" i="1"/>
  <c r="J51" i="4" l="1"/>
  <c r="H50" i="4"/>
  <c r="X51" i="4"/>
  <c r="W51" i="4"/>
  <c r="U51" i="4"/>
  <c r="V51" i="4"/>
  <c r="O51" i="4"/>
  <c r="D51" i="4"/>
  <c r="Y51" i="4"/>
  <c r="P51" i="4"/>
  <c r="N51" i="4"/>
  <c r="I51" i="4"/>
  <c r="E51" i="4"/>
  <c r="C51" i="4"/>
  <c r="P51" i="3"/>
  <c r="Y51" i="3"/>
  <c r="O51" i="3"/>
  <c r="D51" i="3"/>
  <c r="V51" i="3"/>
  <c r="W51" i="3"/>
  <c r="U51" i="3"/>
  <c r="C51" i="3"/>
  <c r="N51" i="3"/>
  <c r="I51" i="3"/>
  <c r="E51" i="3"/>
  <c r="J51" i="3"/>
  <c r="H50" i="3"/>
  <c r="X51" i="3"/>
  <c r="J50" i="2"/>
  <c r="H49" i="2"/>
  <c r="E33" i="1"/>
  <c r="C33" i="1"/>
  <c r="O33" i="1"/>
  <c r="I33" i="1"/>
  <c r="X34" i="1" s="1"/>
  <c r="U32" i="1"/>
  <c r="W33" i="1" s="1"/>
  <c r="U50" i="2"/>
  <c r="P50" i="2"/>
  <c r="W50" i="2"/>
  <c r="D50" i="2"/>
  <c r="N50" i="2"/>
  <c r="C50" i="2"/>
  <c r="Y50" i="2"/>
  <c r="O50" i="2"/>
  <c r="I50" i="2"/>
  <c r="E50" i="2"/>
  <c r="V50" i="2"/>
  <c r="J33" i="1"/>
  <c r="H32" i="1"/>
  <c r="N33" i="1"/>
  <c r="P33" i="1"/>
  <c r="C52" i="4" l="1"/>
  <c r="N52" i="4"/>
  <c r="I52" i="4"/>
  <c r="E52" i="4"/>
  <c r="V52" i="4"/>
  <c r="U52" i="4"/>
  <c r="W52" i="4"/>
  <c r="D52" i="4"/>
  <c r="O52" i="4"/>
  <c r="J52" i="4"/>
  <c r="H51" i="4"/>
  <c r="X52" i="4"/>
  <c r="P52" i="4"/>
  <c r="Y52" i="4"/>
  <c r="E52" i="3"/>
  <c r="C52" i="3"/>
  <c r="N52" i="3"/>
  <c r="I52" i="3"/>
  <c r="V52" i="3"/>
  <c r="D52" i="3"/>
  <c r="O52" i="3"/>
  <c r="J52" i="3"/>
  <c r="H51" i="3"/>
  <c r="X52" i="3"/>
  <c r="U52" i="3"/>
  <c r="W52" i="3"/>
  <c r="P52" i="3"/>
  <c r="Y52" i="3"/>
  <c r="J51" i="2"/>
  <c r="C34" i="1"/>
  <c r="J34" i="1"/>
  <c r="V33" i="1"/>
  <c r="H33" i="1"/>
  <c r="U33" i="1"/>
  <c r="W34" i="1" s="1"/>
  <c r="D34" i="1"/>
  <c r="Y34" i="1"/>
  <c r="O51" i="2"/>
  <c r="N51" i="2"/>
  <c r="Y51" i="2"/>
  <c r="D51" i="2"/>
  <c r="E51" i="2"/>
  <c r="C51" i="2"/>
  <c r="I51" i="2"/>
  <c r="H51" i="2" s="1"/>
  <c r="W51" i="2"/>
  <c r="H50" i="2"/>
  <c r="U51" i="2"/>
  <c r="X51" i="2"/>
  <c r="V51" i="2"/>
  <c r="P51" i="2"/>
  <c r="O34" i="1"/>
  <c r="E34" i="1"/>
  <c r="N34" i="1"/>
  <c r="I34" i="1"/>
  <c r="W53" i="4" l="1"/>
  <c r="U53" i="4"/>
  <c r="D53" i="4"/>
  <c r="O53" i="4"/>
  <c r="X53" i="4"/>
  <c r="H52" i="4"/>
  <c r="J53" i="4"/>
  <c r="V53" i="4"/>
  <c r="P53" i="4"/>
  <c r="Y53" i="4"/>
  <c r="E53" i="4"/>
  <c r="C53" i="4"/>
  <c r="N53" i="4"/>
  <c r="I53" i="4"/>
  <c r="V53" i="3"/>
  <c r="X53" i="3"/>
  <c r="J53" i="3"/>
  <c r="H52" i="3"/>
  <c r="W53" i="3"/>
  <c r="U53" i="3"/>
  <c r="P53" i="3"/>
  <c r="Y53" i="3"/>
  <c r="I53" i="3"/>
  <c r="E53" i="3"/>
  <c r="C53" i="3"/>
  <c r="N53" i="3"/>
  <c r="D53" i="3"/>
  <c r="O53" i="3"/>
  <c r="Y52" i="2"/>
  <c r="X35" i="1"/>
  <c r="V34" i="1"/>
  <c r="O35" i="1"/>
  <c r="U34" i="1"/>
  <c r="W35" i="1" s="1"/>
  <c r="O52" i="2"/>
  <c r="E52" i="2"/>
  <c r="D52" i="2"/>
  <c r="P52" i="2"/>
  <c r="I52" i="2"/>
  <c r="H52" i="2" s="1"/>
  <c r="X52" i="2"/>
  <c r="U52" i="2"/>
  <c r="J52" i="2"/>
  <c r="W52" i="2"/>
  <c r="C52" i="2"/>
  <c r="N52" i="2"/>
  <c r="V52" i="2"/>
  <c r="D35" i="1"/>
  <c r="J35" i="1"/>
  <c r="H34" i="1"/>
  <c r="E35" i="1"/>
  <c r="P34" i="1"/>
  <c r="Y35" i="1" s="1"/>
  <c r="V54" i="4" l="1"/>
  <c r="Y54" i="4"/>
  <c r="P54" i="4"/>
  <c r="D54" i="4"/>
  <c r="O54" i="4"/>
  <c r="J54" i="4"/>
  <c r="H53" i="4"/>
  <c r="X54" i="4"/>
  <c r="I54" i="4"/>
  <c r="E54" i="4"/>
  <c r="C54" i="4"/>
  <c r="N54" i="4"/>
  <c r="W54" i="4"/>
  <c r="U54" i="4"/>
  <c r="D54" i="3"/>
  <c r="O54" i="3"/>
  <c r="N54" i="3"/>
  <c r="I54" i="3"/>
  <c r="E54" i="3"/>
  <c r="C54" i="3"/>
  <c r="W54" i="3"/>
  <c r="U54" i="3"/>
  <c r="Y54" i="3"/>
  <c r="P54" i="3"/>
  <c r="X54" i="3"/>
  <c r="J54" i="3"/>
  <c r="H53" i="3"/>
  <c r="V54" i="3"/>
  <c r="V35" i="1"/>
  <c r="Y53" i="2"/>
  <c r="D53" i="2"/>
  <c r="V53" i="2"/>
  <c r="U53" i="2"/>
  <c r="E53" i="2"/>
  <c r="P53" i="2"/>
  <c r="C53" i="2"/>
  <c r="C54" i="2" s="1"/>
  <c r="X53" i="2"/>
  <c r="J53" i="2"/>
  <c r="N53" i="2"/>
  <c r="W53" i="2"/>
  <c r="I53" i="2"/>
  <c r="H53" i="2" s="1"/>
  <c r="O53" i="2"/>
  <c r="N35" i="1"/>
  <c r="P35" i="1"/>
  <c r="I35" i="1"/>
  <c r="X36" i="1" s="1"/>
  <c r="C35" i="1"/>
  <c r="O36" i="1" s="1"/>
  <c r="V55" i="4" l="1"/>
  <c r="I55" i="4"/>
  <c r="E55" i="4"/>
  <c r="C55" i="4"/>
  <c r="N55" i="4"/>
  <c r="D55" i="4"/>
  <c r="O55" i="4"/>
  <c r="W55" i="4"/>
  <c r="U55" i="4"/>
  <c r="Y55" i="4"/>
  <c r="P55" i="4"/>
  <c r="J55" i="4"/>
  <c r="X55" i="4"/>
  <c r="H54" i="4"/>
  <c r="E55" i="3"/>
  <c r="N55" i="3"/>
  <c r="C55" i="3"/>
  <c r="I55" i="3"/>
  <c r="W55" i="3"/>
  <c r="U55" i="3"/>
  <c r="X55" i="3"/>
  <c r="H54" i="3"/>
  <c r="J55" i="3"/>
  <c r="V55" i="3"/>
  <c r="P55" i="3"/>
  <c r="Y55" i="3"/>
  <c r="D55" i="3"/>
  <c r="O55" i="3"/>
  <c r="Y36" i="1"/>
  <c r="U35" i="1"/>
  <c r="X54" i="2"/>
  <c r="D54" i="2"/>
  <c r="N54" i="2"/>
  <c r="I54" i="2"/>
  <c r="H54" i="2" s="1"/>
  <c r="P54" i="2"/>
  <c r="V54" i="2"/>
  <c r="U54" i="2"/>
  <c r="E54" i="2"/>
  <c r="W54" i="2"/>
  <c r="O54" i="2"/>
  <c r="Y54" i="2"/>
  <c r="J54" i="2"/>
  <c r="D36" i="1"/>
  <c r="J36" i="1"/>
  <c r="H35" i="1"/>
  <c r="E36" i="1"/>
  <c r="C36" i="1"/>
  <c r="N36" i="1"/>
  <c r="I36" i="1"/>
  <c r="O56" i="4" l="1"/>
  <c r="D56" i="4"/>
  <c r="Y56" i="4"/>
  <c r="P56" i="4"/>
  <c r="N56" i="4"/>
  <c r="I56" i="4"/>
  <c r="E56" i="4"/>
  <c r="C56" i="4"/>
  <c r="J56" i="4"/>
  <c r="H55" i="4"/>
  <c r="X56" i="4"/>
  <c r="W56" i="4"/>
  <c r="U56" i="4"/>
  <c r="V56" i="4"/>
  <c r="U56" i="3"/>
  <c r="W56" i="3"/>
  <c r="X56" i="3"/>
  <c r="J56" i="3"/>
  <c r="H55" i="3"/>
  <c r="I56" i="3"/>
  <c r="C56" i="3"/>
  <c r="N56" i="3"/>
  <c r="E56" i="3"/>
  <c r="P56" i="3"/>
  <c r="Y56" i="3"/>
  <c r="O56" i="3"/>
  <c r="D56" i="3"/>
  <c r="V56" i="3"/>
  <c r="V36" i="1"/>
  <c r="W36" i="1"/>
  <c r="W37" i="1" s="1"/>
  <c r="U36" i="1"/>
  <c r="V37" i="1" s="1"/>
  <c r="O37" i="1"/>
  <c r="X37" i="1"/>
  <c r="I55" i="2"/>
  <c r="H55" i="2" s="1"/>
  <c r="C55" i="2"/>
  <c r="O55" i="2"/>
  <c r="P55" i="2"/>
  <c r="W55" i="2"/>
  <c r="E55" i="2"/>
  <c r="U55" i="2"/>
  <c r="N55" i="2"/>
  <c r="J55" i="2"/>
  <c r="X55" i="2"/>
  <c r="Y55" i="2"/>
  <c r="D55" i="2"/>
  <c r="V55" i="2"/>
  <c r="D37" i="1"/>
  <c r="J37" i="1"/>
  <c r="H36" i="1"/>
  <c r="I37" i="1"/>
  <c r="P36" i="1"/>
  <c r="Y37" i="1" s="1"/>
  <c r="C57" i="4" l="1"/>
  <c r="N57" i="4"/>
  <c r="I57" i="4"/>
  <c r="E57" i="4"/>
  <c r="D57" i="4"/>
  <c r="O57" i="4"/>
  <c r="V57" i="4"/>
  <c r="V58" i="4" s="1"/>
  <c r="J57" i="4"/>
  <c r="H56" i="4"/>
  <c r="X57" i="4"/>
  <c r="U57" i="4"/>
  <c r="W57" i="4"/>
  <c r="P57" i="4"/>
  <c r="Y57" i="4"/>
  <c r="V57" i="3"/>
  <c r="Y57" i="3"/>
  <c r="P57" i="3"/>
  <c r="D57" i="3"/>
  <c r="O57" i="3"/>
  <c r="N57" i="3"/>
  <c r="E57" i="3"/>
  <c r="I57" i="3"/>
  <c r="C57" i="3"/>
  <c r="J57" i="3"/>
  <c r="X57" i="3"/>
  <c r="H56" i="3"/>
  <c r="W57" i="3"/>
  <c r="U57" i="3"/>
  <c r="J56" i="2"/>
  <c r="Y56" i="2"/>
  <c r="U37" i="1"/>
  <c r="V38" i="1" s="1"/>
  <c r="X38" i="1"/>
  <c r="X56" i="2"/>
  <c r="V56" i="2"/>
  <c r="P56" i="2"/>
  <c r="W56" i="2"/>
  <c r="O56" i="2"/>
  <c r="E56" i="2"/>
  <c r="U56" i="2"/>
  <c r="I56" i="2"/>
  <c r="J57" i="2" s="1"/>
  <c r="C56" i="2"/>
  <c r="N56" i="2"/>
  <c r="D56" i="2"/>
  <c r="J38" i="1"/>
  <c r="H37" i="1"/>
  <c r="E37" i="1"/>
  <c r="N37" i="1"/>
  <c r="P37" i="1"/>
  <c r="C37" i="1"/>
  <c r="O38" i="1" s="1"/>
  <c r="D58" i="4" l="1"/>
  <c r="O58" i="4"/>
  <c r="W58" i="4"/>
  <c r="U58" i="4"/>
  <c r="H57" i="4"/>
  <c r="X58" i="4"/>
  <c r="J58" i="4"/>
  <c r="P58" i="4"/>
  <c r="Y58" i="4"/>
  <c r="E58" i="4"/>
  <c r="C58" i="4"/>
  <c r="N58" i="4"/>
  <c r="I58" i="4"/>
  <c r="V58" i="3"/>
  <c r="D58" i="3"/>
  <c r="O58" i="3"/>
  <c r="X58" i="3"/>
  <c r="H57" i="3"/>
  <c r="J58" i="3"/>
  <c r="W58" i="3"/>
  <c r="U58" i="3"/>
  <c r="P58" i="3"/>
  <c r="Y58" i="3"/>
  <c r="C58" i="3"/>
  <c r="I58" i="3"/>
  <c r="E58" i="3"/>
  <c r="N58" i="3"/>
  <c r="Y38" i="1"/>
  <c r="W38" i="1"/>
  <c r="N57" i="2"/>
  <c r="X57" i="2"/>
  <c r="O57" i="2"/>
  <c r="Y57" i="2"/>
  <c r="P57" i="2"/>
  <c r="H56" i="2"/>
  <c r="W57" i="2"/>
  <c r="U57" i="2"/>
  <c r="V57" i="2"/>
  <c r="I57" i="2"/>
  <c r="X58" i="2" s="1"/>
  <c r="E57" i="2"/>
  <c r="C57" i="2"/>
  <c r="D57" i="2"/>
  <c r="H57" i="2"/>
  <c r="D38" i="1"/>
  <c r="E38" i="1"/>
  <c r="N38" i="1"/>
  <c r="P38" i="1"/>
  <c r="C38" i="1"/>
  <c r="I38" i="1"/>
  <c r="X39" i="1" s="1"/>
  <c r="Y59" i="4" l="1"/>
  <c r="P59" i="4"/>
  <c r="W59" i="4"/>
  <c r="U59" i="4"/>
  <c r="J59" i="4"/>
  <c r="H58" i="4"/>
  <c r="X59" i="4"/>
  <c r="I59" i="4"/>
  <c r="E59" i="4"/>
  <c r="C59" i="4"/>
  <c r="N59" i="4"/>
  <c r="D59" i="4"/>
  <c r="O59" i="4"/>
  <c r="V59" i="4"/>
  <c r="V60" i="4" s="1"/>
  <c r="U59" i="3"/>
  <c r="W59" i="3"/>
  <c r="J59" i="3"/>
  <c r="X59" i="3"/>
  <c r="H58" i="3"/>
  <c r="O59" i="3"/>
  <c r="D59" i="3"/>
  <c r="P59" i="3"/>
  <c r="Y59" i="3"/>
  <c r="E59" i="3"/>
  <c r="N59" i="3"/>
  <c r="I59" i="3"/>
  <c r="C59" i="3"/>
  <c r="V59" i="3"/>
  <c r="Y39" i="1"/>
  <c r="U38" i="1"/>
  <c r="V39" i="1" s="1"/>
  <c r="Y58" i="2"/>
  <c r="P58" i="2"/>
  <c r="V58" i="2"/>
  <c r="U58" i="2"/>
  <c r="I58" i="2"/>
  <c r="H58" i="2" s="1"/>
  <c r="N58" i="2"/>
  <c r="J58" i="2"/>
  <c r="D58" i="2"/>
  <c r="W58" i="2"/>
  <c r="O58" i="2"/>
  <c r="E58" i="2"/>
  <c r="C58" i="2"/>
  <c r="O39" i="1"/>
  <c r="J39" i="1"/>
  <c r="H38" i="1"/>
  <c r="C39" i="1"/>
  <c r="D39" i="1"/>
  <c r="I39" i="1"/>
  <c r="X40" i="1" s="1"/>
  <c r="W60" i="4" l="1"/>
  <c r="U60" i="4"/>
  <c r="J60" i="4"/>
  <c r="H59" i="4"/>
  <c r="X60" i="4"/>
  <c r="Y60" i="4"/>
  <c r="P60" i="4"/>
  <c r="O60" i="4"/>
  <c r="D60" i="4"/>
  <c r="N60" i="4"/>
  <c r="I60" i="4"/>
  <c r="E60" i="4"/>
  <c r="C60" i="4"/>
  <c r="V60" i="3"/>
  <c r="O60" i="3"/>
  <c r="D60" i="3"/>
  <c r="I60" i="3"/>
  <c r="E60" i="3"/>
  <c r="C60" i="3"/>
  <c r="N60" i="3"/>
  <c r="X60" i="3"/>
  <c r="J60" i="3"/>
  <c r="H59" i="3"/>
  <c r="P60" i="3"/>
  <c r="Y60" i="3"/>
  <c r="W60" i="3"/>
  <c r="U60" i="3"/>
  <c r="W39" i="1"/>
  <c r="U39" i="1"/>
  <c r="U59" i="2"/>
  <c r="V59" i="2"/>
  <c r="X59" i="2"/>
  <c r="W59" i="2"/>
  <c r="J59" i="2"/>
  <c r="U60" i="2" s="1"/>
  <c r="Y59" i="2"/>
  <c r="O59" i="2"/>
  <c r="N59" i="2"/>
  <c r="E59" i="2"/>
  <c r="I59" i="2"/>
  <c r="H59" i="2" s="1"/>
  <c r="P59" i="2"/>
  <c r="D59" i="2"/>
  <c r="C59" i="2"/>
  <c r="J40" i="1"/>
  <c r="H39" i="1"/>
  <c r="E39" i="1"/>
  <c r="P39" i="1"/>
  <c r="C40" i="1"/>
  <c r="I40" i="1"/>
  <c r="X41" i="1" s="1"/>
  <c r="C61" i="4" l="1"/>
  <c r="N61" i="4"/>
  <c r="I61" i="4"/>
  <c r="E61" i="4"/>
  <c r="U61" i="4"/>
  <c r="W61" i="4"/>
  <c r="P61" i="4"/>
  <c r="Y61" i="4"/>
  <c r="J61" i="4"/>
  <c r="H60" i="4"/>
  <c r="X61" i="4"/>
  <c r="D61" i="4"/>
  <c r="O61" i="4"/>
  <c r="V61" i="4"/>
  <c r="V61" i="3"/>
  <c r="N61" i="3"/>
  <c r="I61" i="3"/>
  <c r="E61" i="3"/>
  <c r="C61" i="3"/>
  <c r="J61" i="3"/>
  <c r="X61" i="3"/>
  <c r="H60" i="3"/>
  <c r="O61" i="3"/>
  <c r="D61" i="3"/>
  <c r="U61" i="3"/>
  <c r="W61" i="3"/>
  <c r="Y61" i="3"/>
  <c r="P61" i="3"/>
  <c r="U40" i="1"/>
  <c r="V60" i="2"/>
  <c r="W60" i="2"/>
  <c r="E60" i="2"/>
  <c r="D60" i="2"/>
  <c r="P60" i="2"/>
  <c r="X60" i="2"/>
  <c r="O60" i="2"/>
  <c r="J60" i="2"/>
  <c r="C60" i="2"/>
  <c r="N60" i="2"/>
  <c r="I60" i="2"/>
  <c r="H60" i="2" s="1"/>
  <c r="Y60" i="2"/>
  <c r="J41" i="1"/>
  <c r="H40" i="1"/>
  <c r="N39" i="1"/>
  <c r="V40" i="1" s="1"/>
  <c r="V62" i="4" l="1"/>
  <c r="H61" i="4"/>
  <c r="X62" i="4"/>
  <c r="J62" i="4"/>
  <c r="D62" i="4"/>
  <c r="O62" i="4"/>
  <c r="P62" i="4"/>
  <c r="Y62" i="4"/>
  <c r="W62" i="4"/>
  <c r="U62" i="4"/>
  <c r="E62" i="4"/>
  <c r="C62" i="4"/>
  <c r="N62" i="4"/>
  <c r="I62" i="4"/>
  <c r="E62" i="3"/>
  <c r="C62" i="3"/>
  <c r="N62" i="3"/>
  <c r="I62" i="3"/>
  <c r="X62" i="3"/>
  <c r="H61" i="3"/>
  <c r="J62" i="3"/>
  <c r="W62" i="3"/>
  <c r="U62" i="3"/>
  <c r="P62" i="3"/>
  <c r="Y62" i="3"/>
  <c r="O62" i="3"/>
  <c r="D62" i="3"/>
  <c r="V62" i="3"/>
  <c r="U61" i="2"/>
  <c r="W40" i="1"/>
  <c r="O40" i="1"/>
  <c r="Y40" i="1"/>
  <c r="W61" i="2"/>
  <c r="E61" i="2"/>
  <c r="Y61" i="2"/>
  <c r="P61" i="2"/>
  <c r="O61" i="2"/>
  <c r="D61" i="2"/>
  <c r="C61" i="2"/>
  <c r="N61" i="2"/>
  <c r="V61" i="2"/>
  <c r="X61" i="2"/>
  <c r="I61" i="2"/>
  <c r="J61" i="2"/>
  <c r="E40" i="1"/>
  <c r="D40" i="1"/>
  <c r="C41" i="1" s="1"/>
  <c r="P40" i="1"/>
  <c r="N40" i="1"/>
  <c r="Y41" i="1" s="1"/>
  <c r="V63" i="4" l="1"/>
  <c r="Y63" i="4"/>
  <c r="P63" i="4"/>
  <c r="D63" i="4"/>
  <c r="O63" i="4"/>
  <c r="J63" i="4"/>
  <c r="H62" i="4"/>
  <c r="X63" i="4"/>
  <c r="I63" i="4"/>
  <c r="E63" i="4"/>
  <c r="C63" i="4"/>
  <c r="N63" i="4"/>
  <c r="W63" i="4"/>
  <c r="U63" i="4"/>
  <c r="V64" i="4" s="1"/>
  <c r="V63" i="3"/>
  <c r="D63" i="3"/>
  <c r="O63" i="3"/>
  <c r="X63" i="3"/>
  <c r="H62" i="3"/>
  <c r="J63" i="3"/>
  <c r="P63" i="3"/>
  <c r="Y63" i="3"/>
  <c r="I63" i="3"/>
  <c r="E63" i="3"/>
  <c r="C63" i="3"/>
  <c r="N63" i="3"/>
  <c r="U63" i="3"/>
  <c r="W63" i="3"/>
  <c r="W41" i="1"/>
  <c r="V41" i="1"/>
  <c r="N62" i="2"/>
  <c r="P62" i="2"/>
  <c r="Y62" i="2"/>
  <c r="D62" i="2"/>
  <c r="V62" i="2"/>
  <c r="O62" i="2"/>
  <c r="Y63" i="2" s="1"/>
  <c r="E62" i="2"/>
  <c r="U62" i="2"/>
  <c r="C62" i="2"/>
  <c r="I62" i="2"/>
  <c r="H62" i="2" s="1"/>
  <c r="W62" i="2"/>
  <c r="H61" i="2"/>
  <c r="J62" i="2"/>
  <c r="X62" i="2"/>
  <c r="O41" i="1"/>
  <c r="D41" i="1"/>
  <c r="I41" i="1"/>
  <c r="E41" i="1"/>
  <c r="P41" i="1"/>
  <c r="N41" i="1"/>
  <c r="Y42" i="1" s="1"/>
  <c r="I42" i="1"/>
  <c r="J64" i="4" l="1"/>
  <c r="H63" i="4"/>
  <c r="X64" i="4"/>
  <c r="O64" i="4"/>
  <c r="D64" i="4"/>
  <c r="W64" i="4"/>
  <c r="U64" i="4"/>
  <c r="Y64" i="4"/>
  <c r="P64" i="4"/>
  <c r="N64" i="4"/>
  <c r="I64" i="4"/>
  <c r="E64" i="4"/>
  <c r="C64" i="4"/>
  <c r="W64" i="3"/>
  <c r="U64" i="3"/>
  <c r="V64" i="3"/>
  <c r="P64" i="3"/>
  <c r="Y64" i="3"/>
  <c r="N64" i="3"/>
  <c r="I64" i="3"/>
  <c r="E64" i="3"/>
  <c r="C64" i="3"/>
  <c r="X64" i="3"/>
  <c r="H63" i="3"/>
  <c r="J64" i="3"/>
  <c r="O64" i="3"/>
  <c r="D64" i="3"/>
  <c r="H42" i="1"/>
  <c r="C42" i="1"/>
  <c r="X42" i="1"/>
  <c r="U41" i="1"/>
  <c r="V42" i="1" s="1"/>
  <c r="V63" i="2"/>
  <c r="E63" i="2"/>
  <c r="D63" i="2"/>
  <c r="C63" i="2"/>
  <c r="I63" i="2"/>
  <c r="H63" i="2" s="1"/>
  <c r="P63" i="2"/>
  <c r="J63" i="2"/>
  <c r="X63" i="2"/>
  <c r="U63" i="2"/>
  <c r="W63" i="2"/>
  <c r="O63" i="2"/>
  <c r="N63" i="2"/>
  <c r="E42" i="1"/>
  <c r="N42" i="1"/>
  <c r="O42" i="1"/>
  <c r="J42" i="1"/>
  <c r="J43" i="1" s="1"/>
  <c r="H41" i="1"/>
  <c r="D42" i="1"/>
  <c r="I43" i="1" s="1"/>
  <c r="P42" i="1"/>
  <c r="V65" i="4" l="1"/>
  <c r="C65" i="4"/>
  <c r="N65" i="4"/>
  <c r="I65" i="4"/>
  <c r="E65" i="4"/>
  <c r="D65" i="4"/>
  <c r="O65" i="4"/>
  <c r="U65" i="4"/>
  <c r="W65" i="4"/>
  <c r="J65" i="4"/>
  <c r="H64" i="4"/>
  <c r="X65" i="4"/>
  <c r="P65" i="4"/>
  <c r="Y65" i="4"/>
  <c r="P65" i="3"/>
  <c r="Y65" i="3"/>
  <c r="O65" i="3"/>
  <c r="D65" i="3"/>
  <c r="V65" i="3"/>
  <c r="W65" i="3"/>
  <c r="U65" i="3"/>
  <c r="J65" i="3"/>
  <c r="H64" i="3"/>
  <c r="X65" i="3"/>
  <c r="C65" i="3"/>
  <c r="N65" i="3"/>
  <c r="I65" i="3"/>
  <c r="E65" i="3"/>
  <c r="C43" i="1"/>
  <c r="E43" i="1"/>
  <c r="W42" i="1"/>
  <c r="Y43" i="1"/>
  <c r="X43" i="1"/>
  <c r="U42" i="1"/>
  <c r="V43" i="1" s="1"/>
  <c r="H43" i="1"/>
  <c r="X44" i="1"/>
  <c r="O43" i="1"/>
  <c r="W64" i="2"/>
  <c r="E64" i="2"/>
  <c r="I64" i="2"/>
  <c r="X64" i="2"/>
  <c r="O64" i="2"/>
  <c r="C64" i="2"/>
  <c r="J64" i="2"/>
  <c r="J65" i="2" s="1"/>
  <c r="V64" i="2"/>
  <c r="U64" i="2"/>
  <c r="N64" i="2"/>
  <c r="Y64" i="2"/>
  <c r="D64" i="2"/>
  <c r="P64" i="2"/>
  <c r="H64" i="2"/>
  <c r="D43" i="1"/>
  <c r="N43" i="1"/>
  <c r="J44" i="1"/>
  <c r="W66" i="4" l="1"/>
  <c r="U66" i="4"/>
  <c r="D66" i="4"/>
  <c r="O66" i="4"/>
  <c r="J66" i="4"/>
  <c r="H65" i="4"/>
  <c r="X66" i="4"/>
  <c r="P66" i="4"/>
  <c r="Y66" i="4"/>
  <c r="E66" i="4"/>
  <c r="C66" i="4"/>
  <c r="N66" i="4"/>
  <c r="I66" i="4"/>
  <c r="V66" i="4"/>
  <c r="V67" i="4" s="1"/>
  <c r="W66" i="3"/>
  <c r="U66" i="3"/>
  <c r="V66" i="3"/>
  <c r="E66" i="3"/>
  <c r="C66" i="3"/>
  <c r="N66" i="3"/>
  <c r="I66" i="3"/>
  <c r="X66" i="3"/>
  <c r="H65" i="3"/>
  <c r="J66" i="3"/>
  <c r="P66" i="3"/>
  <c r="Y66" i="3"/>
  <c r="O66" i="3"/>
  <c r="D66" i="3"/>
  <c r="W43" i="1"/>
  <c r="U43" i="1"/>
  <c r="V44" i="1" s="1"/>
  <c r="O44" i="1"/>
  <c r="V65" i="2"/>
  <c r="X65" i="2"/>
  <c r="C65" i="2"/>
  <c r="W65" i="2"/>
  <c r="Y65" i="2"/>
  <c r="U65" i="2"/>
  <c r="D65" i="2"/>
  <c r="O65" i="2"/>
  <c r="N65" i="2"/>
  <c r="I65" i="2"/>
  <c r="X66" i="2" s="1"/>
  <c r="P65" i="2"/>
  <c r="E65" i="2"/>
  <c r="P43" i="1"/>
  <c r="Y44" i="1" s="1"/>
  <c r="D44" i="1"/>
  <c r="E44" i="1"/>
  <c r="J67" i="4" l="1"/>
  <c r="H66" i="4"/>
  <c r="X67" i="4"/>
  <c r="Y67" i="4"/>
  <c r="P67" i="4"/>
  <c r="I67" i="4"/>
  <c r="E67" i="4"/>
  <c r="C67" i="4"/>
  <c r="N67" i="4"/>
  <c r="D67" i="4"/>
  <c r="O67" i="4"/>
  <c r="W67" i="4"/>
  <c r="U67" i="4"/>
  <c r="X67" i="3"/>
  <c r="H66" i="3"/>
  <c r="J67" i="3"/>
  <c r="P67" i="3"/>
  <c r="Y67" i="3"/>
  <c r="I67" i="3"/>
  <c r="E67" i="3"/>
  <c r="C67" i="3"/>
  <c r="N67" i="3"/>
  <c r="U67" i="3"/>
  <c r="W67" i="3"/>
  <c r="D67" i="3"/>
  <c r="O67" i="3"/>
  <c r="V67" i="3"/>
  <c r="U66" i="2"/>
  <c r="W44" i="1"/>
  <c r="O66" i="2"/>
  <c r="C66" i="2"/>
  <c r="E66" i="2"/>
  <c r="N66" i="2"/>
  <c r="I66" i="2"/>
  <c r="H65" i="2"/>
  <c r="J66" i="2"/>
  <c r="W66" i="2"/>
  <c r="V66" i="2"/>
  <c r="Y66" i="2"/>
  <c r="D66" i="2"/>
  <c r="P66" i="2"/>
  <c r="N44" i="1"/>
  <c r="I44" i="1"/>
  <c r="X45" i="1" s="1"/>
  <c r="C44" i="1"/>
  <c r="O45" i="1" s="1"/>
  <c r="W68" i="4" l="1"/>
  <c r="U68" i="4"/>
  <c r="J68" i="4"/>
  <c r="H67" i="4"/>
  <c r="X68" i="4"/>
  <c r="O68" i="4"/>
  <c r="D68" i="4"/>
  <c r="Y68" i="4"/>
  <c r="P68" i="4"/>
  <c r="N68" i="4"/>
  <c r="I68" i="4"/>
  <c r="E68" i="4"/>
  <c r="C68" i="4"/>
  <c r="V68" i="4"/>
  <c r="V69" i="4" s="1"/>
  <c r="V68" i="3"/>
  <c r="J68" i="3"/>
  <c r="X68" i="3"/>
  <c r="H67" i="3"/>
  <c r="O68" i="3"/>
  <c r="D68" i="3"/>
  <c r="N68" i="3"/>
  <c r="I68" i="3"/>
  <c r="E68" i="3"/>
  <c r="C68" i="3"/>
  <c r="W68" i="3"/>
  <c r="U68" i="3"/>
  <c r="Y68" i="3"/>
  <c r="P68" i="3"/>
  <c r="U44" i="1"/>
  <c r="V45" i="1" s="1"/>
  <c r="J67" i="2"/>
  <c r="X67" i="2"/>
  <c r="H66" i="2"/>
  <c r="Y67" i="2"/>
  <c r="W67" i="2"/>
  <c r="P67" i="2"/>
  <c r="U67" i="2"/>
  <c r="C67" i="2"/>
  <c r="I67" i="2"/>
  <c r="H67" i="2" s="1"/>
  <c r="E67" i="2"/>
  <c r="V67" i="2"/>
  <c r="N67" i="2"/>
  <c r="D67" i="2"/>
  <c r="O67" i="2"/>
  <c r="J45" i="1"/>
  <c r="H44" i="1"/>
  <c r="C45" i="1"/>
  <c r="I45" i="1"/>
  <c r="X46" i="1" s="1"/>
  <c r="P44" i="1"/>
  <c r="Y45" i="1" s="1"/>
  <c r="D45" i="1"/>
  <c r="D69" i="4" l="1"/>
  <c r="O69" i="4"/>
  <c r="C69" i="4"/>
  <c r="N69" i="4"/>
  <c r="I69" i="4"/>
  <c r="E69" i="4"/>
  <c r="U69" i="4"/>
  <c r="W69" i="4"/>
  <c r="J69" i="4"/>
  <c r="H68" i="4"/>
  <c r="X69" i="4"/>
  <c r="P69" i="4"/>
  <c r="Y69" i="4"/>
  <c r="V69" i="3"/>
  <c r="O69" i="3"/>
  <c r="D69" i="3"/>
  <c r="P69" i="3"/>
  <c r="Y69" i="3"/>
  <c r="J69" i="3"/>
  <c r="H68" i="3"/>
  <c r="X69" i="3"/>
  <c r="C69" i="3"/>
  <c r="N69" i="3"/>
  <c r="I69" i="3"/>
  <c r="E69" i="3"/>
  <c r="W69" i="3"/>
  <c r="U69" i="3"/>
  <c r="W45" i="1"/>
  <c r="U45" i="1"/>
  <c r="X68" i="2"/>
  <c r="J68" i="2"/>
  <c r="I68" i="2"/>
  <c r="H68" i="2" s="1"/>
  <c r="P68" i="2"/>
  <c r="U68" i="2"/>
  <c r="C68" i="2"/>
  <c r="W68" i="2"/>
  <c r="V68" i="2"/>
  <c r="N68" i="2"/>
  <c r="E68" i="2"/>
  <c r="Y68" i="2"/>
  <c r="D68" i="2"/>
  <c r="O68" i="2"/>
  <c r="J46" i="1"/>
  <c r="H45" i="1"/>
  <c r="E45" i="1"/>
  <c r="C46" i="1"/>
  <c r="I46" i="1"/>
  <c r="P45" i="1"/>
  <c r="E70" i="4" l="1"/>
  <c r="C70" i="4"/>
  <c r="N70" i="4"/>
  <c r="I70" i="4"/>
  <c r="W70" i="4"/>
  <c r="U70" i="4"/>
  <c r="V70" i="4"/>
  <c r="X70" i="4"/>
  <c r="J70" i="4"/>
  <c r="H69" i="4"/>
  <c r="P70" i="4"/>
  <c r="Y70" i="4"/>
  <c r="D70" i="4"/>
  <c r="O70" i="4"/>
  <c r="D70" i="3"/>
  <c r="O70" i="3"/>
  <c r="U70" i="3"/>
  <c r="W70" i="3"/>
  <c r="X70" i="3"/>
  <c r="H69" i="3"/>
  <c r="J70" i="3"/>
  <c r="P70" i="3"/>
  <c r="Y70" i="3"/>
  <c r="E70" i="3"/>
  <c r="C70" i="3"/>
  <c r="N70" i="3"/>
  <c r="I70" i="3"/>
  <c r="V70" i="3"/>
  <c r="J69" i="2"/>
  <c r="U69" i="2"/>
  <c r="X69" i="2"/>
  <c r="U46" i="1"/>
  <c r="X47" i="1"/>
  <c r="P69" i="2"/>
  <c r="I69" i="2"/>
  <c r="O69" i="2"/>
  <c r="D69" i="2"/>
  <c r="C69" i="2"/>
  <c r="V69" i="2"/>
  <c r="W69" i="2"/>
  <c r="E69" i="2"/>
  <c r="N69" i="2"/>
  <c r="Y69" i="2"/>
  <c r="J47" i="1"/>
  <c r="H46" i="1"/>
  <c r="N45" i="1"/>
  <c r="V46" i="1" s="1"/>
  <c r="V71" i="4" l="1"/>
  <c r="J71" i="4"/>
  <c r="H70" i="4"/>
  <c r="X71" i="4"/>
  <c r="W71" i="4"/>
  <c r="U71" i="4"/>
  <c r="Y71" i="4"/>
  <c r="P71" i="4"/>
  <c r="I71" i="4"/>
  <c r="E71" i="4"/>
  <c r="C71" i="4"/>
  <c r="N71" i="4"/>
  <c r="D71" i="4"/>
  <c r="O71" i="4"/>
  <c r="V71" i="3"/>
  <c r="P71" i="3"/>
  <c r="Y71" i="3"/>
  <c r="I71" i="3"/>
  <c r="E71" i="3"/>
  <c r="C71" i="3"/>
  <c r="N71" i="3"/>
  <c r="W71" i="3"/>
  <c r="U71" i="3"/>
  <c r="X71" i="3"/>
  <c r="J71" i="3"/>
  <c r="H70" i="3"/>
  <c r="D71" i="3"/>
  <c r="O71" i="3"/>
  <c r="J70" i="2"/>
  <c r="X70" i="2"/>
  <c r="U70" i="2"/>
  <c r="H69" i="2"/>
  <c r="I70" i="2"/>
  <c r="X71" i="2" s="1"/>
  <c r="W46" i="1"/>
  <c r="O46" i="1"/>
  <c r="Y46" i="1"/>
  <c r="Y70" i="2"/>
  <c r="W70" i="2"/>
  <c r="N70" i="2"/>
  <c r="E70" i="2"/>
  <c r="C70" i="2"/>
  <c r="O70" i="2"/>
  <c r="V70" i="2"/>
  <c r="U71" i="2" s="1"/>
  <c r="D70" i="2"/>
  <c r="P70" i="2"/>
  <c r="E46" i="1"/>
  <c r="D46" i="1"/>
  <c r="C47" i="1" s="1"/>
  <c r="P46" i="1"/>
  <c r="N46" i="1"/>
  <c r="Y47" i="1" s="1"/>
  <c r="J72" i="4" l="1"/>
  <c r="H71" i="4"/>
  <c r="X72" i="4"/>
  <c r="O72" i="4"/>
  <c r="D72" i="4"/>
  <c r="Y72" i="4"/>
  <c r="P72" i="4"/>
  <c r="N72" i="4"/>
  <c r="I72" i="4"/>
  <c r="E72" i="4"/>
  <c r="C72" i="4"/>
  <c r="W72" i="4"/>
  <c r="U72" i="4"/>
  <c r="V72" i="4"/>
  <c r="N72" i="3"/>
  <c r="I72" i="3"/>
  <c r="E72" i="3"/>
  <c r="C72" i="3"/>
  <c r="Y72" i="3"/>
  <c r="P72" i="3"/>
  <c r="D72" i="3"/>
  <c r="O72" i="3"/>
  <c r="J72" i="3"/>
  <c r="H71" i="3"/>
  <c r="X72" i="3"/>
  <c r="W72" i="3"/>
  <c r="U72" i="3"/>
  <c r="V72" i="3"/>
  <c r="H70" i="2"/>
  <c r="J71" i="2"/>
  <c r="V47" i="1"/>
  <c r="W47" i="1"/>
  <c r="Y71" i="2"/>
  <c r="O71" i="2"/>
  <c r="P71" i="2"/>
  <c r="I71" i="2"/>
  <c r="H71" i="2" s="1"/>
  <c r="E71" i="2"/>
  <c r="N71" i="2"/>
  <c r="V71" i="2"/>
  <c r="C71" i="2"/>
  <c r="W71" i="2"/>
  <c r="D71" i="2"/>
  <c r="E47" i="1"/>
  <c r="O47" i="1"/>
  <c r="D47" i="1"/>
  <c r="C48" i="1" s="1"/>
  <c r="I47" i="1"/>
  <c r="P47" i="1"/>
  <c r="N47" i="1"/>
  <c r="D73" i="4" l="1"/>
  <c r="O73" i="4"/>
  <c r="P73" i="4"/>
  <c r="Y73" i="4"/>
  <c r="U73" i="4"/>
  <c r="W73" i="4"/>
  <c r="C73" i="4"/>
  <c r="N73" i="4"/>
  <c r="I73" i="4"/>
  <c r="E73" i="4"/>
  <c r="V73" i="4"/>
  <c r="J73" i="4"/>
  <c r="H72" i="4"/>
  <c r="X73" i="4"/>
  <c r="V73" i="3"/>
  <c r="O73" i="3"/>
  <c r="D73" i="3"/>
  <c r="C73" i="3"/>
  <c r="N73" i="3"/>
  <c r="I73" i="3"/>
  <c r="E73" i="3"/>
  <c r="J73" i="3"/>
  <c r="H72" i="3"/>
  <c r="X73" i="3"/>
  <c r="W73" i="3"/>
  <c r="U73" i="3"/>
  <c r="P73" i="3"/>
  <c r="Y73" i="3"/>
  <c r="P72" i="2"/>
  <c r="I48" i="1"/>
  <c r="Y48" i="1"/>
  <c r="X48" i="1"/>
  <c r="U47" i="1"/>
  <c r="V48" i="1" s="1"/>
  <c r="C72" i="2"/>
  <c r="X72" i="2"/>
  <c r="Y72" i="2"/>
  <c r="J72" i="2"/>
  <c r="O72" i="2"/>
  <c r="W72" i="2"/>
  <c r="N72" i="2"/>
  <c r="V72" i="2"/>
  <c r="U72" i="2"/>
  <c r="D72" i="2"/>
  <c r="E72" i="2"/>
  <c r="I72" i="2"/>
  <c r="E48" i="1"/>
  <c r="O48" i="1"/>
  <c r="P48" i="1"/>
  <c r="H47" i="1"/>
  <c r="J48" i="1"/>
  <c r="J49" i="1" s="1"/>
  <c r="D48" i="1"/>
  <c r="N48" i="1"/>
  <c r="H73" i="4" l="1"/>
  <c r="X74" i="4"/>
  <c r="J74" i="4"/>
  <c r="E74" i="4"/>
  <c r="C74" i="4"/>
  <c r="N74" i="4"/>
  <c r="I74" i="4"/>
  <c r="W74" i="4"/>
  <c r="U74" i="4"/>
  <c r="P74" i="4"/>
  <c r="Y74" i="4"/>
  <c r="V74" i="4"/>
  <c r="D74" i="4"/>
  <c r="O74" i="4"/>
  <c r="U74" i="3"/>
  <c r="W74" i="3"/>
  <c r="P74" i="3"/>
  <c r="Y74" i="3"/>
  <c r="D74" i="3"/>
  <c r="O74" i="3"/>
  <c r="E74" i="3"/>
  <c r="C74" i="3"/>
  <c r="N74" i="3"/>
  <c r="I74" i="3"/>
  <c r="X74" i="3"/>
  <c r="J74" i="3"/>
  <c r="H73" i="3"/>
  <c r="V74" i="3"/>
  <c r="W48" i="1"/>
  <c r="U48" i="1"/>
  <c r="V49" i="1" s="1"/>
  <c r="Y49" i="1"/>
  <c r="H48" i="1"/>
  <c r="X49" i="1"/>
  <c r="P73" i="2"/>
  <c r="J73" i="2"/>
  <c r="U73" i="2"/>
  <c r="N73" i="2"/>
  <c r="V73" i="2"/>
  <c r="Y73" i="2"/>
  <c r="E73" i="2"/>
  <c r="I73" i="2"/>
  <c r="H73" i="2" s="1"/>
  <c r="C73" i="2"/>
  <c r="X73" i="2"/>
  <c r="D73" i="2"/>
  <c r="O73" i="2"/>
  <c r="W73" i="2"/>
  <c r="H72" i="2"/>
  <c r="O49" i="1"/>
  <c r="E49" i="1"/>
  <c r="D49" i="1"/>
  <c r="N49" i="1"/>
  <c r="C49" i="1"/>
  <c r="I49" i="1"/>
  <c r="P49" i="1"/>
  <c r="I75" i="4" l="1"/>
  <c r="E75" i="4"/>
  <c r="C75" i="4"/>
  <c r="N75" i="4"/>
  <c r="Y75" i="4"/>
  <c r="P75" i="4"/>
  <c r="J75" i="4"/>
  <c r="H74" i="4"/>
  <c r="X75" i="4"/>
  <c r="V75" i="4"/>
  <c r="D75" i="4"/>
  <c r="O75" i="4"/>
  <c r="W75" i="4"/>
  <c r="U75" i="4"/>
  <c r="V75" i="3"/>
  <c r="D75" i="3"/>
  <c r="O75" i="3"/>
  <c r="X75" i="3"/>
  <c r="H74" i="3"/>
  <c r="J75" i="3"/>
  <c r="I75" i="3"/>
  <c r="E75" i="3"/>
  <c r="C75" i="3"/>
  <c r="N75" i="3"/>
  <c r="P75" i="3"/>
  <c r="Y75" i="3"/>
  <c r="W75" i="3"/>
  <c r="U75" i="3"/>
  <c r="U74" i="2"/>
  <c r="W49" i="1"/>
  <c r="H49" i="1"/>
  <c r="X50" i="1"/>
  <c r="Y50" i="1"/>
  <c r="U49" i="1"/>
  <c r="V50" i="1" s="1"/>
  <c r="W74" i="2"/>
  <c r="V74" i="2"/>
  <c r="C74" i="2"/>
  <c r="J74" i="2"/>
  <c r="X74" i="2"/>
  <c r="O74" i="2"/>
  <c r="E74" i="2"/>
  <c r="Y74" i="2"/>
  <c r="I74" i="2"/>
  <c r="H74" i="2" s="1"/>
  <c r="N74" i="2"/>
  <c r="P74" i="2"/>
  <c r="D74" i="2"/>
  <c r="J50" i="1"/>
  <c r="O50" i="1"/>
  <c r="D50" i="1"/>
  <c r="E50" i="1"/>
  <c r="N50" i="1"/>
  <c r="C50" i="1"/>
  <c r="I50" i="1"/>
  <c r="W76" i="4" l="1"/>
  <c r="U76" i="4"/>
  <c r="Y76" i="4"/>
  <c r="P76" i="4"/>
  <c r="N76" i="4"/>
  <c r="I76" i="4"/>
  <c r="E76" i="4"/>
  <c r="C76" i="4"/>
  <c r="V76" i="4"/>
  <c r="O76" i="4"/>
  <c r="D76" i="4"/>
  <c r="J76" i="4"/>
  <c r="H75" i="4"/>
  <c r="X76" i="4"/>
  <c r="W76" i="3"/>
  <c r="U76" i="3"/>
  <c r="J76" i="3"/>
  <c r="H75" i="3"/>
  <c r="X76" i="3"/>
  <c r="Y76" i="3"/>
  <c r="P76" i="3"/>
  <c r="O76" i="3"/>
  <c r="D76" i="3"/>
  <c r="N76" i="3"/>
  <c r="I76" i="3"/>
  <c r="E76" i="3"/>
  <c r="C76" i="3"/>
  <c r="V76" i="3"/>
  <c r="U75" i="2"/>
  <c r="W50" i="1"/>
  <c r="U50" i="1"/>
  <c r="V51" i="1" s="1"/>
  <c r="X51" i="1"/>
  <c r="V75" i="2"/>
  <c r="P75" i="2"/>
  <c r="N75" i="2"/>
  <c r="X75" i="2"/>
  <c r="J75" i="2"/>
  <c r="Y75" i="2"/>
  <c r="D75" i="2"/>
  <c r="E75" i="2"/>
  <c r="W75" i="2"/>
  <c r="O75" i="2"/>
  <c r="C75" i="2"/>
  <c r="I75" i="2"/>
  <c r="O51" i="1"/>
  <c r="J51" i="1"/>
  <c r="H50" i="1"/>
  <c r="D51" i="1"/>
  <c r="P50" i="1"/>
  <c r="Y51" i="1" s="1"/>
  <c r="I51" i="1"/>
  <c r="J77" i="4" l="1"/>
  <c r="H76" i="4"/>
  <c r="X77" i="4"/>
  <c r="P77" i="4"/>
  <c r="Y77" i="4"/>
  <c r="C77" i="4"/>
  <c r="N77" i="4"/>
  <c r="I77" i="4"/>
  <c r="E77" i="4"/>
  <c r="D77" i="4"/>
  <c r="O77" i="4"/>
  <c r="U77" i="4"/>
  <c r="W77" i="4"/>
  <c r="V77" i="4"/>
  <c r="C77" i="3"/>
  <c r="N77" i="3"/>
  <c r="I77" i="3"/>
  <c r="E77" i="3"/>
  <c r="J77" i="3"/>
  <c r="H76" i="3"/>
  <c r="X77" i="3"/>
  <c r="V77" i="3"/>
  <c r="W77" i="3"/>
  <c r="U77" i="3"/>
  <c r="P77" i="3"/>
  <c r="Y77" i="3"/>
  <c r="O77" i="3"/>
  <c r="D77" i="3"/>
  <c r="U76" i="2"/>
  <c r="W51" i="1"/>
  <c r="H51" i="1"/>
  <c r="X52" i="1"/>
  <c r="U51" i="1"/>
  <c r="W76" i="2"/>
  <c r="J76" i="2"/>
  <c r="V76" i="2"/>
  <c r="O76" i="2"/>
  <c r="I76" i="2"/>
  <c r="H76" i="2" s="1"/>
  <c r="H75" i="2"/>
  <c r="E76" i="2"/>
  <c r="C76" i="2"/>
  <c r="D76" i="2"/>
  <c r="X76" i="2"/>
  <c r="Y76" i="2"/>
  <c r="P76" i="2"/>
  <c r="N76" i="2"/>
  <c r="E51" i="1"/>
  <c r="N51" i="1"/>
  <c r="Y52" i="1" s="1"/>
  <c r="C51" i="1"/>
  <c r="J52" i="1"/>
  <c r="P51" i="1"/>
  <c r="V78" i="4" l="1"/>
  <c r="E78" i="4"/>
  <c r="C78" i="4"/>
  <c r="N78" i="4"/>
  <c r="I78" i="4"/>
  <c r="H77" i="4"/>
  <c r="X78" i="4"/>
  <c r="J78" i="4"/>
  <c r="P78" i="4"/>
  <c r="Y78" i="4"/>
  <c r="W78" i="4"/>
  <c r="U78" i="4"/>
  <c r="D78" i="4"/>
  <c r="O78" i="4"/>
  <c r="V78" i="3"/>
  <c r="D78" i="3"/>
  <c r="O78" i="3"/>
  <c r="X78" i="3"/>
  <c r="J78" i="3"/>
  <c r="H77" i="3"/>
  <c r="U78" i="3"/>
  <c r="W78" i="3"/>
  <c r="P78" i="3"/>
  <c r="Y78" i="3"/>
  <c r="E78" i="3"/>
  <c r="C78" i="3"/>
  <c r="N78" i="3"/>
  <c r="I78" i="3"/>
  <c r="U77" i="2"/>
  <c r="V52" i="1"/>
  <c r="W52" i="1"/>
  <c r="O52" i="1"/>
  <c r="P77" i="2"/>
  <c r="J77" i="2"/>
  <c r="X77" i="2"/>
  <c r="I77" i="2"/>
  <c r="H77" i="2" s="1"/>
  <c r="C77" i="2"/>
  <c r="N77" i="2"/>
  <c r="E77" i="2"/>
  <c r="D77" i="2"/>
  <c r="O77" i="2"/>
  <c r="W77" i="2"/>
  <c r="Y77" i="2"/>
  <c r="V77" i="2"/>
  <c r="D52" i="1"/>
  <c r="C52" i="1"/>
  <c r="W79" i="4" l="1"/>
  <c r="U79" i="4"/>
  <c r="J79" i="4"/>
  <c r="H78" i="4"/>
  <c r="X79" i="4"/>
  <c r="Y79" i="4"/>
  <c r="P79" i="4"/>
  <c r="D79" i="4"/>
  <c r="O79" i="4"/>
  <c r="I79" i="4"/>
  <c r="E79" i="4"/>
  <c r="C79" i="4"/>
  <c r="N79" i="4"/>
  <c r="V79" i="4"/>
  <c r="W79" i="3"/>
  <c r="U79" i="3"/>
  <c r="I79" i="3"/>
  <c r="E79" i="3"/>
  <c r="C79" i="3"/>
  <c r="N79" i="3"/>
  <c r="P79" i="3"/>
  <c r="Y79" i="3"/>
  <c r="X79" i="3"/>
  <c r="H78" i="3"/>
  <c r="J79" i="3"/>
  <c r="V79" i="3"/>
  <c r="D79" i="3"/>
  <c r="O79" i="3"/>
  <c r="X78" i="2"/>
  <c r="J78" i="2"/>
  <c r="P78" i="2"/>
  <c r="Y78" i="2"/>
  <c r="O78" i="2"/>
  <c r="I78" i="2"/>
  <c r="X79" i="2" s="1"/>
  <c r="W78" i="2"/>
  <c r="C78" i="2"/>
  <c r="N78" i="2"/>
  <c r="E78" i="2"/>
  <c r="D78" i="2"/>
  <c r="V78" i="2"/>
  <c r="U78" i="2"/>
  <c r="E52" i="1"/>
  <c r="N52" i="1"/>
  <c r="I52" i="1"/>
  <c r="P52" i="1"/>
  <c r="V80" i="4" l="1"/>
  <c r="Y80" i="4"/>
  <c r="P80" i="4"/>
  <c r="N80" i="4"/>
  <c r="I80" i="4"/>
  <c r="E80" i="4"/>
  <c r="C80" i="4"/>
  <c r="O80" i="4"/>
  <c r="D80" i="4"/>
  <c r="J80" i="4"/>
  <c r="H79" i="4"/>
  <c r="X80" i="4"/>
  <c r="W80" i="4"/>
  <c r="U80" i="4"/>
  <c r="N80" i="3"/>
  <c r="I80" i="3"/>
  <c r="E80" i="3"/>
  <c r="C80" i="3"/>
  <c r="O80" i="3"/>
  <c r="D80" i="3"/>
  <c r="J80" i="3"/>
  <c r="H79" i="3"/>
  <c r="X80" i="3"/>
  <c r="W80" i="3"/>
  <c r="U80" i="3"/>
  <c r="Y80" i="3"/>
  <c r="P80" i="3"/>
  <c r="V80" i="3"/>
  <c r="X53" i="1"/>
  <c r="U52" i="1"/>
  <c r="O53" i="1"/>
  <c r="Y53" i="1"/>
  <c r="Y79" i="2"/>
  <c r="I79" i="2"/>
  <c r="H78" i="2"/>
  <c r="J79" i="2"/>
  <c r="E79" i="2"/>
  <c r="W79" i="2"/>
  <c r="O79" i="2"/>
  <c r="P79" i="2"/>
  <c r="C79" i="2"/>
  <c r="D79" i="2"/>
  <c r="V79" i="2"/>
  <c r="U79" i="2"/>
  <c r="N79" i="2"/>
  <c r="D53" i="1"/>
  <c r="J53" i="1"/>
  <c r="H52" i="1"/>
  <c r="E53" i="1"/>
  <c r="I53" i="1"/>
  <c r="N53" i="1"/>
  <c r="P53" i="1"/>
  <c r="C53" i="1"/>
  <c r="J81" i="4" l="1"/>
  <c r="H80" i="4"/>
  <c r="X81" i="4"/>
  <c r="P81" i="4"/>
  <c r="Y81" i="4"/>
  <c r="U81" i="4"/>
  <c r="W81" i="4"/>
  <c r="C81" i="4"/>
  <c r="N81" i="4"/>
  <c r="I81" i="4"/>
  <c r="E81" i="4"/>
  <c r="D81" i="4"/>
  <c r="O81" i="4"/>
  <c r="V81" i="4"/>
  <c r="V81" i="3"/>
  <c r="C81" i="3"/>
  <c r="N81" i="3"/>
  <c r="I81" i="3"/>
  <c r="E81" i="3"/>
  <c r="O81" i="3"/>
  <c r="D81" i="3"/>
  <c r="J81" i="3"/>
  <c r="H80" i="3"/>
  <c r="X81" i="3"/>
  <c r="W81" i="3"/>
  <c r="U81" i="3"/>
  <c r="P81" i="3"/>
  <c r="Y81" i="3"/>
  <c r="J80" i="2"/>
  <c r="H79" i="2"/>
  <c r="X80" i="2"/>
  <c r="V53" i="1"/>
  <c r="W53" i="1"/>
  <c r="X54" i="1"/>
  <c r="Y54" i="1"/>
  <c r="U53" i="1"/>
  <c r="V54" i="1" s="1"/>
  <c r="V80" i="2"/>
  <c r="D80" i="2"/>
  <c r="N80" i="2"/>
  <c r="U80" i="2"/>
  <c r="O80" i="2"/>
  <c r="Y80" i="2"/>
  <c r="P80" i="2"/>
  <c r="E80" i="2"/>
  <c r="I80" i="2"/>
  <c r="J81" i="2" s="1"/>
  <c r="C80" i="2"/>
  <c r="W80" i="2"/>
  <c r="E54" i="1"/>
  <c r="O54" i="1"/>
  <c r="D54" i="1"/>
  <c r="J54" i="1"/>
  <c r="H53" i="1"/>
  <c r="I54" i="1"/>
  <c r="X55" i="1" s="1"/>
  <c r="N54" i="1"/>
  <c r="C54" i="1"/>
  <c r="P54" i="1"/>
  <c r="V82" i="4" l="1"/>
  <c r="W82" i="4"/>
  <c r="U82" i="4"/>
  <c r="J82" i="4"/>
  <c r="H81" i="4"/>
  <c r="X82" i="4"/>
  <c r="E82" i="4"/>
  <c r="C82" i="4"/>
  <c r="N82" i="4"/>
  <c r="I82" i="4"/>
  <c r="D82" i="4"/>
  <c r="O82" i="4"/>
  <c r="P82" i="4"/>
  <c r="Y82" i="4"/>
  <c r="V82" i="3"/>
  <c r="D82" i="3"/>
  <c r="O82" i="3"/>
  <c r="U82" i="3"/>
  <c r="W82" i="3"/>
  <c r="X82" i="3"/>
  <c r="H81" i="3"/>
  <c r="J82" i="3"/>
  <c r="P82" i="3"/>
  <c r="Y82" i="3"/>
  <c r="E82" i="3"/>
  <c r="C82" i="3"/>
  <c r="N82" i="3"/>
  <c r="I82" i="3"/>
  <c r="U81" i="2"/>
  <c r="W54" i="1"/>
  <c r="U54" i="1"/>
  <c r="V55" i="1" s="1"/>
  <c r="Y55" i="1"/>
  <c r="P81" i="2"/>
  <c r="Y81" i="2"/>
  <c r="D81" i="2"/>
  <c r="O81" i="2"/>
  <c r="E81" i="2"/>
  <c r="V81" i="2"/>
  <c r="X81" i="2"/>
  <c r="W81" i="2"/>
  <c r="C81" i="2"/>
  <c r="I81" i="2"/>
  <c r="H80" i="2"/>
  <c r="N81" i="2"/>
  <c r="O55" i="1"/>
  <c r="J55" i="1"/>
  <c r="H54" i="1"/>
  <c r="D55" i="1"/>
  <c r="W83" i="4" l="1"/>
  <c r="U83" i="4"/>
  <c r="I83" i="4"/>
  <c r="E83" i="4"/>
  <c r="C83" i="4"/>
  <c r="N83" i="4"/>
  <c r="D83" i="4"/>
  <c r="O83" i="4"/>
  <c r="J83" i="4"/>
  <c r="H82" i="4"/>
  <c r="X83" i="4"/>
  <c r="Y83" i="4"/>
  <c r="P83" i="4"/>
  <c r="V83" i="4"/>
  <c r="X83" i="3"/>
  <c r="J83" i="3"/>
  <c r="H82" i="3"/>
  <c r="I83" i="3"/>
  <c r="E83" i="3"/>
  <c r="C83" i="3"/>
  <c r="N83" i="3"/>
  <c r="W83" i="3"/>
  <c r="U83" i="3"/>
  <c r="D83" i="3"/>
  <c r="O83" i="3"/>
  <c r="P83" i="3"/>
  <c r="Y83" i="3"/>
  <c r="V83" i="3"/>
  <c r="W55" i="1"/>
  <c r="Y82" i="2"/>
  <c r="P82" i="2"/>
  <c r="E82" i="2"/>
  <c r="W82" i="2"/>
  <c r="D82" i="2"/>
  <c r="I82" i="2"/>
  <c r="H82" i="2" s="1"/>
  <c r="C82" i="2"/>
  <c r="X82" i="2"/>
  <c r="U82" i="2"/>
  <c r="J82" i="2"/>
  <c r="V82" i="2"/>
  <c r="H81" i="2"/>
  <c r="N82" i="2"/>
  <c r="O82" i="2"/>
  <c r="E55" i="1"/>
  <c r="N55" i="1"/>
  <c r="C55" i="1"/>
  <c r="I55" i="1"/>
  <c r="X56" i="1" s="1"/>
  <c r="P55" i="1"/>
  <c r="O84" i="4" l="1"/>
  <c r="D84" i="4"/>
  <c r="Y84" i="4"/>
  <c r="P84" i="4"/>
  <c r="N84" i="4"/>
  <c r="I84" i="4"/>
  <c r="E84" i="4"/>
  <c r="C84" i="4"/>
  <c r="J84" i="4"/>
  <c r="H83" i="4"/>
  <c r="X84" i="4"/>
  <c r="W84" i="4"/>
  <c r="U84" i="4"/>
  <c r="V84" i="4"/>
  <c r="V84" i="3"/>
  <c r="N84" i="3"/>
  <c r="I84" i="3"/>
  <c r="E84" i="3"/>
  <c r="C84" i="3"/>
  <c r="J84" i="3"/>
  <c r="H83" i="3"/>
  <c r="X84" i="3"/>
  <c r="Y84" i="3"/>
  <c r="P84" i="3"/>
  <c r="O84" i="3"/>
  <c r="D84" i="3"/>
  <c r="W84" i="3"/>
  <c r="U84" i="3"/>
  <c r="Y56" i="1"/>
  <c r="O56" i="1"/>
  <c r="U55" i="1"/>
  <c r="V56" i="1" s="1"/>
  <c r="I83" i="2"/>
  <c r="H83" i="2" s="1"/>
  <c r="V83" i="2"/>
  <c r="J83" i="2"/>
  <c r="X84" i="2" s="1"/>
  <c r="X83" i="2"/>
  <c r="U83" i="2"/>
  <c r="U84" i="2" s="1"/>
  <c r="C83" i="2"/>
  <c r="N83" i="2"/>
  <c r="E83" i="2"/>
  <c r="D83" i="2"/>
  <c r="O83" i="2"/>
  <c r="Y83" i="2"/>
  <c r="P83" i="2"/>
  <c r="W83" i="2"/>
  <c r="D56" i="1"/>
  <c r="J56" i="1"/>
  <c r="H55" i="1"/>
  <c r="E56" i="1"/>
  <c r="N56" i="1"/>
  <c r="Y57" i="1" s="1"/>
  <c r="I56" i="1"/>
  <c r="C56" i="1"/>
  <c r="P56" i="1"/>
  <c r="V85" i="4" l="1"/>
  <c r="C85" i="4"/>
  <c r="N85" i="4"/>
  <c r="I85" i="4"/>
  <c r="E85" i="4"/>
  <c r="P85" i="4"/>
  <c r="Y85" i="4"/>
  <c r="U85" i="4"/>
  <c r="W85" i="4"/>
  <c r="D85" i="4"/>
  <c r="O85" i="4"/>
  <c r="J85" i="4"/>
  <c r="H84" i="4"/>
  <c r="X85" i="4"/>
  <c r="V85" i="3"/>
  <c r="W85" i="3"/>
  <c r="U85" i="3"/>
  <c r="C85" i="3"/>
  <c r="N85" i="3"/>
  <c r="I85" i="3"/>
  <c r="E85" i="3"/>
  <c r="J85" i="3"/>
  <c r="H84" i="3"/>
  <c r="X85" i="3"/>
  <c r="O85" i="3"/>
  <c r="D85" i="3"/>
  <c r="P85" i="3"/>
  <c r="Y85" i="3"/>
  <c r="J84" i="2"/>
  <c r="W56" i="1"/>
  <c r="D57" i="1"/>
  <c r="U56" i="1"/>
  <c r="V57" i="1" s="1"/>
  <c r="H56" i="1"/>
  <c r="X57" i="1"/>
  <c r="W84" i="2"/>
  <c r="D84" i="2"/>
  <c r="O84" i="2"/>
  <c r="V84" i="2"/>
  <c r="Y84" i="2"/>
  <c r="N84" i="2"/>
  <c r="P84" i="2"/>
  <c r="I84" i="2"/>
  <c r="E84" i="2"/>
  <c r="C84" i="2"/>
  <c r="O57" i="1"/>
  <c r="J57" i="1"/>
  <c r="I57" i="1"/>
  <c r="W86" i="4" l="1"/>
  <c r="U86" i="4"/>
  <c r="X86" i="4"/>
  <c r="J86" i="4"/>
  <c r="H85" i="4"/>
  <c r="P86" i="4"/>
  <c r="Y86" i="4"/>
  <c r="D86" i="4"/>
  <c r="O86" i="4"/>
  <c r="V86" i="4"/>
  <c r="E86" i="4"/>
  <c r="C86" i="4"/>
  <c r="N86" i="4"/>
  <c r="I86" i="4"/>
  <c r="X86" i="3"/>
  <c r="H85" i="3"/>
  <c r="J86" i="3"/>
  <c r="P86" i="3"/>
  <c r="Y86" i="3"/>
  <c r="D86" i="3"/>
  <c r="O86" i="3"/>
  <c r="E86" i="3"/>
  <c r="C86" i="3"/>
  <c r="N86" i="3"/>
  <c r="I86" i="3"/>
  <c r="U86" i="3"/>
  <c r="W86" i="3"/>
  <c r="V86" i="3"/>
  <c r="X85" i="2"/>
  <c r="U85" i="2"/>
  <c r="W57" i="1"/>
  <c r="H57" i="1"/>
  <c r="X58" i="1"/>
  <c r="U57" i="1"/>
  <c r="V58" i="1" s="1"/>
  <c r="Y85" i="2"/>
  <c r="D85" i="2"/>
  <c r="P85" i="2"/>
  <c r="W85" i="2"/>
  <c r="O85" i="2"/>
  <c r="N85" i="2"/>
  <c r="I85" i="2"/>
  <c r="H85" i="2" s="1"/>
  <c r="V85" i="2"/>
  <c r="E85" i="2"/>
  <c r="C85" i="2"/>
  <c r="H84" i="2"/>
  <c r="J85" i="2"/>
  <c r="E57" i="1"/>
  <c r="N57" i="1"/>
  <c r="C57" i="1"/>
  <c r="O58" i="1" s="1"/>
  <c r="J58" i="1"/>
  <c r="P57" i="1"/>
  <c r="D87" i="4" l="1"/>
  <c r="O87" i="4"/>
  <c r="Y87" i="4"/>
  <c r="P87" i="4"/>
  <c r="J87" i="4"/>
  <c r="H86" i="4"/>
  <c r="X87" i="4"/>
  <c r="I87" i="4"/>
  <c r="E87" i="4"/>
  <c r="C87" i="4"/>
  <c r="N87" i="4"/>
  <c r="W87" i="4"/>
  <c r="U87" i="4"/>
  <c r="V87" i="4"/>
  <c r="V87" i="3"/>
  <c r="D87" i="3"/>
  <c r="O87" i="3"/>
  <c r="W87" i="3"/>
  <c r="U87" i="3"/>
  <c r="P87" i="3"/>
  <c r="Y87" i="3"/>
  <c r="X87" i="3"/>
  <c r="J87" i="3"/>
  <c r="H86" i="3"/>
  <c r="I87" i="3"/>
  <c r="E87" i="3"/>
  <c r="C87" i="3"/>
  <c r="N87" i="3"/>
  <c r="W58" i="1"/>
  <c r="Y58" i="1"/>
  <c r="V86" i="2"/>
  <c r="P86" i="2"/>
  <c r="N86" i="2"/>
  <c r="Y86" i="2"/>
  <c r="U86" i="2"/>
  <c r="E86" i="2"/>
  <c r="O86" i="2"/>
  <c r="D86" i="2"/>
  <c r="X86" i="2"/>
  <c r="W86" i="2"/>
  <c r="I86" i="2"/>
  <c r="C86" i="2"/>
  <c r="J86" i="2"/>
  <c r="D58" i="1"/>
  <c r="V88" i="4" l="1"/>
  <c r="J88" i="4"/>
  <c r="H87" i="4"/>
  <c r="X88" i="4"/>
  <c r="W88" i="4"/>
  <c r="U88" i="4"/>
  <c r="Y88" i="4"/>
  <c r="P88" i="4"/>
  <c r="N88" i="4"/>
  <c r="I88" i="4"/>
  <c r="E88" i="4"/>
  <c r="C88" i="4"/>
  <c r="O88" i="4"/>
  <c r="D88" i="4"/>
  <c r="W88" i="3"/>
  <c r="U88" i="3"/>
  <c r="J88" i="3"/>
  <c r="H87" i="3"/>
  <c r="X88" i="3"/>
  <c r="N88" i="3"/>
  <c r="I88" i="3"/>
  <c r="E88" i="3"/>
  <c r="C88" i="3"/>
  <c r="D88" i="3"/>
  <c r="O88" i="3"/>
  <c r="Y88" i="3"/>
  <c r="P88" i="3"/>
  <c r="V88" i="3"/>
  <c r="V89" i="3" s="1"/>
  <c r="D87" i="2"/>
  <c r="V87" i="2"/>
  <c r="U87" i="2"/>
  <c r="W87" i="2"/>
  <c r="Y87" i="2"/>
  <c r="P87" i="2"/>
  <c r="J87" i="2"/>
  <c r="U88" i="2" s="1"/>
  <c r="C87" i="2"/>
  <c r="I87" i="2"/>
  <c r="H87" i="2" s="1"/>
  <c r="O87" i="2"/>
  <c r="E87" i="2"/>
  <c r="N87" i="2"/>
  <c r="H86" i="2"/>
  <c r="X87" i="2"/>
  <c r="E58" i="1"/>
  <c r="N58" i="1"/>
  <c r="C58" i="1"/>
  <c r="O59" i="1" s="1"/>
  <c r="I58" i="1"/>
  <c r="P58" i="1"/>
  <c r="D89" i="4" l="1"/>
  <c r="O89" i="4"/>
  <c r="U89" i="4"/>
  <c r="W89" i="4"/>
  <c r="C89" i="4"/>
  <c r="N89" i="4"/>
  <c r="I89" i="4"/>
  <c r="E89" i="4"/>
  <c r="V89" i="4"/>
  <c r="J89" i="4"/>
  <c r="H88" i="4"/>
  <c r="X89" i="4"/>
  <c r="P89" i="4"/>
  <c r="Y89" i="4"/>
  <c r="P89" i="3"/>
  <c r="Y89" i="3"/>
  <c r="J89" i="3"/>
  <c r="H88" i="3"/>
  <c r="X89" i="3"/>
  <c r="O89" i="3"/>
  <c r="D89" i="3"/>
  <c r="W89" i="3"/>
  <c r="U89" i="3"/>
  <c r="C89" i="3"/>
  <c r="N89" i="3"/>
  <c r="I89" i="3"/>
  <c r="E89" i="3"/>
  <c r="X59" i="1"/>
  <c r="U58" i="1"/>
  <c r="Y59" i="1"/>
  <c r="I88" i="2"/>
  <c r="H88" i="2" s="1"/>
  <c r="J88" i="2"/>
  <c r="W88" i="2"/>
  <c r="D88" i="2"/>
  <c r="N88" i="2"/>
  <c r="O88" i="2"/>
  <c r="C88" i="2"/>
  <c r="X88" i="2"/>
  <c r="E88" i="2"/>
  <c r="Y88" i="2"/>
  <c r="V88" i="2"/>
  <c r="P88" i="2"/>
  <c r="J89" i="2"/>
  <c r="D59" i="1"/>
  <c r="J59" i="1"/>
  <c r="H58" i="1"/>
  <c r="E59" i="1"/>
  <c r="N59" i="1"/>
  <c r="C59" i="1"/>
  <c r="I59" i="1"/>
  <c r="P59" i="1"/>
  <c r="V90" i="4" l="1"/>
  <c r="D90" i="4"/>
  <c r="O90" i="4"/>
  <c r="E90" i="4"/>
  <c r="C90" i="4"/>
  <c r="N90" i="4"/>
  <c r="I90" i="4"/>
  <c r="H89" i="4"/>
  <c r="X90" i="4"/>
  <c r="J90" i="4"/>
  <c r="P90" i="4"/>
  <c r="Y90" i="4"/>
  <c r="W90" i="4"/>
  <c r="U90" i="4"/>
  <c r="X90" i="3"/>
  <c r="J90" i="3"/>
  <c r="H89" i="3"/>
  <c r="P90" i="3"/>
  <c r="Y90" i="3"/>
  <c r="U90" i="3"/>
  <c r="W90" i="3"/>
  <c r="D90" i="3"/>
  <c r="O90" i="3"/>
  <c r="E90" i="3"/>
  <c r="C90" i="3"/>
  <c r="N90" i="3"/>
  <c r="I90" i="3"/>
  <c r="V90" i="3"/>
  <c r="U89" i="2"/>
  <c r="X89" i="2"/>
  <c r="V59" i="1"/>
  <c r="W59" i="1"/>
  <c r="W60" i="1" s="1"/>
  <c r="U59" i="1"/>
  <c r="V60" i="1" s="1"/>
  <c r="X60" i="1"/>
  <c r="Y60" i="1"/>
  <c r="I89" i="2"/>
  <c r="H89" i="2" s="1"/>
  <c r="P89" i="2"/>
  <c r="D89" i="2"/>
  <c r="O89" i="2"/>
  <c r="N89" i="2"/>
  <c r="V89" i="2"/>
  <c r="W89" i="2"/>
  <c r="E89" i="2"/>
  <c r="C89" i="2"/>
  <c r="Y89" i="2"/>
  <c r="O60" i="1"/>
  <c r="J60" i="1"/>
  <c r="H59" i="1"/>
  <c r="D60" i="1"/>
  <c r="I60" i="1"/>
  <c r="W91" i="4" l="1"/>
  <c r="U91" i="4"/>
  <c r="Y91" i="4"/>
  <c r="P91" i="4"/>
  <c r="I91" i="4"/>
  <c r="E91" i="4"/>
  <c r="C91" i="4"/>
  <c r="N91" i="4"/>
  <c r="J91" i="4"/>
  <c r="H90" i="4"/>
  <c r="X91" i="4"/>
  <c r="V91" i="4"/>
  <c r="D91" i="4"/>
  <c r="O91" i="4"/>
  <c r="V91" i="3"/>
  <c r="W91" i="3"/>
  <c r="U91" i="3"/>
  <c r="D91" i="3"/>
  <c r="O91" i="3"/>
  <c r="X91" i="3"/>
  <c r="H90" i="3"/>
  <c r="J91" i="3"/>
  <c r="P91" i="3"/>
  <c r="Y91" i="3"/>
  <c r="I91" i="3"/>
  <c r="E91" i="3"/>
  <c r="C91" i="3"/>
  <c r="N91" i="3"/>
  <c r="X90" i="2"/>
  <c r="J90" i="2"/>
  <c r="U60" i="1"/>
  <c r="V61" i="1" s="1"/>
  <c r="H60" i="1"/>
  <c r="X61" i="1"/>
  <c r="Y90" i="2"/>
  <c r="V90" i="2"/>
  <c r="P90" i="2"/>
  <c r="D90" i="2"/>
  <c r="W90" i="2"/>
  <c r="U90" i="2"/>
  <c r="O90" i="2"/>
  <c r="C90" i="2"/>
  <c r="N90" i="2"/>
  <c r="E90" i="2"/>
  <c r="I90" i="2"/>
  <c r="H90" i="2" s="1"/>
  <c r="E60" i="1"/>
  <c r="N60" i="1"/>
  <c r="C60" i="1"/>
  <c r="O61" i="1" s="1"/>
  <c r="J61" i="1"/>
  <c r="P60" i="1"/>
  <c r="Y92" i="4" l="1"/>
  <c r="P92" i="4"/>
  <c r="N92" i="4"/>
  <c r="I92" i="4"/>
  <c r="E92" i="4"/>
  <c r="C92" i="4"/>
  <c r="O92" i="4"/>
  <c r="D92" i="4"/>
  <c r="J92" i="4"/>
  <c r="H91" i="4"/>
  <c r="X92" i="4"/>
  <c r="V92" i="4"/>
  <c r="W92" i="4"/>
  <c r="U92" i="4"/>
  <c r="O92" i="3"/>
  <c r="D92" i="3"/>
  <c r="Y92" i="3"/>
  <c r="P92" i="3"/>
  <c r="W92" i="3"/>
  <c r="U92" i="3"/>
  <c r="N92" i="3"/>
  <c r="I92" i="3"/>
  <c r="E92" i="3"/>
  <c r="C92" i="3"/>
  <c r="J92" i="3"/>
  <c r="H91" i="3"/>
  <c r="X92" i="3"/>
  <c r="V92" i="3"/>
  <c r="W61" i="1"/>
  <c r="Y61" i="1"/>
  <c r="E91" i="2"/>
  <c r="V91" i="2"/>
  <c r="D91" i="2"/>
  <c r="Y91" i="2"/>
  <c r="X91" i="2"/>
  <c r="U91" i="2"/>
  <c r="C91" i="2"/>
  <c r="J91" i="2"/>
  <c r="N91" i="2"/>
  <c r="W91" i="2"/>
  <c r="I91" i="2"/>
  <c r="P91" i="2"/>
  <c r="O91" i="2"/>
  <c r="D61" i="1"/>
  <c r="C61" i="1"/>
  <c r="D93" i="4" l="1"/>
  <c r="O93" i="4"/>
  <c r="U93" i="4"/>
  <c r="W93" i="4"/>
  <c r="C93" i="4"/>
  <c r="N93" i="4"/>
  <c r="I93" i="4"/>
  <c r="E93" i="4"/>
  <c r="J93" i="4"/>
  <c r="H92" i="4"/>
  <c r="X93" i="4"/>
  <c r="V93" i="4"/>
  <c r="P93" i="4"/>
  <c r="Y93" i="4"/>
  <c r="P93" i="3"/>
  <c r="Y93" i="3"/>
  <c r="J93" i="3"/>
  <c r="H92" i="3"/>
  <c r="X93" i="3"/>
  <c r="W93" i="3"/>
  <c r="U93" i="3"/>
  <c r="O93" i="3"/>
  <c r="D93" i="3"/>
  <c r="V93" i="3"/>
  <c r="C93" i="3"/>
  <c r="N93" i="3"/>
  <c r="I93" i="3"/>
  <c r="E93" i="3"/>
  <c r="U92" i="2"/>
  <c r="D92" i="2"/>
  <c r="W92" i="2"/>
  <c r="P92" i="2"/>
  <c r="E92" i="2"/>
  <c r="C92" i="2"/>
  <c r="N92" i="2"/>
  <c r="J92" i="2"/>
  <c r="H91" i="2"/>
  <c r="I92" i="2"/>
  <c r="X92" i="2"/>
  <c r="Y92" i="2"/>
  <c r="V92" i="2"/>
  <c r="O92" i="2"/>
  <c r="E61" i="1"/>
  <c r="N61" i="1"/>
  <c r="I61" i="1"/>
  <c r="P94" i="4" l="1"/>
  <c r="Y94" i="4"/>
  <c r="E94" i="4"/>
  <c r="C94" i="4"/>
  <c r="N94" i="4"/>
  <c r="I94" i="4"/>
  <c r="H93" i="4"/>
  <c r="X94" i="4"/>
  <c r="J94" i="4"/>
  <c r="V94" i="4"/>
  <c r="W94" i="4"/>
  <c r="U94" i="4"/>
  <c r="D94" i="4"/>
  <c r="O94" i="4"/>
  <c r="X94" i="3"/>
  <c r="J94" i="3"/>
  <c r="H93" i="3"/>
  <c r="U94" i="3"/>
  <c r="W94" i="3"/>
  <c r="P94" i="3"/>
  <c r="Y94" i="3"/>
  <c r="E94" i="3"/>
  <c r="C94" i="3"/>
  <c r="N94" i="3"/>
  <c r="I94" i="3"/>
  <c r="V94" i="3"/>
  <c r="D94" i="3"/>
  <c r="O94" i="3"/>
  <c r="X93" i="2"/>
  <c r="I93" i="2"/>
  <c r="O62" i="1"/>
  <c r="X62" i="1"/>
  <c r="U61" i="1"/>
  <c r="D93" i="2"/>
  <c r="E93" i="2"/>
  <c r="C93" i="2"/>
  <c r="J93" i="2"/>
  <c r="X94" i="2" s="1"/>
  <c r="H92" i="2"/>
  <c r="V93" i="2"/>
  <c r="Y93" i="2"/>
  <c r="O93" i="2"/>
  <c r="N93" i="2"/>
  <c r="P93" i="2"/>
  <c r="U93" i="2"/>
  <c r="W93" i="2"/>
  <c r="H93" i="2"/>
  <c r="D62" i="1"/>
  <c r="J62" i="1"/>
  <c r="H61" i="1"/>
  <c r="P61" i="1"/>
  <c r="Y62" i="1" s="1"/>
  <c r="E62" i="1"/>
  <c r="J95" i="4" l="1"/>
  <c r="H94" i="4"/>
  <c r="X95" i="4"/>
  <c r="D95" i="4"/>
  <c r="O95" i="4"/>
  <c r="Y95" i="4"/>
  <c r="P95" i="4"/>
  <c r="W95" i="4"/>
  <c r="U95" i="4"/>
  <c r="I95" i="4"/>
  <c r="E95" i="4"/>
  <c r="C95" i="4"/>
  <c r="N95" i="4"/>
  <c r="V95" i="4"/>
  <c r="D95" i="3"/>
  <c r="O95" i="3"/>
  <c r="W95" i="3"/>
  <c r="U95" i="3"/>
  <c r="V95" i="3"/>
  <c r="X95" i="3"/>
  <c r="H94" i="3"/>
  <c r="J95" i="3"/>
  <c r="P95" i="3"/>
  <c r="Y95" i="3"/>
  <c r="I95" i="3"/>
  <c r="E95" i="3"/>
  <c r="C95" i="3"/>
  <c r="N95" i="3"/>
  <c r="I94" i="2"/>
  <c r="J95" i="2" s="1"/>
  <c r="C94" i="2"/>
  <c r="J94" i="2"/>
  <c r="V62" i="1"/>
  <c r="W62" i="1"/>
  <c r="D94" i="2"/>
  <c r="Y94" i="2"/>
  <c r="N94" i="2"/>
  <c r="V94" i="2"/>
  <c r="W94" i="2"/>
  <c r="E94" i="2"/>
  <c r="P94" i="2"/>
  <c r="U94" i="2"/>
  <c r="O94" i="2"/>
  <c r="N62" i="1"/>
  <c r="I62" i="1"/>
  <c r="X63" i="1" s="1"/>
  <c r="C62" i="1"/>
  <c r="O63" i="1" s="1"/>
  <c r="P62" i="1"/>
  <c r="V96" i="4" l="1"/>
  <c r="N96" i="4"/>
  <c r="I96" i="4"/>
  <c r="E96" i="4"/>
  <c r="C96" i="4"/>
  <c r="O96" i="4"/>
  <c r="D96" i="4"/>
  <c r="Y96" i="4"/>
  <c r="P96" i="4"/>
  <c r="J96" i="4"/>
  <c r="H95" i="4"/>
  <c r="X96" i="4"/>
  <c r="W96" i="4"/>
  <c r="U96" i="4"/>
  <c r="N96" i="3"/>
  <c r="I96" i="3"/>
  <c r="E96" i="3"/>
  <c r="C96" i="3"/>
  <c r="W96" i="3"/>
  <c r="U96" i="3"/>
  <c r="V96" i="3"/>
  <c r="Y96" i="3"/>
  <c r="P96" i="3"/>
  <c r="J96" i="3"/>
  <c r="H95" i="3"/>
  <c r="X96" i="3"/>
  <c r="O96" i="3"/>
  <c r="D96" i="3"/>
  <c r="H94" i="2"/>
  <c r="U95" i="2"/>
  <c r="I95" i="2"/>
  <c r="H95" i="2" s="1"/>
  <c r="X95" i="2"/>
  <c r="C95" i="2"/>
  <c r="Y63" i="1"/>
  <c r="U62" i="1"/>
  <c r="W63" i="1" s="1"/>
  <c r="O95" i="2"/>
  <c r="W95" i="2"/>
  <c r="P95" i="2"/>
  <c r="E95" i="2"/>
  <c r="D95" i="2"/>
  <c r="N95" i="2"/>
  <c r="V95" i="2"/>
  <c r="Y95" i="2"/>
  <c r="J96" i="2"/>
  <c r="E63" i="1"/>
  <c r="D63" i="1"/>
  <c r="J63" i="1"/>
  <c r="H62" i="1"/>
  <c r="C63" i="1"/>
  <c r="N63" i="1"/>
  <c r="I63" i="1"/>
  <c r="X64" i="1" s="1"/>
  <c r="U97" i="4" l="1"/>
  <c r="W97" i="4"/>
  <c r="C97" i="4"/>
  <c r="N97" i="4"/>
  <c r="I97" i="4"/>
  <c r="E97" i="4"/>
  <c r="D97" i="4"/>
  <c r="O97" i="4"/>
  <c r="J97" i="4"/>
  <c r="H96" i="4"/>
  <c r="X97" i="4"/>
  <c r="P97" i="4"/>
  <c r="Y97" i="4"/>
  <c r="V97" i="4"/>
  <c r="V97" i="3"/>
  <c r="C97" i="3"/>
  <c r="N97" i="3"/>
  <c r="I97" i="3"/>
  <c r="E97" i="3"/>
  <c r="W97" i="3"/>
  <c r="U97" i="3"/>
  <c r="V98" i="3" s="1"/>
  <c r="J97" i="3"/>
  <c r="H96" i="3"/>
  <c r="X97" i="3"/>
  <c r="O97" i="3"/>
  <c r="D97" i="3"/>
  <c r="P97" i="3"/>
  <c r="Y97" i="3"/>
  <c r="U96" i="2"/>
  <c r="I96" i="2"/>
  <c r="J97" i="2" s="1"/>
  <c r="X96" i="2"/>
  <c r="Y96" i="2"/>
  <c r="V63" i="1"/>
  <c r="U63" i="1"/>
  <c r="W64" i="1" s="1"/>
  <c r="E96" i="2"/>
  <c r="C96" i="2"/>
  <c r="N96" i="2"/>
  <c r="W96" i="2"/>
  <c r="V96" i="2"/>
  <c r="P96" i="2"/>
  <c r="O96" i="2"/>
  <c r="D96" i="2"/>
  <c r="O64" i="1"/>
  <c r="J64" i="1"/>
  <c r="H63" i="1"/>
  <c r="I64" i="1"/>
  <c r="C64" i="1"/>
  <c r="P63" i="1"/>
  <c r="Y64" i="1" s="1"/>
  <c r="V98" i="4" l="1"/>
  <c r="D98" i="4"/>
  <c r="O98" i="4"/>
  <c r="J98" i="4"/>
  <c r="H97" i="4"/>
  <c r="X98" i="4"/>
  <c r="P98" i="4"/>
  <c r="Y98" i="4"/>
  <c r="E98" i="4"/>
  <c r="C98" i="4"/>
  <c r="N98" i="4"/>
  <c r="I98" i="4"/>
  <c r="W98" i="4"/>
  <c r="U98" i="4"/>
  <c r="U98" i="3"/>
  <c r="W98" i="3"/>
  <c r="X98" i="3"/>
  <c r="H97" i="3"/>
  <c r="J98" i="3"/>
  <c r="P98" i="3"/>
  <c r="Y98" i="3"/>
  <c r="D98" i="3"/>
  <c r="O98" i="3"/>
  <c r="E98" i="3"/>
  <c r="C98" i="3"/>
  <c r="N98" i="3"/>
  <c r="V99" i="3" s="1"/>
  <c r="I98" i="3"/>
  <c r="H96" i="2"/>
  <c r="X97" i="2"/>
  <c r="C97" i="2"/>
  <c r="X65" i="1"/>
  <c r="V64" i="1"/>
  <c r="U64" i="1"/>
  <c r="W65" i="1" s="1"/>
  <c r="P97" i="2"/>
  <c r="W97" i="2"/>
  <c r="Y97" i="2"/>
  <c r="O97" i="2"/>
  <c r="V97" i="2"/>
  <c r="U97" i="2"/>
  <c r="D97" i="2"/>
  <c r="I97" i="2"/>
  <c r="E97" i="2"/>
  <c r="N97" i="2"/>
  <c r="D64" i="1"/>
  <c r="J65" i="1"/>
  <c r="H64" i="1"/>
  <c r="E64" i="1"/>
  <c r="N64" i="1"/>
  <c r="P64" i="1"/>
  <c r="W99" i="4" l="1"/>
  <c r="U99" i="4"/>
  <c r="Y99" i="4"/>
  <c r="P99" i="4"/>
  <c r="J99" i="4"/>
  <c r="H98" i="4"/>
  <c r="X99" i="4"/>
  <c r="V99" i="4"/>
  <c r="I99" i="4"/>
  <c r="E99" i="4"/>
  <c r="C99" i="4"/>
  <c r="N99" i="4"/>
  <c r="D99" i="4"/>
  <c r="O99" i="4"/>
  <c r="X99" i="3"/>
  <c r="J99" i="3"/>
  <c r="H98" i="3"/>
  <c r="P99" i="3"/>
  <c r="Y99" i="3"/>
  <c r="I99" i="3"/>
  <c r="E99" i="3"/>
  <c r="C99" i="3"/>
  <c r="N99" i="3"/>
  <c r="D99" i="3"/>
  <c r="O99" i="3"/>
  <c r="W99" i="3"/>
  <c r="U99" i="3"/>
  <c r="V65" i="1"/>
  <c r="E65" i="1"/>
  <c r="Y65" i="1"/>
  <c r="U98" i="2"/>
  <c r="P98" i="2"/>
  <c r="C98" i="2"/>
  <c r="I98" i="2"/>
  <c r="H98" i="2" s="1"/>
  <c r="V98" i="2"/>
  <c r="J98" i="2"/>
  <c r="W98" i="2"/>
  <c r="E98" i="2"/>
  <c r="H97" i="2"/>
  <c r="X98" i="2"/>
  <c r="N98" i="2"/>
  <c r="D98" i="2"/>
  <c r="Y98" i="2"/>
  <c r="O98" i="2"/>
  <c r="O65" i="1"/>
  <c r="D65" i="1"/>
  <c r="N65" i="1"/>
  <c r="I65" i="1"/>
  <c r="X66" i="1" s="1"/>
  <c r="C65" i="1"/>
  <c r="V100" i="4" l="1"/>
  <c r="Y100" i="4"/>
  <c r="P100" i="4"/>
  <c r="N100" i="4"/>
  <c r="I100" i="4"/>
  <c r="E100" i="4"/>
  <c r="C100" i="4"/>
  <c r="O100" i="4"/>
  <c r="V101" i="4" s="1"/>
  <c r="D100" i="4"/>
  <c r="W100" i="4"/>
  <c r="U100" i="4"/>
  <c r="J100" i="4"/>
  <c r="H99" i="4"/>
  <c r="X100" i="4"/>
  <c r="W100" i="3"/>
  <c r="U100" i="3"/>
  <c r="V100" i="3"/>
  <c r="Y100" i="3"/>
  <c r="P100" i="3"/>
  <c r="J100" i="3"/>
  <c r="H99" i="3"/>
  <c r="X100" i="3"/>
  <c r="O100" i="3"/>
  <c r="D100" i="3"/>
  <c r="N100" i="3"/>
  <c r="I100" i="3"/>
  <c r="E100" i="3"/>
  <c r="C100" i="3"/>
  <c r="U65" i="1"/>
  <c r="W66" i="1" s="1"/>
  <c r="V66" i="1"/>
  <c r="C99" i="2"/>
  <c r="U99" i="2"/>
  <c r="J99" i="2"/>
  <c r="X99" i="2"/>
  <c r="V99" i="2"/>
  <c r="U100" i="2" s="1"/>
  <c r="N99" i="2"/>
  <c r="O99" i="2"/>
  <c r="Y99" i="2"/>
  <c r="I99" i="2"/>
  <c r="H99" i="2" s="1"/>
  <c r="E99" i="2"/>
  <c r="D99" i="2"/>
  <c r="W99" i="2"/>
  <c r="P99" i="2"/>
  <c r="O66" i="1"/>
  <c r="J66" i="1"/>
  <c r="H65" i="1"/>
  <c r="D66" i="1"/>
  <c r="P65" i="1"/>
  <c r="Y66" i="1" s="1"/>
  <c r="C66" i="1"/>
  <c r="J101" i="4" l="1"/>
  <c r="H100" i="4"/>
  <c r="X101" i="4"/>
  <c r="U101" i="4"/>
  <c r="W101" i="4"/>
  <c r="P101" i="4"/>
  <c r="Y101" i="4"/>
  <c r="C101" i="4"/>
  <c r="N101" i="4"/>
  <c r="I101" i="4"/>
  <c r="E101" i="4"/>
  <c r="D101" i="4"/>
  <c r="O101" i="4"/>
  <c r="C101" i="3"/>
  <c r="N101" i="3"/>
  <c r="I101" i="3"/>
  <c r="E101" i="3"/>
  <c r="V101" i="3"/>
  <c r="J101" i="3"/>
  <c r="H100" i="3"/>
  <c r="X101" i="3"/>
  <c r="O101" i="3"/>
  <c r="D101" i="3"/>
  <c r="W101" i="3"/>
  <c r="U101" i="3"/>
  <c r="P101" i="3"/>
  <c r="Y101" i="3"/>
  <c r="V100" i="2"/>
  <c r="D100" i="2"/>
  <c r="W100" i="2"/>
  <c r="X100" i="2"/>
  <c r="J100" i="2"/>
  <c r="Y100" i="2"/>
  <c r="E100" i="2"/>
  <c r="I100" i="2"/>
  <c r="N100" i="2"/>
  <c r="C100" i="2"/>
  <c r="O100" i="2"/>
  <c r="P100" i="2"/>
  <c r="E66" i="1"/>
  <c r="N66" i="1"/>
  <c r="I66" i="1"/>
  <c r="W102" i="4" l="1"/>
  <c r="U102" i="4"/>
  <c r="U104" i="4" s="1"/>
  <c r="D102" i="4"/>
  <c r="O102" i="4"/>
  <c r="X102" i="4"/>
  <c r="X106" i="4" s="1"/>
  <c r="J102" i="4"/>
  <c r="H101" i="4"/>
  <c r="P102" i="4"/>
  <c r="Y102" i="4"/>
  <c r="Y104" i="4" s="1"/>
  <c r="E102" i="4"/>
  <c r="C102" i="4"/>
  <c r="N102" i="4"/>
  <c r="I102" i="4"/>
  <c r="H102" i="4" s="1"/>
  <c r="V102" i="4"/>
  <c r="V104" i="4" s="1"/>
  <c r="V102" i="3"/>
  <c r="V104" i="3" s="1"/>
  <c r="P102" i="3"/>
  <c r="Y102" i="3"/>
  <c r="Y104" i="3" s="1"/>
  <c r="U102" i="3"/>
  <c r="U104" i="3" s="1"/>
  <c r="W102" i="3"/>
  <c r="J102" i="3"/>
  <c r="H101" i="3"/>
  <c r="X102" i="3"/>
  <c r="D102" i="3"/>
  <c r="O102" i="3"/>
  <c r="E102" i="3"/>
  <c r="C102" i="3"/>
  <c r="N102" i="3"/>
  <c r="I102" i="3"/>
  <c r="H102" i="3" s="1"/>
  <c r="U101" i="2"/>
  <c r="X67" i="1"/>
  <c r="U66" i="1"/>
  <c r="O67" i="1"/>
  <c r="X101" i="2"/>
  <c r="V101" i="2"/>
  <c r="D101" i="2"/>
  <c r="E101" i="2"/>
  <c r="I101" i="2"/>
  <c r="H101" i="2" s="1"/>
  <c r="N101" i="2"/>
  <c r="J101" i="2"/>
  <c r="C101" i="2"/>
  <c r="H100" i="2"/>
  <c r="W101" i="2"/>
  <c r="O101" i="2"/>
  <c r="P101" i="2"/>
  <c r="Y101" i="2"/>
  <c r="J67" i="1"/>
  <c r="H66" i="1"/>
  <c r="D67" i="1"/>
  <c r="P66" i="1"/>
  <c r="Y67" i="1" s="1"/>
  <c r="O107" i="4" l="1"/>
  <c r="N107" i="4"/>
  <c r="E107" i="4"/>
  <c r="O107" i="3"/>
  <c r="N107" i="3"/>
  <c r="E107" i="3"/>
  <c r="C102" i="2"/>
  <c r="U102" i="2"/>
  <c r="U104" i="2" s="1"/>
  <c r="V67" i="1"/>
  <c r="W67" i="1"/>
  <c r="U67" i="1"/>
  <c r="W102" i="2"/>
  <c r="E107" i="2" s="1"/>
  <c r="X102" i="2"/>
  <c r="N107" i="2" s="1"/>
  <c r="J102" i="2"/>
  <c r="I102" i="2"/>
  <c r="H102" i="2" s="1"/>
  <c r="E102" i="2"/>
  <c r="V102" i="2"/>
  <c r="V104" i="2" s="1"/>
  <c r="N102" i="2"/>
  <c r="D102" i="2"/>
  <c r="P102" i="2"/>
  <c r="Y102" i="2"/>
  <c r="O107" i="2" s="1"/>
  <c r="O102" i="2"/>
  <c r="E67" i="1"/>
  <c r="N67" i="1"/>
  <c r="C67" i="1"/>
  <c r="I67" i="1"/>
  <c r="X68" i="1" s="1"/>
  <c r="W68" i="1" l="1"/>
  <c r="V68" i="1"/>
  <c r="U68" i="1"/>
  <c r="O68" i="1"/>
  <c r="J68" i="1"/>
  <c r="H67" i="1"/>
  <c r="D68" i="1"/>
  <c r="P67" i="1"/>
  <c r="Y68" i="1" s="1"/>
  <c r="I68" i="1"/>
  <c r="X69" i="1" l="1"/>
  <c r="J69" i="1"/>
  <c r="H68" i="1"/>
  <c r="E68" i="1"/>
  <c r="C68" i="1"/>
  <c r="N68" i="1"/>
  <c r="W69" i="1" s="1"/>
  <c r="P68" i="1"/>
  <c r="O69" i="1" l="1"/>
  <c r="V69" i="1"/>
  <c r="I69" i="1"/>
  <c r="H69" i="1" s="1"/>
  <c r="C69" i="1"/>
  <c r="Y69" i="1"/>
  <c r="D69" i="1"/>
  <c r="J70" i="1"/>
  <c r="E69" i="1"/>
  <c r="N69" i="1"/>
  <c r="P69" i="1"/>
  <c r="C70" i="1" l="1"/>
  <c r="D70" i="1"/>
  <c r="Y70" i="1"/>
  <c r="X70" i="1"/>
  <c r="U69" i="1"/>
  <c r="O70" i="1"/>
  <c r="I70" i="1"/>
  <c r="X71" i="1" s="1"/>
  <c r="E70" i="1"/>
  <c r="N70" i="1"/>
  <c r="P70" i="1"/>
  <c r="V70" i="1" l="1"/>
  <c r="W70" i="1"/>
  <c r="D71" i="1"/>
  <c r="Y71" i="1"/>
  <c r="U70" i="1"/>
  <c r="V71" i="1" s="1"/>
  <c r="I71" i="1"/>
  <c r="O71" i="1"/>
  <c r="J71" i="1"/>
  <c r="H70" i="1"/>
  <c r="E71" i="1"/>
  <c r="C71" i="1"/>
  <c r="N71" i="1"/>
  <c r="P71" i="1"/>
  <c r="X72" i="1" l="1"/>
  <c r="W71" i="1"/>
  <c r="H71" i="1"/>
  <c r="U71" i="1"/>
  <c r="V72" i="1" s="1"/>
  <c r="Y72" i="1"/>
  <c r="C72" i="1"/>
  <c r="C73" i="1" s="1"/>
  <c r="J72" i="1"/>
  <c r="O72" i="1"/>
  <c r="D72" i="1"/>
  <c r="E72" i="1"/>
  <c r="I72" i="1"/>
  <c r="P72" i="1"/>
  <c r="W72" i="1" l="1"/>
  <c r="X73" i="1"/>
  <c r="U72" i="1"/>
  <c r="J73" i="1"/>
  <c r="H72" i="1"/>
  <c r="N72" i="1"/>
  <c r="I73" i="1"/>
  <c r="X74" i="1" s="1"/>
  <c r="V73" i="1" l="1"/>
  <c r="W73" i="1"/>
  <c r="U73" i="1"/>
  <c r="D73" i="1"/>
  <c r="C74" i="1" s="1"/>
  <c r="Y73" i="1"/>
  <c r="O73" i="1"/>
  <c r="I74" i="1"/>
  <c r="J74" i="1"/>
  <c r="H73" i="1"/>
  <c r="P73" i="1"/>
  <c r="E73" i="1"/>
  <c r="H74" i="1" l="1"/>
  <c r="X75" i="1"/>
  <c r="U74" i="1"/>
  <c r="J75" i="1"/>
  <c r="N73" i="1"/>
  <c r="V74" i="1" s="1"/>
  <c r="W74" i="1" l="1"/>
  <c r="O74" i="1"/>
  <c r="Y74" i="1"/>
  <c r="P74" i="1"/>
  <c r="D74" i="1"/>
  <c r="E74" i="1"/>
  <c r="I75" i="1" l="1"/>
  <c r="C75" i="1"/>
  <c r="J76" i="1"/>
  <c r="H75" i="1"/>
  <c r="N74" i="1"/>
  <c r="V75" i="1" s="1"/>
  <c r="W75" i="1" l="1"/>
  <c r="E75" i="1"/>
  <c r="Y75" i="1"/>
  <c r="X76" i="1"/>
  <c r="U75" i="1"/>
  <c r="O75" i="1"/>
  <c r="D75" i="1"/>
  <c r="P75" i="1"/>
  <c r="C76" i="1" l="1"/>
  <c r="I76" i="1"/>
  <c r="X77" i="1" s="1"/>
  <c r="N75" i="1"/>
  <c r="V76" i="1" s="1"/>
  <c r="W76" i="1" l="1"/>
  <c r="E76" i="1"/>
  <c r="Y76" i="1"/>
  <c r="U76" i="1"/>
  <c r="O76" i="1"/>
  <c r="D76" i="1"/>
  <c r="J77" i="1"/>
  <c r="H76" i="1"/>
  <c r="P76" i="1"/>
  <c r="N76" i="1" l="1"/>
  <c r="V77" i="1" s="1"/>
  <c r="I77" i="1"/>
  <c r="X78" i="1" s="1"/>
  <c r="C77" i="1"/>
  <c r="W77" i="1" l="1"/>
  <c r="E77" i="1"/>
  <c r="Y77" i="1"/>
  <c r="U77" i="1"/>
  <c r="O77" i="1"/>
  <c r="D77" i="1"/>
  <c r="J78" i="1"/>
  <c r="H77" i="1"/>
  <c r="P77" i="1"/>
  <c r="C78" i="1" l="1"/>
  <c r="I78" i="1"/>
  <c r="X79" i="1" s="1"/>
  <c r="N77" i="1"/>
  <c r="V78" i="1" s="1"/>
  <c r="W78" i="1" l="1"/>
  <c r="D78" i="1"/>
  <c r="C79" i="1" s="1"/>
  <c r="Y78" i="1"/>
  <c r="U78" i="1"/>
  <c r="O78" i="1"/>
  <c r="J79" i="1"/>
  <c r="H78" i="1"/>
  <c r="E78" i="1"/>
  <c r="P78" i="1"/>
  <c r="I79" i="1" l="1"/>
  <c r="U79" i="1"/>
  <c r="X80" i="1"/>
  <c r="J80" i="1"/>
  <c r="H79" i="1"/>
  <c r="N78" i="1"/>
  <c r="V79" i="1" s="1"/>
  <c r="W79" i="1" l="1"/>
  <c r="O79" i="1"/>
  <c r="Y79" i="1"/>
  <c r="E79" i="1"/>
  <c r="D79" i="1"/>
  <c r="P79" i="1"/>
  <c r="N79" i="1" l="1"/>
  <c r="V80" i="1" s="1"/>
  <c r="I80" i="1"/>
  <c r="C80" i="1"/>
  <c r="W80" i="1" l="1"/>
  <c r="X81" i="1"/>
  <c r="U80" i="1"/>
  <c r="P80" i="1"/>
  <c r="Y80" i="1"/>
  <c r="O80" i="1"/>
  <c r="N80" i="1"/>
  <c r="Y81" i="1" s="1"/>
  <c r="D80" i="1"/>
  <c r="C81" i="1" s="1"/>
  <c r="J81" i="1"/>
  <c r="H80" i="1"/>
  <c r="E80" i="1"/>
  <c r="V81" i="1" l="1"/>
  <c r="W81" i="1"/>
  <c r="E81" i="1"/>
  <c r="P81" i="1"/>
  <c r="D81" i="1"/>
  <c r="D82" i="1" s="1"/>
  <c r="O81" i="1"/>
  <c r="N81" i="1"/>
  <c r="Y82" i="1" s="1"/>
  <c r="I81" i="1"/>
  <c r="C82" i="1" l="1"/>
  <c r="I82" i="1"/>
  <c r="X83" i="1" s="1"/>
  <c r="X82" i="1"/>
  <c r="P82" i="1"/>
  <c r="E82" i="1"/>
  <c r="U81" i="1"/>
  <c r="V82" i="1" s="1"/>
  <c r="O82" i="1"/>
  <c r="H81" i="1"/>
  <c r="J82" i="1"/>
  <c r="H82" i="1"/>
  <c r="C83" i="1"/>
  <c r="I83" i="1"/>
  <c r="N82" i="1"/>
  <c r="W82" i="1" l="1"/>
  <c r="U82" i="1"/>
  <c r="V83" i="1" s="1"/>
  <c r="Y83" i="1"/>
  <c r="J83" i="1"/>
  <c r="J84" i="1" s="1"/>
  <c r="P83" i="1"/>
  <c r="O83" i="1"/>
  <c r="D83" i="1"/>
  <c r="H83" i="1"/>
  <c r="E83" i="1"/>
  <c r="W83" i="1" l="1"/>
  <c r="X84" i="1"/>
  <c r="U83" i="1"/>
  <c r="N83" i="1"/>
  <c r="I84" i="1"/>
  <c r="X85" i="1" s="1"/>
  <c r="C84" i="1"/>
  <c r="V84" i="1" l="1"/>
  <c r="W84" i="1"/>
  <c r="E84" i="1"/>
  <c r="Y84" i="1"/>
  <c r="U84" i="1"/>
  <c r="V85" i="1" s="1"/>
  <c r="O84" i="1"/>
  <c r="D84" i="1"/>
  <c r="C85" i="1" s="1"/>
  <c r="J85" i="1"/>
  <c r="H84" i="1"/>
  <c r="P84" i="1"/>
  <c r="N84" i="1"/>
  <c r="W85" i="1" l="1"/>
  <c r="I85" i="1"/>
  <c r="X86" i="1" s="1"/>
  <c r="Y85" i="1"/>
  <c r="U85" i="1"/>
  <c r="O85" i="1"/>
  <c r="D85" i="1"/>
  <c r="C86" i="1" s="1"/>
  <c r="J86" i="1"/>
  <c r="E85" i="1"/>
  <c r="P85" i="1"/>
  <c r="H85" i="1" l="1"/>
  <c r="I86" i="1"/>
  <c r="N85" i="1"/>
  <c r="V86" i="1" s="1"/>
  <c r="W86" i="1" l="1"/>
  <c r="E86" i="1"/>
  <c r="Y86" i="1"/>
  <c r="H86" i="1"/>
  <c r="X87" i="1"/>
  <c r="U86" i="1"/>
  <c r="O86" i="1"/>
  <c r="J87" i="1"/>
  <c r="D86" i="1"/>
  <c r="P86" i="1"/>
  <c r="I87" i="1" l="1"/>
  <c r="X88" i="1" s="1"/>
  <c r="C87" i="1"/>
  <c r="N86" i="1"/>
  <c r="V87" i="1" s="1"/>
  <c r="W87" i="1" l="1"/>
  <c r="P87" i="1"/>
  <c r="Y87" i="1"/>
  <c r="U87" i="1"/>
  <c r="O87" i="1"/>
  <c r="D87" i="1"/>
  <c r="C88" i="1" s="1"/>
  <c r="J88" i="1"/>
  <c r="H87" i="1"/>
  <c r="E87" i="1"/>
  <c r="N87" i="1" l="1"/>
  <c r="V88" i="1" s="1"/>
  <c r="I88" i="1"/>
  <c r="X89" i="1" s="1"/>
  <c r="W88" i="1" l="1"/>
  <c r="E88" i="1"/>
  <c r="Y88" i="1"/>
  <c r="U88" i="1"/>
  <c r="O88" i="1"/>
  <c r="D88" i="1"/>
  <c r="J89" i="1"/>
  <c r="H88" i="1"/>
  <c r="P88" i="1"/>
  <c r="N88" i="1" l="1"/>
  <c r="V89" i="1" s="1"/>
  <c r="I89" i="1"/>
  <c r="X90" i="1" s="1"/>
  <c r="C89" i="1"/>
  <c r="W89" i="1" l="1"/>
  <c r="P89" i="1"/>
  <c r="Y89" i="1"/>
  <c r="U89" i="1"/>
  <c r="O89" i="1"/>
  <c r="D89" i="1"/>
  <c r="I90" i="1" s="1"/>
  <c r="X91" i="1" s="1"/>
  <c r="J90" i="1"/>
  <c r="H89" i="1"/>
  <c r="E89" i="1"/>
  <c r="U90" i="1" l="1"/>
  <c r="C90" i="1"/>
  <c r="J91" i="1"/>
  <c r="H90" i="1"/>
  <c r="N89" i="1"/>
  <c r="V90" i="1" s="1"/>
  <c r="W90" i="1" l="1"/>
  <c r="E90" i="1"/>
  <c r="Y90" i="1"/>
  <c r="O90" i="1"/>
  <c r="D90" i="1"/>
  <c r="N90" i="1"/>
  <c r="V91" i="1" s="1"/>
  <c r="P90" i="1"/>
  <c r="W91" i="1" l="1"/>
  <c r="Y91" i="1"/>
  <c r="O91" i="1"/>
  <c r="D91" i="1"/>
  <c r="E91" i="1"/>
  <c r="C91" i="1"/>
  <c r="I91" i="1"/>
  <c r="N91" i="1"/>
  <c r="P91" i="1"/>
  <c r="X92" i="1" l="1"/>
  <c r="U91" i="1"/>
  <c r="V92" i="1" s="1"/>
  <c r="Y92" i="1"/>
  <c r="O92" i="1"/>
  <c r="D92" i="1"/>
  <c r="J92" i="1"/>
  <c r="H91" i="1"/>
  <c r="E92" i="1"/>
  <c r="P92" i="1"/>
  <c r="N92" i="1"/>
  <c r="C92" i="1"/>
  <c r="I92" i="1"/>
  <c r="X93" i="1" l="1"/>
  <c r="W92" i="1"/>
  <c r="U92" i="1"/>
  <c r="V93" i="1" s="1"/>
  <c r="Y93" i="1"/>
  <c r="O93" i="1"/>
  <c r="D93" i="1"/>
  <c r="J93" i="1"/>
  <c r="H92" i="1"/>
  <c r="E93" i="1"/>
  <c r="P93" i="1"/>
  <c r="I93" i="1"/>
  <c r="C93" i="1"/>
  <c r="N93" i="1"/>
  <c r="W93" i="1" l="1"/>
  <c r="Y94" i="1"/>
  <c r="U93" i="1"/>
  <c r="V94" i="1" s="1"/>
  <c r="X94" i="1"/>
  <c r="O94" i="1"/>
  <c r="D94" i="1"/>
  <c r="J94" i="1"/>
  <c r="H93" i="1"/>
  <c r="E94" i="1"/>
  <c r="C94" i="1"/>
  <c r="I94" i="1"/>
  <c r="P94" i="1"/>
  <c r="N94" i="1"/>
  <c r="Y95" i="1" s="1"/>
  <c r="W94" i="1" l="1"/>
  <c r="X95" i="1"/>
  <c r="U94" i="1"/>
  <c r="V95" i="1" s="1"/>
  <c r="O95" i="1"/>
  <c r="D95" i="1"/>
  <c r="J95" i="1"/>
  <c r="H94" i="1"/>
  <c r="P95" i="1"/>
  <c r="E95" i="1"/>
  <c r="I95" i="1"/>
  <c r="C95" i="1"/>
  <c r="N95" i="1"/>
  <c r="Y96" i="1" l="1"/>
  <c r="W95" i="1"/>
  <c r="I96" i="1"/>
  <c r="U95" i="1"/>
  <c r="V96" i="1" s="1"/>
  <c r="X96" i="1"/>
  <c r="O96" i="1"/>
  <c r="D96" i="1"/>
  <c r="H96" i="1"/>
  <c r="J96" i="1"/>
  <c r="H95" i="1"/>
  <c r="E96" i="1"/>
  <c r="C96" i="1"/>
  <c r="P96" i="1"/>
  <c r="W96" i="1" l="1"/>
  <c r="J97" i="1"/>
  <c r="U96" i="1"/>
  <c r="X97" i="1"/>
  <c r="C97" i="1"/>
  <c r="I97" i="1"/>
  <c r="X98" i="1" s="1"/>
  <c r="N96" i="1"/>
  <c r="V97" i="1" l="1"/>
  <c r="W97" i="1"/>
  <c r="P97" i="1"/>
  <c r="Y97" i="1"/>
  <c r="U97" i="1"/>
  <c r="O97" i="1"/>
  <c r="D97" i="1"/>
  <c r="C98" i="1" s="1"/>
  <c r="J98" i="1"/>
  <c r="H97" i="1"/>
  <c r="E97" i="1"/>
  <c r="I98" i="1" l="1"/>
  <c r="X99" i="1" s="1"/>
  <c r="H98" i="1"/>
  <c r="N97" i="1"/>
  <c r="V98" i="1" s="1"/>
  <c r="W98" i="1" l="1"/>
  <c r="E98" i="1"/>
  <c r="Y98" i="1"/>
  <c r="J99" i="1"/>
  <c r="U98" i="1"/>
  <c r="V99" i="1" s="1"/>
  <c r="O98" i="1"/>
  <c r="D98" i="1"/>
  <c r="N98" i="1"/>
  <c r="P98" i="1"/>
  <c r="W99" i="1" l="1"/>
  <c r="O99" i="1"/>
  <c r="Y99" i="1"/>
  <c r="D99" i="1"/>
  <c r="E99" i="1"/>
  <c r="C99" i="1"/>
  <c r="I99" i="1"/>
  <c r="X100" i="1" s="1"/>
  <c r="P99" i="1"/>
  <c r="N99" i="1"/>
  <c r="U99" i="1" l="1"/>
  <c r="V100" i="1" s="1"/>
  <c r="W100" i="1"/>
  <c r="P100" i="1"/>
  <c r="Y100" i="1"/>
  <c r="O100" i="1"/>
  <c r="D100" i="1"/>
  <c r="J100" i="1"/>
  <c r="H99" i="1"/>
  <c r="E100" i="1"/>
  <c r="I100" i="1"/>
  <c r="C100" i="1"/>
  <c r="X101" i="1" l="1"/>
  <c r="U100" i="1"/>
  <c r="J101" i="1"/>
  <c r="H100" i="1"/>
  <c r="I101" i="1"/>
  <c r="X102" i="1" s="1"/>
  <c r="C101" i="1"/>
  <c r="N100" i="1"/>
  <c r="V101" i="1" l="1"/>
  <c r="W101" i="1"/>
  <c r="P101" i="1"/>
  <c r="Y101" i="1"/>
  <c r="U101" i="1"/>
  <c r="O101" i="1"/>
  <c r="D101" i="1"/>
  <c r="C102" i="1" s="1"/>
  <c r="J102" i="1"/>
  <c r="H101" i="1"/>
  <c r="E101" i="1"/>
  <c r="I102" i="1" l="1"/>
  <c r="H102" i="1" s="1"/>
  <c r="N101" i="1"/>
  <c r="W102" i="1" s="1"/>
  <c r="V102" i="1" l="1"/>
  <c r="E102" i="1"/>
  <c r="Y102" i="1"/>
  <c r="AD68" i="1"/>
  <c r="AC68" i="1"/>
  <c r="U102" i="1"/>
  <c r="O102" i="1"/>
  <c r="D102" i="1"/>
  <c r="P102" i="1"/>
  <c r="N102" i="1" l="1"/>
</calcChain>
</file>

<file path=xl/sharedStrings.xml><?xml version="1.0" encoding="utf-8"?>
<sst xmlns="http://schemas.openxmlformats.org/spreadsheetml/2006/main" count="111" uniqueCount="23">
  <si>
    <t>A</t>
  </si>
  <si>
    <t>B</t>
  </si>
  <si>
    <t>C</t>
  </si>
  <si>
    <t>2A</t>
  </si>
  <si>
    <t>D</t>
  </si>
  <si>
    <t>E</t>
  </si>
  <si>
    <t>r1= k1*A*B^2</t>
  </si>
  <si>
    <t>r2 = k2A^2</t>
  </si>
  <si>
    <t>r3 = k3*C*B</t>
  </si>
  <si>
    <t>k1 = .05</t>
  </si>
  <si>
    <t>k2 = .01</t>
  </si>
  <si>
    <t>k3 = .0012</t>
  </si>
  <si>
    <t>2B</t>
  </si>
  <si>
    <t>Time</t>
  </si>
  <si>
    <t>C Max</t>
  </si>
  <si>
    <t>A initial</t>
  </si>
  <si>
    <t>B Initial</t>
  </si>
  <si>
    <t>min.</t>
  </si>
  <si>
    <t>Selectivity</t>
  </si>
  <si>
    <t>C/D</t>
  </si>
  <si>
    <t>C/E</t>
  </si>
  <si>
    <t>max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</si>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</sst>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</a:t>
            </a:r>
            <a:r>
              <a:rPr lang="en-US" baseline="0"/>
              <a:t> of A,B,C,D,E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Sheet1!$T$2:$T$102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0F-429F-B3C9-44880E7A4FD9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Sheet1!$U$2:$U$102</c:f>
              <c:numCache>
                <c:formatCode>General</c:formatCode>
                <c:ptCount val="101"/>
                <c:pt idx="0">
                  <c:v>2</c:v>
                </c:pt>
                <c:pt idx="1">
                  <c:v>1.5537920000000001</c:v>
                </c:pt>
                <c:pt idx="2">
                  <c:v>1.4046898484019199</c:v>
                </c:pt>
                <c:pt idx="3">
                  <c:v>1.3060009440413471</c:v>
                </c:pt>
                <c:pt idx="4">
                  <c:v>1.2317262890175436</c:v>
                </c:pt>
                <c:pt idx="5">
                  <c:v>1.1720493722372689</c:v>
                </c:pt>
                <c:pt idx="6">
                  <c:v>1.1221312078074799</c:v>
                </c:pt>
                <c:pt idx="7">
                  <c:v>1.079216310438982</c:v>
                </c:pt>
                <c:pt idx="8">
                  <c:v>1.0415823012452348</c:v>
                </c:pt>
                <c:pt idx="9">
                  <c:v>1.0080790685583747</c:v>
                </c:pt>
                <c:pt idx="10">
                  <c:v>0.97789961675862769</c:v>
                </c:pt>
                <c:pt idx="11">
                  <c:v>0.95045536658206953</c:v>
                </c:pt>
                <c:pt idx="12">
                  <c:v>0.92530347612517416</c:v>
                </c:pt>
                <c:pt idx="13">
                  <c:v>0.90210212097652287</c:v>
                </c:pt>
                <c:pt idx="14">
                  <c:v>0.88058173809934626</c:v>
                </c:pt>
                <c:pt idx="15">
                  <c:v>0.86052584549442301</c:v>
                </c:pt>
                <c:pt idx="16">
                  <c:v>0.84175784695727007</c:v>
                </c:pt>
                <c:pt idx="17">
                  <c:v>0.82413171034847343</c:v>
                </c:pt>
                <c:pt idx="18">
                  <c:v>0.80752522901887669</c:v>
                </c:pt>
                <c:pt idx="19">
                  <c:v>0.79183505135211862</c:v>
                </c:pt>
                <c:pt idx="20">
                  <c:v>0.77697294856159282</c:v>
                </c:pt>
                <c:pt idx="21">
                  <c:v>0.76286296742389936</c:v>
                </c:pt>
                <c:pt idx="22">
                  <c:v>0.74943922698969667</c:v>
                </c:pt>
                <c:pt idx="23">
                  <c:v>0.73664419160057082</c:v>
                </c:pt>
                <c:pt idx="24">
                  <c:v>0.72442730140673539</c:v>
                </c:pt>
                <c:pt idx="25">
                  <c:v>0.71274387481509427</c:v>
                </c:pt>
                <c:pt idx="26">
                  <c:v>0.70155422031011205</c:v>
                </c:pt>
                <c:pt idx="27">
                  <c:v>0.6908229112874732</c:v>
                </c:pt>
                <c:pt idx="28">
                  <c:v>0.68051818911274686</c:v>
                </c:pt>
                <c:pt idx="29">
                  <c:v>0.67061146799924343</c:v>
                </c:pt>
                <c:pt idx="30">
                  <c:v>0.66107692144773289</c:v>
                </c:pt>
                <c:pt idx="31">
                  <c:v>0.65189113455390313</c:v>
                </c:pt>
                <c:pt idx="32">
                  <c:v>0.64303280991304956</c:v>
                </c:pt>
                <c:pt idx="33">
                  <c:v>0.63448251744616146</c:v>
                </c:pt>
                <c:pt idx="34">
                  <c:v>0.6262224804566171</c:v>
                </c:pt>
                <c:pt idx="35">
                  <c:v>0.61823639175877321</c:v>
                </c:pt>
                <c:pt idx="36">
                  <c:v>0.61050925491200059</c:v>
                </c:pt>
                <c:pt idx="37">
                  <c:v>0.60302724652875928</c:v>
                </c:pt>
                <c:pt idx="38">
                  <c:v>0.59577759636397887</c:v>
                </c:pt>
                <c:pt idx="39">
                  <c:v>0.58874848248058098</c:v>
                </c:pt>
                <c:pt idx="40">
                  <c:v>0.58192893925639655</c:v>
                </c:pt>
                <c:pt idx="41">
                  <c:v>0.57530877637667732</c:v>
                </c:pt>
                <c:pt idx="42">
                  <c:v>0.56887850726342992</c:v>
                </c:pt>
                <c:pt idx="43">
                  <c:v>0.56262928564295356</c:v>
                </c:pt>
                <c:pt idx="44">
                  <c:v>0.55655284915782854</c:v>
                </c:pt>
                <c:pt idx="45">
                  <c:v>0.55064146909823075</c:v>
                </c:pt>
                <c:pt idx="46">
                  <c:v>0.54488790546690169</c:v>
                </c:pt>
                <c:pt idx="47">
                  <c:v>0.53928536670795391</c:v>
                </c:pt>
                <c:pt idx="48">
                  <c:v>0.53382747352635296</c:v>
                </c:pt>
                <c:pt idx="49">
                  <c:v>0.52850822630589711</c:v>
                </c:pt>
                <c:pt idx="50">
                  <c:v>0.52332197570162897</c:v>
                </c:pt>
                <c:pt idx="51">
                  <c:v>0.51826339604012039</c:v>
                </c:pt>
                <c:pt idx="52">
                  <c:v>0.513327461209799</c:v>
                </c:pt>
                <c:pt idx="53">
                  <c:v>0.50850942276491673</c:v>
                </c:pt>
                <c:pt idx="54">
                  <c:v>0.50380479000210776</c:v>
                </c:pt>
                <c:pt idx="55">
                  <c:v>0.49920931179873468</c:v>
                </c:pt>
                <c:pt idx="56">
                  <c:v>0.49471896002819149</c:v>
                </c:pt>
                <c:pt idx="57">
                  <c:v>0.49032991438969337</c:v>
                </c:pt>
                <c:pt idx="58">
                  <c:v>0.48603854850939066</c:v>
                </c:pt>
                <c:pt idx="59">
                  <c:v>0.48184141718636292</c:v>
                </c:pt>
                <c:pt idx="60">
                  <c:v>0.4777352446715622</c:v>
                </c:pt>
                <c:pt idx="61">
                  <c:v>0.47371691388040593</c:v>
                </c:pt>
                <c:pt idx="62">
                  <c:v>0.46978345645074121</c:v>
                </c:pt>
                <c:pt idx="63">
                  <c:v>0.46593204356754003</c:v>
                </c:pt>
                <c:pt idx="64">
                  <c:v>0.46215997748413484</c:v>
                </c:pt>
                <c:pt idx="65">
                  <c:v>0.4584646836772257</c:v>
                </c:pt>
                <c:pt idx="66">
                  <c:v>0.45484370357942422</c:v>
                </c:pt>
                <c:pt idx="67">
                  <c:v>0.45129468783886628</c:v>
                </c:pt>
                <c:pt idx="68">
                  <c:v>0.44781539006052007</c:v>
                </c:pt>
                <c:pt idx="69">
                  <c:v>0.44440366098833084</c:v>
                </c:pt>
                <c:pt idx="70">
                  <c:v>0.44105744309134948</c:v>
                </c:pt>
                <c:pt idx="71">
                  <c:v>0.43777476552055178</c:v>
                </c:pt>
                <c:pt idx="72">
                  <c:v>0.4345537394062291</c:v>
                </c:pt>
                <c:pt idx="73">
                  <c:v>0.43139255346865724</c:v>
                </c:pt>
                <c:pt idx="74">
                  <c:v>0.4282894699172814</c:v>
                </c:pt>
                <c:pt idx="75">
                  <c:v>0.42524282061591678</c:v>
                </c:pt>
                <c:pt idx="76">
                  <c:v>0.42225100349349282</c:v>
                </c:pt>
                <c:pt idx="77">
                  <c:v>0.41931247918169146</c:v>
                </c:pt>
                <c:pt idx="78">
                  <c:v>0.41642576786246666</c:v>
                </c:pt>
                <c:pt idx="79">
                  <c:v>0.41358944630990802</c:v>
                </c:pt>
                <c:pt idx="80">
                  <c:v>0.41080214511224039</c:v>
                </c:pt>
                <c:pt idx="81">
                  <c:v>0.40806254606095349</c:v>
                </c:pt>
                <c:pt idx="82">
                  <c:v>0.40536937969513981</c:v>
                </c:pt>
                <c:pt idx="83">
                  <c:v>0.40272142299010349</c:v>
                </c:pt>
                <c:pt idx="84">
                  <c:v>0.40011749718019368</c:v>
                </c:pt>
                <c:pt idx="85">
                  <c:v>0.39755646570662379</c:v>
                </c:pt>
                <c:pt idx="86">
                  <c:v>0.39503723228177479</c:v>
                </c:pt>
                <c:pt idx="87">
                  <c:v>0.392558739062148</c:v>
                </c:pt>
                <c:pt idx="88">
                  <c:v>0.39011996492274231</c:v>
                </c:pt>
                <c:pt idx="89">
                  <c:v>0.38771992382618653</c:v>
                </c:pt>
                <c:pt idx="90">
                  <c:v>0.38535766328046389</c:v>
                </c:pt>
                <c:pt idx="91">
                  <c:v>0.38303226287952979</c:v>
                </c:pt>
                <c:pt idx="92">
                  <c:v>0.38074283292154681</c:v>
                </c:pt>
                <c:pt idx="93">
                  <c:v>0.37848851309984943</c:v>
                </c:pt>
                <c:pt idx="94">
                  <c:v>0.37626847126210722</c:v>
                </c:pt>
                <c:pt idx="95">
                  <c:v>0.37408190223347998</c:v>
                </c:pt>
                <c:pt idx="96">
                  <c:v>0.37192802669986025</c:v>
                </c:pt>
                <c:pt idx="97">
                  <c:v>0.36980609014757165</c:v>
                </c:pt>
                <c:pt idx="98">
                  <c:v>0.36771536185614662</c:v>
                </c:pt>
                <c:pt idx="99">
                  <c:v>0.36565513394104021</c:v>
                </c:pt>
                <c:pt idx="100">
                  <c:v>0.3636247204433512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0F-429F-B3C9-44880E7A4FD9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B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Sheet1!$V$2:$V$102</c:f>
              <c:numCache>
                <c:formatCode>General</c:formatCode>
                <c:ptCount val="101"/>
                <c:pt idx="0">
                  <c:v>2</c:v>
                </c:pt>
                <c:pt idx="1">
                  <c:v>1.2</c:v>
                </c:pt>
                <c:pt idx="2">
                  <c:v>0.97567795199999996</c:v>
                </c:pt>
                <c:pt idx="3">
                  <c:v>0.84136010157671082</c:v>
                </c:pt>
                <c:pt idx="4">
                  <c:v>0.74832553354526188</c:v>
                </c:pt>
                <c:pt idx="5">
                  <c:v>0.67878769679719353</c:v>
                </c:pt>
                <c:pt idx="6">
                  <c:v>0.62424617900629553</c:v>
                </c:pt>
                <c:pt idx="7">
                  <c:v>0.58000179068317592</c:v>
                </c:pt>
                <c:pt idx="8">
                  <c:v>0.54320052193431978</c:v>
                </c:pt>
                <c:pt idx="9">
                  <c:v>0.51198958251976323</c:v>
                </c:pt>
                <c:pt idx="10">
                  <c:v>0.48510446218387837</c:v>
                </c:pt>
                <c:pt idx="11">
                  <c:v>0.46164772979867408</c:v>
                </c:pt>
                <c:pt idx="12">
                  <c:v>0.44096209268364889</c:v>
                </c:pt>
                <c:pt idx="13">
                  <c:v>0.42255347607656446</c:v>
                </c:pt>
                <c:pt idx="14">
                  <c:v>0.40604230645445855</c:v>
                </c:pt>
                <c:pt idx="15">
                  <c:v>0.3911315042493258</c:v>
                </c:pt>
                <c:pt idx="16">
                  <c:v>0.37758479266103523</c:v>
                </c:pt>
                <c:pt idx="17">
                  <c:v>0.36521160185194951</c:v>
                </c:pt>
                <c:pt idx="18">
                  <c:v>0.35385631823504288</c:v>
                </c:pt>
                <c:pt idx="19">
                  <c:v>0.34339047201947687</c:v>
                </c:pt>
                <c:pt idx="20">
                  <c:v>0.33370695772055048</c:v>
                </c:pt>
                <c:pt idx="21">
                  <c:v>0.32471569009391676</c:v>
                </c:pt>
                <c:pt idx="22">
                  <c:v>0.31634029209794262</c:v>
                </c:pt>
                <c:pt idx="23">
                  <c:v>0.30851553701401985</c:v>
                </c:pt>
                <c:pt idx="24">
                  <c:v>0.30118534982219536</c:v>
                </c:pt>
                <c:pt idx="25">
                  <c:v>0.29430122886633325</c:v>
                </c:pt>
                <c:pt idx="26">
                  <c:v>0.28782098723935629</c:v>
                </c:pt>
                <c:pt idx="27">
                  <c:v>0.28170774010975386</c:v>
                </c:pt>
                <c:pt idx="28">
                  <c:v>0.27592908318500436</c:v>
                </c:pt>
                <c:pt idx="29">
                  <c:v>0.27045642113193669</c:v>
                </c:pt>
                <c:pt idx="30">
                  <c:v>0.26526441468138412</c:v>
                </c:pt>
                <c:pt idx="31">
                  <c:v>0.26033052243360022</c:v>
                </c:pt>
                <c:pt idx="32">
                  <c:v>0.25563461880220484</c:v>
                </c:pt>
                <c:pt idx="33">
                  <c:v>0.25115867360741334</c:v>
                </c:pt>
                <c:pt idx="34">
                  <c:v>0.24688648191823179</c:v>
                </c:pt>
                <c:pt idx="35">
                  <c:v>0.2428034351066235</c:v>
                </c:pt>
                <c:pt idx="36">
                  <c:v>0.23889632589978063</c:v>
                </c:pt>
                <c:pt idx="37">
                  <c:v>0.23515318163397081</c:v>
                </c:pt>
                <c:pt idx="38">
                  <c:v>0.23156312102334634</c:v>
                </c:pt>
                <c:pt idx="39">
                  <c:v>0.22811623063226885</c:v>
                </c:pt>
                <c:pt idx="40">
                  <c:v>0.2248034579342548</c:v>
                </c:pt>
                <c:pt idx="41">
                  <c:v>0.22161651839525046</c:v>
                </c:pt>
                <c:pt idx="42">
                  <c:v>0.21854781446437985</c:v>
                </c:pt>
                <c:pt idx="43">
                  <c:v>0.21559036471504012</c:v>
                </c:pt>
                <c:pt idx="44">
                  <c:v>0.21273774167126203</c:v>
                </c:pt>
                <c:pt idx="45">
                  <c:v>0.20998401709252948</c:v>
                </c:pt>
                <c:pt idx="46">
                  <c:v>0.20732371368558364</c:v>
                </c:pt>
                <c:pt idx="47">
                  <c:v>0.20475176237259191</c:v>
                </c:pt>
                <c:pt idx="48">
                  <c:v>0.20226346437809775</c:v>
                </c:pt>
                <c:pt idx="49">
                  <c:v>0.19985445750765152</c:v>
                </c:pt>
                <c:pt idx="50">
                  <c:v>0.19752068608314016</c:v>
                </c:pt>
                <c:pt idx="51">
                  <c:v>0.19525837407693031</c:v>
                </c:pt>
                <c:pt idx="52">
                  <c:v>0.19306400105169808</c:v>
                </c:pt>
                <c:pt idx="53">
                  <c:v>0.19093428056740455</c:v>
                </c:pt>
                <c:pt idx="54">
                  <c:v>0.18886614076304026</c:v>
                </c:pt>
                <c:pt idx="55">
                  <c:v>0.18685670685992914</c:v>
                </c:pt>
                <c:pt idx="56">
                  <c:v>0.18490328536671846</c:v>
                </c:pt>
                <c:pt idx="57">
                  <c:v>0.18300334979463465</c:v>
                </c:pt>
                <c:pt idx="58">
                  <c:v>0.18115452771594506</c:v>
                </c:pt>
                <c:pt idx="59">
                  <c:v>0.17935458901947521</c:v>
                </c:pt>
                <c:pt idx="60">
                  <c:v>0.17760143523502939</c:v>
                </c:pt>
                <c:pt idx="61">
                  <c:v>0.17589308981409352</c:v>
                </c:pt>
                <c:pt idx="62">
                  <c:v>0.17422768926763441</c:v>
                </c:pt>
                <c:pt idx="63">
                  <c:v>0.1726034750734606</c:v>
                </c:pt>
                <c:pt idx="64">
                  <c:v>0.17101878627573644</c:v>
                </c:pt>
                <c:pt idx="65">
                  <c:v>0.16947205270806259</c:v>
                </c:pt>
                <c:pt idx="66">
                  <c:v>0.16796178877923779</c:v>
                </c:pt>
                <c:pt idx="67">
                  <c:v>0.16648658776755415</c:v>
                </c:pt>
                <c:pt idx="68">
                  <c:v>0.16504511657538531</c:v>
                </c:pt>
                <c:pt idx="69">
                  <c:v>0.16363611090101518</c:v>
                </c:pt>
                <c:pt idx="70">
                  <c:v>0.16225837078922081</c:v>
                </c:pt>
                <c:pt idx="71">
                  <c:v>0.16091075652615003</c:v>
                </c:pt>
                <c:pt idx="72">
                  <c:v>0.15959218484758961</c:v>
                </c:pt>
                <c:pt idx="73">
                  <c:v>0.15830162543286794</c:v>
                </c:pt>
                <c:pt idx="74">
                  <c:v>0.15703809765942486</c:v>
                </c:pt>
                <c:pt idx="75">
                  <c:v>0.15580066759555822</c:v>
                </c:pt>
                <c:pt idx="76">
                  <c:v>0.15458844521105919</c:v>
                </c:pt>
                <c:pt idx="77">
                  <c:v>0.15340058178740998</c:v>
                </c:pt>
                <c:pt idx="78">
                  <c:v>0.15223626751096778</c:v>
                </c:pt>
                <c:pt idx="79">
                  <c:v>0.15109472923412201</c:v>
                </c:pt>
                <c:pt idx="80">
                  <c:v>0.14997522839081071</c:v>
                </c:pt>
                <c:pt idx="81">
                  <c:v>0.14887705905403523</c:v>
                </c:pt>
                <c:pt idx="82">
                  <c:v>0.14779954612413676</c:v>
                </c:pt>
                <c:pt idx="83">
                  <c:v>0.14674204363760823</c:v>
                </c:pt>
                <c:pt idx="84">
                  <c:v>0.14570393318712391</c:v>
                </c:pt>
                <c:pt idx="85">
                  <c:v>0.14468462244428754</c:v>
                </c:pt>
                <c:pt idx="86">
                  <c:v>0.14368354377733783</c:v>
                </c:pt>
                <c:pt idx="87">
                  <c:v>0.14270015295671681</c:v>
                </c:pt>
                <c:pt idx="88">
                  <c:v>0.14173392794200873</c:v>
                </c:pt>
                <c:pt idx="89">
                  <c:v>0.1407843677443032</c:v>
                </c:pt>
                <c:pt idx="90">
                  <c:v>0.13985099135852941</c:v>
                </c:pt>
                <c:pt idx="91">
                  <c:v>0.13893333676075753</c:v>
                </c:pt>
                <c:pt idx="92">
                  <c:v>0.13803095996586942</c:v>
                </c:pt>
                <c:pt idx="93">
                  <c:v>0.13714343414137162</c:v>
                </c:pt>
                <c:pt idx="94">
                  <c:v>0.13627034877345978</c:v>
                </c:pt>
                <c:pt idx="95">
                  <c:v>0.13541130888175043</c:v>
                </c:pt>
                <c:pt idx="96">
                  <c:v>0.13456593427937602</c:v>
                </c:pt>
                <c:pt idx="97">
                  <c:v>0.13373385887539402</c:v>
                </c:pt>
                <c:pt idx="98">
                  <c:v>0.13291473001669402</c:v>
                </c:pt>
                <c:pt idx="99">
                  <c:v>0.13210820786680053</c:v>
                </c:pt>
                <c:pt idx="100">
                  <c:v>0.13131396481916366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0F-429F-B3C9-44880E7A4FD9}"/>
            </c:ext>
          </c:extLst>
        </c:ser>
        <c:ser>
          <c:idx val="3"/>
          <c:order val="3"/>
          <c:tx>
            <c:strRef>
              <c:f>Sheet1!$W$1</c:f>
              <c:strCache>
                <c:ptCount val="1"/>
                <c:pt idx="0">
                  <c:v>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Sheet1!$W$2:$W$102</c:f>
              <c:numCache>
                <c:formatCode>General</c:formatCode>
                <c:ptCount val="101"/>
                <c:pt idx="0">
                  <c:v>0</c:v>
                </c:pt>
                <c:pt idx="1">
                  <c:v>0.4</c:v>
                </c:pt>
                <c:pt idx="2">
                  <c:v>0.51129702399999999</c:v>
                </c:pt>
                <c:pt idx="3">
                  <c:v>0.57755781483601587</c:v>
                </c:pt>
                <c:pt idx="4">
                  <c:v>0.62319837518661247</c:v>
                </c:pt>
                <c:pt idx="5">
                  <c:v>0.65712390312924329</c:v>
                </c:pt>
                <c:pt idx="6">
                  <c:v>0.68358612881879099</c:v>
                </c:pt>
                <c:pt idx="7">
                  <c:v>0.70493310796349118</c:v>
                </c:pt>
                <c:pt idx="8">
                  <c:v>0.72258943050090652</c:v>
                </c:pt>
                <c:pt idx="9">
                  <c:v>0.73747894566941441</c:v>
                </c:pt>
                <c:pt idx="10">
                  <c:v>0.75023149419968094</c:v>
                </c:pt>
                <c:pt idx="11">
                  <c:v>0.76129359235651484</c:v>
                </c:pt>
                <c:pt idx="12">
                  <c:v>0.77099191657259192</c:v>
                </c:pt>
                <c:pt idx="13">
                  <c:v>0.77957175144141544</c:v>
                </c:pt>
                <c:pt idx="14">
                  <c:v>0.7872213267479593</c:v>
                </c:pt>
                <c:pt idx="15">
                  <c:v>0.79408779805911089</c:v>
                </c:pt>
                <c:pt idx="16">
                  <c:v>0.80028807046784978</c:v>
                </c:pt>
                <c:pt idx="17">
                  <c:v>0.80591632689930959</c:v>
                </c:pt>
                <c:pt idx="18">
                  <c:v>0.81104938634787593</c:v>
                </c:pt>
                <c:pt idx="19">
                  <c:v>0.81575059534266026</c:v>
                </c:pt>
                <c:pt idx="20">
                  <c:v>0.82007270503919694</c:v>
                </c:pt>
                <c:pt idx="21">
                  <c:v>0.82406003242868764</c:v>
                </c:pt>
                <c:pt idx="22">
                  <c:v>0.82775010709629515</c:v>
                </c:pt>
                <c:pt idx="23">
                  <c:v>0.83117494222532917</c:v>
                </c:pt>
                <c:pt idx="24">
                  <c:v>0.8343620270927794</c:v>
                </c:pt>
                <c:pt idx="25">
                  <c:v>0.8373351103644141</c:v>
                </c:pt>
                <c:pt idx="26">
                  <c:v>0.84011482432738926</c:v>
                </c:pt>
                <c:pt idx="27">
                  <c:v>0.84271918682702573</c:v>
                </c:pt>
                <c:pt idx="28">
                  <c:v>0.84516400820747473</c:v>
                </c:pt>
                <c:pt idx="29">
                  <c:v>0.84746322376074112</c:v>
                </c:pt>
                <c:pt idx="30">
                  <c:v>0.84962916724892301</c:v>
                </c:pt>
                <c:pt idx="31">
                  <c:v>0.85167279743159308</c:v>
                </c:pt>
                <c:pt idx="32">
                  <c:v>0.8536038868292094</c:v>
                </c:pt>
                <c:pt idx="33">
                  <c:v>0.85543117992489892</c:v>
                </c:pt>
                <c:pt idx="34">
                  <c:v>0.85716252646907631</c:v>
                </c:pt>
                <c:pt idx="35">
                  <c:v>0.85880499437516511</c:v>
                </c:pt>
                <c:pt idx="36">
                  <c:v>0.86036496578767285</c:v>
                </c:pt>
                <c:pt idx="37">
                  <c:v>0.86184821919899601</c:v>
                </c:pt>
                <c:pt idx="38">
                  <c:v>0.86325999993955049</c:v>
                </c:pt>
                <c:pt idx="39">
                  <c:v>0.86460508093090338</c:v>
                </c:pt>
                <c:pt idx="40">
                  <c:v>0.86588781524655212</c:v>
                </c:pt>
                <c:pt idx="41">
                  <c:v>0.86711218174958793</c:v>
                </c:pt>
                <c:pt idx="42">
                  <c:v>0.86828182485537153</c:v>
                </c:pt>
                <c:pt idx="43">
                  <c:v>0.86940008928884338</c:v>
                </c:pt>
                <c:pt idx="44">
                  <c:v>0.87047005056123572</c:v>
                </c:pt>
                <c:pt idx="45">
                  <c:v>0.87149454177280494</c:v>
                </c:pt>
                <c:pt idx="46">
                  <c:v>0.87247617725138948</c:v>
                </c:pt>
                <c:pt idx="47">
                  <c:v>0.87341737345690396</c:v>
                </c:pt>
                <c:pt idx="48">
                  <c:v>0.87432036751598941</c:v>
                </c:pt>
                <c:pt idx="49">
                  <c:v>0.87518723369634532</c:v>
                </c:pt>
                <c:pt idx="50">
                  <c:v>0.87601989808467839</c:v>
                </c:pt>
                <c:pt idx="51">
                  <c:v>0.87682015169406824</c:v>
                </c:pt>
                <c:pt idx="52">
                  <c:v>0.87758966219452272</c:v>
                </c:pt>
                <c:pt idx="53">
                  <c:v>0.87832998443351695</c:v>
                </c:pt>
                <c:pt idx="54">
                  <c:v>0.87904256989049989</c:v>
                </c:pt>
                <c:pt idx="55">
                  <c:v>0.8797287751900027</c:v>
                </c:pt>
                <c:pt idx="56">
                  <c:v>0.88038986978153155</c:v>
                </c:pt>
                <c:pt idx="57">
                  <c:v>0.8810270428803767</c:v>
                </c:pt>
                <c:pt idx="58">
                  <c:v>0.88164140975145988</c:v>
                </c:pt>
                <c:pt idx="59">
                  <c:v>0.88223401740802432</c:v>
                </c:pt>
                <c:pt idx="60">
                  <c:v>0.88280584978810372</c:v>
                </c:pt>
                <c:pt idx="61">
                  <c:v>0.88335783246405164</c:v>
                </c:pt>
                <c:pt idx="62">
                  <c:v>0.88389083693379522</c:v>
                </c:pt>
                <c:pt idx="63">
                  <c:v>0.88440568453674206</c:v>
                </c:pt>
                <c:pt idx="64">
                  <c:v>0.88490315003228392</c:v>
                </c:pt>
                <c:pt idx="65">
                  <c:v>0.88538396487450111</c:v>
                </c:pt>
                <c:pt idx="66">
                  <c:v>0.88584882021288436</c:v>
                </c:pt>
                <c:pt idx="67">
                  <c:v>0.88629836964558018</c:v>
                </c:pt>
                <c:pt idx="68">
                  <c:v>0.88673323174876051</c:v>
                </c:pt>
                <c:pt idx="69">
                  <c:v>0.88715399240317139</c:v>
                </c:pt>
                <c:pt idx="70">
                  <c:v>0.88756120693667251</c:v>
                </c:pt>
                <c:pt idx="71">
                  <c:v>0.88795540209960389</c:v>
                </c:pt>
                <c:pt idx="72">
                  <c:v>0.88833707788807148</c:v>
                </c:pt>
                <c:pt idx="73">
                  <c:v>0.88870670922869865</c:v>
                </c:pt>
                <c:pt idx="74">
                  <c:v>0.8890647475370258</c:v>
                </c:pt>
                <c:pt idx="75">
                  <c:v>0.88941162216052438</c:v>
                </c:pt>
                <c:pt idx="76">
                  <c:v>0.88974774171611481</c:v>
                </c:pt>
                <c:pt idx="77">
                  <c:v>0.89007349533111635</c:v>
                </c:pt>
                <c:pt idx="78">
                  <c:v>0.89038925379569944</c:v>
                </c:pt>
                <c:pt idx="79">
                  <c:v>0.89069537063415005</c:v>
                </c:pt>
                <c:pt idx="80">
                  <c:v>0.8909921831015658</c:v>
                </c:pt>
                <c:pt idx="81">
                  <c:v>0.89128001311199767</c:v>
                </c:pt>
                <c:pt idx="82">
                  <c:v>0.89155916810349634</c:v>
                </c:pt>
                <c:pt idx="83">
                  <c:v>0.89182994184503095</c:v>
                </c:pt>
                <c:pt idx="84">
                  <c:v>0.89209261518980587</c:v>
                </c:pt>
                <c:pt idx="85">
                  <c:v>0.89234745677909899</c:v>
                </c:pt>
                <c:pt idx="86">
                  <c:v>0.89259472370038662</c:v>
                </c:pt>
                <c:pt idx="87">
                  <c:v>0.89283466210319551</c:v>
                </c:pt>
                <c:pt idx="88">
                  <c:v>0.89306750777582722</c:v>
                </c:pt>
                <c:pt idx="89">
                  <c:v>0.89329348668583552</c:v>
                </c:pt>
                <c:pt idx="90">
                  <c:v>0.89351281548689754</c:v>
                </c:pt>
                <c:pt idx="91">
                  <c:v>0.89372570199449863</c:v>
                </c:pt>
                <c:pt idx="92">
                  <c:v>0.893932345632657</c:v>
                </c:pt>
                <c:pt idx="93">
                  <c:v>0.89413293785372905</c:v>
                </c:pt>
                <c:pt idx="94">
                  <c:v>0.89432766253317775</c:v>
                </c:pt>
                <c:pt idx="95">
                  <c:v>0.89451669634103403</c:v>
                </c:pt>
                <c:pt idx="96">
                  <c:v>0.89470020909164616</c:v>
                </c:pt>
                <c:pt idx="97">
                  <c:v>0.89487836407318833</c:v>
                </c:pt>
                <c:pt idx="98">
                  <c:v>0.895051318358287</c:v>
                </c:pt>
                <c:pt idx="99">
                  <c:v>0.89521922309701918</c:v>
                </c:pt>
                <c:pt idx="100">
                  <c:v>0.89538222379344212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0F-429F-B3C9-44880E7A4FD9}"/>
            </c:ext>
          </c:extLst>
        </c:ser>
        <c:ser>
          <c:idx val="4"/>
          <c:order val="4"/>
          <c:tx>
            <c:strRef>
              <c:f>Sheet1!$X$1</c:f>
              <c:strCache>
                <c:ptCount val="1"/>
                <c:pt idx="0">
                  <c:v>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Sheet1!$X$2:$X$102</c:f>
              <c:numCache>
                <c:formatCode>General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6.3103999999999993E-2</c:v>
                </c:pt>
                <c:pt idx="3">
                  <c:v>8.1718563799039995E-2</c:v>
                </c:pt>
                <c:pt idx="4">
                  <c:v>9.7633242436108894E-2</c:v>
                </c:pt>
                <c:pt idx="5">
                  <c:v>0.11165804855100314</c:v>
                </c:pt>
                <c:pt idx="6">
                  <c:v>0.12425261282602394</c:v>
                </c:pt>
                <c:pt idx="7">
                  <c:v>0.13571107112751074</c:v>
                </c:pt>
                <c:pt idx="8">
                  <c:v>0.14623662523378969</c:v>
                </c:pt>
                <c:pt idx="9">
                  <c:v>0.15597736461628481</c:v>
                </c:pt>
                <c:pt idx="10">
                  <c:v>0.16504557186253735</c:v>
                </c:pt>
                <c:pt idx="11">
                  <c:v>0.17352901961805234</c:v>
                </c:pt>
                <c:pt idx="12">
                  <c:v>0.18149800628265836</c:v>
                </c:pt>
                <c:pt idx="13">
                  <c:v>0.18900995795592232</c:v>
                </c:pt>
                <c:pt idx="14">
                  <c:v>0.19611256028426327</c:v>
                </c:pt>
                <c:pt idx="15">
                  <c:v>0.20284596090140994</c:v>
                </c:pt>
                <c:pt idx="16">
                  <c:v>0.2092443616178242</c:v>
                </c:pt>
                <c:pt idx="17">
                  <c:v>0.21533719688689576</c:v>
                </c:pt>
                <c:pt idx="18">
                  <c:v>0.22115002398453651</c:v>
                </c:pt>
                <c:pt idx="19">
                  <c:v>0.22670520747175607</c:v>
                </c:pt>
                <c:pt idx="20">
                  <c:v>0.23202245377007671</c:v>
                </c:pt>
                <c:pt idx="21">
                  <c:v>0.23711923449942909</c:v>
                </c:pt>
                <c:pt idx="22">
                  <c:v>0.24201112589892174</c:v>
                </c:pt>
                <c:pt idx="23">
                  <c:v>0.24671208400542613</c:v>
                </c:pt>
                <c:pt idx="24">
                  <c:v>0.25123466999782962</c:v>
                </c:pt>
                <c:pt idx="25">
                  <c:v>0.25559023641820156</c:v>
                </c:pt>
                <c:pt idx="26">
                  <c:v>0.25978908234277265</c:v>
                </c:pt>
                <c:pt idx="27">
                  <c:v>0.26384058366360508</c:v>
                </c:pt>
                <c:pt idx="28">
                  <c:v>0.26775330323671803</c:v>
                </c:pt>
                <c:pt idx="29">
                  <c:v>0.27153508460654813</c:v>
                </c:pt>
                <c:pt idx="30">
                  <c:v>0.27519313222891084</c:v>
                </c:pt>
                <c:pt idx="31">
                  <c:v>0.27873408051487703</c:v>
                </c:pt>
                <c:pt idx="32">
                  <c:v>0.28216405355671625</c:v>
                </c:pt>
                <c:pt idx="33">
                  <c:v>0.28548871703897444</c:v>
                </c:pt>
                <c:pt idx="34">
                  <c:v>0.28871332355733831</c:v>
                </c:pt>
                <c:pt idx="35">
                  <c:v>0.29184275234655066</c:v>
                </c:pt>
                <c:pt idx="36">
                  <c:v>0.29488154424252311</c:v>
                </c:pt>
                <c:pt idx="37">
                  <c:v>0.29783393256268431</c:v>
                </c:pt>
                <c:pt idx="38">
                  <c:v>0.30070387047478281</c:v>
                </c:pt>
                <c:pt idx="39">
                  <c:v>0.30349505533197652</c:v>
                </c:pt>
                <c:pt idx="40">
                  <c:v>0.30621095037660373</c:v>
                </c:pt>
                <c:pt idx="41">
                  <c:v>0.30885480415308547</c:v>
                </c:pt>
                <c:pt idx="42">
                  <c:v>0.31142966791927174</c:v>
                </c:pt>
                <c:pt idx="43">
                  <c:v>0.31393841130311972</c:v>
                </c:pt>
                <c:pt idx="44">
                  <c:v>0.31638373641622264</c:v>
                </c:pt>
                <c:pt idx="45">
                  <c:v>0.31876819060609007</c:v>
                </c:pt>
                <c:pt idx="46">
                  <c:v>0.321094178004172</c:v>
                </c:pt>
                <c:pt idx="47">
                  <c:v>0.32336397000558148</c:v>
                </c:pt>
                <c:pt idx="48">
                  <c:v>0.32557971479863768</c:v>
                </c:pt>
                <c:pt idx="49">
                  <c:v>0.32774344604717487</c:v>
                </c:pt>
                <c:pt idx="50">
                  <c:v>0.32985709081560244</c:v>
                </c:pt>
                <c:pt idx="51">
                  <c:v>0.33192247681559578</c:v>
                </c:pt>
                <c:pt idx="52">
                  <c:v>0.33394133904375012</c:v>
                </c:pt>
                <c:pt idx="53">
                  <c:v>0.33591532587129636</c:v>
                </c:pt>
                <c:pt idx="54">
                  <c:v>0.3378460046398562</c:v>
                </c:pt>
                <c:pt idx="55">
                  <c:v>0.33973486681103615</c:v>
                </c:pt>
                <c:pt idx="56">
                  <c:v>0.34158333271228708</c:v>
                </c:pt>
                <c:pt idx="57">
                  <c:v>0.34339275591676877</c:v>
                </c:pt>
                <c:pt idx="58">
                  <c:v>0.345164427290863</c:v>
                </c:pt>
                <c:pt idx="59">
                  <c:v>0.34689957873938554</c:v>
                </c:pt>
                <c:pt idx="60">
                  <c:v>0.3485993866753937</c:v>
                </c:pt>
                <c:pt idx="61">
                  <c:v>0.35026497523870653</c:v>
                </c:pt>
                <c:pt idx="62">
                  <c:v>0.351897419284804</c:v>
                </c:pt>
                <c:pt idx="63">
                  <c:v>0.3534977471636026</c:v>
                </c:pt>
                <c:pt idx="64">
                  <c:v>0.35506694330568311</c:v>
                </c:pt>
                <c:pt idx="65">
                  <c:v>0.35660595063184136</c:v>
                </c:pt>
                <c:pt idx="66">
                  <c:v>0.35811567280031409</c:v>
                </c:pt>
                <c:pt idx="67">
                  <c:v>0.35959697630468018</c:v>
                </c:pt>
                <c:pt idx="68">
                  <c:v>0.36105069243422921</c:v>
                </c:pt>
                <c:pt idx="69">
                  <c:v>0.36247761910751081</c:v>
                </c:pt>
                <c:pt idx="70">
                  <c:v>0.3638785225888086</c:v>
                </c:pt>
                <c:pt idx="71">
                  <c:v>0.36525413909641674</c:v>
                </c:pt>
                <c:pt idx="72">
                  <c:v>0.36660517631081518</c:v>
                </c:pt>
                <c:pt idx="73">
                  <c:v>0.36793231479013849</c:v>
                </c:pt>
                <c:pt idx="74">
                  <c:v>0.36923620929969964</c:v>
                </c:pt>
                <c:pt idx="75">
                  <c:v>0.37051749006175921</c:v>
                </c:pt>
                <c:pt idx="76">
                  <c:v>0.371776763931214</c:v>
                </c:pt>
                <c:pt idx="77">
                  <c:v>0.37301461550241105</c:v>
                </c:pt>
                <c:pt idx="78">
                  <c:v>0.37423160815186995</c:v>
                </c:pt>
                <c:pt idx="79">
                  <c:v>0.37542828502131143</c:v>
                </c:pt>
                <c:pt idx="80">
                  <c:v>0.3766051699450414</c:v>
                </c:pt>
                <c:pt idx="81">
                  <c:v>0.37776276832542072</c:v>
                </c:pt>
                <c:pt idx="82">
                  <c:v>0.37890156795986291</c:v>
                </c:pt>
                <c:pt idx="83">
                  <c:v>0.38002203982253691</c:v>
                </c:pt>
                <c:pt idx="84">
                  <c:v>0.38112463880371117</c:v>
                </c:pt>
                <c:pt idx="85">
                  <c:v>0.38220980440945618</c:v>
                </c:pt>
                <c:pt idx="86">
                  <c:v>0.38327796142421955</c:v>
                </c:pt>
                <c:pt idx="87">
                  <c:v>0.38432952053860447</c:v>
                </c:pt>
                <c:pt idx="88">
                  <c:v>0.38536487894451288</c:v>
                </c:pt>
                <c:pt idx="89">
                  <c:v>0.38638442089965908</c:v>
                </c:pt>
                <c:pt idx="90">
                  <c:v>0.38738851826331799</c:v>
                </c:pt>
                <c:pt idx="91">
                  <c:v>0.38837753100504002</c:v>
                </c:pt>
                <c:pt idx="92">
                  <c:v>0.38935180768794492</c:v>
                </c:pt>
                <c:pt idx="93">
                  <c:v>0.39031168592809534</c:v>
                </c:pt>
                <c:pt idx="94">
                  <c:v>0.39125749283134909</c:v>
                </c:pt>
                <c:pt idx="95">
                  <c:v>0.39218954540899348</c:v>
                </c:pt>
                <c:pt idx="96">
                  <c:v>0.39310815097337948</c:v>
                </c:pt>
                <c:pt idx="97">
                  <c:v>0.39401360751469156</c:v>
                </c:pt>
                <c:pt idx="98">
                  <c:v>0.39490620405991517</c:v>
                </c:pt>
                <c:pt idx="99">
                  <c:v>0.39578622101499455</c:v>
                </c:pt>
                <c:pt idx="100">
                  <c:v>0.39665393049111014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0F-429F-B3C9-44880E7A4FD9}"/>
            </c:ext>
          </c:extLst>
        </c:ser>
        <c:ser>
          <c:idx val="5"/>
          <c:order val="5"/>
          <c:tx>
            <c:strRef>
              <c:f>Sheet1!$Y$1</c:f>
              <c:strCache>
                <c:ptCount val="1"/>
                <c:pt idx="0">
                  <c:v>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Sheet1!$Y$2:$Y$102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5.7599999999999991E-4</c:v>
                </c:pt>
                <c:pt idx="3">
                  <c:v>1.1747562504191998E-3</c:v>
                </c:pt>
                <c:pt idx="4">
                  <c:v>1.7592386938377297E-3</c:v>
                </c:pt>
                <c:pt idx="5">
                  <c:v>2.3214989814399453E-3</c:v>
                </c:pt>
                <c:pt idx="6">
                  <c:v>2.8605211187074484E-3</c:v>
                </c:pt>
                <c:pt idx="7">
                  <c:v>3.3773311299471792E-3</c:v>
                </c:pt>
                <c:pt idx="8">
                  <c:v>3.8735390212890101E-3</c:v>
                </c:pt>
                <c:pt idx="9">
                  <c:v>4.3508420471359503E-3</c:v>
                </c:pt>
                <c:pt idx="10">
                  <c:v>4.8108498055865201E-3</c:v>
                </c:pt>
                <c:pt idx="11">
                  <c:v>5.2550284960986441E-3</c:v>
                </c:pt>
                <c:pt idx="12">
                  <c:v>5.6846913903890149E-3</c:v>
                </c:pt>
                <c:pt idx="13">
                  <c:v>6.101007013534874E-3</c:v>
                </c:pt>
                <c:pt idx="14">
                  <c:v>6.5050133498743114E-3</c:v>
                </c:pt>
                <c:pt idx="15">
                  <c:v>6.8976332108175425E-3</c:v>
                </c:pt>
                <c:pt idx="16">
                  <c:v>7.279688801088471E-3</c:v>
                </c:pt>
                <c:pt idx="17">
                  <c:v>7.6519147831438416E-3</c:v>
                </c:pt>
                <c:pt idx="18">
                  <c:v>8.014969689735146E-3</c:v>
                </c:pt>
                <c:pt idx="19">
                  <c:v>8.3694457650676426E-3</c:v>
                </c:pt>
                <c:pt idx="20">
                  <c:v>8.7158774003519637E-3</c:v>
                </c:pt>
                <c:pt idx="21">
                  <c:v>9.0547483495694182E-3</c:v>
                </c:pt>
                <c:pt idx="22">
                  <c:v>9.3864979031558094E-3</c:v>
                </c:pt>
                <c:pt idx="23">
                  <c:v>9.7115261784406978E-3</c:v>
                </c:pt>
                <c:pt idx="24">
                  <c:v>1.0030198664082052E-2</c:v>
                </c:pt>
                <c:pt idx="25">
                  <c:v>1.034285013494627E-2</c:v>
                </c:pt>
                <c:pt idx="26">
                  <c:v>1.064978803528845E-2</c:v>
                </c:pt>
                <c:pt idx="27">
                  <c:v>1.0951295412064901E-2</c:v>
                </c:pt>
                <c:pt idx="28">
                  <c:v>1.1247633466682031E-2</c:v>
                </c:pt>
                <c:pt idx="29">
                  <c:v>1.1539043782193623E-2</c:v>
                </c:pt>
                <c:pt idx="30">
                  <c:v>1.1825750273589898E-2</c:v>
                </c:pt>
                <c:pt idx="31">
                  <c:v>1.2107960901071184E-2</c:v>
                </c:pt>
                <c:pt idx="32">
                  <c:v>1.2385869179792093E-2</c:v>
                </c:pt>
                <c:pt idx="33">
                  <c:v>1.265965551426289E-2</c:v>
                </c:pt>
                <c:pt idx="34">
                  <c:v>1.2929488381205169E-2</c:v>
                </c:pt>
                <c:pt idx="35">
                  <c:v>1.3195525381015391E-2</c:v>
                </c:pt>
                <c:pt idx="36">
                  <c:v>1.3457914174957878E-2</c:v>
                </c:pt>
                <c:pt idx="37">
                  <c:v>1.3716793322679057E-2</c:v>
                </c:pt>
                <c:pt idx="38">
                  <c:v>1.39722930325176E-2</c:v>
                </c:pt>
                <c:pt idx="39">
                  <c:v>1.4224535835308168E-2</c:v>
                </c:pt>
                <c:pt idx="40">
                  <c:v>1.4473637190880378E-2</c:v>
                </c:pt>
                <c:pt idx="41">
                  <c:v>1.4719706035191226E-2</c:v>
                </c:pt>
                <c:pt idx="42">
                  <c:v>1.4962845274959015E-2</c:v>
                </c:pt>
                <c:pt idx="43">
                  <c:v>1.5203152235757652E-2</c:v>
                </c:pt>
                <c:pt idx="44">
                  <c:v>1.5440719068755403E-2</c:v>
                </c:pt>
                <c:pt idx="45">
                  <c:v>1.5675633120620144E-2</c:v>
                </c:pt>
                <c:pt idx="46">
                  <c:v>1.590797727054576E-2</c:v>
                </c:pt>
                <c:pt idx="47">
                  <c:v>1.6137830237866732E-2</c:v>
                </c:pt>
                <c:pt idx="48">
                  <c:v>1.63652668633078E-2</c:v>
                </c:pt>
                <c:pt idx="49">
                  <c:v>1.6590358366552618E-2</c:v>
                </c:pt>
                <c:pt idx="50">
                  <c:v>1.6813172582500962E-2</c:v>
                </c:pt>
                <c:pt idx="51">
                  <c:v>1.7033774178310975E-2</c:v>
                </c:pt>
                <c:pt idx="52">
                  <c:v>1.7252224853085446E-2</c:v>
                </c:pt>
                <c:pt idx="53">
                  <c:v>1.7468583521853757E-2</c:v>
                </c:pt>
                <c:pt idx="54">
                  <c:v>1.7682906485319932E-2</c:v>
                </c:pt>
                <c:pt idx="55">
                  <c:v>1.7895247586688375E-2</c:v>
                </c:pt>
                <c:pt idx="56">
                  <c:v>1.8105658356739402E-2</c:v>
                </c:pt>
                <c:pt idx="57">
                  <c:v>1.831418814820392E-2</c:v>
                </c:pt>
                <c:pt idx="58">
                  <c:v>1.8520884260378352E-2</c:v>
                </c:pt>
                <c:pt idx="59">
                  <c:v>1.872579205482534E-2</c:v>
                </c:pt>
                <c:pt idx="60">
                  <c:v>1.8928955062920968E-2</c:v>
                </c:pt>
                <c:pt idx="61">
                  <c:v>1.9130415085934306E-2</c:v>
                </c:pt>
                <c:pt idx="62">
                  <c:v>1.9330212288258306E-2</c:v>
                </c:pt>
                <c:pt idx="63">
                  <c:v>1.9528385284351663E-2</c:v>
                </c:pt>
                <c:pt idx="64">
                  <c:v>1.9724971219898461E-2</c:v>
                </c:pt>
                <c:pt idx="65">
                  <c:v>1.9920005847645018E-2</c:v>
                </c:pt>
                <c:pt idx="66">
                  <c:v>2.0113523598331132E-2</c:v>
                </c:pt>
                <c:pt idx="67">
                  <c:v>2.0305557647095095E-2</c:v>
                </c:pt>
                <c:pt idx="68">
                  <c:v>2.0496139975697762E-2</c:v>
                </c:pt>
                <c:pt idx="69">
                  <c:v>2.0685301430880536E-2</c:v>
                </c:pt>
                <c:pt idx="70">
                  <c:v>2.0873071779144586E-2</c:v>
                </c:pt>
                <c:pt idx="71">
                  <c:v>2.1059479758213869E-2</c:v>
                </c:pt>
                <c:pt idx="72">
                  <c:v>2.1244553125422241E-2</c:v>
                </c:pt>
                <c:pt idx="73">
                  <c:v>2.1428318703244648E-2</c:v>
                </c:pt>
                <c:pt idx="74">
                  <c:v>2.1610802422174266E-2</c:v>
                </c:pt>
                <c:pt idx="75">
                  <c:v>2.1792029361130789E-2</c:v>
                </c:pt>
                <c:pt idx="76">
                  <c:v>2.1972023785570133E-2</c:v>
                </c:pt>
                <c:pt idx="77">
                  <c:v>2.2150809183452178E-2</c:v>
                </c:pt>
                <c:pt idx="78">
                  <c:v>2.2328408299210779E-2</c:v>
                </c:pt>
                <c:pt idx="79">
                  <c:v>2.2504843165859014E-2</c:v>
                </c:pt>
                <c:pt idx="80">
                  <c:v>2.2680135135352327E-2</c:v>
                </c:pt>
                <c:pt idx="81">
                  <c:v>2.2854304907322896E-2</c:v>
                </c:pt>
                <c:pt idx="82">
                  <c:v>2.3027372556289966E-2</c:v>
                </c:pt>
                <c:pt idx="83">
                  <c:v>2.3199357557443068E-2</c:v>
                </c:pt>
                <c:pt idx="84">
                  <c:v>2.3370278811087886E-2</c:v>
                </c:pt>
                <c:pt idx="85">
                  <c:v>2.3540154665837965E-2</c:v>
                </c:pt>
                <c:pt idx="86">
                  <c:v>2.3709002940629449E-2</c:v>
                </c:pt>
                <c:pt idx="87">
                  <c:v>2.3876840945630511E-2</c:v>
                </c:pt>
                <c:pt idx="88">
                  <c:v>2.4043685502112062E-2</c:v>
                </c:pt>
                <c:pt idx="89">
                  <c:v>2.4209552961341658E-2</c:v>
                </c:pt>
                <c:pt idx="90">
                  <c:v>2.4374459222558244E-2</c:v>
                </c:pt>
                <c:pt idx="91">
                  <c:v>2.4538419750081419E-2</c:v>
                </c:pt>
                <c:pt idx="92">
                  <c:v>2.470144958960523E-2</c:v>
                </c:pt>
                <c:pt idx="93">
                  <c:v>2.4863563383723176E-2</c:v>
                </c:pt>
                <c:pt idx="94">
                  <c:v>2.5024775386727999E-2</c:v>
                </c:pt>
                <c:pt idx="95">
                  <c:v>2.5185099478726908E-2</c:v>
                </c:pt>
                <c:pt idx="96">
                  <c:v>2.534454917911029E-2</c:v>
                </c:pt>
                <c:pt idx="97">
                  <c:v>2.5503137659409508E-2</c:v>
                </c:pt>
                <c:pt idx="98">
                  <c:v>2.566087775557702E-2</c:v>
                </c:pt>
                <c:pt idx="99">
                  <c:v>2.581778197972005E-2</c:v>
                </c:pt>
                <c:pt idx="100">
                  <c:v>2.5973862531317008E-2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0F-429F-B3C9-44880E7A4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57872"/>
        <c:axId val="711856888"/>
      </c:scatterChart>
      <c:valAx>
        <c:axId val="711857872"/>
        <c:scaling>
          <c:orientation val="minMax"/>
          <c:max val="1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11856888"/>
        <c:crosses val="autoZero"/>
        <c:crossBetween val="midCat"/>
      </c:valAx>
      <c:valAx>
        <c:axId val="71185688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5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Sheet2!$T$1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Sheet2!$T$2:$T$102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C-438E-AF32-8D1BF7E87A63}"/>
            </c:ext>
          </c:extLst>
        </c:ser>
        <c:ser>
          <c:idx val="1"/>
          <c:order val="1"/>
          <c:tx>
            <c:strRef>
              <c:f>Sheet2!$U$1</c:f>
              <c:strCache>
                <c:ptCount val="1"/>
                <c:pt idx="0">
                  <c:v>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Sheet2!$U$2:$U$102</c:f>
              <c:numCache>
                <c:formatCode>General</c:formatCode>
                <c:ptCount val="101"/>
                <c:pt idx="0">
                  <c:v>2.239085355148192</c:v>
                </c:pt>
                <c:pt idx="1">
                  <c:v>6.0307327331492466E-3</c:v>
                </c:pt>
                <c:pt idx="2">
                  <c:v>5.9804623039221502E-3</c:v>
                </c:pt>
                <c:pt idx="3">
                  <c:v>5.930013616224211E-3</c:v>
                </c:pt>
                <c:pt idx="4">
                  <c:v>5.8793856801836646E-3</c:v>
                </c:pt>
                <c:pt idx="5">
                  <c:v>5.8285774985157067E-3</c:v>
                </c:pt>
                <c:pt idx="6">
                  <c:v>5.7775880664527098E-3</c:v>
                </c:pt>
                <c:pt idx="7">
                  <c:v>5.7264163716736517E-3</c:v>
                </c:pt>
                <c:pt idx="8">
                  <c:v>5.6750613942327388E-3</c:v>
                </c:pt>
                <c:pt idx="9">
                  <c:v>5.6235221064872172E-3</c:v>
                </c:pt>
                <c:pt idx="10">
                  <c:v>5.5717974730243643E-3</c:v>
                </c:pt>
                <c:pt idx="11">
                  <c:v>5.5198864505876417E-3</c:v>
                </c:pt>
                <c:pt idx="12">
                  <c:v>5.4677879880020066E-3</c:v>
                </c:pt>
                <c:pt idx="13">
                  <c:v>5.4155010260983644E-3</c:v>
                </c:pt>
                <c:pt idx="14">
                  <c:v>5.3630244976371529E-3</c:v>
                </c:pt>
                <c:pt idx="15">
                  <c:v>5.3103573272310503E-3</c:v>
                </c:pt>
                <c:pt idx="16">
                  <c:v>5.2574984312667872E-3</c:v>
                </c:pt>
                <c:pt idx="17">
                  <c:v>5.204446717826057E-3</c:v>
                </c:pt>
                <c:pt idx="18">
                  <c:v>5.151201086605512E-3</c:v>
                </c:pt>
                <c:pt idx="19">
                  <c:v>5.0977604288358269E-3</c:v>
                </c:pt>
                <c:pt idx="20">
                  <c:v>5.044123627199827E-3</c:v>
                </c:pt>
                <c:pt idx="21">
                  <c:v>4.9902895557496591E-3</c:v>
                </c:pt>
                <c:pt idx="22">
                  <c:v>4.9362570798229975E-3</c:v>
                </c:pt>
                <c:pt idx="23">
                  <c:v>4.8820250559582657E-3</c:v>
                </c:pt>
                <c:pt idx="24">
                  <c:v>4.8275923318088741E-3</c:v>
                </c:pt>
                <c:pt idx="25">
                  <c:v>4.772957746056441E-3</c:v>
                </c:pt>
                <c:pt idx="26">
                  <c:v>4.7181201283229999E-3</c:v>
                </c:pt>
                <c:pt idx="27">
                  <c:v>4.6630782990821681E-3</c:v>
                </c:pt>
                <c:pt idx="28">
                  <c:v>4.6078310695692676E-3</c:v>
                </c:pt>
                <c:pt idx="29">
                  <c:v>4.5523772416903854E-3</c:v>
                </c:pt>
                <c:pt idx="30">
                  <c:v>4.4967156079303485E-3</c:v>
                </c:pt>
                <c:pt idx="31">
                  <c:v>4.440844951259613E-3</c:v>
                </c:pt>
                <c:pt idx="32">
                  <c:v>4.3847640450400413E-3</c:v>
                </c:pt>
                <c:pt idx="33">
                  <c:v>4.3284716529295572E-3</c:v>
                </c:pt>
                <c:pt idx="34">
                  <c:v>4.2719665287856579E-3</c:v>
                </c:pt>
                <c:pt idx="35">
                  <c:v>4.215247416567776E-3</c:v>
                </c:pt>
                <c:pt idx="36">
                  <c:v>4.1583130502384656E-3</c:v>
                </c:pt>
                <c:pt idx="37">
                  <c:v>4.1011621536634034E-3</c:v>
                </c:pt>
                <c:pt idx="38">
                  <c:v>4.0437934405101817E-3</c:v>
                </c:pt>
                <c:pt idx="39">
                  <c:v>3.9862056141458822E-3</c:v>
                </c:pt>
                <c:pt idx="40">
                  <c:v>3.9283973675334127E-3</c:v>
                </c:pt>
                <c:pt idx="41">
                  <c:v>3.8703673831265812E-3</c:v>
                </c:pt>
                <c:pt idx="42">
                  <c:v>3.8121143327639012E-3</c:v>
                </c:pt>
                <c:pt idx="43">
                  <c:v>3.7536368775611035E-3</c:v>
                </c:pt>
                <c:pt idx="44">
                  <c:v>3.6949336678023348E-3</c:v>
                </c:pt>
                <c:pt idx="45">
                  <c:v>3.6360033428300288E-3</c:v>
                </c:pt>
                <c:pt idx="46">
                  <c:v>3.5768445309334288E-3</c:v>
                </c:pt>
                <c:pt idx="47">
                  <c:v>3.5174558492357413E-3</c:v>
                </c:pt>
                <c:pt idx="48">
                  <c:v>3.4578359035799034E-3</c:v>
                </c:pt>
                <c:pt idx="49">
                  <c:v>3.3979832884129409E-3</c:v>
                </c:pt>
                <c:pt idx="50">
                  <c:v>3.3378965866689013E-3</c:v>
                </c:pt>
                <c:pt idx="51">
                  <c:v>3.2775743696503361E-3</c:v>
                </c:pt>
                <c:pt idx="52">
                  <c:v>3.2170151969083145E-3</c:v>
                </c:pt>
                <c:pt idx="53">
                  <c:v>3.156217616120947E-3</c:v>
                </c:pt>
                <c:pt idx="54">
                  <c:v>3.0951801629703958E-3</c:v>
                </c:pt>
                <c:pt idx="55">
                  <c:v>3.0339013610183518E-3</c:v>
                </c:pt>
                <c:pt idx="56">
                  <c:v>2.972379721579954E-3</c:v>
                </c:pt>
                <c:pt idx="57">
                  <c:v>2.9106137435961289E-3</c:v>
                </c:pt>
                <c:pt idx="58">
                  <c:v>2.8486019135043296E-3</c:v>
                </c:pt>
                <c:pt idx="59">
                  <c:v>2.7863427051076457E-3</c:v>
                </c:pt>
                <c:pt idx="60">
                  <c:v>2.7238345794422659E-3</c:v>
                </c:pt>
                <c:pt idx="61">
                  <c:v>2.6610759846432634E-3</c:v>
                </c:pt>
                <c:pt idx="62">
                  <c:v>2.5980653558086834E-3</c:v>
                </c:pt>
                <c:pt idx="63">
                  <c:v>2.5348011148619075E-3</c:v>
                </c:pt>
                <c:pt idx="64">
                  <c:v>2.4712816704122649E-3</c:v>
                </c:pt>
                <c:pt idx="65">
                  <c:v>2.40750541761387E-3</c:v>
                </c:pt>
                <c:pt idx="66">
                  <c:v>2.343470738022658E-3</c:v>
                </c:pt>
                <c:pt idx="67">
                  <c:v>2.2791759994515879E-3</c:v>
                </c:pt>
                <c:pt idx="68">
                  <c:v>2.214619555823992E-3</c:v>
                </c:pt>
                <c:pt idx="69">
                  <c:v>2.1497997470250386E-3</c:v>
                </c:pt>
                <c:pt idx="70">
                  <c:v>2.0847148987512831E-3</c:v>
                </c:pt>
                <c:pt idx="71">
                  <c:v>2.0193633223582756E-3</c:v>
                </c:pt>
                <c:pt idx="72">
                  <c:v>1.953743314706199E-3</c:v>
                </c:pt>
                <c:pt idx="73">
                  <c:v>1.8878531580035043E-3</c:v>
                </c:pt>
                <c:pt idx="74">
                  <c:v>1.8216911196485162E-3</c:v>
                </c:pt>
                <c:pt idx="75">
                  <c:v>1.7552554520689758E-3</c:v>
                </c:pt>
                <c:pt idx="76">
                  <c:v>1.6885443925594888E-3</c:v>
                </c:pt>
                <c:pt idx="77">
                  <c:v>1.6215561631168494E-3</c:v>
                </c:pt>
                <c:pt idx="78">
                  <c:v>1.5542889702732045E-3</c:v>
                </c:pt>
                <c:pt idx="79">
                  <c:v>1.4867410049270286E-3</c:v>
                </c:pt>
                <c:pt idx="80">
                  <c:v>1.418910442171872E-3</c:v>
                </c:pt>
                <c:pt idx="81">
                  <c:v>1.3507954411228504E-3</c:v>
                </c:pt>
                <c:pt idx="82">
                  <c:v>1.2823941447408409E-3</c:v>
                </c:pt>
                <c:pt idx="83">
                  <c:v>1.2137046796543475E-3</c:v>
                </c:pt>
                <c:pt idx="84">
                  <c:v>1.1447251559790017E-3</c:v>
                </c:pt>
                <c:pt idx="85">
                  <c:v>1.0754536671346605E-3</c:v>
                </c:pt>
                <c:pt idx="86">
                  <c:v>1.0058882896600641E-3</c:v>
                </c:pt>
                <c:pt idx="87">
                  <c:v>9.3602708302501555E-4</c:v>
                </c:pt>
                <c:pt idx="88">
                  <c:v>8.6586808944004478E-4</c:v>
                </c:pt>
                <c:pt idx="89">
                  <c:v>7.9540933366351561E-4</c:v>
                </c:pt>
                <c:pt idx="90">
                  <c:v>7.2464882280613599E-4</c:v>
                </c:pt>
                <c:pt idx="91">
                  <c:v>6.5358454613283212E-4</c:v>
                </c:pt>
                <c:pt idx="92">
                  <c:v>5.8221447486194291E-4</c:v>
                </c:pt>
                <c:pt idx="93">
                  <c:v>5.1053656196169324E-4</c:v>
                </c:pt>
                <c:pt idx="94">
                  <c:v>4.3854874194390326E-4</c:v>
                </c:pt>
                <c:pt idx="95">
                  <c:v>3.662489306548891E-4</c:v>
                </c:pt>
                <c:pt idx="96">
                  <c:v>2.9363502506351045E-4</c:v>
                </c:pt>
                <c:pt idx="97">
                  <c:v>2.2070490304631948E-4</c:v>
                </c:pt>
                <c:pt idx="98">
                  <c:v>1.4745642316976498E-4</c:v>
                </c:pt>
                <c:pt idx="99">
                  <c:v>7.3887424469404239E-5</c:v>
                </c:pt>
                <c:pt idx="100">
                  <c:v>-4.2737739256576684E-9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3C-438E-AF32-8D1BF7E87A63}"/>
            </c:ext>
          </c:extLst>
        </c:ser>
        <c:ser>
          <c:idx val="2"/>
          <c:order val="2"/>
          <c:tx>
            <c:strRef>
              <c:f>Sheet2!$V$1</c:f>
              <c:strCache>
                <c:ptCount val="1"/>
                <c:pt idx="0">
                  <c:v>B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Sheet2!$V$2:$V$102</c:f>
              <c:numCache>
                <c:formatCode>General</c:formatCode>
                <c:ptCount val="101"/>
                <c:pt idx="0">
                  <c:v>4.4661092884659839</c:v>
                </c:pt>
                <c:pt idx="1">
                  <c:v>4.3635898450133936E-8</c:v>
                </c:pt>
                <c:pt idx="2">
                  <c:v>4.3518968835300863E-8</c:v>
                </c:pt>
                <c:pt idx="3">
                  <c:v>4.340235255269868E-8</c:v>
                </c:pt>
                <c:pt idx="4">
                  <c:v>4.3286048762701861E-8</c:v>
                </c:pt>
                <c:pt idx="5">
                  <c:v>4.3170056627934799E-8</c:v>
                </c:pt>
                <c:pt idx="6">
                  <c:v>4.3054375313265778E-8</c:v>
                </c:pt>
                <c:pt idx="7">
                  <c:v>4.2939003985800941E-8</c:v>
                </c:pt>
                <c:pt idx="8">
                  <c:v>4.2823941814878317E-8</c:v>
                </c:pt>
                <c:pt idx="9">
                  <c:v>4.2709187972061832E-8</c:v>
                </c:pt>
                <c:pt idx="10">
                  <c:v>4.2594741631135339E-8</c:v>
                </c:pt>
                <c:pt idx="11">
                  <c:v>4.2480601968096677E-8</c:v>
                </c:pt>
                <c:pt idx="12">
                  <c:v>4.2366768161151734E-8</c:v>
                </c:pt>
                <c:pt idx="13">
                  <c:v>4.2253239390708526E-8</c:v>
                </c:pt>
                <c:pt idx="14">
                  <c:v>4.2140014839371319E-8</c:v>
                </c:pt>
                <c:pt idx="15">
                  <c:v>4.2027093691934706E-8</c:v>
                </c:pt>
                <c:pt idx="16">
                  <c:v>4.1914475135377765E-8</c:v>
                </c:pt>
                <c:pt idx="17">
                  <c:v>4.1802158358858204E-8</c:v>
                </c:pt>
                <c:pt idx="18">
                  <c:v>4.1690142553706507E-8</c:v>
                </c:pt>
                <c:pt idx="19">
                  <c:v>4.1578426913420128E-8</c:v>
                </c:pt>
                <c:pt idx="20">
                  <c:v>4.1467010633657678E-8</c:v>
                </c:pt>
                <c:pt idx="21">
                  <c:v>4.1355892912233132E-8</c:v>
                </c:pt>
                <c:pt idx="22">
                  <c:v>4.1245072949110059E-8</c:v>
                </c:pt>
                <c:pt idx="23">
                  <c:v>4.1134549946395844E-8</c:v>
                </c:pt>
                <c:pt idx="24">
                  <c:v>4.1024323108335975E-8</c:v>
                </c:pt>
                <c:pt idx="25">
                  <c:v>4.0914391641308285E-8</c:v>
                </c:pt>
                <c:pt idx="26">
                  <c:v>4.0804754753817257E-8</c:v>
                </c:pt>
                <c:pt idx="27">
                  <c:v>4.0695411656488317E-8</c:v>
                </c:pt>
                <c:pt idx="28">
                  <c:v>4.0586361562062142E-8</c:v>
                </c:pt>
                <c:pt idx="29">
                  <c:v>4.0477603685389001E-8</c:v>
                </c:pt>
                <c:pt idx="30">
                  <c:v>4.0369137243423111E-8</c:v>
                </c:pt>
                <c:pt idx="31">
                  <c:v>4.0260961455216983E-8</c:v>
                </c:pt>
                <c:pt idx="32">
                  <c:v>4.0153075541915807E-8</c:v>
                </c:pt>
                <c:pt idx="33">
                  <c:v>4.0045478726751852E-8</c:v>
                </c:pt>
                <c:pt idx="34">
                  <c:v>3.9938170235038849E-8</c:v>
                </c:pt>
                <c:pt idx="35">
                  <c:v>3.9831149294166435E-8</c:v>
                </c:pt>
                <c:pt idx="36">
                  <c:v>3.9724415133594588E-8</c:v>
                </c:pt>
                <c:pt idx="37">
                  <c:v>3.9617966984848073E-8</c:v>
                </c:pt>
                <c:pt idx="38">
                  <c:v>3.9511804081510907E-8</c:v>
                </c:pt>
                <c:pt idx="39">
                  <c:v>3.9405925659220856E-8</c:v>
                </c:pt>
                <c:pt idx="40">
                  <c:v>3.9300330955663917E-8</c:v>
                </c:pt>
                <c:pt idx="41">
                  <c:v>3.9195019210568828E-8</c:v>
                </c:pt>
                <c:pt idx="42">
                  <c:v>3.9089989665701604E-8</c:v>
                </c:pt>
                <c:pt idx="43">
                  <c:v>3.8985241564860076E-8</c:v>
                </c:pt>
                <c:pt idx="44">
                  <c:v>3.8880774153868435E-8</c:v>
                </c:pt>
                <c:pt idx="45">
                  <c:v>3.877658668057182E-8</c:v>
                </c:pt>
                <c:pt idx="46">
                  <c:v>3.8672678394830884E-8</c:v>
                </c:pt>
                <c:pt idx="47">
                  <c:v>3.8569048548516416E-8</c:v>
                </c:pt>
                <c:pt idx="48">
                  <c:v>3.8465696395503927E-8</c:v>
                </c:pt>
                <c:pt idx="49">
                  <c:v>3.8362621191668302E-8</c:v>
                </c:pt>
                <c:pt idx="50">
                  <c:v>3.8259822194878428E-8</c:v>
                </c:pt>
                <c:pt idx="51">
                  <c:v>3.8157298664991853E-8</c:v>
                </c:pt>
                <c:pt idx="52">
                  <c:v>3.8055049863849468E-8</c:v>
                </c:pt>
                <c:pt idx="53">
                  <c:v>3.7953075055270174E-8</c:v>
                </c:pt>
                <c:pt idx="54">
                  <c:v>3.7851373505045594E-8</c:v>
                </c:pt>
                <c:pt idx="55">
                  <c:v>3.7749944480934785E-8</c:v>
                </c:pt>
                <c:pt idx="56">
                  <c:v>3.764878725265896E-8</c:v>
                </c:pt>
                <c:pt idx="57">
                  <c:v>3.7547901091896244E-8</c:v>
                </c:pt>
                <c:pt idx="58">
                  <c:v>3.7447285272276404E-8</c:v>
                </c:pt>
                <c:pt idx="59">
                  <c:v>3.7346939069375658E-8</c:v>
                </c:pt>
                <c:pt idx="60">
                  <c:v>3.724686176071143E-8</c:v>
                </c:pt>
                <c:pt idx="61">
                  <c:v>3.7147052625737151E-8</c:v>
                </c:pt>
                <c:pt idx="62">
                  <c:v>3.7047510945837069E-8</c:v>
                </c:pt>
                <c:pt idx="63">
                  <c:v>3.6948236004321096E-8</c:v>
                </c:pt>
                <c:pt idx="64">
                  <c:v>3.6849227086419626E-8</c:v>
                </c:pt>
                <c:pt idx="65">
                  <c:v>3.6750483479278406E-8</c:v>
                </c:pt>
                <c:pt idx="66">
                  <c:v>3.6652004471953375E-8</c:v>
                </c:pt>
                <c:pt idx="67">
                  <c:v>3.6553789355405581E-8</c:v>
                </c:pt>
                <c:pt idx="68">
                  <c:v>3.6455837422496047E-8</c:v>
                </c:pt>
                <c:pt idx="69">
                  <c:v>3.6358147967980707E-8</c:v>
                </c:pt>
                <c:pt idx="70">
                  <c:v>3.6260720288505304E-8</c:v>
                </c:pt>
                <c:pt idx="71">
                  <c:v>3.6163553682600332E-8</c:v>
                </c:pt>
                <c:pt idx="72">
                  <c:v>3.6066647450675987E-8</c:v>
                </c:pt>
                <c:pt idx="73">
                  <c:v>3.5970000895017149E-8</c:v>
                </c:pt>
                <c:pt idx="74">
                  <c:v>3.5873613319778324E-8</c:v>
                </c:pt>
                <c:pt idx="75">
                  <c:v>3.5777484030978654E-8</c:v>
                </c:pt>
                <c:pt idx="76">
                  <c:v>3.5681612336496918E-8</c:v>
                </c:pt>
                <c:pt idx="77">
                  <c:v>3.5585997546066551E-8</c:v>
                </c:pt>
                <c:pt idx="78">
                  <c:v>3.5490638971270671E-8</c:v>
                </c:pt>
                <c:pt idx="79">
                  <c:v>3.5395535925537114E-8</c:v>
                </c:pt>
                <c:pt idx="80">
                  <c:v>3.5300687724133518E-8</c:v>
                </c:pt>
                <c:pt idx="81">
                  <c:v>3.5206093684162359E-8</c:v>
                </c:pt>
                <c:pt idx="82">
                  <c:v>3.5111753124556057E-8</c:v>
                </c:pt>
                <c:pt idx="83">
                  <c:v>3.5017665366072068E-8</c:v>
                </c:pt>
                <c:pt idx="84">
                  <c:v>3.4923829731287983E-8</c:v>
                </c:pt>
                <c:pt idx="85">
                  <c:v>3.4830245544596654E-8</c:v>
                </c:pt>
                <c:pt idx="86">
                  <c:v>3.4736912132201349E-8</c:v>
                </c:pt>
                <c:pt idx="87">
                  <c:v>3.4643828822110876E-8</c:v>
                </c:pt>
                <c:pt idx="88">
                  <c:v>3.455099494413476E-8</c:v>
                </c:pt>
                <c:pt idx="89">
                  <c:v>3.445840982987841E-8</c:v>
                </c:pt>
                <c:pt idx="90">
                  <c:v>3.4366072812738305E-8</c:v>
                </c:pt>
                <c:pt idx="91">
                  <c:v>3.4273983227897197E-8</c:v>
                </c:pt>
                <c:pt idx="92">
                  <c:v>3.418214041231934E-8</c:v>
                </c:pt>
                <c:pt idx="93">
                  <c:v>3.409054370474568E-8</c:v>
                </c:pt>
                <c:pt idx="94">
                  <c:v>3.3999192445689137E-8</c:v>
                </c:pt>
                <c:pt idx="95">
                  <c:v>3.3908085977429824E-8</c:v>
                </c:pt>
                <c:pt idx="96">
                  <c:v>3.3817223644010333E-8</c:v>
                </c:pt>
                <c:pt idx="97">
                  <c:v>3.372660479123098E-8</c:v>
                </c:pt>
                <c:pt idx="98">
                  <c:v>3.3636228766645144E-8</c:v>
                </c:pt>
                <c:pt idx="99">
                  <c:v>3.3546094919554537E-8</c:v>
                </c:pt>
                <c:pt idx="100">
                  <c:v>3.3456202601004502E-8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3C-438E-AF32-8D1BF7E87A63}"/>
            </c:ext>
          </c:extLst>
        </c:ser>
        <c:ser>
          <c:idx val="3"/>
          <c:order val="3"/>
          <c:tx>
            <c:strRef>
              <c:f>Sheet2!$W$1</c:f>
              <c:strCache>
                <c:ptCount val="1"/>
                <c:pt idx="0">
                  <c:v>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Sheet2!$W$2:$W$102</c:f>
              <c:numCache>
                <c:formatCode>General</c:formatCode>
                <c:ptCount val="101"/>
                <c:pt idx="0">
                  <c:v>0</c:v>
                </c:pt>
                <c:pt idx="1">
                  <c:v>2.2330546224150427</c:v>
                </c:pt>
                <c:pt idx="2">
                  <c:v>2.2330546222981131</c:v>
                </c:pt>
                <c:pt idx="3">
                  <c:v>2.2330546221814966</c:v>
                </c:pt>
                <c:pt idx="4">
                  <c:v>2.2330546220651928</c:v>
                </c:pt>
                <c:pt idx="5">
                  <c:v>2.2330546219492007</c:v>
                </c:pt>
                <c:pt idx="6">
                  <c:v>2.2330546218335194</c:v>
                </c:pt>
                <c:pt idx="7">
                  <c:v>2.2330546217181482</c:v>
                </c:pt>
                <c:pt idx="8">
                  <c:v>2.233054621603086</c:v>
                </c:pt>
                <c:pt idx="9">
                  <c:v>2.233054621488332</c:v>
                </c:pt>
                <c:pt idx="10">
                  <c:v>2.2330546213738858</c:v>
                </c:pt>
                <c:pt idx="11">
                  <c:v>2.233054621259746</c:v>
                </c:pt>
                <c:pt idx="12">
                  <c:v>2.2330546211459121</c:v>
                </c:pt>
                <c:pt idx="13">
                  <c:v>2.2330546210323834</c:v>
                </c:pt>
                <c:pt idx="14">
                  <c:v>2.2330546209191589</c:v>
                </c:pt>
                <c:pt idx="15">
                  <c:v>2.2330546208062376</c:v>
                </c:pt>
                <c:pt idx="16">
                  <c:v>2.2330546206936193</c:v>
                </c:pt>
                <c:pt idx="17">
                  <c:v>2.2330546205813024</c:v>
                </c:pt>
                <c:pt idx="18">
                  <c:v>2.2330546204692867</c:v>
                </c:pt>
                <c:pt idx="19">
                  <c:v>2.2330546203575712</c:v>
                </c:pt>
                <c:pt idx="20">
                  <c:v>2.233054620246155</c:v>
                </c:pt>
                <c:pt idx="21">
                  <c:v>2.2330546201350372</c:v>
                </c:pt>
                <c:pt idx="22">
                  <c:v>2.2330546200242174</c:v>
                </c:pt>
                <c:pt idx="23">
                  <c:v>2.2330546199136942</c:v>
                </c:pt>
                <c:pt idx="24">
                  <c:v>2.2330546198034673</c:v>
                </c:pt>
                <c:pt idx="25">
                  <c:v>2.2330546196935357</c:v>
                </c:pt>
                <c:pt idx="26">
                  <c:v>2.2330546195838989</c:v>
                </c:pt>
                <c:pt idx="27">
                  <c:v>2.2330546194745557</c:v>
                </c:pt>
                <c:pt idx="28">
                  <c:v>2.2330546193655056</c:v>
                </c:pt>
                <c:pt idx="29">
                  <c:v>2.2330546192567478</c:v>
                </c:pt>
                <c:pt idx="30">
                  <c:v>2.2330546191482812</c:v>
                </c:pt>
                <c:pt idx="31">
                  <c:v>2.2330546190401055</c:v>
                </c:pt>
                <c:pt idx="32">
                  <c:v>2.2330546189322198</c:v>
                </c:pt>
                <c:pt idx="33">
                  <c:v>2.2330546188246232</c:v>
                </c:pt>
                <c:pt idx="34">
                  <c:v>2.2330546187173148</c:v>
                </c:pt>
                <c:pt idx="35">
                  <c:v>2.2330546186102938</c:v>
                </c:pt>
                <c:pt idx="36">
                  <c:v>2.2330546185035596</c:v>
                </c:pt>
                <c:pt idx="37">
                  <c:v>2.2330546183971114</c:v>
                </c:pt>
                <c:pt idx="38">
                  <c:v>2.2330546182909483</c:v>
                </c:pt>
                <c:pt idx="39">
                  <c:v>2.2330546181850699</c:v>
                </c:pt>
                <c:pt idx="40">
                  <c:v>2.2330546180794753</c:v>
                </c:pt>
                <c:pt idx="41">
                  <c:v>2.2330546179741635</c:v>
                </c:pt>
                <c:pt idx="42">
                  <c:v>2.2330546178691337</c:v>
                </c:pt>
                <c:pt idx="43">
                  <c:v>2.2330546177643855</c:v>
                </c:pt>
                <c:pt idx="44">
                  <c:v>2.233054617659918</c:v>
                </c:pt>
                <c:pt idx="45">
                  <c:v>2.2330546175557306</c:v>
                </c:pt>
                <c:pt idx="46">
                  <c:v>2.2330546174518222</c:v>
                </c:pt>
                <c:pt idx="47">
                  <c:v>2.2330546173481922</c:v>
                </c:pt>
                <c:pt idx="48">
                  <c:v>2.2330546172448402</c:v>
                </c:pt>
                <c:pt idx="49">
                  <c:v>2.2330546171417649</c:v>
                </c:pt>
                <c:pt idx="50">
                  <c:v>2.2330546170389658</c:v>
                </c:pt>
                <c:pt idx="51">
                  <c:v>2.2330546169364425</c:v>
                </c:pt>
                <c:pt idx="52">
                  <c:v>2.2330546168341936</c:v>
                </c:pt>
                <c:pt idx="53">
                  <c:v>2.2330546167322187</c:v>
                </c:pt>
                <c:pt idx="54">
                  <c:v>2.233054616630517</c:v>
                </c:pt>
                <c:pt idx="55">
                  <c:v>2.2330546165290879</c:v>
                </c:pt>
                <c:pt idx="56">
                  <c:v>2.2330546164279306</c:v>
                </c:pt>
                <c:pt idx="57">
                  <c:v>2.2330546163270446</c:v>
                </c:pt>
                <c:pt idx="58">
                  <c:v>2.2330546162264286</c:v>
                </c:pt>
                <c:pt idx="59">
                  <c:v>2.2330546161260822</c:v>
                </c:pt>
                <c:pt idx="60">
                  <c:v>2.233054616026005</c:v>
                </c:pt>
                <c:pt idx="61">
                  <c:v>2.2330546159261959</c:v>
                </c:pt>
                <c:pt idx="62">
                  <c:v>2.2330546158266542</c:v>
                </c:pt>
                <c:pt idx="63">
                  <c:v>2.2330546157273794</c:v>
                </c:pt>
                <c:pt idx="64">
                  <c:v>2.2330546156283706</c:v>
                </c:pt>
                <c:pt idx="65">
                  <c:v>2.2330546155296269</c:v>
                </c:pt>
                <c:pt idx="66">
                  <c:v>2.2330546154311479</c:v>
                </c:pt>
                <c:pt idx="67">
                  <c:v>2.2330546153329327</c:v>
                </c:pt>
                <c:pt idx="68">
                  <c:v>2.2330546152349808</c:v>
                </c:pt>
                <c:pt idx="69">
                  <c:v>2.2330546151372914</c:v>
                </c:pt>
                <c:pt idx="70">
                  <c:v>2.2330546150398636</c:v>
                </c:pt>
                <c:pt idx="71">
                  <c:v>2.2330546149426969</c:v>
                </c:pt>
                <c:pt idx="72">
                  <c:v>2.2330546148457908</c:v>
                </c:pt>
                <c:pt idx="73">
                  <c:v>2.2330546147491441</c:v>
                </c:pt>
                <c:pt idx="74">
                  <c:v>2.2330546146527563</c:v>
                </c:pt>
                <c:pt idx="75">
                  <c:v>2.233054614556627</c:v>
                </c:pt>
                <c:pt idx="76">
                  <c:v>2.2330546144607553</c:v>
                </c:pt>
                <c:pt idx="77">
                  <c:v>2.2330546143651406</c:v>
                </c:pt>
                <c:pt idx="78">
                  <c:v>2.2330546142697822</c:v>
                </c:pt>
                <c:pt idx="79">
                  <c:v>2.2330546141746792</c:v>
                </c:pt>
                <c:pt idx="80">
                  <c:v>2.2330546140798311</c:v>
                </c:pt>
                <c:pt idx="81">
                  <c:v>2.233054613985237</c:v>
                </c:pt>
                <c:pt idx="82">
                  <c:v>2.2330546138908964</c:v>
                </c:pt>
                <c:pt idx="83">
                  <c:v>2.2330546137968086</c:v>
                </c:pt>
                <c:pt idx="84">
                  <c:v>2.233054613702973</c:v>
                </c:pt>
                <c:pt idx="85">
                  <c:v>2.2330546136093887</c:v>
                </c:pt>
                <c:pt idx="86">
                  <c:v>2.2330546135160554</c:v>
                </c:pt>
                <c:pt idx="87">
                  <c:v>2.2330546134229721</c:v>
                </c:pt>
                <c:pt idx="88">
                  <c:v>2.2330546133301383</c:v>
                </c:pt>
                <c:pt idx="89">
                  <c:v>2.2330546132375533</c:v>
                </c:pt>
                <c:pt idx="90">
                  <c:v>2.2330546131452165</c:v>
                </c:pt>
                <c:pt idx="91">
                  <c:v>2.233054613053127</c:v>
                </c:pt>
                <c:pt idx="92">
                  <c:v>2.233054612961284</c:v>
                </c:pt>
                <c:pt idx="93">
                  <c:v>2.2330546128696875</c:v>
                </c:pt>
                <c:pt idx="94">
                  <c:v>2.2330546127783362</c:v>
                </c:pt>
                <c:pt idx="95">
                  <c:v>2.2330546126872295</c:v>
                </c:pt>
                <c:pt idx="96">
                  <c:v>2.2330546125963671</c:v>
                </c:pt>
                <c:pt idx="97">
                  <c:v>2.233054612505748</c:v>
                </c:pt>
                <c:pt idx="98">
                  <c:v>2.2330546124153718</c:v>
                </c:pt>
                <c:pt idx="99">
                  <c:v>2.2330546123252382</c:v>
                </c:pt>
                <c:pt idx="100">
                  <c:v>2.2330546122353456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3C-438E-AF32-8D1BF7E87A63}"/>
            </c:ext>
          </c:extLst>
        </c:ser>
        <c:ser>
          <c:idx val="4"/>
          <c:order val="4"/>
          <c:tx>
            <c:strRef>
              <c:f>Sheet2!$X$1</c:f>
              <c:strCache>
                <c:ptCount val="1"/>
                <c:pt idx="0">
                  <c:v>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Sheet2!$X$2:$X$102</c:f>
              <c:numCache>
                <c:formatCode>General</c:formatCode>
                <c:ptCount val="101"/>
                <c:pt idx="0">
                  <c:v>0</c:v>
                </c:pt>
                <c:pt idx="1">
                  <c:v>5.0135032276391052E-2</c:v>
                </c:pt>
                <c:pt idx="2">
                  <c:v>5.0223842793009163E-2</c:v>
                </c:pt>
                <c:pt idx="3">
                  <c:v>5.0312988402869373E-2</c:v>
                </c:pt>
                <c:pt idx="4">
                  <c:v>5.0402471004880899E-2</c:v>
                </c:pt>
                <c:pt idx="5">
                  <c:v>5.0492292512320971E-2</c:v>
                </c:pt>
                <c:pt idx="6">
                  <c:v>5.0582454852970915E-2</c:v>
                </c:pt>
                <c:pt idx="7">
                  <c:v>5.067295996925382E-2</c:v>
                </c:pt>
                <c:pt idx="8">
                  <c:v>5.0763809818373744E-2</c:v>
                </c:pt>
                <c:pt idx="9">
                  <c:v>5.0855006372456532E-2</c:v>
                </c:pt>
                <c:pt idx="10">
                  <c:v>5.0946551618692229E-2</c:v>
                </c:pt>
                <c:pt idx="11">
                  <c:v>5.1038447559479144E-2</c:v>
                </c:pt>
                <c:pt idx="12">
                  <c:v>5.1130696212569555E-2</c:v>
                </c:pt>
                <c:pt idx="13">
                  <c:v>5.1223299611217112E-2</c:v>
                </c:pt>
                <c:pt idx="14">
                  <c:v>5.1316259804325907E-2</c:v>
                </c:pt>
                <c:pt idx="15">
                  <c:v>5.1409578856601308E-2</c:v>
                </c:pt>
                <c:pt idx="16">
                  <c:v>5.15032588487025E-2</c:v>
                </c:pt>
                <c:pt idx="17">
                  <c:v>5.1597301877396834E-2</c:v>
                </c:pt>
                <c:pt idx="18">
                  <c:v>5.1691710055715941E-2</c:v>
                </c:pt>
                <c:pt idx="19">
                  <c:v>5.1786485513113677E-2</c:v>
                </c:pt>
                <c:pt idx="20">
                  <c:v>5.1881630395625912E-2</c:v>
                </c:pt>
                <c:pt idx="21">
                  <c:v>5.1977146866032192E-2</c:v>
                </c:pt>
                <c:pt idx="22">
                  <c:v>5.2073037104019275E-2</c:v>
                </c:pt>
                <c:pt idx="23">
                  <c:v>5.2169303306346615E-2</c:v>
                </c:pt>
                <c:pt idx="24">
                  <c:v>5.2265947687013779E-2</c:v>
                </c:pt>
                <c:pt idx="25">
                  <c:v>5.2362972477429826E-2</c:v>
                </c:pt>
                <c:pt idx="26">
                  <c:v>5.2460379926584706E-2</c:v>
                </c:pt>
                <c:pt idx="27">
                  <c:v>5.2558172301222686E-2</c:v>
                </c:pt>
                <c:pt idx="28">
                  <c:v>5.2656351886017812E-2</c:v>
                </c:pt>
                <c:pt idx="29">
                  <c:v>5.2754920983751473E-2</c:v>
                </c:pt>
                <c:pt idx="30">
                  <c:v>5.2853881915492076E-2</c:v>
                </c:pt>
                <c:pt idx="31">
                  <c:v>5.295323702077686E-2</c:v>
                </c:pt>
                <c:pt idx="32">
                  <c:v>5.305298865779589E-2</c:v>
                </c:pt>
                <c:pt idx="33">
                  <c:v>5.3153139203578247E-2</c:v>
                </c:pt>
                <c:pt idx="34">
                  <c:v>5.3253691054180444E-2</c:v>
                </c:pt>
                <c:pt idx="35">
                  <c:v>5.3354646624877135E-2</c:v>
                </c:pt>
                <c:pt idx="36">
                  <c:v>5.3456008350354092E-2</c:v>
                </c:pt>
                <c:pt idx="37">
                  <c:v>5.3557778684903523E-2</c:v>
                </c:pt>
                <c:pt idx="38">
                  <c:v>5.3659960102621758E-2</c:v>
                </c:pt>
                <c:pt idx="39">
                  <c:v>5.3762555097609327E-2</c:v>
                </c:pt>
                <c:pt idx="40">
                  <c:v>5.3865566184173458E-2</c:v>
                </c:pt>
                <c:pt idx="41">
                  <c:v>5.3968995897033044E-2</c:v>
                </c:pt>
                <c:pt idx="42">
                  <c:v>5.407284679152613E-2</c:v>
                </c:pt>
                <c:pt idx="43">
                  <c:v>5.4177121443819899E-2</c:v>
                </c:pt>
                <c:pt idx="44">
                  <c:v>5.4281822451123257E-2</c:v>
                </c:pt>
                <c:pt idx="45">
                  <c:v>5.4386952431902016E-2</c:v>
                </c:pt>
                <c:pt idx="46">
                  <c:v>5.4492514026096707E-2</c:v>
                </c:pt>
                <c:pt idx="47">
                  <c:v>5.4598509895343116E-2</c:v>
                </c:pt>
                <c:pt idx="48">
                  <c:v>5.4704942723195496E-2</c:v>
                </c:pt>
                <c:pt idx="49">
                  <c:v>5.4811815215352569E-2</c:v>
                </c:pt>
                <c:pt idx="50">
                  <c:v>5.4919130099886332E-2</c:v>
                </c:pt>
                <c:pt idx="51">
                  <c:v>5.5026890127473665E-2</c:v>
                </c:pt>
                <c:pt idx="52">
                  <c:v>5.5135098071630889E-2</c:v>
                </c:pt>
                <c:pt idx="53">
                  <c:v>5.5243756728951168E-2</c:v>
                </c:pt>
                <c:pt idx="54">
                  <c:v>5.5352868919344961E-2</c:v>
                </c:pt>
                <c:pt idx="55">
                  <c:v>5.5462437486283406E-2</c:v>
                </c:pt>
                <c:pt idx="56">
                  <c:v>5.5572465297044835E-2</c:v>
                </c:pt>
                <c:pt idx="57">
                  <c:v>5.5682955242964322E-2</c:v>
                </c:pt>
                <c:pt idx="58">
                  <c:v>5.5793910239686419E-2</c:v>
                </c:pt>
                <c:pt idx="59">
                  <c:v>5.5905333227421056E-2</c:v>
                </c:pt>
                <c:pt idx="60">
                  <c:v>5.6017227171202714E-2</c:v>
                </c:pt>
                <c:pt idx="61">
                  <c:v>5.6129595061152837E-2</c:v>
                </c:pt>
                <c:pt idx="62">
                  <c:v>5.6242439912745634E-2</c:v>
                </c:pt>
                <c:pt idx="63">
                  <c:v>5.635576476707721E-2</c:v>
                </c:pt>
                <c:pt idx="64">
                  <c:v>5.6469572691138184E-2</c:v>
                </c:pt>
                <c:pt idx="65">
                  <c:v>5.6583866778089742E-2</c:v>
                </c:pt>
                <c:pt idx="66">
                  <c:v>5.6698650147543279E-2</c:v>
                </c:pt>
                <c:pt idx="67">
                  <c:v>5.6813925945843599E-2</c:v>
                </c:pt>
                <c:pt idx="68">
                  <c:v>5.6929697346355765E-2</c:v>
                </c:pt>
                <c:pt idx="69">
                  <c:v>5.7045967549755661E-2</c:v>
                </c:pt>
                <c:pt idx="70">
                  <c:v>5.7162739784324297E-2</c:v>
                </c:pt>
                <c:pt idx="71">
                  <c:v>5.7280017306245941E-2</c:v>
                </c:pt>
                <c:pt idx="72">
                  <c:v>5.7397803399910116E-2</c:v>
                </c:pt>
                <c:pt idx="73">
                  <c:v>5.7516101378217499E-2</c:v>
                </c:pt>
                <c:pt idx="74">
                  <c:v>5.7634914582889871E-2</c:v>
                </c:pt>
                <c:pt idx="75">
                  <c:v>5.7754246384784047E-2</c:v>
                </c:pt>
                <c:pt idx="76">
                  <c:v>5.7874100184209964E-2</c:v>
                </c:pt>
                <c:pt idx="77">
                  <c:v>5.7994479411252929E-2</c:v>
                </c:pt>
                <c:pt idx="78">
                  <c:v>5.8115387526100105E-2</c:v>
                </c:pt>
                <c:pt idx="79">
                  <c:v>5.8236828019371308E-2</c:v>
                </c:pt>
                <c:pt idx="80">
                  <c:v>5.8358804412454154E-2</c:v>
                </c:pt>
                <c:pt idx="81">
                  <c:v>5.8481320257843673E-2</c:v>
                </c:pt>
                <c:pt idx="82">
                  <c:v>5.8604379139486407E-2</c:v>
                </c:pt>
                <c:pt idx="83">
                  <c:v>5.8727984673129084E-2</c:v>
                </c:pt>
                <c:pt idx="84">
                  <c:v>5.8852140506671952E-2</c:v>
                </c:pt>
                <c:pt idx="85">
                  <c:v>5.8976850320526839E-2</c:v>
                </c:pt>
                <c:pt idx="86">
                  <c:v>5.9102117827979972E-2</c:v>
                </c:pt>
                <c:pt idx="87">
                  <c:v>5.922794677555971E-2</c:v>
                </c:pt>
                <c:pt idx="88">
                  <c:v>5.9354340943409176E-2</c:v>
                </c:pt>
                <c:pt idx="89">
                  <c:v>5.9481304145663945E-2</c:v>
                </c:pt>
                <c:pt idx="90">
                  <c:v>5.960884023083482E-2</c:v>
                </c:pt>
                <c:pt idx="91">
                  <c:v>5.9736953082195808E-2</c:v>
                </c:pt>
                <c:pt idx="92">
                  <c:v>5.9865646618177316E-2</c:v>
                </c:pt>
                <c:pt idx="93">
                  <c:v>5.9994924792764748E-2</c:v>
                </c:pt>
                <c:pt idx="94">
                  <c:v>6.0124791595902491E-2</c:v>
                </c:pt>
                <c:pt idx="95">
                  <c:v>6.0255251053903454E-2</c:v>
                </c:pt>
                <c:pt idx="96">
                  <c:v>6.0386307229864197E-2</c:v>
                </c:pt>
                <c:pt idx="97">
                  <c:v>6.0517964224085757E-2</c:v>
                </c:pt>
                <c:pt idx="98">
                  <c:v>6.0650226174500263E-2</c:v>
                </c:pt>
                <c:pt idx="99">
                  <c:v>6.078309725710343E-2</c:v>
                </c:pt>
                <c:pt idx="100">
                  <c:v>6.0916581686393051E-2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3C-438E-AF32-8D1BF7E87A63}"/>
            </c:ext>
          </c:extLst>
        </c:ser>
        <c:ser>
          <c:idx val="5"/>
          <c:order val="5"/>
          <c:tx>
            <c:strRef>
              <c:f>Sheet2!$Y$1</c:f>
              <c:strCache>
                <c:ptCount val="1"/>
                <c:pt idx="0">
                  <c:v>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Sheet2!$Y$2:$Y$102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1.1692961368476597E-10</c:v>
                </c:pt>
                <c:pt idx="3">
                  <c:v>2.3354589515430641E-10</c:v>
                </c:pt>
                <c:pt idx="4">
                  <c:v>3.4984968403404498E-10</c:v>
                </c:pt>
                <c:pt idx="5">
                  <c:v>4.6584181769949052E-10</c:v>
                </c:pt>
                <c:pt idx="6">
                  <c:v>5.8152313128226608E-10</c:v>
                </c:pt>
                <c:pt idx="7">
                  <c:v>6.9689445767612155E-10</c:v>
                </c:pt>
                <c:pt idx="8">
                  <c:v>8.1195662754293075E-10</c:v>
                </c:pt>
                <c:pt idx="9">
                  <c:v>9.2671046931867172E-10</c:v>
                </c:pt>
                <c:pt idx="10">
                  <c:v>1.0411568092193919E-9</c:v>
                </c:pt>
                <c:pt idx="11">
                  <c:v>1.1552964712471563E-9</c:v>
                </c:pt>
                <c:pt idx="12">
                  <c:v>1.2691302771959801E-9</c:v>
                </c:pt>
                <c:pt idx="13">
                  <c:v>1.3826590466577465E-9</c:v>
                </c:pt>
                <c:pt idx="14">
                  <c:v>1.4958835970281064E-9</c:v>
                </c:pt>
                <c:pt idx="15">
                  <c:v>1.6088047435123645E-9</c:v>
                </c:pt>
                <c:pt idx="16">
                  <c:v>1.7214232991313483E-9</c:v>
                </c:pt>
                <c:pt idx="17">
                  <c:v>1.8337400747272617E-9</c:v>
                </c:pt>
                <c:pt idx="18">
                  <c:v>1.9457558789695232E-9</c:v>
                </c:pt>
                <c:pt idx="19">
                  <c:v>2.0574715183605881E-9</c:v>
                </c:pt>
                <c:pt idx="20">
                  <c:v>2.1688877972417556E-9</c:v>
                </c:pt>
                <c:pt idx="21">
                  <c:v>2.280005517798959E-9</c:v>
                </c:pt>
                <c:pt idx="22">
                  <c:v>2.3908254800685429E-9</c:v>
                </c:pt>
                <c:pt idx="23">
                  <c:v>2.5013484819430217E-9</c:v>
                </c:pt>
                <c:pt idx="24">
                  <c:v>2.6115753191768255E-9</c:v>
                </c:pt>
                <c:pt idx="25">
                  <c:v>2.7215067853920287E-9</c:v>
                </c:pt>
                <c:pt idx="26">
                  <c:v>2.8311436720840648E-9</c:v>
                </c:pt>
                <c:pt idx="27">
                  <c:v>2.9404867686274248E-9</c:v>
                </c:pt>
                <c:pt idx="28">
                  <c:v>3.04953686228134E-9</c:v>
                </c:pt>
                <c:pt idx="29">
                  <c:v>3.1582947381954512E-9</c:v>
                </c:pt>
                <c:pt idx="30">
                  <c:v>3.2667611794154607E-9</c:v>
                </c:pt>
                <c:pt idx="31">
                  <c:v>3.3749369668887709E-9</c:v>
                </c:pt>
                <c:pt idx="32">
                  <c:v>3.4828228794701066E-9</c:v>
                </c:pt>
                <c:pt idx="33">
                  <c:v>3.5904196939271228E-9</c:v>
                </c:pt>
                <c:pt idx="34">
                  <c:v>3.6977281849459978E-9</c:v>
                </c:pt>
                <c:pt idx="35">
                  <c:v>3.8047491251370099E-9</c:v>
                </c:pt>
                <c:pt idx="36">
                  <c:v>3.9114832850401008E-9</c:v>
                </c:pt>
                <c:pt idx="37">
                  <c:v>4.0179314331304236E-9</c:v>
                </c:pt>
                <c:pt idx="38">
                  <c:v>4.1240943358238751E-9</c:v>
                </c:pt>
                <c:pt idx="39">
                  <c:v>4.2299727574826147E-9</c:v>
                </c:pt>
                <c:pt idx="40">
                  <c:v>4.3355674604205668E-9</c:v>
                </c:pt>
                <c:pt idx="41">
                  <c:v>4.4408792049089094E-9</c:v>
                </c:pt>
                <c:pt idx="42">
                  <c:v>4.5459087491815491E-9</c:v>
                </c:pt>
                <c:pt idx="43">
                  <c:v>4.6506568494405798E-9</c:v>
                </c:pt>
                <c:pt idx="44">
                  <c:v>4.755124259861726E-9</c:v>
                </c:pt>
                <c:pt idx="45">
                  <c:v>4.8593117325997752E-9</c:v>
                </c:pt>
                <c:pt idx="46">
                  <c:v>4.963220017793991E-9</c:v>
                </c:pt>
                <c:pt idx="47">
                  <c:v>5.0668498635735161E-9</c:v>
                </c:pt>
                <c:pt idx="48">
                  <c:v>5.1702020160627565E-9</c:v>
                </c:pt>
                <c:pt idx="49">
                  <c:v>5.2732772193867554E-9</c:v>
                </c:pt>
                <c:pt idx="50">
                  <c:v>5.3760762156765507E-9</c:v>
                </c:pt>
                <c:pt idx="51">
                  <c:v>5.4785997450745162E-9</c:v>
                </c:pt>
                <c:pt idx="52">
                  <c:v>5.5808485457396941E-9</c:v>
                </c:pt>
                <c:pt idx="53">
                  <c:v>5.6828233538531052E-9</c:v>
                </c:pt>
                <c:pt idx="54">
                  <c:v>5.7845249036230537E-9</c:v>
                </c:pt>
                <c:pt idx="55">
                  <c:v>5.8859539272904105E-9</c:v>
                </c:pt>
                <c:pt idx="56">
                  <c:v>5.9871111551338873E-9</c:v>
                </c:pt>
                <c:pt idx="57">
                  <c:v>6.0879973154752924E-9</c:v>
                </c:pt>
                <c:pt idx="58">
                  <c:v>6.1886131346847757E-9</c:v>
                </c:pt>
                <c:pt idx="59">
                  <c:v>6.2889593371860587E-9</c:v>
                </c:pt>
                <c:pt idx="60">
                  <c:v>6.3890366454616499E-9</c:v>
                </c:pt>
                <c:pt idx="61">
                  <c:v>6.4888457800580476E-9</c:v>
                </c:pt>
                <c:pt idx="62">
                  <c:v>6.5883874595909254E-9</c:v>
                </c:pt>
                <c:pt idx="63">
                  <c:v>6.6876624007503082E-9</c:v>
                </c:pt>
                <c:pt idx="64">
                  <c:v>6.7866713183057312E-9</c:v>
                </c:pt>
                <c:pt idx="65">
                  <c:v>6.8854149251113878E-9</c:v>
                </c:pt>
                <c:pt idx="66">
                  <c:v>6.9838939321112605E-9</c:v>
                </c:pt>
                <c:pt idx="67">
                  <c:v>7.0821090483442402E-9</c:v>
                </c:pt>
                <c:pt idx="68">
                  <c:v>7.1800609809492298E-9</c:v>
                </c:pt>
                <c:pt idx="69">
                  <c:v>7.2777504351702387E-9</c:v>
                </c:pt>
                <c:pt idx="70">
                  <c:v>7.3751781143614572E-9</c:v>
                </c:pt>
                <c:pt idx="71">
                  <c:v>7.4723447199923231E-9</c:v>
                </c:pt>
                <c:pt idx="72">
                  <c:v>7.5692509516525691E-9</c:v>
                </c:pt>
                <c:pt idx="73">
                  <c:v>7.6658975070572645E-9</c:v>
                </c:pt>
                <c:pt idx="74">
                  <c:v>7.7622850820518336E-9</c:v>
                </c:pt>
                <c:pt idx="75">
                  <c:v>7.8584143706170703E-9</c:v>
                </c:pt>
                <c:pt idx="76">
                  <c:v>7.9542860648741308E-9</c:v>
                </c:pt>
                <c:pt idx="77">
                  <c:v>8.0499008550895182E-9</c:v>
                </c:pt>
                <c:pt idx="78">
                  <c:v>8.1452594296800538E-9</c:v>
                </c:pt>
                <c:pt idx="79">
                  <c:v>8.2403624752178304E-9</c:v>
                </c:pt>
                <c:pt idx="80">
                  <c:v>8.3352106764351604E-9</c:v>
                </c:pt>
                <c:pt idx="81">
                  <c:v>8.429804716229501E-9</c:v>
                </c:pt>
                <c:pt idx="82">
                  <c:v>8.5241452756683738E-9</c:v>
                </c:pt>
                <c:pt idx="83">
                  <c:v>8.6182330339942674E-9</c:v>
                </c:pt>
                <c:pt idx="84">
                  <c:v>8.7120686686295269E-9</c:v>
                </c:pt>
                <c:pt idx="85">
                  <c:v>8.8056528551812333E-9</c:v>
                </c:pt>
                <c:pt idx="86">
                  <c:v>8.8989862674460685E-9</c:v>
                </c:pt>
                <c:pt idx="87">
                  <c:v>8.9920695774151629E-9</c:v>
                </c:pt>
                <c:pt idx="88">
                  <c:v>9.0849034552789374E-9</c:v>
                </c:pt>
                <c:pt idx="89">
                  <c:v>9.1774885694319246E-9</c:v>
                </c:pt>
                <c:pt idx="90">
                  <c:v>9.2698255864775858E-9</c:v>
                </c:pt>
                <c:pt idx="91">
                  <c:v>9.3619151712331092E-9</c:v>
                </c:pt>
                <c:pt idx="92">
                  <c:v>9.4537579867341923E-9</c:v>
                </c:pt>
                <c:pt idx="93">
                  <c:v>9.5453546942398213E-9</c:v>
                </c:pt>
                <c:pt idx="94">
                  <c:v>9.6367059532370293E-9</c:v>
                </c:pt>
                <c:pt idx="95">
                  <c:v>9.7278124214456459E-9</c:v>
                </c:pt>
                <c:pt idx="96">
                  <c:v>9.8186747548230302E-9</c:v>
                </c:pt>
                <c:pt idx="97">
                  <c:v>9.9092936075687974E-9</c:v>
                </c:pt>
                <c:pt idx="98">
                  <c:v>9.9996696321295238E-9</c:v>
                </c:pt>
                <c:pt idx="99">
                  <c:v>1.0089803479203452E-8</c:v>
                </c:pt>
                <c:pt idx="100">
                  <c:v>1.0179695797745165E-8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3C-438E-AF32-8D1BF7E87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592576"/>
        <c:axId val="636595856"/>
      </c:scatterChart>
      <c:valAx>
        <c:axId val="6365925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95856"/>
        <c:crosses val="autoZero"/>
        <c:crossBetween val="midCat"/>
      </c:valAx>
      <c:valAx>
        <c:axId val="636595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9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Sheet3!$T$1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Sheet3!$T$2:$T$102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CC-4CB7-A5A4-F30ACCC0C2E6}"/>
            </c:ext>
          </c:extLst>
        </c:ser>
        <c:ser>
          <c:idx val="1"/>
          <c:order val="1"/>
          <c:tx>
            <c:strRef>
              <c:f>Sheet3!$U$1</c:f>
              <c:strCache>
                <c:ptCount val="1"/>
                <c:pt idx="0">
                  <c:v>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Sheet3!$U$2:$U$102</c:f>
              <c:numCache>
                <c:formatCode>General</c:formatCode>
                <c:ptCount val="101"/>
                <c:pt idx="0">
                  <c:v>2.239085355148192</c:v>
                </c:pt>
                <c:pt idx="1">
                  <c:v>6.0307327331492466E-3</c:v>
                </c:pt>
                <c:pt idx="2">
                  <c:v>5.9804623039221502E-3</c:v>
                </c:pt>
                <c:pt idx="3">
                  <c:v>5.930013616224211E-3</c:v>
                </c:pt>
                <c:pt idx="4">
                  <c:v>5.8793856801836646E-3</c:v>
                </c:pt>
                <c:pt idx="5">
                  <c:v>5.8285774985157067E-3</c:v>
                </c:pt>
                <c:pt idx="6">
                  <c:v>5.7775880664527098E-3</c:v>
                </c:pt>
                <c:pt idx="7">
                  <c:v>5.7264163716736517E-3</c:v>
                </c:pt>
                <c:pt idx="8">
                  <c:v>5.6750613942327388E-3</c:v>
                </c:pt>
                <c:pt idx="9">
                  <c:v>5.6235221064872172E-3</c:v>
                </c:pt>
                <c:pt idx="10">
                  <c:v>5.5717974730243643E-3</c:v>
                </c:pt>
                <c:pt idx="11">
                  <c:v>5.5198864505876417E-3</c:v>
                </c:pt>
                <c:pt idx="12">
                  <c:v>5.4677879880020066E-3</c:v>
                </c:pt>
                <c:pt idx="13">
                  <c:v>5.4155010260983644E-3</c:v>
                </c:pt>
                <c:pt idx="14">
                  <c:v>5.3630244976371529E-3</c:v>
                </c:pt>
                <c:pt idx="15">
                  <c:v>5.3103573272310503E-3</c:v>
                </c:pt>
                <c:pt idx="16">
                  <c:v>5.2574984312667872E-3</c:v>
                </c:pt>
                <c:pt idx="17">
                  <c:v>5.204446717826057E-3</c:v>
                </c:pt>
                <c:pt idx="18">
                  <c:v>5.151201086605512E-3</c:v>
                </c:pt>
                <c:pt idx="19">
                  <c:v>5.0977604288358269E-3</c:v>
                </c:pt>
                <c:pt idx="20">
                  <c:v>5.044123627199827E-3</c:v>
                </c:pt>
                <c:pt idx="21">
                  <c:v>4.9902895557496591E-3</c:v>
                </c:pt>
                <c:pt idx="22">
                  <c:v>4.9362570798229975E-3</c:v>
                </c:pt>
                <c:pt idx="23">
                  <c:v>4.8820250559582657E-3</c:v>
                </c:pt>
                <c:pt idx="24">
                  <c:v>4.8275923318088741E-3</c:v>
                </c:pt>
                <c:pt idx="25">
                  <c:v>4.772957746056441E-3</c:v>
                </c:pt>
                <c:pt idx="26">
                  <c:v>4.7181201283229999E-3</c:v>
                </c:pt>
                <c:pt idx="27">
                  <c:v>4.6630782990821681E-3</c:v>
                </c:pt>
                <c:pt idx="28">
                  <c:v>4.6078310695692676E-3</c:v>
                </c:pt>
                <c:pt idx="29">
                  <c:v>4.5523772416903854E-3</c:v>
                </c:pt>
                <c:pt idx="30">
                  <c:v>4.4967156079303485E-3</c:v>
                </c:pt>
                <c:pt idx="31">
                  <c:v>4.440844951259613E-3</c:v>
                </c:pt>
                <c:pt idx="32">
                  <c:v>4.3847640450400413E-3</c:v>
                </c:pt>
                <c:pt idx="33">
                  <c:v>4.3284716529295572E-3</c:v>
                </c:pt>
                <c:pt idx="34">
                  <c:v>4.2719665287856579E-3</c:v>
                </c:pt>
                <c:pt idx="35">
                  <c:v>4.215247416567776E-3</c:v>
                </c:pt>
                <c:pt idx="36">
                  <c:v>4.1583130502384656E-3</c:v>
                </c:pt>
                <c:pt idx="37">
                  <c:v>4.1011621536634034E-3</c:v>
                </c:pt>
                <c:pt idx="38">
                  <c:v>4.0437934405101817E-3</c:v>
                </c:pt>
                <c:pt idx="39">
                  <c:v>3.9862056141458822E-3</c:v>
                </c:pt>
                <c:pt idx="40">
                  <c:v>3.9283973675334127E-3</c:v>
                </c:pt>
                <c:pt idx="41">
                  <c:v>3.8703673831265812E-3</c:v>
                </c:pt>
                <c:pt idx="42">
                  <c:v>3.8121143327639012E-3</c:v>
                </c:pt>
                <c:pt idx="43">
                  <c:v>3.7536368775611035E-3</c:v>
                </c:pt>
                <c:pt idx="44">
                  <c:v>3.6949336678023348E-3</c:v>
                </c:pt>
                <c:pt idx="45">
                  <c:v>3.6360033428300288E-3</c:v>
                </c:pt>
                <c:pt idx="46">
                  <c:v>3.5768445309334288E-3</c:v>
                </c:pt>
                <c:pt idx="47">
                  <c:v>3.5174558492357413E-3</c:v>
                </c:pt>
                <c:pt idx="48">
                  <c:v>3.4578359035799034E-3</c:v>
                </c:pt>
                <c:pt idx="49">
                  <c:v>3.3979832884129409E-3</c:v>
                </c:pt>
                <c:pt idx="50">
                  <c:v>3.3378965866689013E-3</c:v>
                </c:pt>
                <c:pt idx="51">
                  <c:v>3.2775743696503361E-3</c:v>
                </c:pt>
                <c:pt idx="52">
                  <c:v>3.2170151969083145E-3</c:v>
                </c:pt>
                <c:pt idx="53">
                  <c:v>3.156217616120947E-3</c:v>
                </c:pt>
                <c:pt idx="54">
                  <c:v>3.0951801629703958E-3</c:v>
                </c:pt>
                <c:pt idx="55">
                  <c:v>3.0339013610183518E-3</c:v>
                </c:pt>
                <c:pt idx="56">
                  <c:v>2.972379721579954E-3</c:v>
                </c:pt>
                <c:pt idx="57">
                  <c:v>2.9106137435961289E-3</c:v>
                </c:pt>
                <c:pt idx="58">
                  <c:v>2.8486019135043296E-3</c:v>
                </c:pt>
                <c:pt idx="59">
                  <c:v>2.7863427051076457E-3</c:v>
                </c:pt>
                <c:pt idx="60">
                  <c:v>2.7238345794422659E-3</c:v>
                </c:pt>
                <c:pt idx="61">
                  <c:v>2.6610759846432634E-3</c:v>
                </c:pt>
                <c:pt idx="62">
                  <c:v>2.5980653558086834E-3</c:v>
                </c:pt>
                <c:pt idx="63">
                  <c:v>2.5348011148619075E-3</c:v>
                </c:pt>
                <c:pt idx="64">
                  <c:v>2.4712816704122649E-3</c:v>
                </c:pt>
                <c:pt idx="65">
                  <c:v>2.40750541761387E-3</c:v>
                </c:pt>
                <c:pt idx="66">
                  <c:v>2.343470738022658E-3</c:v>
                </c:pt>
                <c:pt idx="67">
                  <c:v>2.2791759994515879E-3</c:v>
                </c:pt>
                <c:pt idx="68">
                  <c:v>2.214619555823992E-3</c:v>
                </c:pt>
                <c:pt idx="69">
                  <c:v>2.1497997470250386E-3</c:v>
                </c:pt>
                <c:pt idx="70">
                  <c:v>2.0847148987512831E-3</c:v>
                </c:pt>
                <c:pt idx="71">
                  <c:v>2.0193633223582756E-3</c:v>
                </c:pt>
                <c:pt idx="72">
                  <c:v>1.953743314706199E-3</c:v>
                </c:pt>
                <c:pt idx="73">
                  <c:v>1.8878531580035043E-3</c:v>
                </c:pt>
                <c:pt idx="74">
                  <c:v>1.8216911196485162E-3</c:v>
                </c:pt>
                <c:pt idx="75">
                  <c:v>1.7552554520689758E-3</c:v>
                </c:pt>
                <c:pt idx="76">
                  <c:v>1.6885443925594888E-3</c:v>
                </c:pt>
                <c:pt idx="77">
                  <c:v>1.6215561631168494E-3</c:v>
                </c:pt>
                <c:pt idx="78">
                  <c:v>1.5542889702732045E-3</c:v>
                </c:pt>
                <c:pt idx="79">
                  <c:v>1.4867410049270286E-3</c:v>
                </c:pt>
                <c:pt idx="80">
                  <c:v>1.418910442171872E-3</c:v>
                </c:pt>
                <c:pt idx="81">
                  <c:v>1.3507954411228504E-3</c:v>
                </c:pt>
                <c:pt idx="82">
                  <c:v>1.2823941447408409E-3</c:v>
                </c:pt>
                <c:pt idx="83">
                  <c:v>1.2137046796543475E-3</c:v>
                </c:pt>
                <c:pt idx="84">
                  <c:v>1.1447251559790017E-3</c:v>
                </c:pt>
                <c:pt idx="85">
                  <c:v>1.0754536671346605E-3</c:v>
                </c:pt>
                <c:pt idx="86">
                  <c:v>1.0058882896600641E-3</c:v>
                </c:pt>
                <c:pt idx="87">
                  <c:v>9.3602708302501555E-4</c:v>
                </c:pt>
                <c:pt idx="88">
                  <c:v>8.6586808944004478E-4</c:v>
                </c:pt>
                <c:pt idx="89">
                  <c:v>7.9540933366351561E-4</c:v>
                </c:pt>
                <c:pt idx="90">
                  <c:v>7.2464882280613599E-4</c:v>
                </c:pt>
                <c:pt idx="91">
                  <c:v>6.5358454613283212E-4</c:v>
                </c:pt>
                <c:pt idx="92">
                  <c:v>5.8221447486194291E-4</c:v>
                </c:pt>
                <c:pt idx="93">
                  <c:v>5.1053656196169324E-4</c:v>
                </c:pt>
                <c:pt idx="94">
                  <c:v>4.3854874194390326E-4</c:v>
                </c:pt>
                <c:pt idx="95">
                  <c:v>3.662489306548891E-4</c:v>
                </c:pt>
                <c:pt idx="96">
                  <c:v>2.9363502506351045E-4</c:v>
                </c:pt>
                <c:pt idx="97">
                  <c:v>2.2070490304631948E-4</c:v>
                </c:pt>
                <c:pt idx="98">
                  <c:v>1.4745642316976498E-4</c:v>
                </c:pt>
                <c:pt idx="99">
                  <c:v>7.3887424469404239E-5</c:v>
                </c:pt>
                <c:pt idx="100">
                  <c:v>-4.2737739256576684E-9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CC-4CB7-A5A4-F30ACCC0C2E6}"/>
            </c:ext>
          </c:extLst>
        </c:ser>
        <c:ser>
          <c:idx val="2"/>
          <c:order val="2"/>
          <c:tx>
            <c:strRef>
              <c:f>Sheet3!$V$1</c:f>
              <c:strCache>
                <c:ptCount val="1"/>
                <c:pt idx="0">
                  <c:v>B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Sheet3!$V$2:$V$102</c:f>
              <c:numCache>
                <c:formatCode>General</c:formatCode>
                <c:ptCount val="101"/>
                <c:pt idx="0">
                  <c:v>4.4661092884659839</c:v>
                </c:pt>
                <c:pt idx="1">
                  <c:v>4.3635898450133936E-8</c:v>
                </c:pt>
                <c:pt idx="2">
                  <c:v>4.3518968835300863E-8</c:v>
                </c:pt>
                <c:pt idx="3">
                  <c:v>4.340235255269868E-8</c:v>
                </c:pt>
                <c:pt idx="4">
                  <c:v>4.3286048762701861E-8</c:v>
                </c:pt>
                <c:pt idx="5">
                  <c:v>4.3170056627934799E-8</c:v>
                </c:pt>
                <c:pt idx="6">
                  <c:v>4.3054375313265778E-8</c:v>
                </c:pt>
                <c:pt idx="7">
                  <c:v>4.2939003985800941E-8</c:v>
                </c:pt>
                <c:pt idx="8">
                  <c:v>4.2823941814878317E-8</c:v>
                </c:pt>
                <c:pt idx="9">
                  <c:v>4.2709187972061832E-8</c:v>
                </c:pt>
                <c:pt idx="10">
                  <c:v>4.2594741631135339E-8</c:v>
                </c:pt>
                <c:pt idx="11">
                  <c:v>4.2480601968096677E-8</c:v>
                </c:pt>
                <c:pt idx="12">
                  <c:v>4.2366768161151734E-8</c:v>
                </c:pt>
                <c:pt idx="13">
                  <c:v>4.2253239390708526E-8</c:v>
                </c:pt>
                <c:pt idx="14">
                  <c:v>4.2140014839371319E-8</c:v>
                </c:pt>
                <c:pt idx="15">
                  <c:v>4.2027093691934706E-8</c:v>
                </c:pt>
                <c:pt idx="16">
                  <c:v>4.1914475135377765E-8</c:v>
                </c:pt>
                <c:pt idx="17">
                  <c:v>4.1802158358858204E-8</c:v>
                </c:pt>
                <c:pt idx="18">
                  <c:v>4.1690142553706507E-8</c:v>
                </c:pt>
                <c:pt idx="19">
                  <c:v>4.1578426913420128E-8</c:v>
                </c:pt>
                <c:pt idx="20">
                  <c:v>4.1467010633657678E-8</c:v>
                </c:pt>
                <c:pt idx="21">
                  <c:v>4.1355892912233132E-8</c:v>
                </c:pt>
                <c:pt idx="22">
                  <c:v>4.1245072949110059E-8</c:v>
                </c:pt>
                <c:pt idx="23">
                  <c:v>4.1134549946395844E-8</c:v>
                </c:pt>
                <c:pt idx="24">
                  <c:v>4.1024323108335975E-8</c:v>
                </c:pt>
                <c:pt idx="25">
                  <c:v>4.0914391641308285E-8</c:v>
                </c:pt>
                <c:pt idx="26">
                  <c:v>4.0804754753817257E-8</c:v>
                </c:pt>
                <c:pt idx="27">
                  <c:v>4.0695411656488317E-8</c:v>
                </c:pt>
                <c:pt idx="28">
                  <c:v>4.0586361562062142E-8</c:v>
                </c:pt>
                <c:pt idx="29">
                  <c:v>4.0477603685389001E-8</c:v>
                </c:pt>
                <c:pt idx="30">
                  <c:v>4.0369137243423111E-8</c:v>
                </c:pt>
                <c:pt idx="31">
                  <c:v>4.0260961455216983E-8</c:v>
                </c:pt>
                <c:pt idx="32">
                  <c:v>4.0153075541915807E-8</c:v>
                </c:pt>
                <c:pt idx="33">
                  <c:v>4.0045478726751852E-8</c:v>
                </c:pt>
                <c:pt idx="34">
                  <c:v>3.9938170235038849E-8</c:v>
                </c:pt>
                <c:pt idx="35">
                  <c:v>3.9831149294166435E-8</c:v>
                </c:pt>
                <c:pt idx="36">
                  <c:v>3.9724415133594588E-8</c:v>
                </c:pt>
                <c:pt idx="37">
                  <c:v>3.9617966984848073E-8</c:v>
                </c:pt>
                <c:pt idx="38">
                  <c:v>3.9511804081510907E-8</c:v>
                </c:pt>
                <c:pt idx="39">
                  <c:v>3.9405925659220856E-8</c:v>
                </c:pt>
                <c:pt idx="40">
                  <c:v>3.9300330955663917E-8</c:v>
                </c:pt>
                <c:pt idx="41">
                  <c:v>3.9195019210568828E-8</c:v>
                </c:pt>
                <c:pt idx="42">
                  <c:v>3.9089989665701604E-8</c:v>
                </c:pt>
                <c:pt idx="43">
                  <c:v>3.8985241564860076E-8</c:v>
                </c:pt>
                <c:pt idx="44">
                  <c:v>3.8880774153868435E-8</c:v>
                </c:pt>
                <c:pt idx="45">
                  <c:v>3.877658668057182E-8</c:v>
                </c:pt>
                <c:pt idx="46">
                  <c:v>3.8672678394830884E-8</c:v>
                </c:pt>
                <c:pt idx="47">
                  <c:v>3.8569048548516416E-8</c:v>
                </c:pt>
                <c:pt idx="48">
                  <c:v>3.8465696395503927E-8</c:v>
                </c:pt>
                <c:pt idx="49">
                  <c:v>3.8362621191668302E-8</c:v>
                </c:pt>
                <c:pt idx="50">
                  <c:v>3.8259822194878428E-8</c:v>
                </c:pt>
                <c:pt idx="51">
                  <c:v>3.8157298664991853E-8</c:v>
                </c:pt>
                <c:pt idx="52">
                  <c:v>3.8055049863849468E-8</c:v>
                </c:pt>
                <c:pt idx="53">
                  <c:v>3.7953075055270174E-8</c:v>
                </c:pt>
                <c:pt idx="54">
                  <c:v>3.7851373505045594E-8</c:v>
                </c:pt>
                <c:pt idx="55">
                  <c:v>3.7749944480934785E-8</c:v>
                </c:pt>
                <c:pt idx="56">
                  <c:v>3.764878725265896E-8</c:v>
                </c:pt>
                <c:pt idx="57">
                  <c:v>3.7547901091896244E-8</c:v>
                </c:pt>
                <c:pt idx="58">
                  <c:v>3.7447285272276404E-8</c:v>
                </c:pt>
                <c:pt idx="59">
                  <c:v>3.7346939069375658E-8</c:v>
                </c:pt>
                <c:pt idx="60">
                  <c:v>3.724686176071143E-8</c:v>
                </c:pt>
                <c:pt idx="61">
                  <c:v>3.7147052625737151E-8</c:v>
                </c:pt>
                <c:pt idx="62">
                  <c:v>3.7047510945837069E-8</c:v>
                </c:pt>
                <c:pt idx="63">
                  <c:v>3.6948236004321096E-8</c:v>
                </c:pt>
                <c:pt idx="64">
                  <c:v>3.6849227086419626E-8</c:v>
                </c:pt>
                <c:pt idx="65">
                  <c:v>3.6750483479278406E-8</c:v>
                </c:pt>
                <c:pt idx="66">
                  <c:v>3.6652004471953375E-8</c:v>
                </c:pt>
                <c:pt idx="67">
                  <c:v>3.6553789355405581E-8</c:v>
                </c:pt>
                <c:pt idx="68">
                  <c:v>3.6455837422496047E-8</c:v>
                </c:pt>
                <c:pt idx="69">
                  <c:v>3.6358147967980707E-8</c:v>
                </c:pt>
                <c:pt idx="70">
                  <c:v>3.6260720288505304E-8</c:v>
                </c:pt>
                <c:pt idx="71">
                  <c:v>3.6163553682600332E-8</c:v>
                </c:pt>
                <c:pt idx="72">
                  <c:v>3.6066647450675987E-8</c:v>
                </c:pt>
                <c:pt idx="73">
                  <c:v>3.5970000895017149E-8</c:v>
                </c:pt>
                <c:pt idx="74">
                  <c:v>3.5873613319778324E-8</c:v>
                </c:pt>
                <c:pt idx="75">
                  <c:v>3.5777484030978654E-8</c:v>
                </c:pt>
                <c:pt idx="76">
                  <c:v>3.5681612336496918E-8</c:v>
                </c:pt>
                <c:pt idx="77">
                  <c:v>3.5585997546066551E-8</c:v>
                </c:pt>
                <c:pt idx="78">
                  <c:v>3.5490638971270671E-8</c:v>
                </c:pt>
                <c:pt idx="79">
                  <c:v>3.5395535925537114E-8</c:v>
                </c:pt>
                <c:pt idx="80">
                  <c:v>3.5300687724133518E-8</c:v>
                </c:pt>
                <c:pt idx="81">
                  <c:v>3.5206093684162359E-8</c:v>
                </c:pt>
                <c:pt idx="82">
                  <c:v>3.5111753124556057E-8</c:v>
                </c:pt>
                <c:pt idx="83">
                  <c:v>3.5017665366072068E-8</c:v>
                </c:pt>
                <c:pt idx="84">
                  <c:v>3.4923829731287983E-8</c:v>
                </c:pt>
                <c:pt idx="85">
                  <c:v>3.4830245544596654E-8</c:v>
                </c:pt>
                <c:pt idx="86">
                  <c:v>3.4736912132201349E-8</c:v>
                </c:pt>
                <c:pt idx="87">
                  <c:v>3.4643828822110876E-8</c:v>
                </c:pt>
                <c:pt idx="88">
                  <c:v>3.455099494413476E-8</c:v>
                </c:pt>
                <c:pt idx="89">
                  <c:v>3.445840982987841E-8</c:v>
                </c:pt>
                <c:pt idx="90">
                  <c:v>3.4366072812738305E-8</c:v>
                </c:pt>
                <c:pt idx="91">
                  <c:v>3.4273983227897197E-8</c:v>
                </c:pt>
                <c:pt idx="92">
                  <c:v>3.418214041231934E-8</c:v>
                </c:pt>
                <c:pt idx="93">
                  <c:v>3.409054370474568E-8</c:v>
                </c:pt>
                <c:pt idx="94">
                  <c:v>3.3999192445689137E-8</c:v>
                </c:pt>
                <c:pt idx="95">
                  <c:v>3.3908085977429824E-8</c:v>
                </c:pt>
                <c:pt idx="96">
                  <c:v>3.3817223644010333E-8</c:v>
                </c:pt>
                <c:pt idx="97">
                  <c:v>3.372660479123098E-8</c:v>
                </c:pt>
                <c:pt idx="98">
                  <c:v>3.3636228766645144E-8</c:v>
                </c:pt>
                <c:pt idx="99">
                  <c:v>3.3546094919554537E-8</c:v>
                </c:pt>
                <c:pt idx="100">
                  <c:v>3.3456202601004502E-8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CC-4CB7-A5A4-F30ACCC0C2E6}"/>
            </c:ext>
          </c:extLst>
        </c:ser>
        <c:ser>
          <c:idx val="3"/>
          <c:order val="3"/>
          <c:tx>
            <c:strRef>
              <c:f>Sheet3!$W$1</c:f>
              <c:strCache>
                <c:ptCount val="1"/>
                <c:pt idx="0">
                  <c:v>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Sheet3!$W$2:$W$102</c:f>
              <c:numCache>
                <c:formatCode>General</c:formatCode>
                <c:ptCount val="101"/>
                <c:pt idx="0">
                  <c:v>0</c:v>
                </c:pt>
                <c:pt idx="1">
                  <c:v>2.2330546224150427</c:v>
                </c:pt>
                <c:pt idx="2">
                  <c:v>2.2330546222981131</c:v>
                </c:pt>
                <c:pt idx="3">
                  <c:v>2.2330546221814966</c:v>
                </c:pt>
                <c:pt idx="4">
                  <c:v>2.2330546220651928</c:v>
                </c:pt>
                <c:pt idx="5">
                  <c:v>2.2330546219492007</c:v>
                </c:pt>
                <c:pt idx="6">
                  <c:v>2.2330546218335194</c:v>
                </c:pt>
                <c:pt idx="7">
                  <c:v>2.2330546217181482</c:v>
                </c:pt>
                <c:pt idx="8">
                  <c:v>2.233054621603086</c:v>
                </c:pt>
                <c:pt idx="9">
                  <c:v>2.233054621488332</c:v>
                </c:pt>
                <c:pt idx="10">
                  <c:v>2.2330546213738858</c:v>
                </c:pt>
                <c:pt idx="11">
                  <c:v>2.233054621259746</c:v>
                </c:pt>
                <c:pt idx="12">
                  <c:v>2.2330546211459121</c:v>
                </c:pt>
                <c:pt idx="13">
                  <c:v>2.2330546210323834</c:v>
                </c:pt>
                <c:pt idx="14">
                  <c:v>2.2330546209191589</c:v>
                </c:pt>
                <c:pt idx="15">
                  <c:v>2.2330546208062376</c:v>
                </c:pt>
                <c:pt idx="16">
                  <c:v>2.2330546206936193</c:v>
                </c:pt>
                <c:pt idx="17">
                  <c:v>2.2330546205813024</c:v>
                </c:pt>
                <c:pt idx="18">
                  <c:v>2.2330546204692867</c:v>
                </c:pt>
                <c:pt idx="19">
                  <c:v>2.2330546203575712</c:v>
                </c:pt>
                <c:pt idx="20">
                  <c:v>2.233054620246155</c:v>
                </c:pt>
                <c:pt idx="21">
                  <c:v>2.2330546201350372</c:v>
                </c:pt>
                <c:pt idx="22">
                  <c:v>2.2330546200242174</c:v>
                </c:pt>
                <c:pt idx="23">
                  <c:v>2.2330546199136942</c:v>
                </c:pt>
                <c:pt idx="24">
                  <c:v>2.2330546198034673</c:v>
                </c:pt>
                <c:pt idx="25">
                  <c:v>2.2330546196935357</c:v>
                </c:pt>
                <c:pt idx="26">
                  <c:v>2.2330546195838989</c:v>
                </c:pt>
                <c:pt idx="27">
                  <c:v>2.2330546194745557</c:v>
                </c:pt>
                <c:pt idx="28">
                  <c:v>2.2330546193655056</c:v>
                </c:pt>
                <c:pt idx="29">
                  <c:v>2.2330546192567478</c:v>
                </c:pt>
                <c:pt idx="30">
                  <c:v>2.2330546191482812</c:v>
                </c:pt>
                <c:pt idx="31">
                  <c:v>2.2330546190401055</c:v>
                </c:pt>
                <c:pt idx="32">
                  <c:v>2.2330546189322198</c:v>
                </c:pt>
                <c:pt idx="33">
                  <c:v>2.2330546188246232</c:v>
                </c:pt>
                <c:pt idx="34">
                  <c:v>2.2330546187173148</c:v>
                </c:pt>
                <c:pt idx="35">
                  <c:v>2.2330546186102938</c:v>
                </c:pt>
                <c:pt idx="36">
                  <c:v>2.2330546185035596</c:v>
                </c:pt>
                <c:pt idx="37">
                  <c:v>2.2330546183971114</c:v>
                </c:pt>
                <c:pt idx="38">
                  <c:v>2.2330546182909483</c:v>
                </c:pt>
                <c:pt idx="39">
                  <c:v>2.2330546181850699</c:v>
                </c:pt>
                <c:pt idx="40">
                  <c:v>2.2330546180794753</c:v>
                </c:pt>
                <c:pt idx="41">
                  <c:v>2.2330546179741635</c:v>
                </c:pt>
                <c:pt idx="42">
                  <c:v>2.2330546178691337</c:v>
                </c:pt>
                <c:pt idx="43">
                  <c:v>2.2330546177643855</c:v>
                </c:pt>
                <c:pt idx="44">
                  <c:v>2.233054617659918</c:v>
                </c:pt>
                <c:pt idx="45">
                  <c:v>2.2330546175557306</c:v>
                </c:pt>
                <c:pt idx="46">
                  <c:v>2.2330546174518222</c:v>
                </c:pt>
                <c:pt idx="47">
                  <c:v>2.2330546173481922</c:v>
                </c:pt>
                <c:pt idx="48">
                  <c:v>2.2330546172448402</c:v>
                </c:pt>
                <c:pt idx="49">
                  <c:v>2.2330546171417649</c:v>
                </c:pt>
                <c:pt idx="50">
                  <c:v>2.2330546170389658</c:v>
                </c:pt>
                <c:pt idx="51">
                  <c:v>2.2330546169364425</c:v>
                </c:pt>
                <c:pt idx="52">
                  <c:v>2.2330546168341936</c:v>
                </c:pt>
                <c:pt idx="53">
                  <c:v>2.2330546167322187</c:v>
                </c:pt>
                <c:pt idx="54">
                  <c:v>2.233054616630517</c:v>
                </c:pt>
                <c:pt idx="55">
                  <c:v>2.2330546165290879</c:v>
                </c:pt>
                <c:pt idx="56">
                  <c:v>2.2330546164279306</c:v>
                </c:pt>
                <c:pt idx="57">
                  <c:v>2.2330546163270446</c:v>
                </c:pt>
                <c:pt idx="58">
                  <c:v>2.2330546162264286</c:v>
                </c:pt>
                <c:pt idx="59">
                  <c:v>2.2330546161260822</c:v>
                </c:pt>
                <c:pt idx="60">
                  <c:v>2.233054616026005</c:v>
                </c:pt>
                <c:pt idx="61">
                  <c:v>2.2330546159261959</c:v>
                </c:pt>
                <c:pt idx="62">
                  <c:v>2.2330546158266542</c:v>
                </c:pt>
                <c:pt idx="63">
                  <c:v>2.2330546157273794</c:v>
                </c:pt>
                <c:pt idx="64">
                  <c:v>2.2330546156283706</c:v>
                </c:pt>
                <c:pt idx="65">
                  <c:v>2.2330546155296269</c:v>
                </c:pt>
                <c:pt idx="66">
                  <c:v>2.2330546154311479</c:v>
                </c:pt>
                <c:pt idx="67">
                  <c:v>2.2330546153329327</c:v>
                </c:pt>
                <c:pt idx="68">
                  <c:v>2.2330546152349808</c:v>
                </c:pt>
                <c:pt idx="69">
                  <c:v>2.2330546151372914</c:v>
                </c:pt>
                <c:pt idx="70">
                  <c:v>2.2330546150398636</c:v>
                </c:pt>
                <c:pt idx="71">
                  <c:v>2.2330546149426969</c:v>
                </c:pt>
                <c:pt idx="72">
                  <c:v>2.2330546148457908</c:v>
                </c:pt>
                <c:pt idx="73">
                  <c:v>2.2330546147491441</c:v>
                </c:pt>
                <c:pt idx="74">
                  <c:v>2.2330546146527563</c:v>
                </c:pt>
                <c:pt idx="75">
                  <c:v>2.233054614556627</c:v>
                </c:pt>
                <c:pt idx="76">
                  <c:v>2.2330546144607553</c:v>
                </c:pt>
                <c:pt idx="77">
                  <c:v>2.2330546143651406</c:v>
                </c:pt>
                <c:pt idx="78">
                  <c:v>2.2330546142697822</c:v>
                </c:pt>
                <c:pt idx="79">
                  <c:v>2.2330546141746792</c:v>
                </c:pt>
                <c:pt idx="80">
                  <c:v>2.2330546140798311</c:v>
                </c:pt>
                <c:pt idx="81">
                  <c:v>2.233054613985237</c:v>
                </c:pt>
                <c:pt idx="82">
                  <c:v>2.2330546138908964</c:v>
                </c:pt>
                <c:pt idx="83">
                  <c:v>2.2330546137968086</c:v>
                </c:pt>
                <c:pt idx="84">
                  <c:v>2.233054613702973</c:v>
                </c:pt>
                <c:pt idx="85">
                  <c:v>2.2330546136093887</c:v>
                </c:pt>
                <c:pt idx="86">
                  <c:v>2.2330546135160554</c:v>
                </c:pt>
                <c:pt idx="87">
                  <c:v>2.2330546134229721</c:v>
                </c:pt>
                <c:pt idx="88">
                  <c:v>2.2330546133301383</c:v>
                </c:pt>
                <c:pt idx="89">
                  <c:v>2.2330546132375533</c:v>
                </c:pt>
                <c:pt idx="90">
                  <c:v>2.2330546131452165</c:v>
                </c:pt>
                <c:pt idx="91">
                  <c:v>2.233054613053127</c:v>
                </c:pt>
                <c:pt idx="92">
                  <c:v>2.233054612961284</c:v>
                </c:pt>
                <c:pt idx="93">
                  <c:v>2.2330546128696875</c:v>
                </c:pt>
                <c:pt idx="94">
                  <c:v>2.2330546127783362</c:v>
                </c:pt>
                <c:pt idx="95">
                  <c:v>2.2330546126872295</c:v>
                </c:pt>
                <c:pt idx="96">
                  <c:v>2.2330546125963671</c:v>
                </c:pt>
                <c:pt idx="97">
                  <c:v>2.233054612505748</c:v>
                </c:pt>
                <c:pt idx="98">
                  <c:v>2.2330546124153718</c:v>
                </c:pt>
                <c:pt idx="99">
                  <c:v>2.2330546123252382</c:v>
                </c:pt>
                <c:pt idx="100">
                  <c:v>2.2330546122353456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CC-4CB7-A5A4-F30ACCC0C2E6}"/>
            </c:ext>
          </c:extLst>
        </c:ser>
        <c:ser>
          <c:idx val="4"/>
          <c:order val="4"/>
          <c:tx>
            <c:strRef>
              <c:f>Sheet3!$X$1</c:f>
              <c:strCache>
                <c:ptCount val="1"/>
                <c:pt idx="0">
                  <c:v>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Sheet3!$X$2:$X$102</c:f>
              <c:numCache>
                <c:formatCode>General</c:formatCode>
                <c:ptCount val="101"/>
                <c:pt idx="0">
                  <c:v>0</c:v>
                </c:pt>
                <c:pt idx="1">
                  <c:v>5.0135032276391052E-2</c:v>
                </c:pt>
                <c:pt idx="2">
                  <c:v>5.0223842793009163E-2</c:v>
                </c:pt>
                <c:pt idx="3">
                  <c:v>5.0312988402869373E-2</c:v>
                </c:pt>
                <c:pt idx="4">
                  <c:v>5.0402471004880899E-2</c:v>
                </c:pt>
                <c:pt idx="5">
                  <c:v>5.0492292512320971E-2</c:v>
                </c:pt>
                <c:pt idx="6">
                  <c:v>5.0582454852970915E-2</c:v>
                </c:pt>
                <c:pt idx="7">
                  <c:v>5.067295996925382E-2</c:v>
                </c:pt>
                <c:pt idx="8">
                  <c:v>5.0763809818373744E-2</c:v>
                </c:pt>
                <c:pt idx="9">
                  <c:v>5.0855006372456532E-2</c:v>
                </c:pt>
                <c:pt idx="10">
                  <c:v>5.0946551618692229E-2</c:v>
                </c:pt>
                <c:pt idx="11">
                  <c:v>5.1038447559479144E-2</c:v>
                </c:pt>
                <c:pt idx="12">
                  <c:v>5.1130696212569555E-2</c:v>
                </c:pt>
                <c:pt idx="13">
                  <c:v>5.1223299611217112E-2</c:v>
                </c:pt>
                <c:pt idx="14">
                  <c:v>5.1316259804325907E-2</c:v>
                </c:pt>
                <c:pt idx="15">
                  <c:v>5.1409578856601308E-2</c:v>
                </c:pt>
                <c:pt idx="16">
                  <c:v>5.15032588487025E-2</c:v>
                </c:pt>
                <c:pt idx="17">
                  <c:v>5.1597301877396834E-2</c:v>
                </c:pt>
                <c:pt idx="18">
                  <c:v>5.1691710055715941E-2</c:v>
                </c:pt>
                <c:pt idx="19">
                  <c:v>5.1786485513113677E-2</c:v>
                </c:pt>
                <c:pt idx="20">
                  <c:v>5.1881630395625912E-2</c:v>
                </c:pt>
                <c:pt idx="21">
                  <c:v>5.1977146866032192E-2</c:v>
                </c:pt>
                <c:pt idx="22">
                  <c:v>5.2073037104019275E-2</c:v>
                </c:pt>
                <c:pt idx="23">
                  <c:v>5.2169303306346615E-2</c:v>
                </c:pt>
                <c:pt idx="24">
                  <c:v>5.2265947687013779E-2</c:v>
                </c:pt>
                <c:pt idx="25">
                  <c:v>5.2362972477429826E-2</c:v>
                </c:pt>
                <c:pt idx="26">
                  <c:v>5.2460379926584706E-2</c:v>
                </c:pt>
                <c:pt idx="27">
                  <c:v>5.2558172301222686E-2</c:v>
                </c:pt>
                <c:pt idx="28">
                  <c:v>5.2656351886017812E-2</c:v>
                </c:pt>
                <c:pt idx="29">
                  <c:v>5.2754920983751473E-2</c:v>
                </c:pt>
                <c:pt idx="30">
                  <c:v>5.2853881915492076E-2</c:v>
                </c:pt>
                <c:pt idx="31">
                  <c:v>5.295323702077686E-2</c:v>
                </c:pt>
                <c:pt idx="32">
                  <c:v>5.305298865779589E-2</c:v>
                </c:pt>
                <c:pt idx="33">
                  <c:v>5.3153139203578247E-2</c:v>
                </c:pt>
                <c:pt idx="34">
                  <c:v>5.3253691054180444E-2</c:v>
                </c:pt>
                <c:pt idx="35">
                  <c:v>5.3354646624877135E-2</c:v>
                </c:pt>
                <c:pt idx="36">
                  <c:v>5.3456008350354092E-2</c:v>
                </c:pt>
                <c:pt idx="37">
                  <c:v>5.3557778684903523E-2</c:v>
                </c:pt>
                <c:pt idx="38">
                  <c:v>5.3659960102621758E-2</c:v>
                </c:pt>
                <c:pt idx="39">
                  <c:v>5.3762555097609327E-2</c:v>
                </c:pt>
                <c:pt idx="40">
                  <c:v>5.3865566184173458E-2</c:v>
                </c:pt>
                <c:pt idx="41">
                  <c:v>5.3968995897033044E-2</c:v>
                </c:pt>
                <c:pt idx="42">
                  <c:v>5.407284679152613E-2</c:v>
                </c:pt>
                <c:pt idx="43">
                  <c:v>5.4177121443819899E-2</c:v>
                </c:pt>
                <c:pt idx="44">
                  <c:v>5.4281822451123257E-2</c:v>
                </c:pt>
                <c:pt idx="45">
                  <c:v>5.4386952431902016E-2</c:v>
                </c:pt>
                <c:pt idx="46">
                  <c:v>5.4492514026096707E-2</c:v>
                </c:pt>
                <c:pt idx="47">
                  <c:v>5.4598509895343116E-2</c:v>
                </c:pt>
                <c:pt idx="48">
                  <c:v>5.4704942723195496E-2</c:v>
                </c:pt>
                <c:pt idx="49">
                  <c:v>5.4811815215352569E-2</c:v>
                </c:pt>
                <c:pt idx="50">
                  <c:v>5.4919130099886332E-2</c:v>
                </c:pt>
                <c:pt idx="51">
                  <c:v>5.5026890127473665E-2</c:v>
                </c:pt>
                <c:pt idx="52">
                  <c:v>5.5135098071630889E-2</c:v>
                </c:pt>
                <c:pt idx="53">
                  <c:v>5.5243756728951168E-2</c:v>
                </c:pt>
                <c:pt idx="54">
                  <c:v>5.5352868919344961E-2</c:v>
                </c:pt>
                <c:pt idx="55">
                  <c:v>5.5462437486283406E-2</c:v>
                </c:pt>
                <c:pt idx="56">
                  <c:v>5.5572465297044835E-2</c:v>
                </c:pt>
                <c:pt idx="57">
                  <c:v>5.5682955242964322E-2</c:v>
                </c:pt>
                <c:pt idx="58">
                  <c:v>5.5793910239686419E-2</c:v>
                </c:pt>
                <c:pt idx="59">
                  <c:v>5.5905333227421056E-2</c:v>
                </c:pt>
                <c:pt idx="60">
                  <c:v>5.6017227171202714E-2</c:v>
                </c:pt>
                <c:pt idx="61">
                  <c:v>5.6129595061152837E-2</c:v>
                </c:pt>
                <c:pt idx="62">
                  <c:v>5.6242439912745634E-2</c:v>
                </c:pt>
                <c:pt idx="63">
                  <c:v>5.635576476707721E-2</c:v>
                </c:pt>
                <c:pt idx="64">
                  <c:v>5.6469572691138184E-2</c:v>
                </c:pt>
                <c:pt idx="65">
                  <c:v>5.6583866778089742E-2</c:v>
                </c:pt>
                <c:pt idx="66">
                  <c:v>5.6698650147543279E-2</c:v>
                </c:pt>
                <c:pt idx="67">
                  <c:v>5.6813925945843599E-2</c:v>
                </c:pt>
                <c:pt idx="68">
                  <c:v>5.6929697346355765E-2</c:v>
                </c:pt>
                <c:pt idx="69">
                  <c:v>5.7045967549755661E-2</c:v>
                </c:pt>
                <c:pt idx="70">
                  <c:v>5.7162739784324297E-2</c:v>
                </c:pt>
                <c:pt idx="71">
                  <c:v>5.7280017306245941E-2</c:v>
                </c:pt>
                <c:pt idx="72">
                  <c:v>5.7397803399910116E-2</c:v>
                </c:pt>
                <c:pt idx="73">
                  <c:v>5.7516101378217499E-2</c:v>
                </c:pt>
                <c:pt idx="74">
                  <c:v>5.7634914582889871E-2</c:v>
                </c:pt>
                <c:pt idx="75">
                  <c:v>5.7754246384784047E-2</c:v>
                </c:pt>
                <c:pt idx="76">
                  <c:v>5.7874100184209964E-2</c:v>
                </c:pt>
                <c:pt idx="77">
                  <c:v>5.7994479411252929E-2</c:v>
                </c:pt>
                <c:pt idx="78">
                  <c:v>5.8115387526100105E-2</c:v>
                </c:pt>
                <c:pt idx="79">
                  <c:v>5.8236828019371308E-2</c:v>
                </c:pt>
                <c:pt idx="80">
                  <c:v>5.8358804412454154E-2</c:v>
                </c:pt>
                <c:pt idx="81">
                  <c:v>5.8481320257843673E-2</c:v>
                </c:pt>
                <c:pt idx="82">
                  <c:v>5.8604379139486407E-2</c:v>
                </c:pt>
                <c:pt idx="83">
                  <c:v>5.8727984673129084E-2</c:v>
                </c:pt>
                <c:pt idx="84">
                  <c:v>5.8852140506671952E-2</c:v>
                </c:pt>
                <c:pt idx="85">
                  <c:v>5.8976850320526839E-2</c:v>
                </c:pt>
                <c:pt idx="86">
                  <c:v>5.9102117827979972E-2</c:v>
                </c:pt>
                <c:pt idx="87">
                  <c:v>5.922794677555971E-2</c:v>
                </c:pt>
                <c:pt idx="88">
                  <c:v>5.9354340943409176E-2</c:v>
                </c:pt>
                <c:pt idx="89">
                  <c:v>5.9481304145663945E-2</c:v>
                </c:pt>
                <c:pt idx="90">
                  <c:v>5.960884023083482E-2</c:v>
                </c:pt>
                <c:pt idx="91">
                  <c:v>5.9736953082195808E-2</c:v>
                </c:pt>
                <c:pt idx="92">
                  <c:v>5.9865646618177316E-2</c:v>
                </c:pt>
                <c:pt idx="93">
                  <c:v>5.9994924792764748E-2</c:v>
                </c:pt>
                <c:pt idx="94">
                  <c:v>6.0124791595902491E-2</c:v>
                </c:pt>
                <c:pt idx="95">
                  <c:v>6.0255251053903454E-2</c:v>
                </c:pt>
                <c:pt idx="96">
                  <c:v>6.0386307229864197E-2</c:v>
                </c:pt>
                <c:pt idx="97">
                  <c:v>6.0517964224085757E-2</c:v>
                </c:pt>
                <c:pt idx="98">
                  <c:v>6.0650226174500263E-2</c:v>
                </c:pt>
                <c:pt idx="99">
                  <c:v>6.078309725710343E-2</c:v>
                </c:pt>
                <c:pt idx="100">
                  <c:v>6.0916581686393051E-2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CC-4CB7-A5A4-F30ACCC0C2E6}"/>
            </c:ext>
          </c:extLst>
        </c:ser>
        <c:ser>
          <c:idx val="5"/>
          <c:order val="5"/>
          <c:tx>
            <c:strRef>
              <c:f>Sheet3!$Y$1</c:f>
              <c:strCache>
                <c:ptCount val="1"/>
                <c:pt idx="0">
                  <c:v>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Sheet3!$Y$2:$Y$102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1.1692961368476597E-10</c:v>
                </c:pt>
                <c:pt idx="3">
                  <c:v>2.3354589515430641E-10</c:v>
                </c:pt>
                <c:pt idx="4">
                  <c:v>3.4984968403404498E-10</c:v>
                </c:pt>
                <c:pt idx="5">
                  <c:v>4.6584181769949052E-10</c:v>
                </c:pt>
                <c:pt idx="6">
                  <c:v>5.8152313128226608E-10</c:v>
                </c:pt>
                <c:pt idx="7">
                  <c:v>6.9689445767612155E-10</c:v>
                </c:pt>
                <c:pt idx="8">
                  <c:v>8.1195662754293075E-10</c:v>
                </c:pt>
                <c:pt idx="9">
                  <c:v>9.2671046931867172E-10</c:v>
                </c:pt>
                <c:pt idx="10">
                  <c:v>1.0411568092193919E-9</c:v>
                </c:pt>
                <c:pt idx="11">
                  <c:v>1.1552964712471563E-9</c:v>
                </c:pt>
                <c:pt idx="12">
                  <c:v>1.2691302771959801E-9</c:v>
                </c:pt>
                <c:pt idx="13">
                  <c:v>1.3826590466577465E-9</c:v>
                </c:pt>
                <c:pt idx="14">
                  <c:v>1.4958835970281064E-9</c:v>
                </c:pt>
                <c:pt idx="15">
                  <c:v>1.6088047435123645E-9</c:v>
                </c:pt>
                <c:pt idx="16">
                  <c:v>1.7214232991313483E-9</c:v>
                </c:pt>
                <c:pt idx="17">
                  <c:v>1.8337400747272617E-9</c:v>
                </c:pt>
                <c:pt idx="18">
                  <c:v>1.9457558789695232E-9</c:v>
                </c:pt>
                <c:pt idx="19">
                  <c:v>2.0574715183605881E-9</c:v>
                </c:pt>
                <c:pt idx="20">
                  <c:v>2.1688877972417556E-9</c:v>
                </c:pt>
                <c:pt idx="21">
                  <c:v>2.280005517798959E-9</c:v>
                </c:pt>
                <c:pt idx="22">
                  <c:v>2.3908254800685429E-9</c:v>
                </c:pt>
                <c:pt idx="23">
                  <c:v>2.5013484819430217E-9</c:v>
                </c:pt>
                <c:pt idx="24">
                  <c:v>2.6115753191768255E-9</c:v>
                </c:pt>
                <c:pt idx="25">
                  <c:v>2.7215067853920287E-9</c:v>
                </c:pt>
                <c:pt idx="26">
                  <c:v>2.8311436720840648E-9</c:v>
                </c:pt>
                <c:pt idx="27">
                  <c:v>2.9404867686274248E-9</c:v>
                </c:pt>
                <c:pt idx="28">
                  <c:v>3.04953686228134E-9</c:v>
                </c:pt>
                <c:pt idx="29">
                  <c:v>3.1582947381954512E-9</c:v>
                </c:pt>
                <c:pt idx="30">
                  <c:v>3.2667611794154607E-9</c:v>
                </c:pt>
                <c:pt idx="31">
                  <c:v>3.3749369668887709E-9</c:v>
                </c:pt>
                <c:pt idx="32">
                  <c:v>3.4828228794701066E-9</c:v>
                </c:pt>
                <c:pt idx="33">
                  <c:v>3.5904196939271228E-9</c:v>
                </c:pt>
                <c:pt idx="34">
                  <c:v>3.6977281849459978E-9</c:v>
                </c:pt>
                <c:pt idx="35">
                  <c:v>3.8047491251370099E-9</c:v>
                </c:pt>
                <c:pt idx="36">
                  <c:v>3.9114832850401008E-9</c:v>
                </c:pt>
                <c:pt idx="37">
                  <c:v>4.0179314331304236E-9</c:v>
                </c:pt>
                <c:pt idx="38">
                  <c:v>4.1240943358238751E-9</c:v>
                </c:pt>
                <c:pt idx="39">
                  <c:v>4.2299727574826147E-9</c:v>
                </c:pt>
                <c:pt idx="40">
                  <c:v>4.3355674604205668E-9</c:v>
                </c:pt>
                <c:pt idx="41">
                  <c:v>4.4408792049089094E-9</c:v>
                </c:pt>
                <c:pt idx="42">
                  <c:v>4.5459087491815491E-9</c:v>
                </c:pt>
                <c:pt idx="43">
                  <c:v>4.6506568494405798E-9</c:v>
                </c:pt>
                <c:pt idx="44">
                  <c:v>4.755124259861726E-9</c:v>
                </c:pt>
                <c:pt idx="45">
                  <c:v>4.8593117325997752E-9</c:v>
                </c:pt>
                <c:pt idx="46">
                  <c:v>4.963220017793991E-9</c:v>
                </c:pt>
                <c:pt idx="47">
                  <c:v>5.0668498635735161E-9</c:v>
                </c:pt>
                <c:pt idx="48">
                  <c:v>5.1702020160627565E-9</c:v>
                </c:pt>
                <c:pt idx="49">
                  <c:v>5.2732772193867554E-9</c:v>
                </c:pt>
                <c:pt idx="50">
                  <c:v>5.3760762156765507E-9</c:v>
                </c:pt>
                <c:pt idx="51">
                  <c:v>5.4785997450745162E-9</c:v>
                </c:pt>
                <c:pt idx="52">
                  <c:v>5.5808485457396941E-9</c:v>
                </c:pt>
                <c:pt idx="53">
                  <c:v>5.6828233538531052E-9</c:v>
                </c:pt>
                <c:pt idx="54">
                  <c:v>5.7845249036230537E-9</c:v>
                </c:pt>
                <c:pt idx="55">
                  <c:v>5.8859539272904105E-9</c:v>
                </c:pt>
                <c:pt idx="56">
                  <c:v>5.9871111551338873E-9</c:v>
                </c:pt>
                <c:pt idx="57">
                  <c:v>6.0879973154752924E-9</c:v>
                </c:pt>
                <c:pt idx="58">
                  <c:v>6.1886131346847757E-9</c:v>
                </c:pt>
                <c:pt idx="59">
                  <c:v>6.2889593371860587E-9</c:v>
                </c:pt>
                <c:pt idx="60">
                  <c:v>6.3890366454616499E-9</c:v>
                </c:pt>
                <c:pt idx="61">
                  <c:v>6.4888457800580476E-9</c:v>
                </c:pt>
                <c:pt idx="62">
                  <c:v>6.5883874595909254E-9</c:v>
                </c:pt>
                <c:pt idx="63">
                  <c:v>6.6876624007503082E-9</c:v>
                </c:pt>
                <c:pt idx="64">
                  <c:v>6.7866713183057312E-9</c:v>
                </c:pt>
                <c:pt idx="65">
                  <c:v>6.8854149251113878E-9</c:v>
                </c:pt>
                <c:pt idx="66">
                  <c:v>6.9838939321112605E-9</c:v>
                </c:pt>
                <c:pt idx="67">
                  <c:v>7.0821090483442402E-9</c:v>
                </c:pt>
                <c:pt idx="68">
                  <c:v>7.1800609809492298E-9</c:v>
                </c:pt>
                <c:pt idx="69">
                  <c:v>7.2777504351702387E-9</c:v>
                </c:pt>
                <c:pt idx="70">
                  <c:v>7.3751781143614572E-9</c:v>
                </c:pt>
                <c:pt idx="71">
                  <c:v>7.4723447199923231E-9</c:v>
                </c:pt>
                <c:pt idx="72">
                  <c:v>7.5692509516525691E-9</c:v>
                </c:pt>
                <c:pt idx="73">
                  <c:v>7.6658975070572645E-9</c:v>
                </c:pt>
                <c:pt idx="74">
                  <c:v>7.7622850820518336E-9</c:v>
                </c:pt>
                <c:pt idx="75">
                  <c:v>7.8584143706170703E-9</c:v>
                </c:pt>
                <c:pt idx="76">
                  <c:v>7.9542860648741308E-9</c:v>
                </c:pt>
                <c:pt idx="77">
                  <c:v>8.0499008550895182E-9</c:v>
                </c:pt>
                <c:pt idx="78">
                  <c:v>8.1452594296800538E-9</c:v>
                </c:pt>
                <c:pt idx="79">
                  <c:v>8.2403624752178304E-9</c:v>
                </c:pt>
                <c:pt idx="80">
                  <c:v>8.3352106764351604E-9</c:v>
                </c:pt>
                <c:pt idx="81">
                  <c:v>8.429804716229501E-9</c:v>
                </c:pt>
                <c:pt idx="82">
                  <c:v>8.5241452756683738E-9</c:v>
                </c:pt>
                <c:pt idx="83">
                  <c:v>8.6182330339942674E-9</c:v>
                </c:pt>
                <c:pt idx="84">
                  <c:v>8.7120686686295269E-9</c:v>
                </c:pt>
                <c:pt idx="85">
                  <c:v>8.8056528551812333E-9</c:v>
                </c:pt>
                <c:pt idx="86">
                  <c:v>8.8989862674460685E-9</c:v>
                </c:pt>
                <c:pt idx="87">
                  <c:v>8.9920695774151629E-9</c:v>
                </c:pt>
                <c:pt idx="88">
                  <c:v>9.0849034552789374E-9</c:v>
                </c:pt>
                <c:pt idx="89">
                  <c:v>9.1774885694319246E-9</c:v>
                </c:pt>
                <c:pt idx="90">
                  <c:v>9.2698255864775858E-9</c:v>
                </c:pt>
                <c:pt idx="91">
                  <c:v>9.3619151712331092E-9</c:v>
                </c:pt>
                <c:pt idx="92">
                  <c:v>9.4537579867341923E-9</c:v>
                </c:pt>
                <c:pt idx="93">
                  <c:v>9.5453546942398213E-9</c:v>
                </c:pt>
                <c:pt idx="94">
                  <c:v>9.6367059532370293E-9</c:v>
                </c:pt>
                <c:pt idx="95">
                  <c:v>9.7278124214456459E-9</c:v>
                </c:pt>
                <c:pt idx="96">
                  <c:v>9.8186747548230302E-9</c:v>
                </c:pt>
                <c:pt idx="97">
                  <c:v>9.9092936075687974E-9</c:v>
                </c:pt>
                <c:pt idx="98">
                  <c:v>9.9996696321295238E-9</c:v>
                </c:pt>
                <c:pt idx="99">
                  <c:v>1.0089803479203452E-8</c:v>
                </c:pt>
                <c:pt idx="100">
                  <c:v>1.0179695797745165E-8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CC-4CB7-A5A4-F30ACCC0C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46224"/>
        <c:axId val="702946552"/>
      </c:scatterChart>
      <c:valAx>
        <c:axId val="7029462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46552"/>
        <c:crosses val="autoZero"/>
        <c:crossBetween val="midCat"/>
      </c:valAx>
      <c:valAx>
        <c:axId val="702946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4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Sheet4!$T$1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Sheet4!$T$2:$T$102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72-41FE-91CA-0356D9DF8A54}"/>
            </c:ext>
          </c:extLst>
        </c:ser>
        <c:ser>
          <c:idx val="1"/>
          <c:order val="1"/>
          <c:tx>
            <c:strRef>
              <c:f>Sheet4!$U$1</c:f>
              <c:strCache>
                <c:ptCount val="1"/>
                <c:pt idx="0">
                  <c:v>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Sheet4!$U$2:$U$102</c:f>
              <c:numCache>
                <c:formatCode>General</c:formatCode>
                <c:ptCount val="101"/>
                <c:pt idx="0">
                  <c:v>2.239085355148192</c:v>
                </c:pt>
                <c:pt idx="1">
                  <c:v>6.0307327331492466E-3</c:v>
                </c:pt>
                <c:pt idx="2">
                  <c:v>5.9804623039221502E-3</c:v>
                </c:pt>
                <c:pt idx="3">
                  <c:v>5.930013616224211E-3</c:v>
                </c:pt>
                <c:pt idx="4">
                  <c:v>5.8793856801836646E-3</c:v>
                </c:pt>
                <c:pt idx="5">
                  <c:v>5.8285774985157067E-3</c:v>
                </c:pt>
                <c:pt idx="6">
                  <c:v>5.7775880664527098E-3</c:v>
                </c:pt>
                <c:pt idx="7">
                  <c:v>5.7264163716736517E-3</c:v>
                </c:pt>
                <c:pt idx="8">
                  <c:v>5.6750613942327388E-3</c:v>
                </c:pt>
                <c:pt idx="9">
                  <c:v>5.6235221064872172E-3</c:v>
                </c:pt>
                <c:pt idx="10">
                  <c:v>5.5717974730243643E-3</c:v>
                </c:pt>
                <c:pt idx="11">
                  <c:v>5.5198864505876417E-3</c:v>
                </c:pt>
                <c:pt idx="12">
                  <c:v>5.4677879880020066E-3</c:v>
                </c:pt>
                <c:pt idx="13">
                  <c:v>5.4155010260983644E-3</c:v>
                </c:pt>
                <c:pt idx="14">
                  <c:v>5.3630244976371529E-3</c:v>
                </c:pt>
                <c:pt idx="15">
                  <c:v>5.3103573272310503E-3</c:v>
                </c:pt>
                <c:pt idx="16">
                  <c:v>5.2574984312667872E-3</c:v>
                </c:pt>
                <c:pt idx="17">
                  <c:v>5.204446717826057E-3</c:v>
                </c:pt>
                <c:pt idx="18">
                  <c:v>5.151201086605512E-3</c:v>
                </c:pt>
                <c:pt idx="19">
                  <c:v>5.0977604288358269E-3</c:v>
                </c:pt>
                <c:pt idx="20">
                  <c:v>5.044123627199827E-3</c:v>
                </c:pt>
                <c:pt idx="21">
                  <c:v>4.9902895557496591E-3</c:v>
                </c:pt>
                <c:pt idx="22">
                  <c:v>4.9362570798229975E-3</c:v>
                </c:pt>
                <c:pt idx="23">
                  <c:v>4.8820250559582657E-3</c:v>
                </c:pt>
                <c:pt idx="24">
                  <c:v>4.8275923318088741E-3</c:v>
                </c:pt>
                <c:pt idx="25">
                  <c:v>4.772957746056441E-3</c:v>
                </c:pt>
                <c:pt idx="26">
                  <c:v>4.7181201283229999E-3</c:v>
                </c:pt>
                <c:pt idx="27">
                  <c:v>4.6630782990821681E-3</c:v>
                </c:pt>
                <c:pt idx="28">
                  <c:v>4.6078310695692676E-3</c:v>
                </c:pt>
                <c:pt idx="29">
                  <c:v>4.5523772416903854E-3</c:v>
                </c:pt>
                <c:pt idx="30">
                  <c:v>4.4967156079303485E-3</c:v>
                </c:pt>
                <c:pt idx="31">
                  <c:v>4.440844951259613E-3</c:v>
                </c:pt>
                <c:pt idx="32">
                  <c:v>4.3847640450400413E-3</c:v>
                </c:pt>
                <c:pt idx="33">
                  <c:v>4.3284716529295572E-3</c:v>
                </c:pt>
                <c:pt idx="34">
                  <c:v>4.2719665287856579E-3</c:v>
                </c:pt>
                <c:pt idx="35">
                  <c:v>4.215247416567776E-3</c:v>
                </c:pt>
                <c:pt idx="36">
                  <c:v>4.1583130502384656E-3</c:v>
                </c:pt>
                <c:pt idx="37">
                  <c:v>4.1011621536634034E-3</c:v>
                </c:pt>
                <c:pt idx="38">
                  <c:v>4.0437934405101817E-3</c:v>
                </c:pt>
                <c:pt idx="39">
                  <c:v>3.9862056141458822E-3</c:v>
                </c:pt>
                <c:pt idx="40">
                  <c:v>3.9283973675334127E-3</c:v>
                </c:pt>
                <c:pt idx="41">
                  <c:v>3.8703673831265812E-3</c:v>
                </c:pt>
                <c:pt idx="42">
                  <c:v>3.8121143327639012E-3</c:v>
                </c:pt>
                <c:pt idx="43">
                  <c:v>3.7536368775611035E-3</c:v>
                </c:pt>
                <c:pt idx="44">
                  <c:v>3.6949336678023348E-3</c:v>
                </c:pt>
                <c:pt idx="45">
                  <c:v>3.6360033428300288E-3</c:v>
                </c:pt>
                <c:pt idx="46">
                  <c:v>3.5768445309334288E-3</c:v>
                </c:pt>
                <c:pt idx="47">
                  <c:v>3.5174558492357413E-3</c:v>
                </c:pt>
                <c:pt idx="48">
                  <c:v>3.4578359035799034E-3</c:v>
                </c:pt>
                <c:pt idx="49">
                  <c:v>3.3979832884129409E-3</c:v>
                </c:pt>
                <c:pt idx="50">
                  <c:v>3.3378965866689013E-3</c:v>
                </c:pt>
                <c:pt idx="51">
                  <c:v>3.2775743696503361E-3</c:v>
                </c:pt>
                <c:pt idx="52">
                  <c:v>3.2170151969083145E-3</c:v>
                </c:pt>
                <c:pt idx="53">
                  <c:v>3.156217616120947E-3</c:v>
                </c:pt>
                <c:pt idx="54">
                  <c:v>3.0951801629703958E-3</c:v>
                </c:pt>
                <c:pt idx="55">
                  <c:v>3.0339013610183518E-3</c:v>
                </c:pt>
                <c:pt idx="56">
                  <c:v>2.972379721579954E-3</c:v>
                </c:pt>
                <c:pt idx="57">
                  <c:v>2.9106137435961289E-3</c:v>
                </c:pt>
                <c:pt idx="58">
                  <c:v>2.8486019135043296E-3</c:v>
                </c:pt>
                <c:pt idx="59">
                  <c:v>2.7863427051076457E-3</c:v>
                </c:pt>
                <c:pt idx="60">
                  <c:v>2.7238345794422659E-3</c:v>
                </c:pt>
                <c:pt idx="61">
                  <c:v>2.6610759846432634E-3</c:v>
                </c:pt>
                <c:pt idx="62">
                  <c:v>2.5980653558086834E-3</c:v>
                </c:pt>
                <c:pt idx="63">
                  <c:v>2.5348011148619075E-3</c:v>
                </c:pt>
                <c:pt idx="64">
                  <c:v>2.4712816704122649E-3</c:v>
                </c:pt>
                <c:pt idx="65">
                  <c:v>2.40750541761387E-3</c:v>
                </c:pt>
                <c:pt idx="66">
                  <c:v>2.343470738022658E-3</c:v>
                </c:pt>
                <c:pt idx="67">
                  <c:v>2.2791759994515879E-3</c:v>
                </c:pt>
                <c:pt idx="68">
                  <c:v>2.214619555823992E-3</c:v>
                </c:pt>
                <c:pt idx="69">
                  <c:v>2.1497997470250386E-3</c:v>
                </c:pt>
                <c:pt idx="70">
                  <c:v>2.0847148987512831E-3</c:v>
                </c:pt>
                <c:pt idx="71">
                  <c:v>2.0193633223582756E-3</c:v>
                </c:pt>
                <c:pt idx="72">
                  <c:v>1.953743314706199E-3</c:v>
                </c:pt>
                <c:pt idx="73">
                  <c:v>1.8878531580035043E-3</c:v>
                </c:pt>
                <c:pt idx="74">
                  <c:v>1.8216911196485162E-3</c:v>
                </c:pt>
                <c:pt idx="75">
                  <c:v>1.7552554520689758E-3</c:v>
                </c:pt>
                <c:pt idx="76">
                  <c:v>1.6885443925594888E-3</c:v>
                </c:pt>
                <c:pt idx="77">
                  <c:v>1.6215561631168494E-3</c:v>
                </c:pt>
                <c:pt idx="78">
                  <c:v>1.5542889702732045E-3</c:v>
                </c:pt>
                <c:pt idx="79">
                  <c:v>1.4867410049270286E-3</c:v>
                </c:pt>
                <c:pt idx="80">
                  <c:v>1.418910442171872E-3</c:v>
                </c:pt>
                <c:pt idx="81">
                  <c:v>1.3507954411228504E-3</c:v>
                </c:pt>
                <c:pt idx="82">
                  <c:v>1.2823941447408409E-3</c:v>
                </c:pt>
                <c:pt idx="83">
                  <c:v>1.2137046796543475E-3</c:v>
                </c:pt>
                <c:pt idx="84">
                  <c:v>1.1447251559790017E-3</c:v>
                </c:pt>
                <c:pt idx="85">
                  <c:v>1.0754536671346605E-3</c:v>
                </c:pt>
                <c:pt idx="86">
                  <c:v>1.0058882896600641E-3</c:v>
                </c:pt>
                <c:pt idx="87">
                  <c:v>9.3602708302501555E-4</c:v>
                </c:pt>
                <c:pt idx="88">
                  <c:v>8.6586808944004478E-4</c:v>
                </c:pt>
                <c:pt idx="89">
                  <c:v>7.9540933366351561E-4</c:v>
                </c:pt>
                <c:pt idx="90">
                  <c:v>7.2464882280613599E-4</c:v>
                </c:pt>
                <c:pt idx="91">
                  <c:v>6.5358454613283212E-4</c:v>
                </c:pt>
                <c:pt idx="92">
                  <c:v>5.8221447486194291E-4</c:v>
                </c:pt>
                <c:pt idx="93">
                  <c:v>5.1053656196169324E-4</c:v>
                </c:pt>
                <c:pt idx="94">
                  <c:v>4.3854874194390326E-4</c:v>
                </c:pt>
                <c:pt idx="95">
                  <c:v>3.662489306548891E-4</c:v>
                </c:pt>
                <c:pt idx="96">
                  <c:v>2.9363502506351045E-4</c:v>
                </c:pt>
                <c:pt idx="97">
                  <c:v>2.2070490304631948E-4</c:v>
                </c:pt>
                <c:pt idx="98">
                  <c:v>1.4745642316976498E-4</c:v>
                </c:pt>
                <c:pt idx="99">
                  <c:v>7.3887424469404239E-5</c:v>
                </c:pt>
                <c:pt idx="100">
                  <c:v>-4.2737739256576684E-9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72-41FE-91CA-0356D9DF8A54}"/>
            </c:ext>
          </c:extLst>
        </c:ser>
        <c:ser>
          <c:idx val="2"/>
          <c:order val="2"/>
          <c:tx>
            <c:strRef>
              <c:f>Sheet4!$V$1</c:f>
              <c:strCache>
                <c:ptCount val="1"/>
                <c:pt idx="0">
                  <c:v>B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Sheet4!$V$2:$V$102</c:f>
              <c:numCache>
                <c:formatCode>General</c:formatCode>
                <c:ptCount val="101"/>
                <c:pt idx="0">
                  <c:v>4.4661092884659839</c:v>
                </c:pt>
                <c:pt idx="1">
                  <c:v>4.3635898450133936E-8</c:v>
                </c:pt>
                <c:pt idx="2">
                  <c:v>4.3518968835300863E-8</c:v>
                </c:pt>
                <c:pt idx="3">
                  <c:v>4.340235255269868E-8</c:v>
                </c:pt>
                <c:pt idx="4">
                  <c:v>4.3286048762701861E-8</c:v>
                </c:pt>
                <c:pt idx="5">
                  <c:v>4.3170056627934799E-8</c:v>
                </c:pt>
                <c:pt idx="6">
                  <c:v>4.3054375313265778E-8</c:v>
                </c:pt>
                <c:pt idx="7">
                  <c:v>4.2939003985800941E-8</c:v>
                </c:pt>
                <c:pt idx="8">
                  <c:v>4.2823941814878317E-8</c:v>
                </c:pt>
                <c:pt idx="9">
                  <c:v>4.2709187972061832E-8</c:v>
                </c:pt>
                <c:pt idx="10">
                  <c:v>4.2594741631135339E-8</c:v>
                </c:pt>
                <c:pt idx="11">
                  <c:v>4.2480601968096677E-8</c:v>
                </c:pt>
                <c:pt idx="12">
                  <c:v>4.2366768161151734E-8</c:v>
                </c:pt>
                <c:pt idx="13">
                  <c:v>4.2253239390708526E-8</c:v>
                </c:pt>
                <c:pt idx="14">
                  <c:v>4.2140014839371319E-8</c:v>
                </c:pt>
                <c:pt idx="15">
                  <c:v>4.2027093691934706E-8</c:v>
                </c:pt>
                <c:pt idx="16">
                  <c:v>4.1914475135377765E-8</c:v>
                </c:pt>
                <c:pt idx="17">
                  <c:v>4.1802158358858204E-8</c:v>
                </c:pt>
                <c:pt idx="18">
                  <c:v>4.1690142553706507E-8</c:v>
                </c:pt>
                <c:pt idx="19">
                  <c:v>4.1578426913420128E-8</c:v>
                </c:pt>
                <c:pt idx="20">
                  <c:v>4.1467010633657678E-8</c:v>
                </c:pt>
                <c:pt idx="21">
                  <c:v>4.1355892912233132E-8</c:v>
                </c:pt>
                <c:pt idx="22">
                  <c:v>4.1245072949110059E-8</c:v>
                </c:pt>
                <c:pt idx="23">
                  <c:v>4.1134549946395844E-8</c:v>
                </c:pt>
                <c:pt idx="24">
                  <c:v>4.1024323108335975E-8</c:v>
                </c:pt>
                <c:pt idx="25">
                  <c:v>4.0914391641308285E-8</c:v>
                </c:pt>
                <c:pt idx="26">
                  <c:v>4.0804754753817257E-8</c:v>
                </c:pt>
                <c:pt idx="27">
                  <c:v>4.0695411656488317E-8</c:v>
                </c:pt>
                <c:pt idx="28">
                  <c:v>4.0586361562062142E-8</c:v>
                </c:pt>
                <c:pt idx="29">
                  <c:v>4.0477603685389001E-8</c:v>
                </c:pt>
                <c:pt idx="30">
                  <c:v>4.0369137243423111E-8</c:v>
                </c:pt>
                <c:pt idx="31">
                  <c:v>4.0260961455216983E-8</c:v>
                </c:pt>
                <c:pt idx="32">
                  <c:v>4.0153075541915807E-8</c:v>
                </c:pt>
                <c:pt idx="33">
                  <c:v>4.0045478726751852E-8</c:v>
                </c:pt>
                <c:pt idx="34">
                  <c:v>3.9938170235038849E-8</c:v>
                </c:pt>
                <c:pt idx="35">
                  <c:v>3.9831149294166435E-8</c:v>
                </c:pt>
                <c:pt idx="36">
                  <c:v>3.9724415133594588E-8</c:v>
                </c:pt>
                <c:pt idx="37">
                  <c:v>3.9617966984848073E-8</c:v>
                </c:pt>
                <c:pt idx="38">
                  <c:v>3.9511804081510907E-8</c:v>
                </c:pt>
                <c:pt idx="39">
                  <c:v>3.9405925659220856E-8</c:v>
                </c:pt>
                <c:pt idx="40">
                  <c:v>3.9300330955663917E-8</c:v>
                </c:pt>
                <c:pt idx="41">
                  <c:v>3.9195019210568828E-8</c:v>
                </c:pt>
                <c:pt idx="42">
                  <c:v>3.9089989665701604E-8</c:v>
                </c:pt>
                <c:pt idx="43">
                  <c:v>3.8985241564860076E-8</c:v>
                </c:pt>
                <c:pt idx="44">
                  <c:v>3.8880774153868435E-8</c:v>
                </c:pt>
                <c:pt idx="45">
                  <c:v>3.877658668057182E-8</c:v>
                </c:pt>
                <c:pt idx="46">
                  <c:v>3.8672678394830884E-8</c:v>
                </c:pt>
                <c:pt idx="47">
                  <c:v>3.8569048548516416E-8</c:v>
                </c:pt>
                <c:pt idx="48">
                  <c:v>3.8465696395503927E-8</c:v>
                </c:pt>
                <c:pt idx="49">
                  <c:v>3.8362621191668302E-8</c:v>
                </c:pt>
                <c:pt idx="50">
                  <c:v>3.8259822194878428E-8</c:v>
                </c:pt>
                <c:pt idx="51">
                  <c:v>3.8157298664991853E-8</c:v>
                </c:pt>
                <c:pt idx="52">
                  <c:v>3.8055049863849468E-8</c:v>
                </c:pt>
                <c:pt idx="53">
                  <c:v>3.7953075055270174E-8</c:v>
                </c:pt>
                <c:pt idx="54">
                  <c:v>3.7851373505045594E-8</c:v>
                </c:pt>
                <c:pt idx="55">
                  <c:v>3.7749944480934785E-8</c:v>
                </c:pt>
                <c:pt idx="56">
                  <c:v>3.764878725265896E-8</c:v>
                </c:pt>
                <c:pt idx="57">
                  <c:v>3.7547901091896244E-8</c:v>
                </c:pt>
                <c:pt idx="58">
                  <c:v>3.7447285272276404E-8</c:v>
                </c:pt>
                <c:pt idx="59">
                  <c:v>3.7346939069375658E-8</c:v>
                </c:pt>
                <c:pt idx="60">
                  <c:v>3.724686176071143E-8</c:v>
                </c:pt>
                <c:pt idx="61">
                  <c:v>3.7147052625737151E-8</c:v>
                </c:pt>
                <c:pt idx="62">
                  <c:v>3.7047510945837069E-8</c:v>
                </c:pt>
                <c:pt idx="63">
                  <c:v>3.6948236004321096E-8</c:v>
                </c:pt>
                <c:pt idx="64">
                  <c:v>3.6849227086419626E-8</c:v>
                </c:pt>
                <c:pt idx="65">
                  <c:v>3.6750483479278406E-8</c:v>
                </c:pt>
                <c:pt idx="66">
                  <c:v>3.6652004471953375E-8</c:v>
                </c:pt>
                <c:pt idx="67">
                  <c:v>3.6553789355405581E-8</c:v>
                </c:pt>
                <c:pt idx="68">
                  <c:v>3.6455837422496047E-8</c:v>
                </c:pt>
                <c:pt idx="69">
                  <c:v>3.6358147967980707E-8</c:v>
                </c:pt>
                <c:pt idx="70">
                  <c:v>3.6260720288505304E-8</c:v>
                </c:pt>
                <c:pt idx="71">
                  <c:v>3.6163553682600332E-8</c:v>
                </c:pt>
                <c:pt idx="72">
                  <c:v>3.6066647450675987E-8</c:v>
                </c:pt>
                <c:pt idx="73">
                  <c:v>3.5970000895017149E-8</c:v>
                </c:pt>
                <c:pt idx="74">
                  <c:v>3.5873613319778324E-8</c:v>
                </c:pt>
                <c:pt idx="75">
                  <c:v>3.5777484030978654E-8</c:v>
                </c:pt>
                <c:pt idx="76">
                  <c:v>3.5681612336496918E-8</c:v>
                </c:pt>
                <c:pt idx="77">
                  <c:v>3.5585997546066551E-8</c:v>
                </c:pt>
                <c:pt idx="78">
                  <c:v>3.5490638971270671E-8</c:v>
                </c:pt>
                <c:pt idx="79">
                  <c:v>3.5395535925537114E-8</c:v>
                </c:pt>
                <c:pt idx="80">
                  <c:v>3.5300687724133518E-8</c:v>
                </c:pt>
                <c:pt idx="81">
                  <c:v>3.5206093684162359E-8</c:v>
                </c:pt>
                <c:pt idx="82">
                  <c:v>3.5111753124556057E-8</c:v>
                </c:pt>
                <c:pt idx="83">
                  <c:v>3.5017665366072068E-8</c:v>
                </c:pt>
                <c:pt idx="84">
                  <c:v>3.4923829731287983E-8</c:v>
                </c:pt>
                <c:pt idx="85">
                  <c:v>3.4830245544596654E-8</c:v>
                </c:pt>
                <c:pt idx="86">
                  <c:v>3.4736912132201349E-8</c:v>
                </c:pt>
                <c:pt idx="87">
                  <c:v>3.4643828822110876E-8</c:v>
                </c:pt>
                <c:pt idx="88">
                  <c:v>3.455099494413476E-8</c:v>
                </c:pt>
                <c:pt idx="89">
                  <c:v>3.445840982987841E-8</c:v>
                </c:pt>
                <c:pt idx="90">
                  <c:v>3.4366072812738305E-8</c:v>
                </c:pt>
                <c:pt idx="91">
                  <c:v>3.4273983227897197E-8</c:v>
                </c:pt>
                <c:pt idx="92">
                  <c:v>3.418214041231934E-8</c:v>
                </c:pt>
                <c:pt idx="93">
                  <c:v>3.409054370474568E-8</c:v>
                </c:pt>
                <c:pt idx="94">
                  <c:v>3.3999192445689137E-8</c:v>
                </c:pt>
                <c:pt idx="95">
                  <c:v>3.3908085977429824E-8</c:v>
                </c:pt>
                <c:pt idx="96">
                  <c:v>3.3817223644010333E-8</c:v>
                </c:pt>
                <c:pt idx="97">
                  <c:v>3.372660479123098E-8</c:v>
                </c:pt>
                <c:pt idx="98">
                  <c:v>3.3636228766645144E-8</c:v>
                </c:pt>
                <c:pt idx="99">
                  <c:v>3.3546094919554537E-8</c:v>
                </c:pt>
                <c:pt idx="100">
                  <c:v>3.3456202601004502E-8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72-41FE-91CA-0356D9DF8A54}"/>
            </c:ext>
          </c:extLst>
        </c:ser>
        <c:ser>
          <c:idx val="3"/>
          <c:order val="3"/>
          <c:tx>
            <c:strRef>
              <c:f>Sheet4!$W$1</c:f>
              <c:strCache>
                <c:ptCount val="1"/>
                <c:pt idx="0">
                  <c:v>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Sheet4!$W$2:$W$102</c:f>
              <c:numCache>
                <c:formatCode>General</c:formatCode>
                <c:ptCount val="101"/>
                <c:pt idx="0">
                  <c:v>0</c:v>
                </c:pt>
                <c:pt idx="1">
                  <c:v>2.2330546224150427</c:v>
                </c:pt>
                <c:pt idx="2">
                  <c:v>2.2330546222981131</c:v>
                </c:pt>
                <c:pt idx="3">
                  <c:v>2.2330546221814966</c:v>
                </c:pt>
                <c:pt idx="4">
                  <c:v>2.2330546220651928</c:v>
                </c:pt>
                <c:pt idx="5">
                  <c:v>2.2330546219492007</c:v>
                </c:pt>
                <c:pt idx="6">
                  <c:v>2.2330546218335194</c:v>
                </c:pt>
                <c:pt idx="7">
                  <c:v>2.2330546217181482</c:v>
                </c:pt>
                <c:pt idx="8">
                  <c:v>2.233054621603086</c:v>
                </c:pt>
                <c:pt idx="9">
                  <c:v>2.233054621488332</c:v>
                </c:pt>
                <c:pt idx="10">
                  <c:v>2.2330546213738858</c:v>
                </c:pt>
                <c:pt idx="11">
                  <c:v>2.233054621259746</c:v>
                </c:pt>
                <c:pt idx="12">
                  <c:v>2.2330546211459121</c:v>
                </c:pt>
                <c:pt idx="13">
                  <c:v>2.2330546210323834</c:v>
                </c:pt>
                <c:pt idx="14">
                  <c:v>2.2330546209191589</c:v>
                </c:pt>
                <c:pt idx="15">
                  <c:v>2.2330546208062376</c:v>
                </c:pt>
                <c:pt idx="16">
                  <c:v>2.2330546206936193</c:v>
                </c:pt>
                <c:pt idx="17">
                  <c:v>2.2330546205813024</c:v>
                </c:pt>
                <c:pt idx="18">
                  <c:v>2.2330546204692867</c:v>
                </c:pt>
                <c:pt idx="19">
                  <c:v>2.2330546203575712</c:v>
                </c:pt>
                <c:pt idx="20">
                  <c:v>2.233054620246155</c:v>
                </c:pt>
                <c:pt idx="21">
                  <c:v>2.2330546201350372</c:v>
                </c:pt>
                <c:pt idx="22">
                  <c:v>2.2330546200242174</c:v>
                </c:pt>
                <c:pt idx="23">
                  <c:v>2.2330546199136942</c:v>
                </c:pt>
                <c:pt idx="24">
                  <c:v>2.2330546198034673</c:v>
                </c:pt>
                <c:pt idx="25">
                  <c:v>2.2330546196935357</c:v>
                </c:pt>
                <c:pt idx="26">
                  <c:v>2.2330546195838989</c:v>
                </c:pt>
                <c:pt idx="27">
                  <c:v>2.2330546194745557</c:v>
                </c:pt>
                <c:pt idx="28">
                  <c:v>2.2330546193655056</c:v>
                </c:pt>
                <c:pt idx="29">
                  <c:v>2.2330546192567478</c:v>
                </c:pt>
                <c:pt idx="30">
                  <c:v>2.2330546191482812</c:v>
                </c:pt>
                <c:pt idx="31">
                  <c:v>2.2330546190401055</c:v>
                </c:pt>
                <c:pt idx="32">
                  <c:v>2.2330546189322198</c:v>
                </c:pt>
                <c:pt idx="33">
                  <c:v>2.2330546188246232</c:v>
                </c:pt>
                <c:pt idx="34">
                  <c:v>2.2330546187173148</c:v>
                </c:pt>
                <c:pt idx="35">
                  <c:v>2.2330546186102938</c:v>
                </c:pt>
                <c:pt idx="36">
                  <c:v>2.2330546185035596</c:v>
                </c:pt>
                <c:pt idx="37">
                  <c:v>2.2330546183971114</c:v>
                </c:pt>
                <c:pt idx="38">
                  <c:v>2.2330546182909483</c:v>
                </c:pt>
                <c:pt idx="39">
                  <c:v>2.2330546181850699</c:v>
                </c:pt>
                <c:pt idx="40">
                  <c:v>2.2330546180794753</c:v>
                </c:pt>
                <c:pt idx="41">
                  <c:v>2.2330546179741635</c:v>
                </c:pt>
                <c:pt idx="42">
                  <c:v>2.2330546178691337</c:v>
                </c:pt>
                <c:pt idx="43">
                  <c:v>2.2330546177643855</c:v>
                </c:pt>
                <c:pt idx="44">
                  <c:v>2.233054617659918</c:v>
                </c:pt>
                <c:pt idx="45">
                  <c:v>2.2330546175557306</c:v>
                </c:pt>
                <c:pt idx="46">
                  <c:v>2.2330546174518222</c:v>
                </c:pt>
                <c:pt idx="47">
                  <c:v>2.2330546173481922</c:v>
                </c:pt>
                <c:pt idx="48">
                  <c:v>2.2330546172448402</c:v>
                </c:pt>
                <c:pt idx="49">
                  <c:v>2.2330546171417649</c:v>
                </c:pt>
                <c:pt idx="50">
                  <c:v>2.2330546170389658</c:v>
                </c:pt>
                <c:pt idx="51">
                  <c:v>2.2330546169364425</c:v>
                </c:pt>
                <c:pt idx="52">
                  <c:v>2.2330546168341936</c:v>
                </c:pt>
                <c:pt idx="53">
                  <c:v>2.2330546167322187</c:v>
                </c:pt>
                <c:pt idx="54">
                  <c:v>2.233054616630517</c:v>
                </c:pt>
                <c:pt idx="55">
                  <c:v>2.2330546165290879</c:v>
                </c:pt>
                <c:pt idx="56">
                  <c:v>2.2330546164279306</c:v>
                </c:pt>
                <c:pt idx="57">
                  <c:v>2.2330546163270446</c:v>
                </c:pt>
                <c:pt idx="58">
                  <c:v>2.2330546162264286</c:v>
                </c:pt>
                <c:pt idx="59">
                  <c:v>2.2330546161260822</c:v>
                </c:pt>
                <c:pt idx="60">
                  <c:v>2.233054616026005</c:v>
                </c:pt>
                <c:pt idx="61">
                  <c:v>2.2330546159261959</c:v>
                </c:pt>
                <c:pt idx="62">
                  <c:v>2.2330546158266542</c:v>
                </c:pt>
                <c:pt idx="63">
                  <c:v>2.2330546157273794</c:v>
                </c:pt>
                <c:pt idx="64">
                  <c:v>2.2330546156283706</c:v>
                </c:pt>
                <c:pt idx="65">
                  <c:v>2.2330546155296269</c:v>
                </c:pt>
                <c:pt idx="66">
                  <c:v>2.2330546154311479</c:v>
                </c:pt>
                <c:pt idx="67">
                  <c:v>2.2330546153329327</c:v>
                </c:pt>
                <c:pt idx="68">
                  <c:v>2.2330546152349808</c:v>
                </c:pt>
                <c:pt idx="69">
                  <c:v>2.2330546151372914</c:v>
                </c:pt>
                <c:pt idx="70">
                  <c:v>2.2330546150398636</c:v>
                </c:pt>
                <c:pt idx="71">
                  <c:v>2.2330546149426969</c:v>
                </c:pt>
                <c:pt idx="72">
                  <c:v>2.2330546148457908</c:v>
                </c:pt>
                <c:pt idx="73">
                  <c:v>2.2330546147491441</c:v>
                </c:pt>
                <c:pt idx="74">
                  <c:v>2.2330546146527563</c:v>
                </c:pt>
                <c:pt idx="75">
                  <c:v>2.233054614556627</c:v>
                </c:pt>
                <c:pt idx="76">
                  <c:v>2.2330546144607553</c:v>
                </c:pt>
                <c:pt idx="77">
                  <c:v>2.2330546143651406</c:v>
                </c:pt>
                <c:pt idx="78">
                  <c:v>2.2330546142697822</c:v>
                </c:pt>
                <c:pt idx="79">
                  <c:v>2.2330546141746792</c:v>
                </c:pt>
                <c:pt idx="80">
                  <c:v>2.2330546140798311</c:v>
                </c:pt>
                <c:pt idx="81">
                  <c:v>2.233054613985237</c:v>
                </c:pt>
                <c:pt idx="82">
                  <c:v>2.2330546138908964</c:v>
                </c:pt>
                <c:pt idx="83">
                  <c:v>2.2330546137968086</c:v>
                </c:pt>
                <c:pt idx="84">
                  <c:v>2.233054613702973</c:v>
                </c:pt>
                <c:pt idx="85">
                  <c:v>2.2330546136093887</c:v>
                </c:pt>
                <c:pt idx="86">
                  <c:v>2.2330546135160554</c:v>
                </c:pt>
                <c:pt idx="87">
                  <c:v>2.2330546134229721</c:v>
                </c:pt>
                <c:pt idx="88">
                  <c:v>2.2330546133301383</c:v>
                </c:pt>
                <c:pt idx="89">
                  <c:v>2.2330546132375533</c:v>
                </c:pt>
                <c:pt idx="90">
                  <c:v>2.2330546131452165</c:v>
                </c:pt>
                <c:pt idx="91">
                  <c:v>2.233054613053127</c:v>
                </c:pt>
                <c:pt idx="92">
                  <c:v>2.233054612961284</c:v>
                </c:pt>
                <c:pt idx="93">
                  <c:v>2.2330546128696875</c:v>
                </c:pt>
                <c:pt idx="94">
                  <c:v>2.2330546127783362</c:v>
                </c:pt>
                <c:pt idx="95">
                  <c:v>2.2330546126872295</c:v>
                </c:pt>
                <c:pt idx="96">
                  <c:v>2.2330546125963671</c:v>
                </c:pt>
                <c:pt idx="97">
                  <c:v>2.233054612505748</c:v>
                </c:pt>
                <c:pt idx="98">
                  <c:v>2.2330546124153718</c:v>
                </c:pt>
                <c:pt idx="99">
                  <c:v>2.2330546123252382</c:v>
                </c:pt>
                <c:pt idx="100">
                  <c:v>2.2330546122353456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72-41FE-91CA-0356D9DF8A54}"/>
            </c:ext>
          </c:extLst>
        </c:ser>
        <c:ser>
          <c:idx val="4"/>
          <c:order val="4"/>
          <c:tx>
            <c:strRef>
              <c:f>Sheet4!$X$1</c:f>
              <c:strCache>
                <c:ptCount val="1"/>
                <c:pt idx="0">
                  <c:v>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Sheet4!$S$2:$S$102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Sheet4!$X$2:$X$102</c:f>
              <c:numCache>
                <c:formatCode>General</c:formatCode>
                <c:ptCount val="101"/>
                <c:pt idx="0">
                  <c:v>0</c:v>
                </c:pt>
                <c:pt idx="1">
                  <c:v>5.0135032276391052E-2</c:v>
                </c:pt>
                <c:pt idx="2">
                  <c:v>5.0223842793009163E-2</c:v>
                </c:pt>
                <c:pt idx="3">
                  <c:v>5.0312988402869373E-2</c:v>
                </c:pt>
                <c:pt idx="4">
                  <c:v>5.0402471004880899E-2</c:v>
                </c:pt>
                <c:pt idx="5">
                  <c:v>5.0492292512320971E-2</c:v>
                </c:pt>
                <c:pt idx="6">
                  <c:v>5.0582454852970915E-2</c:v>
                </c:pt>
                <c:pt idx="7">
                  <c:v>5.067295996925382E-2</c:v>
                </c:pt>
                <c:pt idx="8">
                  <c:v>5.0763809818373744E-2</c:v>
                </c:pt>
                <c:pt idx="9">
                  <c:v>5.0855006372456532E-2</c:v>
                </c:pt>
                <c:pt idx="10">
                  <c:v>5.0946551618692229E-2</c:v>
                </c:pt>
                <c:pt idx="11">
                  <c:v>5.1038447559479144E-2</c:v>
                </c:pt>
                <c:pt idx="12">
                  <c:v>5.1130696212569555E-2</c:v>
                </c:pt>
                <c:pt idx="13">
                  <c:v>5.1223299611217112E-2</c:v>
                </c:pt>
                <c:pt idx="14">
                  <c:v>5.1316259804325907E-2</c:v>
                </c:pt>
                <c:pt idx="15">
                  <c:v>5.1409578856601308E-2</c:v>
                </c:pt>
                <c:pt idx="16">
                  <c:v>5.15032588487025E-2</c:v>
                </c:pt>
                <c:pt idx="17">
                  <c:v>5.1597301877396834E-2</c:v>
                </c:pt>
                <c:pt idx="18">
                  <c:v>5.1691710055715941E-2</c:v>
                </c:pt>
                <c:pt idx="19">
                  <c:v>5.1786485513113677E-2</c:v>
                </c:pt>
                <c:pt idx="20">
                  <c:v>5.1881630395625912E-2</c:v>
                </c:pt>
                <c:pt idx="21">
                  <c:v>5.1977146866032192E-2</c:v>
                </c:pt>
                <c:pt idx="22">
                  <c:v>5.2073037104019275E-2</c:v>
                </c:pt>
                <c:pt idx="23">
                  <c:v>5.2169303306346615E-2</c:v>
                </c:pt>
                <c:pt idx="24">
                  <c:v>5.2265947687013779E-2</c:v>
                </c:pt>
                <c:pt idx="25">
                  <c:v>5.2362972477429826E-2</c:v>
                </c:pt>
                <c:pt idx="26">
                  <c:v>5.2460379926584706E-2</c:v>
                </c:pt>
                <c:pt idx="27">
                  <c:v>5.2558172301222686E-2</c:v>
                </c:pt>
                <c:pt idx="28">
                  <c:v>5.2656351886017812E-2</c:v>
                </c:pt>
                <c:pt idx="29">
                  <c:v>5.2754920983751473E-2</c:v>
                </c:pt>
                <c:pt idx="30">
                  <c:v>5.2853881915492076E-2</c:v>
                </c:pt>
                <c:pt idx="31">
                  <c:v>5.295323702077686E-2</c:v>
                </c:pt>
                <c:pt idx="32">
                  <c:v>5.305298865779589E-2</c:v>
                </c:pt>
                <c:pt idx="33">
                  <c:v>5.3153139203578247E-2</c:v>
                </c:pt>
                <c:pt idx="34">
                  <c:v>5.3253691054180444E-2</c:v>
                </c:pt>
                <c:pt idx="35">
                  <c:v>5.3354646624877135E-2</c:v>
                </c:pt>
                <c:pt idx="36">
                  <c:v>5.3456008350354092E-2</c:v>
                </c:pt>
                <c:pt idx="37">
                  <c:v>5.3557778684903523E-2</c:v>
                </c:pt>
                <c:pt idx="38">
                  <c:v>5.3659960102621758E-2</c:v>
                </c:pt>
                <c:pt idx="39">
                  <c:v>5.3762555097609327E-2</c:v>
                </c:pt>
                <c:pt idx="40">
                  <c:v>5.3865566184173458E-2</c:v>
                </c:pt>
                <c:pt idx="41">
                  <c:v>5.3968995897033044E-2</c:v>
                </c:pt>
                <c:pt idx="42">
                  <c:v>5.407284679152613E-2</c:v>
                </c:pt>
                <c:pt idx="43">
                  <c:v>5.4177121443819899E-2</c:v>
                </c:pt>
                <c:pt idx="44">
                  <c:v>5.4281822451123257E-2</c:v>
                </c:pt>
                <c:pt idx="45">
                  <c:v>5.4386952431902016E-2</c:v>
                </c:pt>
                <c:pt idx="46">
                  <c:v>5.4492514026096707E-2</c:v>
                </c:pt>
                <c:pt idx="47">
                  <c:v>5.4598509895343116E-2</c:v>
                </c:pt>
                <c:pt idx="48">
                  <c:v>5.4704942723195496E-2</c:v>
                </c:pt>
                <c:pt idx="49">
                  <c:v>5.4811815215352569E-2</c:v>
                </c:pt>
                <c:pt idx="50">
                  <c:v>5.4919130099886332E-2</c:v>
                </c:pt>
                <c:pt idx="51">
                  <c:v>5.5026890127473665E-2</c:v>
                </c:pt>
                <c:pt idx="52">
                  <c:v>5.5135098071630889E-2</c:v>
                </c:pt>
                <c:pt idx="53">
                  <c:v>5.5243756728951168E-2</c:v>
                </c:pt>
                <c:pt idx="54">
                  <c:v>5.5352868919344961E-2</c:v>
                </c:pt>
                <c:pt idx="55">
                  <c:v>5.5462437486283406E-2</c:v>
                </c:pt>
                <c:pt idx="56">
                  <c:v>5.5572465297044835E-2</c:v>
                </c:pt>
                <c:pt idx="57">
                  <c:v>5.5682955242964322E-2</c:v>
                </c:pt>
                <c:pt idx="58">
                  <c:v>5.5793910239686419E-2</c:v>
                </c:pt>
                <c:pt idx="59">
                  <c:v>5.5905333227421056E-2</c:v>
                </c:pt>
                <c:pt idx="60">
                  <c:v>5.6017227171202714E-2</c:v>
                </c:pt>
                <c:pt idx="61">
                  <c:v>5.6129595061152837E-2</c:v>
                </c:pt>
                <c:pt idx="62">
                  <c:v>5.6242439912745634E-2</c:v>
                </c:pt>
                <c:pt idx="63">
                  <c:v>5.635576476707721E-2</c:v>
                </c:pt>
                <c:pt idx="64">
                  <c:v>5.6469572691138184E-2</c:v>
                </c:pt>
                <c:pt idx="65">
                  <c:v>5.6583866778089742E-2</c:v>
                </c:pt>
                <c:pt idx="66">
                  <c:v>5.6698650147543279E-2</c:v>
                </c:pt>
                <c:pt idx="67">
                  <c:v>5.6813925945843599E-2</c:v>
                </c:pt>
                <c:pt idx="68">
                  <c:v>5.6929697346355765E-2</c:v>
                </c:pt>
                <c:pt idx="69">
                  <c:v>5.7045967549755661E-2</c:v>
                </c:pt>
                <c:pt idx="70">
                  <c:v>5.7162739784324297E-2</c:v>
                </c:pt>
                <c:pt idx="71">
                  <c:v>5.7280017306245941E-2</c:v>
                </c:pt>
                <c:pt idx="72">
                  <c:v>5.7397803399910116E-2</c:v>
                </c:pt>
                <c:pt idx="73">
                  <c:v>5.7516101378217499E-2</c:v>
                </c:pt>
                <c:pt idx="74">
                  <c:v>5.7634914582889871E-2</c:v>
                </c:pt>
                <c:pt idx="75">
                  <c:v>5.7754246384784047E-2</c:v>
                </c:pt>
                <c:pt idx="76">
                  <c:v>5.7874100184209964E-2</c:v>
                </c:pt>
                <c:pt idx="77">
                  <c:v>5.7994479411252929E-2</c:v>
                </c:pt>
                <c:pt idx="78">
                  <c:v>5.8115387526100105E-2</c:v>
                </c:pt>
                <c:pt idx="79">
                  <c:v>5.8236828019371308E-2</c:v>
                </c:pt>
                <c:pt idx="80">
                  <c:v>5.8358804412454154E-2</c:v>
                </c:pt>
                <c:pt idx="81">
                  <c:v>5.8481320257843673E-2</c:v>
                </c:pt>
                <c:pt idx="82">
                  <c:v>5.8604379139486407E-2</c:v>
                </c:pt>
                <c:pt idx="83">
                  <c:v>5.8727984673129084E-2</c:v>
                </c:pt>
                <c:pt idx="84">
                  <c:v>5.8852140506671952E-2</c:v>
                </c:pt>
                <c:pt idx="85">
                  <c:v>5.8976850320526839E-2</c:v>
                </c:pt>
                <c:pt idx="86">
                  <c:v>5.9102117827979972E-2</c:v>
                </c:pt>
                <c:pt idx="87">
                  <c:v>5.922794677555971E-2</c:v>
                </c:pt>
                <c:pt idx="88">
                  <c:v>5.9354340943409176E-2</c:v>
                </c:pt>
                <c:pt idx="89">
                  <c:v>5.9481304145663945E-2</c:v>
                </c:pt>
                <c:pt idx="90">
                  <c:v>5.960884023083482E-2</c:v>
                </c:pt>
                <c:pt idx="91">
                  <c:v>5.9736953082195808E-2</c:v>
                </c:pt>
                <c:pt idx="92">
                  <c:v>5.9865646618177316E-2</c:v>
                </c:pt>
                <c:pt idx="93">
                  <c:v>5.9994924792764748E-2</c:v>
                </c:pt>
                <c:pt idx="94">
                  <c:v>6.0124791595902491E-2</c:v>
                </c:pt>
                <c:pt idx="95">
                  <c:v>6.0255251053903454E-2</c:v>
                </c:pt>
                <c:pt idx="96">
                  <c:v>6.0386307229864197E-2</c:v>
                </c:pt>
                <c:pt idx="97">
                  <c:v>6.0517964224085757E-2</c:v>
                </c:pt>
                <c:pt idx="98">
                  <c:v>6.0650226174500263E-2</c:v>
                </c:pt>
                <c:pt idx="99">
                  <c:v>6.078309725710343E-2</c:v>
                </c:pt>
                <c:pt idx="100">
                  <c:v>6.0916581686393051E-2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72-41FE-91CA-0356D9DF8A54}"/>
            </c:ext>
          </c:extLst>
        </c:ser>
        <c:ser>
          <c:idx val="5"/>
          <c:order val="5"/>
          <c:tx>
            <c:strRef>
              <c:f>Sheet4!$Y$1</c:f>
              <c:strCache>
                <c:ptCount val="1"/>
                <c:pt idx="0">
                  <c:v>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Sheet4!$S$2:$S$102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Sheet4!$Y$2:$Y$102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1.1692961368476597E-10</c:v>
                </c:pt>
                <c:pt idx="3">
                  <c:v>2.3354589515430641E-10</c:v>
                </c:pt>
                <c:pt idx="4">
                  <c:v>3.4984968403404498E-10</c:v>
                </c:pt>
                <c:pt idx="5">
                  <c:v>4.6584181769949052E-10</c:v>
                </c:pt>
                <c:pt idx="6">
                  <c:v>5.8152313128226608E-10</c:v>
                </c:pt>
                <c:pt idx="7">
                  <c:v>6.9689445767612155E-10</c:v>
                </c:pt>
                <c:pt idx="8">
                  <c:v>8.1195662754293075E-10</c:v>
                </c:pt>
                <c:pt idx="9">
                  <c:v>9.2671046931867172E-10</c:v>
                </c:pt>
                <c:pt idx="10">
                  <c:v>1.0411568092193919E-9</c:v>
                </c:pt>
                <c:pt idx="11">
                  <c:v>1.1552964712471563E-9</c:v>
                </c:pt>
                <c:pt idx="12">
                  <c:v>1.2691302771959801E-9</c:v>
                </c:pt>
                <c:pt idx="13">
                  <c:v>1.3826590466577465E-9</c:v>
                </c:pt>
                <c:pt idx="14">
                  <c:v>1.4958835970281064E-9</c:v>
                </c:pt>
                <c:pt idx="15">
                  <c:v>1.6088047435123645E-9</c:v>
                </c:pt>
                <c:pt idx="16">
                  <c:v>1.7214232991313483E-9</c:v>
                </c:pt>
                <c:pt idx="17">
                  <c:v>1.8337400747272617E-9</c:v>
                </c:pt>
                <c:pt idx="18">
                  <c:v>1.9457558789695232E-9</c:v>
                </c:pt>
                <c:pt idx="19">
                  <c:v>2.0574715183605881E-9</c:v>
                </c:pt>
                <c:pt idx="20">
                  <c:v>2.1688877972417556E-9</c:v>
                </c:pt>
                <c:pt idx="21">
                  <c:v>2.280005517798959E-9</c:v>
                </c:pt>
                <c:pt idx="22">
                  <c:v>2.3908254800685429E-9</c:v>
                </c:pt>
                <c:pt idx="23">
                  <c:v>2.5013484819430217E-9</c:v>
                </c:pt>
                <c:pt idx="24">
                  <c:v>2.6115753191768255E-9</c:v>
                </c:pt>
                <c:pt idx="25">
                  <c:v>2.7215067853920287E-9</c:v>
                </c:pt>
                <c:pt idx="26">
                  <c:v>2.8311436720840648E-9</c:v>
                </c:pt>
                <c:pt idx="27">
                  <c:v>2.9404867686274248E-9</c:v>
                </c:pt>
                <c:pt idx="28">
                  <c:v>3.04953686228134E-9</c:v>
                </c:pt>
                <c:pt idx="29">
                  <c:v>3.1582947381954512E-9</c:v>
                </c:pt>
                <c:pt idx="30">
                  <c:v>3.2667611794154607E-9</c:v>
                </c:pt>
                <c:pt idx="31">
                  <c:v>3.3749369668887709E-9</c:v>
                </c:pt>
                <c:pt idx="32">
                  <c:v>3.4828228794701066E-9</c:v>
                </c:pt>
                <c:pt idx="33">
                  <c:v>3.5904196939271228E-9</c:v>
                </c:pt>
                <c:pt idx="34">
                  <c:v>3.6977281849459978E-9</c:v>
                </c:pt>
                <c:pt idx="35">
                  <c:v>3.8047491251370099E-9</c:v>
                </c:pt>
                <c:pt idx="36">
                  <c:v>3.9114832850401008E-9</c:v>
                </c:pt>
                <c:pt idx="37">
                  <c:v>4.0179314331304236E-9</c:v>
                </c:pt>
                <c:pt idx="38">
                  <c:v>4.1240943358238751E-9</c:v>
                </c:pt>
                <c:pt idx="39">
                  <c:v>4.2299727574826147E-9</c:v>
                </c:pt>
                <c:pt idx="40">
                  <c:v>4.3355674604205668E-9</c:v>
                </c:pt>
                <c:pt idx="41">
                  <c:v>4.4408792049089094E-9</c:v>
                </c:pt>
                <c:pt idx="42">
                  <c:v>4.5459087491815491E-9</c:v>
                </c:pt>
                <c:pt idx="43">
                  <c:v>4.6506568494405798E-9</c:v>
                </c:pt>
                <c:pt idx="44">
                  <c:v>4.755124259861726E-9</c:v>
                </c:pt>
                <c:pt idx="45">
                  <c:v>4.8593117325997752E-9</c:v>
                </c:pt>
                <c:pt idx="46">
                  <c:v>4.963220017793991E-9</c:v>
                </c:pt>
                <c:pt idx="47">
                  <c:v>5.0668498635735161E-9</c:v>
                </c:pt>
                <c:pt idx="48">
                  <c:v>5.1702020160627565E-9</c:v>
                </c:pt>
                <c:pt idx="49">
                  <c:v>5.2732772193867554E-9</c:v>
                </c:pt>
                <c:pt idx="50">
                  <c:v>5.3760762156765507E-9</c:v>
                </c:pt>
                <c:pt idx="51">
                  <c:v>5.4785997450745162E-9</c:v>
                </c:pt>
                <c:pt idx="52">
                  <c:v>5.5808485457396941E-9</c:v>
                </c:pt>
                <c:pt idx="53">
                  <c:v>5.6828233538531052E-9</c:v>
                </c:pt>
                <c:pt idx="54">
                  <c:v>5.7845249036230537E-9</c:v>
                </c:pt>
                <c:pt idx="55">
                  <c:v>5.8859539272904105E-9</c:v>
                </c:pt>
                <c:pt idx="56">
                  <c:v>5.9871111551338873E-9</c:v>
                </c:pt>
                <c:pt idx="57">
                  <c:v>6.0879973154752924E-9</c:v>
                </c:pt>
                <c:pt idx="58">
                  <c:v>6.1886131346847757E-9</c:v>
                </c:pt>
                <c:pt idx="59">
                  <c:v>6.2889593371860587E-9</c:v>
                </c:pt>
                <c:pt idx="60">
                  <c:v>6.3890366454616499E-9</c:v>
                </c:pt>
                <c:pt idx="61">
                  <c:v>6.4888457800580476E-9</c:v>
                </c:pt>
                <c:pt idx="62">
                  <c:v>6.5883874595909254E-9</c:v>
                </c:pt>
                <c:pt idx="63">
                  <c:v>6.6876624007503082E-9</c:v>
                </c:pt>
                <c:pt idx="64">
                  <c:v>6.7866713183057312E-9</c:v>
                </c:pt>
                <c:pt idx="65">
                  <c:v>6.8854149251113878E-9</c:v>
                </c:pt>
                <c:pt idx="66">
                  <c:v>6.9838939321112605E-9</c:v>
                </c:pt>
                <c:pt idx="67">
                  <c:v>7.0821090483442402E-9</c:v>
                </c:pt>
                <c:pt idx="68">
                  <c:v>7.1800609809492298E-9</c:v>
                </c:pt>
                <c:pt idx="69">
                  <c:v>7.2777504351702387E-9</c:v>
                </c:pt>
                <c:pt idx="70">
                  <c:v>7.3751781143614572E-9</c:v>
                </c:pt>
                <c:pt idx="71">
                  <c:v>7.4723447199923231E-9</c:v>
                </c:pt>
                <c:pt idx="72">
                  <c:v>7.5692509516525691E-9</c:v>
                </c:pt>
                <c:pt idx="73">
                  <c:v>7.6658975070572645E-9</c:v>
                </c:pt>
                <c:pt idx="74">
                  <c:v>7.7622850820518336E-9</c:v>
                </c:pt>
                <c:pt idx="75">
                  <c:v>7.8584143706170703E-9</c:v>
                </c:pt>
                <c:pt idx="76">
                  <c:v>7.9542860648741308E-9</c:v>
                </c:pt>
                <c:pt idx="77">
                  <c:v>8.0499008550895182E-9</c:v>
                </c:pt>
                <c:pt idx="78">
                  <c:v>8.1452594296800538E-9</c:v>
                </c:pt>
                <c:pt idx="79">
                  <c:v>8.2403624752178304E-9</c:v>
                </c:pt>
                <c:pt idx="80">
                  <c:v>8.3352106764351604E-9</c:v>
                </c:pt>
                <c:pt idx="81">
                  <c:v>8.429804716229501E-9</c:v>
                </c:pt>
                <c:pt idx="82">
                  <c:v>8.5241452756683738E-9</c:v>
                </c:pt>
                <c:pt idx="83">
                  <c:v>8.6182330339942674E-9</c:v>
                </c:pt>
                <c:pt idx="84">
                  <c:v>8.7120686686295269E-9</c:v>
                </c:pt>
                <c:pt idx="85">
                  <c:v>8.8056528551812333E-9</c:v>
                </c:pt>
                <c:pt idx="86">
                  <c:v>8.8989862674460685E-9</c:v>
                </c:pt>
                <c:pt idx="87">
                  <c:v>8.9920695774151629E-9</c:v>
                </c:pt>
                <c:pt idx="88">
                  <c:v>9.0849034552789374E-9</c:v>
                </c:pt>
                <c:pt idx="89">
                  <c:v>9.1774885694319246E-9</c:v>
                </c:pt>
                <c:pt idx="90">
                  <c:v>9.2698255864775858E-9</c:v>
                </c:pt>
                <c:pt idx="91">
                  <c:v>9.3619151712331092E-9</c:v>
                </c:pt>
                <c:pt idx="92">
                  <c:v>9.4537579867341923E-9</c:v>
                </c:pt>
                <c:pt idx="93">
                  <c:v>9.5453546942398213E-9</c:v>
                </c:pt>
                <c:pt idx="94">
                  <c:v>9.6367059532370293E-9</c:v>
                </c:pt>
                <c:pt idx="95">
                  <c:v>9.7278124214456459E-9</c:v>
                </c:pt>
                <c:pt idx="96">
                  <c:v>9.8186747548230302E-9</c:v>
                </c:pt>
                <c:pt idx="97">
                  <c:v>9.9092936075687974E-9</c:v>
                </c:pt>
                <c:pt idx="98">
                  <c:v>9.9996696321295238E-9</c:v>
                </c:pt>
                <c:pt idx="99">
                  <c:v>1.0089803479203452E-8</c:v>
                </c:pt>
                <c:pt idx="100">
                  <c:v>1.0179695797745165E-8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72-41FE-91CA-0356D9DF8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155360"/>
        <c:axId val="633512800"/>
      </c:scatterChart>
      <c:valAx>
        <c:axId val="71215536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12800"/>
        <c:crosses val="autoZero"/>
        <c:crossBetween val="midCat"/>
      </c:valAx>
      <c:valAx>
        <c:axId val="633512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5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494638</xdr:colOff>
      <xdr:row>0</xdr:row>
      <xdr:rowOff>0</xdr:rowOff>
    </xdr:from>
    <xdr:to>
      <xdr:col>49</xdr:col>
      <xdr:colOff>200228</xdr:colOff>
      <xdr:row>61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032143-518A-42FC-84C7-1702490B1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580352</xdr:colOff>
      <xdr:row>1</xdr:row>
      <xdr:rowOff>23090</xdr:rowOff>
    </xdr:from>
    <xdr:to>
      <xdr:col>43</xdr:col>
      <xdr:colOff>135466</xdr:colOff>
      <xdr:row>53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402D1-A301-4519-AAFA-828789B4C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230372</xdr:colOff>
      <xdr:row>0</xdr:row>
      <xdr:rowOff>35442</xdr:rowOff>
    </xdr:from>
    <xdr:to>
      <xdr:col>42</xdr:col>
      <xdr:colOff>35442</xdr:colOff>
      <xdr:row>52</xdr:row>
      <xdr:rowOff>122275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60998-4F96-4CB0-957E-2C960F33B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155511</xdr:rowOff>
    </xdr:from>
    <xdr:to>
      <xdr:col>12</xdr:col>
      <xdr:colOff>357673</xdr:colOff>
      <xdr:row>42</xdr:row>
      <xdr:rowOff>111968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F8CE4-9636-4216-AB97-232B285D0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E959-E695-4B64-83F9-4D1D6625FCE8}">
  <dimension ref="A1:AD102"/>
  <sheetViews>
    <sheetView zoomScale="33" zoomScaleNormal="47" workbookViewId="0">
      <selection activeCell="AM76" sqref="AM76"/>
    </sheetView>
  </sheetViews>
  <sheetFormatPr defaultRowHeight="14.4" x14ac:dyDescent="0.3"/>
  <cols>
    <col min="1" max="1" width="12.44140625" customWidth="1"/>
    <col min="5" max="5" width="10" customWidth="1"/>
    <col min="6" max="6" width="14.21875" customWidth="1"/>
    <col min="7" max="7" width="12.88671875" customWidth="1"/>
    <col min="8" max="8" width="12.21875" customWidth="1"/>
    <col min="10" max="10" width="11" customWidth="1"/>
    <col min="12" max="12" width="12.88671875" customWidth="1"/>
    <col min="13" max="13" width="14.21875" customWidth="1"/>
    <col min="16" max="16" width="9.5546875" customWidth="1"/>
    <col min="29" max="29" width="16.44140625" customWidth="1"/>
    <col min="30" max="30" width="13.88671875" customWidth="1"/>
  </cols>
  <sheetData>
    <row r="1" spans="1:25" x14ac:dyDescent="0.3">
      <c r="A1" t="s">
        <v>13</v>
      </c>
      <c r="C1" t="s">
        <v>0</v>
      </c>
      <c r="D1" t="s">
        <v>12</v>
      </c>
      <c r="E1" t="s">
        <v>2</v>
      </c>
      <c r="F1" t="s">
        <v>9</v>
      </c>
      <c r="H1" t="s">
        <v>7</v>
      </c>
      <c r="I1" t="s">
        <v>3</v>
      </c>
      <c r="J1" t="s">
        <v>4</v>
      </c>
      <c r="K1" t="s">
        <v>10</v>
      </c>
      <c r="M1" t="s">
        <v>8</v>
      </c>
      <c r="N1" t="s">
        <v>2</v>
      </c>
      <c r="O1" t="s">
        <v>1</v>
      </c>
      <c r="P1" t="s">
        <v>5</v>
      </c>
      <c r="Q1" t="s">
        <v>11</v>
      </c>
      <c r="S1" t="s">
        <v>13</v>
      </c>
      <c r="U1" t="s">
        <v>0</v>
      </c>
      <c r="V1" t="s">
        <v>1</v>
      </c>
      <c r="W1" t="s">
        <v>2</v>
      </c>
      <c r="X1" t="s">
        <v>4</v>
      </c>
      <c r="Y1" t="s">
        <v>5</v>
      </c>
    </row>
    <row r="2" spans="1:25" x14ac:dyDescent="0.3">
      <c r="A2">
        <v>0</v>
      </c>
      <c r="C2">
        <v>2</v>
      </c>
      <c r="D2">
        <v>2</v>
      </c>
      <c r="E2">
        <v>0</v>
      </c>
      <c r="F2" t="s">
        <v>6</v>
      </c>
      <c r="H2">
        <f>0.01*I2^2</f>
        <v>0.04</v>
      </c>
      <c r="I2">
        <v>2</v>
      </c>
      <c r="J2">
        <v>0</v>
      </c>
      <c r="N2">
        <v>0</v>
      </c>
      <c r="O2">
        <v>2</v>
      </c>
      <c r="P2">
        <v>0</v>
      </c>
      <c r="S2">
        <v>0</v>
      </c>
      <c r="U2">
        <v>2</v>
      </c>
      <c r="V2">
        <v>2</v>
      </c>
      <c r="W2">
        <v>0</v>
      </c>
      <c r="X2">
        <v>0</v>
      </c>
      <c r="Y2">
        <v>0</v>
      </c>
    </row>
    <row r="3" spans="1:25" x14ac:dyDescent="0.3">
      <c r="A3">
        <v>0.1</v>
      </c>
      <c r="C3">
        <f>C2 -(0.05*C2*D2^2) - (2*0.01*I2^2)</f>
        <v>1.52</v>
      </c>
      <c r="D3">
        <f>D2 - 2*(0.05*C2*D2^2) - (0.0012*N2*O2)</f>
        <v>1.2</v>
      </c>
      <c r="E3">
        <f>0.05*C2*D2^2 + E2 - (0.0012*N2*O2)</f>
        <v>0.4</v>
      </c>
      <c r="H3">
        <f t="shared" ref="H3:H66" si="0">0.01*I3^2</f>
        <v>2.3104E-2</v>
      </c>
      <c r="I3">
        <f>C2-(0.05*C2*D2^2)-(2*0.01*I2^2)</f>
        <v>1.52</v>
      </c>
      <c r="J3">
        <f>0.01*I2^2 + J2</f>
        <v>0.04</v>
      </c>
      <c r="N3">
        <f>0.05*C2*D2^2 + E2 - (0.0012*N2*O2)</f>
        <v>0.4</v>
      </c>
      <c r="O3">
        <f>D2 - 2*(0.05*C2*D2^2) - (0.0012*N2*O2)</f>
        <v>1.2</v>
      </c>
      <c r="P3">
        <f>0.0012*N2*O2 +P2</f>
        <v>0</v>
      </c>
      <c r="S3">
        <v>0.1</v>
      </c>
      <c r="U3">
        <f>U2 -(0.05*U2*V2^2) - (2*0.01*I3^2)</f>
        <v>1.5537920000000001</v>
      </c>
      <c r="V3">
        <f>V2 - 2*(0.05*U2*V2^2) - (0.0012*N2*O2)</f>
        <v>1.2</v>
      </c>
      <c r="W3">
        <f>0.05*U2*V2^2 + W2 - (0.0012*N2*O2)</f>
        <v>0.4</v>
      </c>
      <c r="X3">
        <f>0.01*I2^2 + J2</f>
        <v>0.04</v>
      </c>
      <c r="Y3">
        <f>0.0012*N2*O2 +P2</f>
        <v>0</v>
      </c>
    </row>
    <row r="4" spans="1:25" x14ac:dyDescent="0.3">
      <c r="A4">
        <v>0.2</v>
      </c>
      <c r="C4">
        <f t="shared" ref="C4:C67" si="1">C3 -(0.05*C3*D3^2) - (2*0.01*I3^2)</f>
        <v>1.364352</v>
      </c>
      <c r="D4">
        <f t="shared" ref="D4:D67" si="2">D3 - 2*(0.05*C3*D3^2) - (0.0012*N3*O3)</f>
        <v>0.98054399999999997</v>
      </c>
      <c r="E4">
        <f t="shared" ref="E4:E67" si="3">0.05*C3*D3^2 + E3 - (0.0012*N3*O3)</f>
        <v>0.50886399999999998</v>
      </c>
      <c r="H4">
        <f t="shared" si="0"/>
        <v>1.8614563799040001E-2</v>
      </c>
      <c r="I4">
        <f>C3-(0.05*C3*D3^2)-(2*0.01*I3^2)</f>
        <v>1.364352</v>
      </c>
      <c r="J4">
        <f t="shared" ref="J4:J67" si="4">0.01*I3^2 + J3</f>
        <v>6.3103999999999993E-2</v>
      </c>
      <c r="N4">
        <f>0.05*C3*D3^2 + E3 - (0.0012*N3*O3)</f>
        <v>0.50886399999999998</v>
      </c>
      <c r="O4">
        <f t="shared" ref="O4:O67" si="5">D3 - 2*(0.05*C3*D3^2) - (0.0012*N3*O3)</f>
        <v>0.98054399999999997</v>
      </c>
      <c r="P4">
        <f t="shared" ref="P4:P67" si="6">0.0012*N3*O3 +P3</f>
        <v>5.7599999999999991E-4</v>
      </c>
      <c r="S4">
        <v>0.2</v>
      </c>
      <c r="U4">
        <f t="shared" ref="U4:U67" si="7">U3 -(0.05*U3*V3^2) - (2*0.01*I4^2)</f>
        <v>1.4046898484019199</v>
      </c>
      <c r="V4">
        <f t="shared" ref="V4:V67" si="8">V3 - 2*(0.05*U3*V3^2) - (0.0012*N3*O3)</f>
        <v>0.97567795199999996</v>
      </c>
      <c r="W4">
        <f t="shared" ref="W4:W67" si="9">0.05*U3*V3^2 + W3 - (0.0012*N3*O3)</f>
        <v>0.51129702399999999</v>
      </c>
      <c r="X4">
        <f t="shared" ref="X4:X67" si="10">0.01*I3^2 + J3</f>
        <v>6.3103999999999993E-2</v>
      </c>
      <c r="Y4">
        <f t="shared" ref="Y4:Y67" si="11">0.0012*N3*O3 +P3</f>
        <v>5.7599999999999991E-4</v>
      </c>
    </row>
    <row r="5" spans="1:25" x14ac:dyDescent="0.3">
      <c r="A5">
        <v>0.3</v>
      </c>
      <c r="C5">
        <f t="shared" si="1"/>
        <v>1.2615339328400523</v>
      </c>
      <c r="D5">
        <f t="shared" si="2"/>
        <v>0.84876736462584546</v>
      </c>
      <c r="E5">
        <f t="shared" si="3"/>
        <v>0.57385418331144844</v>
      </c>
      <c r="H5">
        <f t="shared" si="0"/>
        <v>1.5914678637068899E-2</v>
      </c>
      <c r="I5">
        <f>C4-(0.05*C4*D4^2)-(2*0.01*I4^2)</f>
        <v>1.2615339328400523</v>
      </c>
      <c r="J5">
        <f t="shared" si="4"/>
        <v>8.1718563799039995E-2</v>
      </c>
      <c r="N5">
        <f t="shared" ref="N4:N67" si="12">0.05*C4*D4^2 + E4 - (0.0012*N4*O4)</f>
        <v>0.57385418331144844</v>
      </c>
      <c r="O5">
        <f t="shared" si="5"/>
        <v>0.84876736462584546</v>
      </c>
      <c r="P5">
        <f t="shared" si="6"/>
        <v>1.1747562504191998E-3</v>
      </c>
      <c r="S5">
        <v>0.3</v>
      </c>
      <c r="U5">
        <f t="shared" si="7"/>
        <v>1.3060009440413471</v>
      </c>
      <c r="V5">
        <f t="shared" si="8"/>
        <v>0.84136010157671082</v>
      </c>
      <c r="W5">
        <f t="shared" si="9"/>
        <v>0.57755781483601587</v>
      </c>
      <c r="X5">
        <f t="shared" si="10"/>
        <v>8.1718563799039995E-2</v>
      </c>
      <c r="Y5">
        <f t="shared" si="11"/>
        <v>1.1747562504191998E-3</v>
      </c>
    </row>
    <row r="6" spans="1:25" x14ac:dyDescent="0.3">
      <c r="A6">
        <v>0.4</v>
      </c>
      <c r="C6">
        <f t="shared" si="1"/>
        <v>1.1842637423688296</v>
      </c>
      <c r="D6">
        <f t="shared" si="2"/>
        <v>0.75730121578825671</v>
      </c>
      <c r="E6">
        <f t="shared" si="3"/>
        <v>0.61871053406511489</v>
      </c>
      <c r="H6">
        <f t="shared" si="0"/>
        <v>1.4024806114894255E-2</v>
      </c>
      <c r="I6">
        <f t="shared" ref="I6:I67" si="13">C5-(0.05*C5*D5^2)-(2*0.01*I5^2)</f>
        <v>1.1842637423688296</v>
      </c>
      <c r="J6">
        <f t="shared" si="4"/>
        <v>9.7633242436108894E-2</v>
      </c>
      <c r="N6">
        <f t="shared" si="12"/>
        <v>0.61871053406511489</v>
      </c>
      <c r="O6">
        <f t="shared" si="5"/>
        <v>0.75730121578825671</v>
      </c>
      <c r="P6">
        <f t="shared" si="6"/>
        <v>1.7592386938377297E-3</v>
      </c>
      <c r="S6">
        <v>0.4</v>
      </c>
      <c r="U6">
        <f t="shared" si="7"/>
        <v>1.2317262890175436</v>
      </c>
      <c r="V6">
        <f t="shared" si="8"/>
        <v>0.74832553354526188</v>
      </c>
      <c r="W6">
        <f t="shared" si="9"/>
        <v>0.62319837518661247</v>
      </c>
      <c r="X6">
        <f t="shared" si="10"/>
        <v>9.7633242436108894E-2</v>
      </c>
      <c r="Y6">
        <f t="shared" si="11"/>
        <v>1.7592386938377297E-3</v>
      </c>
    </row>
    <row r="7" spans="1:25" x14ac:dyDescent="0.3">
      <c r="A7">
        <v>0.5</v>
      </c>
      <c r="C7">
        <f t="shared" si="1"/>
        <v>1.1222550634780313</v>
      </c>
      <c r="D7">
        <f t="shared" si="2"/>
        <v>0.68882082217863483</v>
      </c>
      <c r="E7">
        <f t="shared" si="3"/>
        <v>0.65210734043852248</v>
      </c>
      <c r="H7">
        <f t="shared" si="0"/>
        <v>1.25945642750208E-2</v>
      </c>
      <c r="I7">
        <f t="shared" si="13"/>
        <v>1.1222550634780313</v>
      </c>
      <c r="J7">
        <f t="shared" si="4"/>
        <v>0.11165804855100314</v>
      </c>
      <c r="N7">
        <f t="shared" si="12"/>
        <v>0.65210734043852248</v>
      </c>
      <c r="O7">
        <f t="shared" si="5"/>
        <v>0.68882082217863483</v>
      </c>
      <c r="P7">
        <f t="shared" si="6"/>
        <v>2.3214989814399453E-3</v>
      </c>
      <c r="S7">
        <v>0.5</v>
      </c>
      <c r="U7">
        <f t="shared" si="7"/>
        <v>1.1720493722372689</v>
      </c>
      <c r="V7">
        <f t="shared" si="8"/>
        <v>0.67878769679719353</v>
      </c>
      <c r="W7">
        <f t="shared" si="9"/>
        <v>0.65712390312924329</v>
      </c>
      <c r="X7">
        <f t="shared" si="10"/>
        <v>0.11165804855100314</v>
      </c>
      <c r="Y7">
        <f t="shared" si="11"/>
        <v>2.3214989814399453E-3</v>
      </c>
    </row>
    <row r="8" spans="1:25" x14ac:dyDescent="0.3">
      <c r="A8">
        <v>0.6</v>
      </c>
      <c r="C8">
        <f t="shared" si="1"/>
        <v>1.0704418854607105</v>
      </c>
      <c r="D8">
        <f t="shared" si="2"/>
        <v>0.63503370110680912</v>
      </c>
      <c r="E8">
        <f t="shared" si="3"/>
        <v>0.67819236776853398</v>
      </c>
      <c r="H8">
        <f t="shared" si="0"/>
        <v>1.1458458301486809E-2</v>
      </c>
      <c r="I8">
        <f t="shared" si="13"/>
        <v>1.0704418854607105</v>
      </c>
      <c r="J8">
        <f t="shared" si="4"/>
        <v>0.12425261282602394</v>
      </c>
      <c r="N8">
        <f t="shared" si="12"/>
        <v>0.67819236776853398</v>
      </c>
      <c r="O8">
        <f t="shared" si="5"/>
        <v>0.63503370110680912</v>
      </c>
      <c r="P8">
        <f t="shared" si="6"/>
        <v>2.8605211187074484E-3</v>
      </c>
      <c r="S8">
        <v>0.6</v>
      </c>
      <c r="U8">
        <f t="shared" si="7"/>
        <v>1.1221312078074799</v>
      </c>
      <c r="V8">
        <f t="shared" si="8"/>
        <v>0.62424617900629553</v>
      </c>
      <c r="W8">
        <f t="shared" si="9"/>
        <v>0.68358612881879099</v>
      </c>
      <c r="X8">
        <f t="shared" si="10"/>
        <v>0.12425261282602394</v>
      </c>
      <c r="Y8">
        <f t="shared" si="11"/>
        <v>2.8605211187074484E-3</v>
      </c>
    </row>
    <row r="9" spans="1:25" x14ac:dyDescent="0.3">
      <c r="A9">
        <v>0.7</v>
      </c>
      <c r="C9">
        <f t="shared" si="1"/>
        <v>1.0259412315663576</v>
      </c>
      <c r="D9">
        <f t="shared" si="2"/>
        <v>0.59134941651281092</v>
      </c>
      <c r="E9">
        <f t="shared" si="3"/>
        <v>0.69925929504867346</v>
      </c>
      <c r="H9">
        <f t="shared" si="0"/>
        <v>1.0525554106278947E-2</v>
      </c>
      <c r="I9">
        <f t="shared" si="13"/>
        <v>1.0259412315663576</v>
      </c>
      <c r="J9">
        <f t="shared" si="4"/>
        <v>0.13571107112751074</v>
      </c>
      <c r="N9">
        <f t="shared" si="12"/>
        <v>0.69925929504867346</v>
      </c>
      <c r="O9">
        <f t="shared" si="5"/>
        <v>0.59134941651281092</v>
      </c>
      <c r="P9">
        <f t="shared" si="6"/>
        <v>3.3773311299471792E-3</v>
      </c>
      <c r="S9">
        <v>0.7</v>
      </c>
      <c r="U9">
        <f t="shared" si="7"/>
        <v>1.079216310438982</v>
      </c>
      <c r="V9">
        <f t="shared" si="8"/>
        <v>0.58000179068317592</v>
      </c>
      <c r="W9">
        <f t="shared" si="9"/>
        <v>0.70493310796349118</v>
      </c>
      <c r="X9">
        <f t="shared" si="10"/>
        <v>0.13571107112751074</v>
      </c>
      <c r="Y9">
        <f t="shared" si="11"/>
        <v>3.3773311299471792E-3</v>
      </c>
    </row>
    <row r="10" spans="1:25" x14ac:dyDescent="0.3">
      <c r="A10">
        <v>0.8</v>
      </c>
      <c r="C10">
        <f t="shared" si="1"/>
        <v>0.98695184190998553</v>
      </c>
      <c r="D10">
        <f t="shared" si="2"/>
        <v>0.55497664573384031</v>
      </c>
      <c r="E10">
        <f t="shared" si="3"/>
        <v>0.71670136860114597</v>
      </c>
      <c r="H10">
        <f t="shared" si="0"/>
        <v>9.740739382495131E-3</v>
      </c>
      <c r="I10">
        <f t="shared" si="13"/>
        <v>0.98695184190998553</v>
      </c>
      <c r="J10">
        <f t="shared" si="4"/>
        <v>0.14623662523378969</v>
      </c>
      <c r="N10">
        <f t="shared" si="12"/>
        <v>0.71670136860114597</v>
      </c>
      <c r="O10">
        <f t="shared" si="5"/>
        <v>0.55497664573384031</v>
      </c>
      <c r="P10">
        <f t="shared" si="6"/>
        <v>3.8735390212890101E-3</v>
      </c>
      <c r="S10">
        <v>0.8</v>
      </c>
      <c r="U10">
        <f t="shared" si="7"/>
        <v>1.0415823012452348</v>
      </c>
      <c r="V10">
        <f t="shared" si="8"/>
        <v>0.54320052193431978</v>
      </c>
      <c r="W10">
        <f t="shared" si="9"/>
        <v>0.72258943050090652</v>
      </c>
      <c r="X10">
        <f t="shared" si="10"/>
        <v>0.14623662523378969</v>
      </c>
      <c r="Y10">
        <f t="shared" si="11"/>
        <v>3.8735390212890101E-3</v>
      </c>
    </row>
    <row r="11" spans="1:25" x14ac:dyDescent="0.3">
      <c r="A11">
        <v>0.9</v>
      </c>
      <c r="C11">
        <f t="shared" si="1"/>
        <v>0.95227135031211196</v>
      </c>
      <c r="D11">
        <f t="shared" si="2"/>
        <v>0.52410131704222684</v>
      </c>
      <c r="E11">
        <f t="shared" si="3"/>
        <v>0.73142307840818233</v>
      </c>
      <c r="H11">
        <f t="shared" si="0"/>
        <v>9.0682072462525305E-3</v>
      </c>
      <c r="I11">
        <f t="shared" si="13"/>
        <v>0.95227135031211196</v>
      </c>
      <c r="J11">
        <f t="shared" si="4"/>
        <v>0.15597736461628481</v>
      </c>
      <c r="N11">
        <f t="shared" si="12"/>
        <v>0.73142307840818233</v>
      </c>
      <c r="O11">
        <f t="shared" si="5"/>
        <v>0.52410131704222684</v>
      </c>
      <c r="P11">
        <f t="shared" si="6"/>
        <v>4.3508420471359503E-3</v>
      </c>
      <c r="S11">
        <v>0.9</v>
      </c>
      <c r="U11">
        <f t="shared" si="7"/>
        <v>1.0080790685583747</v>
      </c>
      <c r="V11">
        <f t="shared" si="8"/>
        <v>0.51198958251976323</v>
      </c>
      <c r="W11">
        <f t="shared" si="9"/>
        <v>0.73747894566941441</v>
      </c>
      <c r="X11">
        <f t="shared" si="10"/>
        <v>0.15597736461628481</v>
      </c>
      <c r="Y11">
        <f t="shared" si="11"/>
        <v>4.3508420471359503E-3</v>
      </c>
    </row>
    <row r="12" spans="1:25" x14ac:dyDescent="0.3">
      <c r="A12">
        <v>1</v>
      </c>
      <c r="C12">
        <f t="shared" si="1"/>
        <v>0.92105633679569154</v>
      </c>
      <c r="D12">
        <f t="shared" si="2"/>
        <v>0.49748411123594544</v>
      </c>
      <c r="E12">
        <f t="shared" si="3"/>
        <v>0.74404166967364715</v>
      </c>
      <c r="H12">
        <f t="shared" si="0"/>
        <v>8.4834477555149838E-3</v>
      </c>
      <c r="I12">
        <f t="shared" si="13"/>
        <v>0.92105633679569154</v>
      </c>
      <c r="J12">
        <f t="shared" si="4"/>
        <v>0.16504557186253735</v>
      </c>
      <c r="N12">
        <f t="shared" si="12"/>
        <v>0.74404166967364715</v>
      </c>
      <c r="O12">
        <f t="shared" si="5"/>
        <v>0.49748411123594544</v>
      </c>
      <c r="P12">
        <f t="shared" si="6"/>
        <v>4.8108498055865201E-3</v>
      </c>
      <c r="S12">
        <v>1</v>
      </c>
      <c r="U12">
        <f t="shared" si="7"/>
        <v>0.97789961675862769</v>
      </c>
      <c r="V12">
        <f t="shared" si="8"/>
        <v>0.48510446218387837</v>
      </c>
      <c r="W12">
        <f t="shared" si="9"/>
        <v>0.75023149419968094</v>
      </c>
      <c r="X12">
        <f t="shared" si="10"/>
        <v>0.16504557186253735</v>
      </c>
      <c r="Y12">
        <f t="shared" si="11"/>
        <v>4.8108498055865201E-3</v>
      </c>
    </row>
    <row r="13" spans="1:25" x14ac:dyDescent="0.3">
      <c r="A13">
        <v>1.1000000000000001</v>
      </c>
      <c r="C13">
        <f t="shared" si="1"/>
        <v>0.89269180933881265</v>
      </c>
      <c r="D13">
        <f t="shared" si="2"/>
        <v>0.47424466865373538</v>
      </c>
      <c r="E13">
        <f t="shared" si="3"/>
        <v>0.75499512292898396</v>
      </c>
      <c r="H13">
        <f t="shared" si="0"/>
        <v>7.9689866646060308E-3</v>
      </c>
      <c r="I13">
        <f t="shared" si="13"/>
        <v>0.89269180933881265</v>
      </c>
      <c r="J13">
        <f t="shared" si="4"/>
        <v>0.17352901961805234</v>
      </c>
      <c r="N13">
        <f t="shared" si="12"/>
        <v>0.75499512292898396</v>
      </c>
      <c r="O13">
        <f t="shared" si="5"/>
        <v>0.47424466865373538</v>
      </c>
      <c r="P13">
        <f t="shared" si="6"/>
        <v>5.2550284960986441E-3</v>
      </c>
      <c r="S13">
        <v>1.1000000000000001</v>
      </c>
      <c r="U13">
        <f t="shared" si="7"/>
        <v>0.95045536658206953</v>
      </c>
      <c r="V13">
        <f t="shared" si="8"/>
        <v>0.46164772979867408</v>
      </c>
      <c r="W13">
        <f t="shared" si="9"/>
        <v>0.76129359235651484</v>
      </c>
      <c r="X13">
        <f t="shared" si="10"/>
        <v>0.17352901961805234</v>
      </c>
      <c r="Y13">
        <f t="shared" si="11"/>
        <v>5.2550284960986441E-3</v>
      </c>
    </row>
    <row r="14" spans="1:25" x14ac:dyDescent="0.3">
      <c r="A14">
        <v>1.2</v>
      </c>
      <c r="C14">
        <f t="shared" si="1"/>
        <v>0.86671515928036957</v>
      </c>
      <c r="D14">
        <f t="shared" si="2"/>
        <v>0.45373765230098306</v>
      </c>
      <c r="E14">
        <f t="shared" si="3"/>
        <v>0.76460413676392458</v>
      </c>
      <c r="H14">
        <f t="shared" si="0"/>
        <v>7.5119516732639639E-3</v>
      </c>
      <c r="I14">
        <f t="shared" si="13"/>
        <v>0.86671515928036957</v>
      </c>
      <c r="J14">
        <f t="shared" si="4"/>
        <v>0.18149800628265836</v>
      </c>
      <c r="N14">
        <f t="shared" si="12"/>
        <v>0.76460413676392458</v>
      </c>
      <c r="O14">
        <f t="shared" si="5"/>
        <v>0.45373765230098306</v>
      </c>
      <c r="P14">
        <f t="shared" si="6"/>
        <v>5.6846913903890149E-3</v>
      </c>
      <c r="S14">
        <v>1.2</v>
      </c>
      <c r="U14">
        <f t="shared" si="7"/>
        <v>0.92530347612517416</v>
      </c>
      <c r="V14">
        <f t="shared" si="8"/>
        <v>0.44096209268364889</v>
      </c>
      <c r="W14">
        <f t="shared" si="9"/>
        <v>0.77099191657259192</v>
      </c>
      <c r="X14">
        <f t="shared" si="10"/>
        <v>0.18149800628265836</v>
      </c>
      <c r="Y14">
        <f t="shared" si="11"/>
        <v>5.6846913903890149E-3</v>
      </c>
    </row>
    <row r="15" spans="1:25" x14ac:dyDescent="0.3">
      <c r="A15">
        <v>1.3</v>
      </c>
      <c r="C15">
        <f t="shared" si="1"/>
        <v>0.84276938294772885</v>
      </c>
      <c r="D15">
        <f t="shared" si="2"/>
        <v>0.43547759070561171</v>
      </c>
      <c r="E15">
        <f t="shared" si="3"/>
        <v>0.77310969412689157</v>
      </c>
      <c r="H15">
        <f t="shared" si="0"/>
        <v>7.1026023283409572E-3</v>
      </c>
      <c r="I15">
        <f t="shared" si="13"/>
        <v>0.84276938294772885</v>
      </c>
      <c r="J15">
        <f t="shared" si="4"/>
        <v>0.18900995795592232</v>
      </c>
      <c r="N15">
        <f t="shared" si="12"/>
        <v>0.77310969412689157</v>
      </c>
      <c r="O15">
        <f t="shared" si="5"/>
        <v>0.43547759070561171</v>
      </c>
      <c r="P15">
        <f t="shared" si="6"/>
        <v>6.101007013534874E-3</v>
      </c>
      <c r="S15">
        <v>1.3</v>
      </c>
      <c r="U15">
        <f t="shared" si="7"/>
        <v>0.90210212097652287</v>
      </c>
      <c r="V15">
        <f t="shared" si="8"/>
        <v>0.42255347607656446</v>
      </c>
      <c r="W15">
        <f t="shared" si="9"/>
        <v>0.77957175144141544</v>
      </c>
      <c r="X15">
        <f t="shared" si="10"/>
        <v>0.18900995795592232</v>
      </c>
      <c r="Y15">
        <f t="shared" si="11"/>
        <v>6.101007013534874E-3</v>
      </c>
    </row>
    <row r="16" spans="1:25" x14ac:dyDescent="0.3">
      <c r="A16">
        <v>1.4</v>
      </c>
      <c r="C16">
        <f t="shared" si="1"/>
        <v>0.82057300815629208</v>
      </c>
      <c r="D16">
        <f t="shared" si="2"/>
        <v>0.41909124409976267</v>
      </c>
      <c r="E16">
        <f t="shared" si="3"/>
        <v>0.78069685792530696</v>
      </c>
      <c r="H16">
        <f t="shared" si="0"/>
        <v>6.7334006171466624E-3</v>
      </c>
      <c r="I16">
        <f t="shared" si="13"/>
        <v>0.82057300815629208</v>
      </c>
      <c r="J16">
        <f t="shared" si="4"/>
        <v>0.19611256028426327</v>
      </c>
      <c r="N16">
        <f t="shared" si="12"/>
        <v>0.78069685792530696</v>
      </c>
      <c r="O16">
        <f t="shared" si="5"/>
        <v>0.41909124409976267</v>
      </c>
      <c r="P16">
        <f t="shared" si="6"/>
        <v>6.5050133498743114E-3</v>
      </c>
      <c r="S16">
        <v>1.4</v>
      </c>
      <c r="U16">
        <f t="shared" si="7"/>
        <v>0.88058173809934626</v>
      </c>
      <c r="V16">
        <f t="shared" si="8"/>
        <v>0.40604230645445855</v>
      </c>
      <c r="W16">
        <f t="shared" si="9"/>
        <v>0.7872213267479593</v>
      </c>
      <c r="X16">
        <f t="shared" si="10"/>
        <v>0.19611256028426327</v>
      </c>
      <c r="Y16">
        <f t="shared" si="11"/>
        <v>6.5050133498743114E-3</v>
      </c>
    </row>
    <row r="17" spans="1:25" x14ac:dyDescent="0.3">
      <c r="A17">
        <v>1.5</v>
      </c>
      <c r="C17">
        <f t="shared" si="1"/>
        <v>0.7999000385307059</v>
      </c>
      <c r="D17">
        <f t="shared" si="2"/>
        <v>0.40428628745623379</v>
      </c>
      <c r="E17">
        <f t="shared" si="3"/>
        <v>0.78751040645565662</v>
      </c>
      <c r="H17">
        <f t="shared" si="0"/>
        <v>6.3984007164142476E-3</v>
      </c>
      <c r="I17">
        <f t="shared" si="13"/>
        <v>0.7999000385307059</v>
      </c>
      <c r="J17">
        <f t="shared" si="4"/>
        <v>0.20284596090140994</v>
      </c>
      <c r="N17">
        <f t="shared" si="12"/>
        <v>0.78751040645565662</v>
      </c>
      <c r="O17">
        <f t="shared" si="5"/>
        <v>0.40428628745623379</v>
      </c>
      <c r="P17">
        <f t="shared" si="6"/>
        <v>6.8976332108175425E-3</v>
      </c>
      <c r="S17">
        <v>1.5</v>
      </c>
      <c r="U17">
        <f t="shared" si="7"/>
        <v>0.86052584549442301</v>
      </c>
      <c r="V17">
        <f t="shared" si="8"/>
        <v>0.3911315042493258</v>
      </c>
      <c r="W17">
        <f t="shared" si="9"/>
        <v>0.79408779805911089</v>
      </c>
      <c r="X17">
        <f t="shared" si="10"/>
        <v>0.20284596090140994</v>
      </c>
      <c r="Y17">
        <f t="shared" si="11"/>
        <v>6.8976332108175425E-3</v>
      </c>
    </row>
    <row r="18" spans="1:25" x14ac:dyDescent="0.3">
      <c r="A18">
        <v>1.6</v>
      </c>
      <c r="C18">
        <f t="shared" si="1"/>
        <v>0.7805661579309956</v>
      </c>
      <c r="D18">
        <f t="shared" si="2"/>
        <v>0.39083007353219917</v>
      </c>
      <c r="E18">
        <f t="shared" si="3"/>
        <v>0.79366543003226753</v>
      </c>
      <c r="H18">
        <f t="shared" si="0"/>
        <v>6.0928352690715597E-3</v>
      </c>
      <c r="I18">
        <f t="shared" si="13"/>
        <v>0.7805661579309956</v>
      </c>
      <c r="J18">
        <f t="shared" si="4"/>
        <v>0.2092443616178242</v>
      </c>
      <c r="N18">
        <f t="shared" si="12"/>
        <v>0.79366543003226753</v>
      </c>
      <c r="O18">
        <f t="shared" si="5"/>
        <v>0.39083007353219917</v>
      </c>
      <c r="P18">
        <f t="shared" si="6"/>
        <v>7.279688801088471E-3</v>
      </c>
      <c r="S18">
        <v>1.6</v>
      </c>
      <c r="U18">
        <f t="shared" si="7"/>
        <v>0.84175784695727007</v>
      </c>
      <c r="V18">
        <f t="shared" si="8"/>
        <v>0.37758479266103523</v>
      </c>
      <c r="W18">
        <f t="shared" si="9"/>
        <v>0.80028807046784978</v>
      </c>
      <c r="X18">
        <f t="shared" si="10"/>
        <v>0.2092443616178242</v>
      </c>
      <c r="Y18">
        <f t="shared" si="11"/>
        <v>7.279688801088471E-3</v>
      </c>
    </row>
    <row r="19" spans="1:25" x14ac:dyDescent="0.3">
      <c r="A19">
        <v>1.7</v>
      </c>
      <c r="C19">
        <f t="shared" si="1"/>
        <v>0.76241898570541644</v>
      </c>
      <c r="D19">
        <f t="shared" si="2"/>
        <v>0.37853484417527178</v>
      </c>
      <c r="E19">
        <f t="shared" si="3"/>
        <v>0.79925470573764823</v>
      </c>
      <c r="H19">
        <f t="shared" si="0"/>
        <v>5.8128270976407605E-3</v>
      </c>
      <c r="I19">
        <f t="shared" si="13"/>
        <v>0.76241898570541644</v>
      </c>
      <c r="J19">
        <f t="shared" si="4"/>
        <v>0.21533719688689576</v>
      </c>
      <c r="N19">
        <f t="shared" si="12"/>
        <v>0.79925470573764823</v>
      </c>
      <c r="O19">
        <f t="shared" si="5"/>
        <v>0.37853484417527178</v>
      </c>
      <c r="P19">
        <f t="shared" si="6"/>
        <v>7.6519147831438416E-3</v>
      </c>
      <c r="S19">
        <v>1.7</v>
      </c>
      <c r="U19">
        <f t="shared" si="7"/>
        <v>0.82413171034847343</v>
      </c>
      <c r="V19">
        <f t="shared" si="8"/>
        <v>0.36521160185194951</v>
      </c>
      <c r="W19">
        <f t="shared" si="9"/>
        <v>0.80591632689930959</v>
      </c>
      <c r="X19">
        <f t="shared" si="10"/>
        <v>0.21533719688689576</v>
      </c>
      <c r="Y19">
        <f t="shared" si="11"/>
        <v>7.6519147831438416E-3</v>
      </c>
    </row>
    <row r="20" spans="1:25" x14ac:dyDescent="0.3">
      <c r="A20">
        <v>1.8</v>
      </c>
      <c r="C20">
        <f t="shared" si="1"/>
        <v>0.74533103297927783</v>
      </c>
      <c r="D20">
        <f t="shared" si="2"/>
        <v>0.36724719220696617</v>
      </c>
      <c r="E20">
        <f t="shared" si="3"/>
        <v>0.80435394936191407</v>
      </c>
      <c r="H20">
        <f t="shared" si="0"/>
        <v>5.5551834872195737E-3</v>
      </c>
      <c r="I20">
        <f t="shared" si="13"/>
        <v>0.74533103297927783</v>
      </c>
      <c r="J20">
        <f t="shared" si="4"/>
        <v>0.22115002398453651</v>
      </c>
      <c r="N20">
        <f t="shared" si="12"/>
        <v>0.80435394936191407</v>
      </c>
      <c r="O20">
        <f t="shared" si="5"/>
        <v>0.36724719220696617</v>
      </c>
      <c r="P20">
        <f t="shared" si="6"/>
        <v>8.014969689735146E-3</v>
      </c>
      <c r="S20">
        <v>1.8</v>
      </c>
      <c r="U20">
        <f t="shared" si="7"/>
        <v>0.80752522901887669</v>
      </c>
      <c r="V20">
        <f t="shared" si="8"/>
        <v>0.35385631823504288</v>
      </c>
      <c r="W20">
        <f t="shared" si="9"/>
        <v>0.81104938634787593</v>
      </c>
      <c r="X20">
        <f t="shared" si="10"/>
        <v>0.22115002398453651</v>
      </c>
      <c r="Y20">
        <f t="shared" si="11"/>
        <v>8.014969689735146E-3</v>
      </c>
    </row>
    <row r="21" spans="1:25" x14ac:dyDescent="0.3">
      <c r="A21">
        <v>1.9</v>
      </c>
      <c r="C21">
        <f t="shared" si="1"/>
        <v>0.72919450754381376</v>
      </c>
      <c r="D21">
        <f t="shared" si="2"/>
        <v>0.35684039920958383</v>
      </c>
      <c r="E21">
        <f t="shared" si="3"/>
        <v>0.80902563174760656</v>
      </c>
      <c r="H21">
        <f t="shared" si="0"/>
        <v>5.3172462983206506E-3</v>
      </c>
      <c r="I21">
        <f t="shared" si="13"/>
        <v>0.72919450754381376</v>
      </c>
      <c r="J21">
        <f t="shared" si="4"/>
        <v>0.22670520747175607</v>
      </c>
      <c r="N21">
        <f t="shared" si="12"/>
        <v>0.80902563174760656</v>
      </c>
      <c r="O21">
        <f t="shared" si="5"/>
        <v>0.35684039920958383</v>
      </c>
      <c r="P21">
        <f t="shared" si="6"/>
        <v>8.3694457650676426E-3</v>
      </c>
      <c r="S21">
        <v>1.9</v>
      </c>
      <c r="U21">
        <f t="shared" si="7"/>
        <v>0.79183505135211862</v>
      </c>
      <c r="V21">
        <f t="shared" si="8"/>
        <v>0.34339047201947687</v>
      </c>
      <c r="W21">
        <f t="shared" si="9"/>
        <v>0.81575059534266026</v>
      </c>
      <c r="X21">
        <f t="shared" si="10"/>
        <v>0.22670520747175607</v>
      </c>
      <c r="Y21">
        <f t="shared" si="11"/>
        <v>8.3694457650676426E-3</v>
      </c>
    </row>
    <row r="22" spans="1:25" x14ac:dyDescent="0.3">
      <c r="A22">
        <v>2</v>
      </c>
      <c r="C22">
        <f t="shared" si="1"/>
        <v>0.71391741324556357</v>
      </c>
      <c r="D22">
        <f t="shared" si="2"/>
        <v>0.34720876417108171</v>
      </c>
      <c r="E22">
        <f t="shared" si="3"/>
        <v>0.8133218018139311</v>
      </c>
      <c r="H22">
        <f t="shared" si="0"/>
        <v>5.096780729352368E-3</v>
      </c>
      <c r="I22">
        <f t="shared" si="13"/>
        <v>0.71391741324556357</v>
      </c>
      <c r="J22">
        <f t="shared" si="4"/>
        <v>0.23202245377007671</v>
      </c>
      <c r="N22">
        <f t="shared" si="12"/>
        <v>0.8133218018139311</v>
      </c>
      <c r="O22">
        <f t="shared" si="5"/>
        <v>0.34720876417108171</v>
      </c>
      <c r="P22">
        <f t="shared" si="6"/>
        <v>8.7158774003519637E-3</v>
      </c>
      <c r="S22">
        <v>2</v>
      </c>
      <c r="U22">
        <f t="shared" si="7"/>
        <v>0.77697294856159282</v>
      </c>
      <c r="V22">
        <f t="shared" si="8"/>
        <v>0.33370695772055048</v>
      </c>
      <c r="W22">
        <f t="shared" si="9"/>
        <v>0.82007270503919694</v>
      </c>
      <c r="X22">
        <f t="shared" si="10"/>
        <v>0.23202245377007671</v>
      </c>
      <c r="Y22">
        <f t="shared" si="11"/>
        <v>8.7158774003519637E-3</v>
      </c>
    </row>
    <row r="23" spans="1:25" x14ac:dyDescent="0.3">
      <c r="A23">
        <v>2.1</v>
      </c>
      <c r="C23">
        <f t="shared" si="1"/>
        <v>0.69942057443948824</v>
      </c>
      <c r="D23">
        <f t="shared" si="2"/>
        <v>0.33826333852712304</v>
      </c>
      <c r="E23">
        <f t="shared" si="3"/>
        <v>0.8172862082120842</v>
      </c>
      <c r="H23">
        <f t="shared" si="0"/>
        <v>4.8918913994926375E-3</v>
      </c>
      <c r="I23">
        <f t="shared" si="13"/>
        <v>0.69942057443948824</v>
      </c>
      <c r="J23">
        <f t="shared" si="4"/>
        <v>0.23711923449942909</v>
      </c>
      <c r="N23">
        <f t="shared" si="12"/>
        <v>0.8172862082120842</v>
      </c>
      <c r="O23">
        <f t="shared" si="5"/>
        <v>0.33826333852712304</v>
      </c>
      <c r="P23">
        <f t="shared" si="6"/>
        <v>9.0547483495694182E-3</v>
      </c>
      <c r="S23">
        <v>2.1</v>
      </c>
      <c r="U23">
        <f t="shared" si="7"/>
        <v>0.76286296742389936</v>
      </c>
      <c r="V23">
        <f t="shared" si="8"/>
        <v>0.32471569009391676</v>
      </c>
      <c r="W23">
        <f t="shared" si="9"/>
        <v>0.82406003242868764</v>
      </c>
      <c r="X23">
        <f t="shared" si="10"/>
        <v>0.23711923449942909</v>
      </c>
      <c r="Y23">
        <f t="shared" si="11"/>
        <v>9.0547483495694182E-3</v>
      </c>
    </row>
    <row r="24" spans="1:25" x14ac:dyDescent="0.3">
      <c r="A24">
        <v>2.2000000000000002</v>
      </c>
      <c r="C24">
        <f t="shared" si="1"/>
        <v>0.68563533357787121</v>
      </c>
      <c r="D24">
        <f t="shared" si="2"/>
        <v>0.32992867284827321</v>
      </c>
      <c r="E24">
        <f t="shared" si="3"/>
        <v>0.82095591672112955</v>
      </c>
      <c r="H24">
        <f t="shared" si="0"/>
        <v>4.7009581065043868E-3</v>
      </c>
      <c r="I24">
        <f t="shared" si="13"/>
        <v>0.68563533357787121</v>
      </c>
      <c r="J24">
        <f t="shared" si="4"/>
        <v>0.24201112589892174</v>
      </c>
      <c r="N24">
        <f t="shared" si="12"/>
        <v>0.82095591672112955</v>
      </c>
      <c r="O24">
        <f t="shared" si="5"/>
        <v>0.32992867284827321</v>
      </c>
      <c r="P24">
        <f t="shared" si="6"/>
        <v>9.3864979031558094E-3</v>
      </c>
      <c r="S24">
        <v>2.2000000000000002</v>
      </c>
      <c r="U24">
        <f t="shared" si="7"/>
        <v>0.74943922698969667</v>
      </c>
      <c r="V24">
        <f t="shared" si="8"/>
        <v>0.31634029209794262</v>
      </c>
      <c r="W24">
        <f t="shared" si="9"/>
        <v>0.82775010709629515</v>
      </c>
      <c r="X24">
        <f t="shared" si="10"/>
        <v>0.24201112589892174</v>
      </c>
      <c r="Y24">
        <f t="shared" si="11"/>
        <v>9.3864979031558094E-3</v>
      </c>
    </row>
    <row r="25" spans="1:25" x14ac:dyDescent="0.3">
      <c r="A25">
        <v>2.2999999999999998</v>
      </c>
      <c r="C25">
        <f t="shared" si="1"/>
        <v>0.67250174664483076</v>
      </c>
      <c r="D25">
        <f t="shared" si="2"/>
        <v>0.32214030313292485</v>
      </c>
      <c r="E25">
        <f t="shared" si="3"/>
        <v>0.82436255916587631</v>
      </c>
      <c r="H25">
        <f t="shared" si="0"/>
        <v>4.5225859924034814E-3</v>
      </c>
      <c r="I25">
        <f t="shared" si="13"/>
        <v>0.67250174664483076</v>
      </c>
      <c r="J25">
        <f t="shared" si="4"/>
        <v>0.24671208400542613</v>
      </c>
      <c r="N25">
        <f t="shared" si="12"/>
        <v>0.82436255916587631</v>
      </c>
      <c r="O25">
        <f t="shared" si="5"/>
        <v>0.32214030313292485</v>
      </c>
      <c r="P25">
        <f t="shared" si="6"/>
        <v>9.7115261784406978E-3</v>
      </c>
      <c r="S25">
        <v>2.2999999999999998</v>
      </c>
      <c r="U25">
        <f t="shared" si="7"/>
        <v>0.73664419160057082</v>
      </c>
      <c r="V25">
        <f t="shared" si="8"/>
        <v>0.30851553701401985</v>
      </c>
      <c r="W25">
        <f t="shared" si="9"/>
        <v>0.83117494222532917</v>
      </c>
      <c r="X25">
        <f t="shared" si="10"/>
        <v>0.24671208400542613</v>
      </c>
      <c r="Y25">
        <f t="shared" si="11"/>
        <v>9.7115261784406978E-3</v>
      </c>
    </row>
    <row r="26" spans="1:25" x14ac:dyDescent="0.3">
      <c r="A26">
        <v>2.4</v>
      </c>
      <c r="C26">
        <f t="shared" si="1"/>
        <v>0.65996715224107605</v>
      </c>
      <c r="D26">
        <f t="shared" si="2"/>
        <v>0.3148427858093879</v>
      </c>
      <c r="E26">
        <f t="shared" si="3"/>
        <v>0.82753330909918277</v>
      </c>
      <c r="H26">
        <f t="shared" si="0"/>
        <v>4.3555664203719568E-3</v>
      </c>
      <c r="I26">
        <f t="shared" si="13"/>
        <v>0.65996715224107605</v>
      </c>
      <c r="J26">
        <f t="shared" si="4"/>
        <v>0.25123466999782962</v>
      </c>
      <c r="N26">
        <f t="shared" si="12"/>
        <v>0.82753330909918277</v>
      </c>
      <c r="O26">
        <f t="shared" si="5"/>
        <v>0.3148427858093879</v>
      </c>
      <c r="P26">
        <f t="shared" si="6"/>
        <v>1.0030198664082052E-2</v>
      </c>
      <c r="S26">
        <v>2.4</v>
      </c>
      <c r="U26">
        <f t="shared" si="7"/>
        <v>0.72442730140673539</v>
      </c>
      <c r="V26">
        <f t="shared" si="8"/>
        <v>0.30118534982219536</v>
      </c>
      <c r="W26">
        <f t="shared" si="9"/>
        <v>0.8343620270927794</v>
      </c>
      <c r="X26">
        <f t="shared" si="10"/>
        <v>0.25123466999782962</v>
      </c>
      <c r="Y26">
        <f t="shared" si="11"/>
        <v>1.0030198664082052E-2</v>
      </c>
    </row>
    <row r="27" spans="1:25" x14ac:dyDescent="0.3">
      <c r="A27">
        <v>2.5</v>
      </c>
      <c r="C27">
        <f t="shared" si="1"/>
        <v>0.64798502487103138</v>
      </c>
      <c r="D27">
        <f t="shared" si="2"/>
        <v>0.30798814527992208</v>
      </c>
      <c r="E27">
        <f t="shared" si="3"/>
        <v>0.83049165215761933</v>
      </c>
      <c r="H27">
        <f t="shared" si="0"/>
        <v>4.1988459245711112E-3</v>
      </c>
      <c r="I27">
        <f t="shared" si="13"/>
        <v>0.64798502487103138</v>
      </c>
      <c r="J27">
        <f t="shared" si="4"/>
        <v>0.25559023641820156</v>
      </c>
      <c r="N27">
        <f t="shared" si="12"/>
        <v>0.83049165215761933</v>
      </c>
      <c r="O27">
        <f t="shared" si="5"/>
        <v>0.30798814527992208</v>
      </c>
      <c r="P27">
        <f t="shared" si="6"/>
        <v>1.034285013494627E-2</v>
      </c>
      <c r="S27">
        <v>2.5</v>
      </c>
      <c r="U27">
        <f t="shared" si="7"/>
        <v>0.71274387481509427</v>
      </c>
      <c r="V27">
        <f t="shared" si="8"/>
        <v>0.29430122886633325</v>
      </c>
      <c r="W27">
        <f t="shared" si="9"/>
        <v>0.8373351103644141</v>
      </c>
      <c r="X27">
        <f t="shared" si="10"/>
        <v>0.25559023641820156</v>
      </c>
      <c r="Y27">
        <f t="shared" si="11"/>
        <v>1.034285013494627E-2</v>
      </c>
    </row>
    <row r="28" spans="1:25" x14ac:dyDescent="0.3">
      <c r="A28">
        <v>2.6</v>
      </c>
      <c r="C28">
        <f t="shared" si="1"/>
        <v>0.63651404704314507</v>
      </c>
      <c r="D28">
        <f t="shared" si="2"/>
        <v>0.30153463542209169</v>
      </c>
      <c r="E28">
        <f t="shared" si="3"/>
        <v>0.83325800023602126</v>
      </c>
      <c r="H28">
        <f t="shared" si="0"/>
        <v>4.0515013208324308E-3</v>
      </c>
      <c r="I28">
        <f t="shared" si="13"/>
        <v>0.63651404704314507</v>
      </c>
      <c r="J28">
        <f t="shared" si="4"/>
        <v>0.25978908234277265</v>
      </c>
      <c r="N28">
        <f t="shared" si="12"/>
        <v>0.83325800023602126</v>
      </c>
      <c r="O28">
        <f t="shared" si="5"/>
        <v>0.30153463542209169</v>
      </c>
      <c r="P28">
        <f t="shared" si="6"/>
        <v>1.064978803528845E-2</v>
      </c>
      <c r="S28">
        <v>2.6</v>
      </c>
      <c r="U28">
        <f t="shared" si="7"/>
        <v>0.70155422031011205</v>
      </c>
      <c r="V28">
        <f t="shared" si="8"/>
        <v>0.28782098723935629</v>
      </c>
      <c r="W28">
        <f t="shared" si="9"/>
        <v>0.84011482432738926</v>
      </c>
      <c r="X28">
        <f t="shared" si="10"/>
        <v>0.25978908234277265</v>
      </c>
      <c r="Y28">
        <f t="shared" si="11"/>
        <v>1.064978803528845E-2</v>
      </c>
    </row>
    <row r="29" spans="1:25" x14ac:dyDescent="0.3">
      <c r="A29">
        <v>2.7</v>
      </c>
      <c r="C29">
        <f t="shared" si="1"/>
        <v>0.62551735172678979</v>
      </c>
      <c r="D29">
        <f t="shared" si="2"/>
        <v>0.29544574269593443</v>
      </c>
      <c r="E29">
        <f t="shared" si="3"/>
        <v>0.8358501855339352</v>
      </c>
      <c r="H29">
        <f t="shared" si="0"/>
        <v>3.9127195731129645E-3</v>
      </c>
      <c r="I29">
        <f t="shared" si="13"/>
        <v>0.62551735172678979</v>
      </c>
      <c r="J29">
        <f t="shared" si="4"/>
        <v>0.26384058366360508</v>
      </c>
      <c r="N29">
        <f t="shared" si="12"/>
        <v>0.8358501855339352</v>
      </c>
      <c r="O29">
        <f t="shared" si="5"/>
        <v>0.29544574269593443</v>
      </c>
      <c r="P29">
        <f t="shared" si="6"/>
        <v>1.0951295412064901E-2</v>
      </c>
      <c r="S29">
        <v>2.7</v>
      </c>
      <c r="U29">
        <f t="shared" si="7"/>
        <v>0.6908229112874732</v>
      </c>
      <c r="V29">
        <f t="shared" si="8"/>
        <v>0.28170774010975386</v>
      </c>
      <c r="W29">
        <f t="shared" si="9"/>
        <v>0.84271918682702573</v>
      </c>
      <c r="X29">
        <f t="shared" si="10"/>
        <v>0.26384058366360508</v>
      </c>
      <c r="Y29">
        <f t="shared" si="11"/>
        <v>1.0951295412064901E-2</v>
      </c>
    </row>
    <row r="30" spans="1:25" x14ac:dyDescent="0.3">
      <c r="A30">
        <v>2.8</v>
      </c>
      <c r="C30">
        <f t="shared" si="1"/>
        <v>0.61496189880594243</v>
      </c>
      <c r="D30">
        <f t="shared" si="2"/>
        <v>0.28968937709207432</v>
      </c>
      <c r="E30">
        <f t="shared" si="3"/>
        <v>0.8382838612539395</v>
      </c>
      <c r="H30">
        <f t="shared" si="0"/>
        <v>3.781781369830102E-3</v>
      </c>
      <c r="I30">
        <f t="shared" si="13"/>
        <v>0.61496189880594243</v>
      </c>
      <c r="J30">
        <f t="shared" si="4"/>
        <v>0.26775330323671803</v>
      </c>
      <c r="N30">
        <f t="shared" si="12"/>
        <v>0.8382838612539395</v>
      </c>
      <c r="O30">
        <f t="shared" si="5"/>
        <v>0.28968937709207432</v>
      </c>
      <c r="P30">
        <f t="shared" si="6"/>
        <v>1.1247633466682031E-2</v>
      </c>
      <c r="S30">
        <v>2.8</v>
      </c>
      <c r="U30">
        <f t="shared" si="7"/>
        <v>0.68051818911274686</v>
      </c>
      <c r="V30">
        <f t="shared" si="8"/>
        <v>0.27592908318500436</v>
      </c>
      <c r="W30">
        <f t="shared" si="9"/>
        <v>0.84516400820747473</v>
      </c>
      <c r="X30">
        <f t="shared" si="10"/>
        <v>0.26775330323671803</v>
      </c>
      <c r="Y30">
        <f t="shared" si="11"/>
        <v>1.1247633466682031E-2</v>
      </c>
    </row>
    <row r="31" spans="1:25" x14ac:dyDescent="0.3">
      <c r="A31">
        <v>2.9</v>
      </c>
      <c r="C31">
        <f t="shared" si="1"/>
        <v>0.60481795793136928</v>
      </c>
      <c r="D31">
        <f t="shared" si="2"/>
        <v>0.28423721050673673</v>
      </c>
      <c r="E31">
        <f t="shared" si="3"/>
        <v>0.84057282907334085</v>
      </c>
      <c r="H31">
        <f t="shared" si="0"/>
        <v>3.6580476223627158E-3</v>
      </c>
      <c r="I31">
        <f t="shared" si="13"/>
        <v>0.60481795793136928</v>
      </c>
      <c r="J31">
        <f t="shared" si="4"/>
        <v>0.27153508460654813</v>
      </c>
      <c r="N31">
        <f t="shared" si="12"/>
        <v>0.84057282907334085</v>
      </c>
      <c r="O31">
        <f t="shared" si="5"/>
        <v>0.28423721050673673</v>
      </c>
      <c r="P31">
        <f t="shared" si="6"/>
        <v>1.1539043782193623E-2</v>
      </c>
      <c r="S31">
        <v>2.9</v>
      </c>
      <c r="U31">
        <f t="shared" si="7"/>
        <v>0.67061146799924343</v>
      </c>
      <c r="V31">
        <f t="shared" si="8"/>
        <v>0.27045642113193669</v>
      </c>
      <c r="W31">
        <f t="shared" si="9"/>
        <v>0.84746322376074112</v>
      </c>
      <c r="X31">
        <f t="shared" si="10"/>
        <v>0.27153508460654813</v>
      </c>
      <c r="Y31">
        <f t="shared" si="11"/>
        <v>1.1539043782193623E-2</v>
      </c>
    </row>
    <row r="32" spans="1:25" x14ac:dyDescent="0.3">
      <c r="A32">
        <v>3</v>
      </c>
      <c r="C32">
        <f t="shared" si="1"/>
        <v>0.59505867659972878</v>
      </c>
      <c r="D32">
        <f t="shared" si="2"/>
        <v>0.2790641318415103</v>
      </c>
      <c r="E32">
        <f t="shared" si="3"/>
        <v>0.84272930866885964</v>
      </c>
      <c r="H32">
        <f t="shared" si="0"/>
        <v>3.5409482859662064E-3</v>
      </c>
      <c r="I32">
        <f t="shared" si="13"/>
        <v>0.59505867659972878</v>
      </c>
      <c r="J32">
        <f t="shared" si="4"/>
        <v>0.27519313222891084</v>
      </c>
      <c r="N32">
        <f t="shared" si="12"/>
        <v>0.84272930866885964</v>
      </c>
      <c r="O32">
        <f t="shared" si="5"/>
        <v>0.2790641318415103</v>
      </c>
      <c r="P32">
        <f t="shared" si="6"/>
        <v>1.1825750273589898E-2</v>
      </c>
      <c r="S32">
        <v>3</v>
      </c>
      <c r="U32">
        <f t="shared" si="7"/>
        <v>0.66107692144773289</v>
      </c>
      <c r="V32">
        <f t="shared" si="8"/>
        <v>0.26526441468138412</v>
      </c>
      <c r="W32">
        <f t="shared" si="9"/>
        <v>0.84962916724892301</v>
      </c>
      <c r="X32">
        <f t="shared" si="10"/>
        <v>0.27519313222891084</v>
      </c>
      <c r="Y32">
        <f t="shared" si="11"/>
        <v>1.1825750273589898E-2</v>
      </c>
    </row>
    <row r="33" spans="1:25" x14ac:dyDescent="0.3">
      <c r="A33">
        <v>3.1</v>
      </c>
      <c r="C33">
        <f t="shared" si="1"/>
        <v>0.58565971705754205</v>
      </c>
      <c r="D33">
        <f t="shared" si="2"/>
        <v>0.27414779527352023</v>
      </c>
      <c r="E33">
        <f t="shared" si="3"/>
        <v>0.84476416101163276</v>
      </c>
      <c r="H33">
        <f t="shared" si="0"/>
        <v>3.429973041839202E-3</v>
      </c>
      <c r="I33">
        <f t="shared" si="13"/>
        <v>0.58565971705754205</v>
      </c>
      <c r="J33">
        <f t="shared" si="4"/>
        <v>0.27873408051487703</v>
      </c>
      <c r="N33">
        <f t="shared" si="12"/>
        <v>0.84476416101163276</v>
      </c>
      <c r="O33">
        <f t="shared" si="5"/>
        <v>0.27414779527352023</v>
      </c>
      <c r="P33">
        <f t="shared" si="6"/>
        <v>1.2107960901071184E-2</v>
      </c>
      <c r="S33">
        <v>3.1</v>
      </c>
      <c r="U33">
        <f t="shared" si="7"/>
        <v>0.65189113455390313</v>
      </c>
      <c r="V33">
        <f t="shared" si="8"/>
        <v>0.26033052243360022</v>
      </c>
      <c r="W33">
        <f t="shared" si="9"/>
        <v>0.85167279743159308</v>
      </c>
      <c r="X33">
        <f t="shared" si="10"/>
        <v>0.27873408051487703</v>
      </c>
      <c r="Y33">
        <f t="shared" si="11"/>
        <v>1.2107960901071184E-2</v>
      </c>
    </row>
    <row r="34" spans="1:25" x14ac:dyDescent="0.3">
      <c r="A34">
        <v>3.2</v>
      </c>
      <c r="C34">
        <f t="shared" si="1"/>
        <v>0.57659894920630861</v>
      </c>
      <c r="D34">
        <f t="shared" si="2"/>
        <v>0.26946824345968928</v>
      </c>
      <c r="E34">
        <f t="shared" si="3"/>
        <v>0.84668707450046687</v>
      </c>
      <c r="H34">
        <f t="shared" si="0"/>
        <v>3.3246634822581929E-3</v>
      </c>
      <c r="I34">
        <f t="shared" si="13"/>
        <v>0.57659894920630861</v>
      </c>
      <c r="J34">
        <f t="shared" si="4"/>
        <v>0.28216405355671625</v>
      </c>
      <c r="N34">
        <f t="shared" si="12"/>
        <v>0.84668707450046687</v>
      </c>
      <c r="O34">
        <f t="shared" si="5"/>
        <v>0.26946824345968928</v>
      </c>
      <c r="P34">
        <f t="shared" si="6"/>
        <v>1.2385869179792093E-2</v>
      </c>
      <c r="S34">
        <v>3.2</v>
      </c>
      <c r="U34">
        <f t="shared" si="7"/>
        <v>0.64303280991304956</v>
      </c>
      <c r="V34">
        <f t="shared" si="8"/>
        <v>0.25563461880220484</v>
      </c>
      <c r="W34">
        <f t="shared" si="9"/>
        <v>0.8536038868292094</v>
      </c>
      <c r="X34">
        <f t="shared" si="10"/>
        <v>0.28216405355671625</v>
      </c>
      <c r="Y34">
        <f t="shared" si="11"/>
        <v>1.2385869179792093E-2</v>
      </c>
    </row>
    <row r="35" spans="1:25" x14ac:dyDescent="0.3">
      <c r="A35">
        <v>3.3</v>
      </c>
      <c r="C35">
        <f t="shared" si="1"/>
        <v>0.56785618939691884</v>
      </c>
      <c r="D35">
        <f t="shared" si="2"/>
        <v>0.26500759143547165</v>
      </c>
      <c r="E35">
        <f t="shared" si="3"/>
        <v>0.84850672101086944</v>
      </c>
      <c r="H35">
        <f t="shared" si="0"/>
        <v>3.224606518363894E-3</v>
      </c>
      <c r="I35">
        <f t="shared" si="13"/>
        <v>0.56785618939691884</v>
      </c>
      <c r="J35">
        <f t="shared" si="4"/>
        <v>0.28548871703897444</v>
      </c>
      <c r="N35">
        <f t="shared" si="12"/>
        <v>0.84850672101086944</v>
      </c>
      <c r="O35">
        <f t="shared" si="5"/>
        <v>0.26500759143547165</v>
      </c>
      <c r="P35">
        <f t="shared" si="6"/>
        <v>1.265965551426289E-2</v>
      </c>
      <c r="S35">
        <v>3.3</v>
      </c>
      <c r="U35">
        <f t="shared" si="7"/>
        <v>0.63448251744616146</v>
      </c>
      <c r="V35">
        <f t="shared" si="8"/>
        <v>0.25115867360741334</v>
      </c>
      <c r="W35">
        <f t="shared" si="9"/>
        <v>0.85543117992489892</v>
      </c>
      <c r="X35">
        <f t="shared" si="10"/>
        <v>0.28548871703897444</v>
      </c>
      <c r="Y35">
        <f t="shared" si="11"/>
        <v>1.265965551426289E-2</v>
      </c>
    </row>
    <row r="36" spans="1:25" x14ac:dyDescent="0.3">
      <c r="A36">
        <v>3.4</v>
      </c>
      <c r="C36">
        <f t="shared" si="1"/>
        <v>0.55941297707617899</v>
      </c>
      <c r="D36">
        <f t="shared" si="2"/>
        <v>0.26074976000050515</v>
      </c>
      <c r="E36">
        <f t="shared" si="3"/>
        <v>0.85023088742793929</v>
      </c>
      <c r="H36">
        <f t="shared" si="0"/>
        <v>3.1294287892123357E-3</v>
      </c>
      <c r="I36">
        <f t="shared" si="13"/>
        <v>0.55941297707617899</v>
      </c>
      <c r="J36">
        <f t="shared" si="4"/>
        <v>0.28871332355733831</v>
      </c>
      <c r="N36">
        <f t="shared" si="12"/>
        <v>0.85023088742793929</v>
      </c>
      <c r="O36">
        <f t="shared" si="5"/>
        <v>0.26074976000050515</v>
      </c>
      <c r="P36">
        <f t="shared" si="6"/>
        <v>1.2929488381205169E-2</v>
      </c>
      <c r="S36">
        <v>3.4</v>
      </c>
      <c r="U36">
        <f t="shared" si="7"/>
        <v>0.6262224804566171</v>
      </c>
      <c r="V36">
        <f t="shared" si="8"/>
        <v>0.24688648191823179</v>
      </c>
      <c r="W36">
        <f t="shared" si="9"/>
        <v>0.85716252646907631</v>
      </c>
      <c r="X36">
        <f t="shared" si="10"/>
        <v>0.28871332355733831</v>
      </c>
      <c r="Y36">
        <f t="shared" si="11"/>
        <v>1.2929488381205169E-2</v>
      </c>
    </row>
    <row r="37" spans="1:25" x14ac:dyDescent="0.3">
      <c r="A37">
        <v>3.5</v>
      </c>
      <c r="C37">
        <f t="shared" si="1"/>
        <v>0.5512523828494913</v>
      </c>
      <c r="D37">
        <f t="shared" si="2"/>
        <v>0.25668024970416892</v>
      </c>
      <c r="E37">
        <f t="shared" si="3"/>
        <v>0.85186658707639207</v>
      </c>
      <c r="H37">
        <f t="shared" si="0"/>
        <v>3.0387918959724216E-3</v>
      </c>
      <c r="I37">
        <f t="shared" si="13"/>
        <v>0.5512523828494913</v>
      </c>
      <c r="J37">
        <f t="shared" si="4"/>
        <v>0.29184275234655066</v>
      </c>
      <c r="N37">
        <f t="shared" si="12"/>
        <v>0.85186658707639207</v>
      </c>
      <c r="O37">
        <f t="shared" si="5"/>
        <v>0.25668024970416892</v>
      </c>
      <c r="P37">
        <f t="shared" si="6"/>
        <v>1.3195525381015391E-2</v>
      </c>
      <c r="S37">
        <v>3.5</v>
      </c>
      <c r="U37">
        <f t="shared" si="7"/>
        <v>0.61823639175877321</v>
      </c>
      <c r="V37">
        <f t="shared" si="8"/>
        <v>0.2428034351066235</v>
      </c>
      <c r="W37">
        <f t="shared" si="9"/>
        <v>0.85880499437516511</v>
      </c>
      <c r="X37">
        <f t="shared" si="10"/>
        <v>0.29184275234655066</v>
      </c>
      <c r="Y37">
        <f t="shared" si="11"/>
        <v>1.3195525381015391E-2</v>
      </c>
    </row>
    <row r="38" spans="1:25" x14ac:dyDescent="0.3">
      <c r="A38">
        <v>3.6</v>
      </c>
      <c r="C38">
        <f t="shared" si="1"/>
        <v>0.54335884276978708</v>
      </c>
      <c r="D38">
        <f t="shared" si="2"/>
        <v>0.2527859483347078</v>
      </c>
      <c r="E38">
        <f t="shared" si="3"/>
        <v>0.85342015457020892</v>
      </c>
      <c r="H38">
        <f t="shared" si="0"/>
        <v>2.9523883201612216E-3</v>
      </c>
      <c r="I38">
        <f t="shared" si="13"/>
        <v>0.54335884276978708</v>
      </c>
      <c r="J38">
        <f t="shared" si="4"/>
        <v>0.29488154424252311</v>
      </c>
      <c r="N38">
        <f t="shared" si="12"/>
        <v>0.85342015457020892</v>
      </c>
      <c r="O38">
        <f t="shared" si="5"/>
        <v>0.2527859483347078</v>
      </c>
      <c r="P38">
        <f t="shared" si="6"/>
        <v>1.3457914174957878E-2</v>
      </c>
      <c r="S38">
        <v>3.6</v>
      </c>
      <c r="U38">
        <f t="shared" si="7"/>
        <v>0.61050925491200059</v>
      </c>
      <c r="V38">
        <f t="shared" si="8"/>
        <v>0.23889632589978063</v>
      </c>
      <c r="W38">
        <f t="shared" si="9"/>
        <v>0.86036496578767285</v>
      </c>
      <c r="X38">
        <f t="shared" si="10"/>
        <v>0.29488154424252311</v>
      </c>
      <c r="Y38">
        <f t="shared" si="11"/>
        <v>1.3457914174957878E-2</v>
      </c>
    </row>
    <row r="39" spans="1:25" x14ac:dyDescent="0.3">
      <c r="A39">
        <v>3.7</v>
      </c>
      <c r="C39">
        <f t="shared" si="1"/>
        <v>0.53571801464002644</v>
      </c>
      <c r="D39">
        <f t="shared" si="2"/>
        <v>0.24905496620811005</v>
      </c>
      <c r="E39">
        <f t="shared" si="3"/>
        <v>0.85489732691192599</v>
      </c>
      <c r="H39">
        <f t="shared" si="0"/>
        <v>2.869937912098516E-3</v>
      </c>
      <c r="I39">
        <f t="shared" si="13"/>
        <v>0.53571801464002644</v>
      </c>
      <c r="J39">
        <f t="shared" si="4"/>
        <v>0.29783393256268431</v>
      </c>
      <c r="N39">
        <f t="shared" si="12"/>
        <v>0.85489732691192599</v>
      </c>
      <c r="O39">
        <f t="shared" si="5"/>
        <v>0.24905496620811005</v>
      </c>
      <c r="P39">
        <f t="shared" si="6"/>
        <v>1.3716793322679057E-2</v>
      </c>
      <c r="S39">
        <v>3.7</v>
      </c>
      <c r="U39">
        <f t="shared" si="7"/>
        <v>0.60302724652875928</v>
      </c>
      <c r="V39">
        <f t="shared" si="8"/>
        <v>0.23515318163397081</v>
      </c>
      <c r="W39">
        <f t="shared" si="9"/>
        <v>0.86184821919899601</v>
      </c>
      <c r="X39">
        <f t="shared" si="10"/>
        <v>0.29783393256268431</v>
      </c>
      <c r="Y39">
        <f t="shared" si="11"/>
        <v>1.3716793322679057E-2</v>
      </c>
    </row>
    <row r="40" spans="1:25" x14ac:dyDescent="0.3">
      <c r="A40">
        <v>3.8</v>
      </c>
      <c r="C40">
        <f t="shared" si="1"/>
        <v>0.52831665288855856</v>
      </c>
      <c r="D40">
        <f t="shared" si="2"/>
        <v>0.24547649464372978</v>
      </c>
      <c r="E40">
        <f t="shared" si="3"/>
        <v>0.85630331312935837</v>
      </c>
      <c r="H40">
        <f t="shared" si="0"/>
        <v>2.7911848571936966E-3</v>
      </c>
      <c r="I40">
        <f t="shared" si="13"/>
        <v>0.52831665288855856</v>
      </c>
      <c r="J40">
        <f t="shared" si="4"/>
        <v>0.30070387047478281</v>
      </c>
      <c r="N40">
        <f t="shared" si="12"/>
        <v>0.85630331312935837</v>
      </c>
      <c r="O40">
        <f t="shared" si="5"/>
        <v>0.24547649464372978</v>
      </c>
      <c r="P40">
        <f t="shared" si="6"/>
        <v>1.39722930325176E-2</v>
      </c>
      <c r="S40">
        <v>3.8</v>
      </c>
      <c r="U40">
        <f t="shared" si="7"/>
        <v>0.59577759636397887</v>
      </c>
      <c r="V40">
        <f t="shared" si="8"/>
        <v>0.23156312102334634</v>
      </c>
      <c r="W40">
        <f t="shared" si="9"/>
        <v>0.86325999993955049</v>
      </c>
      <c r="X40">
        <f t="shared" si="10"/>
        <v>0.30070387047478281</v>
      </c>
      <c r="Y40">
        <f t="shared" si="11"/>
        <v>1.39722930325176E-2</v>
      </c>
    </row>
    <row r="41" spans="1:25" x14ac:dyDescent="0.3">
      <c r="A41">
        <v>3.9</v>
      </c>
      <c r="C41">
        <f t="shared" si="1"/>
        <v>0.52114249919069522</v>
      </c>
      <c r="D41">
        <f t="shared" si="2"/>
        <v>0.24204068387398742</v>
      </c>
      <c r="E41">
        <f t="shared" si="3"/>
        <v>0.85764285431004372</v>
      </c>
      <c r="H41">
        <f t="shared" si="0"/>
        <v>2.715895044627238E-3</v>
      </c>
      <c r="I41">
        <f t="shared" si="13"/>
        <v>0.52114249919069522</v>
      </c>
      <c r="J41">
        <f t="shared" si="4"/>
        <v>0.30349505533197652</v>
      </c>
      <c r="N41">
        <f t="shared" si="12"/>
        <v>0.85764285431004372</v>
      </c>
      <c r="O41">
        <f t="shared" si="5"/>
        <v>0.24204068387398742</v>
      </c>
      <c r="P41">
        <f t="shared" si="6"/>
        <v>1.4224535835308168E-2</v>
      </c>
      <c r="S41">
        <v>3.9</v>
      </c>
      <c r="U41">
        <f t="shared" si="7"/>
        <v>0.58874848248058098</v>
      </c>
      <c r="V41">
        <f t="shared" si="8"/>
        <v>0.22811623063226885</v>
      </c>
      <c r="W41">
        <f t="shared" si="9"/>
        <v>0.86460508093090338</v>
      </c>
      <c r="X41">
        <f t="shared" si="10"/>
        <v>0.30349505533197652</v>
      </c>
      <c r="Y41">
        <f t="shared" si="11"/>
        <v>1.4224535835308168E-2</v>
      </c>
    </row>
    <row r="42" spans="1:25" x14ac:dyDescent="0.3">
      <c r="A42">
        <v>4</v>
      </c>
      <c r="C42">
        <f t="shared" si="1"/>
        <v>0.51418418650146391</v>
      </c>
      <c r="D42">
        <f t="shared" si="2"/>
        <v>0.23873853731846137</v>
      </c>
      <c r="E42">
        <f t="shared" si="3"/>
        <v>0.85892027555444839</v>
      </c>
      <c r="H42">
        <f t="shared" si="0"/>
        <v>2.6438537764817221E-3</v>
      </c>
      <c r="I42">
        <f t="shared" si="13"/>
        <v>0.51418418650146391</v>
      </c>
      <c r="J42">
        <f t="shared" si="4"/>
        <v>0.30621095037660373</v>
      </c>
      <c r="N42">
        <f t="shared" si="12"/>
        <v>0.85892027555444839</v>
      </c>
      <c r="O42">
        <f t="shared" si="5"/>
        <v>0.23873853731846137</v>
      </c>
      <c r="P42">
        <f t="shared" si="6"/>
        <v>1.4473637190880378E-2</v>
      </c>
      <c r="S42">
        <v>4</v>
      </c>
      <c r="U42">
        <f t="shared" si="7"/>
        <v>0.58192893925639655</v>
      </c>
      <c r="V42">
        <f t="shared" si="8"/>
        <v>0.2248034579342548</v>
      </c>
      <c r="W42">
        <f t="shared" si="9"/>
        <v>0.86588781524655212</v>
      </c>
      <c r="X42">
        <f t="shared" si="10"/>
        <v>0.30621095037660373</v>
      </c>
      <c r="Y42">
        <f t="shared" si="11"/>
        <v>1.4473637190880378E-2</v>
      </c>
    </row>
    <row r="43" spans="1:25" x14ac:dyDescent="0.3">
      <c r="A43">
        <v>4.0999999999999996</v>
      </c>
      <c r="C43">
        <f t="shared" si="1"/>
        <v>0.50743115456052246</v>
      </c>
      <c r="D43">
        <f t="shared" si="2"/>
        <v>0.23556181969819454</v>
      </c>
      <c r="E43">
        <f t="shared" si="3"/>
        <v>0.86013953109811547</v>
      </c>
      <c r="H43">
        <f t="shared" si="0"/>
        <v>2.5748637661862483E-3</v>
      </c>
      <c r="I43">
        <f t="shared" si="13"/>
        <v>0.50743115456052246</v>
      </c>
      <c r="J43">
        <f t="shared" si="4"/>
        <v>0.30885480415308547</v>
      </c>
      <c r="N43">
        <f t="shared" si="12"/>
        <v>0.86013953109811547</v>
      </c>
      <c r="O43">
        <f t="shared" si="5"/>
        <v>0.23556181969819454</v>
      </c>
      <c r="P43">
        <f t="shared" si="6"/>
        <v>1.4719706035191226E-2</v>
      </c>
      <c r="S43">
        <v>4.0999999999999996</v>
      </c>
      <c r="U43">
        <f t="shared" si="7"/>
        <v>0.57530877637667732</v>
      </c>
      <c r="V43">
        <f t="shared" si="8"/>
        <v>0.22161651839525046</v>
      </c>
      <c r="W43">
        <f t="shared" si="9"/>
        <v>0.86711218174958793</v>
      </c>
      <c r="X43">
        <f t="shared" si="10"/>
        <v>0.30885480415308547</v>
      </c>
      <c r="Y43">
        <f t="shared" si="11"/>
        <v>1.4719706035191226E-2</v>
      </c>
    </row>
    <row r="44" spans="1:25" x14ac:dyDescent="0.3">
      <c r="A44">
        <v>4.2</v>
      </c>
      <c r="C44">
        <f t="shared" si="1"/>
        <v>0.50087357525108078</v>
      </c>
      <c r="D44">
        <f t="shared" si="2"/>
        <v>0.23250297690428845</v>
      </c>
      <c r="E44">
        <f t="shared" si="3"/>
        <v>0.8613042436354168</v>
      </c>
      <c r="H44">
        <f t="shared" si="0"/>
        <v>2.508743383848001E-3</v>
      </c>
      <c r="I44">
        <f t="shared" si="13"/>
        <v>0.50087357525108078</v>
      </c>
      <c r="J44">
        <f t="shared" si="4"/>
        <v>0.31142966791927174</v>
      </c>
      <c r="N44">
        <f t="shared" si="12"/>
        <v>0.8613042436354168</v>
      </c>
      <c r="O44">
        <f t="shared" si="5"/>
        <v>0.23250297690428845</v>
      </c>
      <c r="P44">
        <f t="shared" si="6"/>
        <v>1.4962845274959015E-2</v>
      </c>
      <c r="S44">
        <v>4.2</v>
      </c>
      <c r="U44">
        <f t="shared" si="7"/>
        <v>0.56887850726342992</v>
      </c>
      <c r="V44">
        <f t="shared" si="8"/>
        <v>0.21854781446437985</v>
      </c>
      <c r="W44">
        <f t="shared" si="9"/>
        <v>0.86828182485537153</v>
      </c>
      <c r="X44">
        <f t="shared" si="10"/>
        <v>0.31142966791927174</v>
      </c>
      <c r="Y44">
        <f t="shared" si="11"/>
        <v>1.4962845274959015E-2</v>
      </c>
    </row>
    <row r="45" spans="1:25" x14ac:dyDescent="0.3">
      <c r="A45">
        <v>4.3</v>
      </c>
      <c r="C45">
        <f t="shared" si="1"/>
        <v>0.49450228645607941</v>
      </c>
      <c r="D45">
        <f t="shared" si="2"/>
        <v>0.22955506588887906</v>
      </c>
      <c r="E45">
        <f t="shared" si="3"/>
        <v>0.86241773870192351</v>
      </c>
      <c r="H45">
        <f t="shared" si="0"/>
        <v>2.4453251131029041E-3</v>
      </c>
      <c r="I45">
        <f t="shared" si="13"/>
        <v>0.49450228645607941</v>
      </c>
      <c r="J45">
        <f t="shared" si="4"/>
        <v>0.31393841130311972</v>
      </c>
      <c r="N45">
        <f t="shared" si="12"/>
        <v>0.86241773870192351</v>
      </c>
      <c r="O45">
        <f t="shared" si="5"/>
        <v>0.22955506588887906</v>
      </c>
      <c r="P45">
        <f t="shared" si="6"/>
        <v>1.5203152235757652E-2</v>
      </c>
      <c r="S45">
        <v>4.3</v>
      </c>
      <c r="U45">
        <f t="shared" si="7"/>
        <v>0.56262928564295356</v>
      </c>
      <c r="V45">
        <f t="shared" si="8"/>
        <v>0.21559036471504012</v>
      </c>
      <c r="W45">
        <f t="shared" si="9"/>
        <v>0.86940008928884338</v>
      </c>
      <c r="X45">
        <f t="shared" si="10"/>
        <v>0.31393841130311972</v>
      </c>
      <c r="Y45">
        <f t="shared" si="11"/>
        <v>1.5203152235757652E-2</v>
      </c>
    </row>
    <row r="46" spans="1:25" x14ac:dyDescent="0.3">
      <c r="A46">
        <v>4.4000000000000004</v>
      </c>
      <c r="C46">
        <f t="shared" si="1"/>
        <v>0.48830873326896751</v>
      </c>
      <c r="D46">
        <f t="shared" si="2"/>
        <v>0.22671169313406922</v>
      </c>
      <c r="E46">
        <f t="shared" si="3"/>
        <v>0.86348307482983178</v>
      </c>
      <c r="H46">
        <f t="shared" si="0"/>
        <v>2.3844541898674367E-3</v>
      </c>
      <c r="I46">
        <f t="shared" si="13"/>
        <v>0.48830873326896751</v>
      </c>
      <c r="J46">
        <f t="shared" si="4"/>
        <v>0.31638373641622264</v>
      </c>
      <c r="N46">
        <f t="shared" si="12"/>
        <v>0.86348307482983178</v>
      </c>
      <c r="O46">
        <f t="shared" si="5"/>
        <v>0.22671169313406922</v>
      </c>
      <c r="P46">
        <f t="shared" si="6"/>
        <v>1.5440719068755403E-2</v>
      </c>
      <c r="S46">
        <v>4.4000000000000004</v>
      </c>
      <c r="U46">
        <f t="shared" si="7"/>
        <v>0.55655284915782854</v>
      </c>
      <c r="V46">
        <f t="shared" si="8"/>
        <v>0.21273774167126203</v>
      </c>
      <c r="W46">
        <f t="shared" si="9"/>
        <v>0.87047005056123572</v>
      </c>
      <c r="X46">
        <f t="shared" si="10"/>
        <v>0.31638373641622264</v>
      </c>
      <c r="Y46">
        <f t="shared" si="11"/>
        <v>1.5440719068755403E-2</v>
      </c>
    </row>
    <row r="47" spans="1:25" x14ac:dyDescent="0.3">
      <c r="A47">
        <v>4.5</v>
      </c>
      <c r="C47">
        <f t="shared" si="1"/>
        <v>0.48228491559263326</v>
      </c>
      <c r="D47">
        <f t="shared" si="2"/>
        <v>0.22396696048900566</v>
      </c>
      <c r="E47">
        <f t="shared" si="3"/>
        <v>0.8645030700745665</v>
      </c>
      <c r="H47">
        <f t="shared" si="0"/>
        <v>2.3259873980819336E-3</v>
      </c>
      <c r="I47">
        <f t="shared" si="13"/>
        <v>0.48228491559263326</v>
      </c>
      <c r="J47">
        <f t="shared" si="4"/>
        <v>0.31876819060609007</v>
      </c>
      <c r="N47">
        <f t="shared" si="12"/>
        <v>0.8645030700745665</v>
      </c>
      <c r="O47">
        <f t="shared" si="5"/>
        <v>0.22396696048900566</v>
      </c>
      <c r="P47">
        <f t="shared" si="6"/>
        <v>1.5675633120620144E-2</v>
      </c>
      <c r="S47">
        <v>4.5</v>
      </c>
      <c r="U47">
        <f t="shared" si="7"/>
        <v>0.55064146909823075</v>
      </c>
      <c r="V47">
        <f t="shared" si="8"/>
        <v>0.20998401709252948</v>
      </c>
      <c r="W47">
        <f t="shared" si="9"/>
        <v>0.87149454177280494</v>
      </c>
      <c r="X47">
        <f t="shared" si="10"/>
        <v>0.31876819060609007</v>
      </c>
      <c r="Y47">
        <f t="shared" si="11"/>
        <v>1.5675633120620144E-2</v>
      </c>
    </row>
    <row r="48" spans="1:25" x14ac:dyDescent="0.3">
      <c r="A48">
        <v>4.5999999999999996</v>
      </c>
      <c r="C48">
        <f t="shared" si="1"/>
        <v>0.47642334130576136</v>
      </c>
      <c r="D48">
        <f t="shared" si="2"/>
        <v>0.22131541735766391</v>
      </c>
      <c r="E48">
        <f t="shared" si="3"/>
        <v>0.86548032541534903</v>
      </c>
      <c r="H48">
        <f t="shared" si="0"/>
        <v>2.2697920014094599E-3</v>
      </c>
      <c r="I48">
        <f t="shared" si="13"/>
        <v>0.47642334130576136</v>
      </c>
      <c r="J48">
        <f t="shared" si="4"/>
        <v>0.321094178004172</v>
      </c>
      <c r="N48">
        <f t="shared" si="12"/>
        <v>0.86548032541534903</v>
      </c>
      <c r="O48">
        <f t="shared" si="5"/>
        <v>0.22131541735766391</v>
      </c>
      <c r="P48">
        <f t="shared" si="6"/>
        <v>1.590797727054576E-2</v>
      </c>
      <c r="S48">
        <v>4.5999999999999996</v>
      </c>
      <c r="U48">
        <f t="shared" si="7"/>
        <v>0.54488790546690169</v>
      </c>
      <c r="V48">
        <f t="shared" si="8"/>
        <v>0.20732371368558364</v>
      </c>
      <c r="W48">
        <f t="shared" si="9"/>
        <v>0.87247617725138948</v>
      </c>
      <c r="X48">
        <f t="shared" si="10"/>
        <v>0.321094178004172</v>
      </c>
      <c r="Y48">
        <f t="shared" si="11"/>
        <v>1.590797727054576E-2</v>
      </c>
    </row>
    <row r="49" spans="1:25" x14ac:dyDescent="0.3">
      <c r="A49">
        <v>4.7</v>
      </c>
      <c r="C49">
        <f t="shared" si="1"/>
        <v>0.47071698429695291</v>
      </c>
      <c r="D49">
        <f t="shared" si="2"/>
        <v>0.21875201837836389</v>
      </c>
      <c r="E49">
        <f t="shared" si="3"/>
        <v>0.86641724545401766</v>
      </c>
      <c r="H49">
        <f t="shared" si="0"/>
        <v>2.2157447930561784E-3</v>
      </c>
      <c r="I49">
        <f t="shared" si="13"/>
        <v>0.47071698429695291</v>
      </c>
      <c r="J49">
        <f t="shared" si="4"/>
        <v>0.32336397000558148</v>
      </c>
      <c r="N49">
        <f t="shared" si="12"/>
        <v>0.86641724545401766</v>
      </c>
      <c r="O49">
        <f t="shared" si="5"/>
        <v>0.21875201837836389</v>
      </c>
      <c r="P49">
        <f t="shared" si="6"/>
        <v>1.6137830237866732E-2</v>
      </c>
      <c r="S49">
        <v>4.7</v>
      </c>
      <c r="U49">
        <f t="shared" si="7"/>
        <v>0.53928536670795391</v>
      </c>
      <c r="V49">
        <f t="shared" si="8"/>
        <v>0.20475176237259191</v>
      </c>
      <c r="W49">
        <f t="shared" si="9"/>
        <v>0.87341737345690396</v>
      </c>
      <c r="X49">
        <f t="shared" si="10"/>
        <v>0.32336397000558148</v>
      </c>
      <c r="Y49">
        <f t="shared" si="11"/>
        <v>1.6137830237866732E-2</v>
      </c>
    </row>
    <row r="50" spans="1:25" x14ac:dyDescent="0.3">
      <c r="A50">
        <v>4.8</v>
      </c>
      <c r="C50">
        <f t="shared" si="1"/>
        <v>0.46515924676794096</v>
      </c>
      <c r="D50">
        <f t="shared" si="2"/>
        <v>0.21627208586712363</v>
      </c>
      <c r="E50">
        <f t="shared" si="3"/>
        <v>0.86731605677147616</v>
      </c>
      <c r="H50">
        <f t="shared" si="0"/>
        <v>2.1637312485371821E-3</v>
      </c>
      <c r="I50">
        <f t="shared" si="13"/>
        <v>0.46515924676794096</v>
      </c>
      <c r="J50">
        <f t="shared" si="4"/>
        <v>0.32557971479863768</v>
      </c>
      <c r="N50">
        <f t="shared" si="12"/>
        <v>0.86731605677147616</v>
      </c>
      <c r="O50">
        <f t="shared" si="5"/>
        <v>0.21627208586712363</v>
      </c>
      <c r="P50">
        <f t="shared" si="6"/>
        <v>1.63652668633078E-2</v>
      </c>
      <c r="S50">
        <v>4.8</v>
      </c>
      <c r="U50">
        <f t="shared" si="7"/>
        <v>0.53382747352635296</v>
      </c>
      <c r="V50">
        <f t="shared" si="8"/>
        <v>0.20226346437809775</v>
      </c>
      <c r="W50">
        <f t="shared" si="9"/>
        <v>0.87432036751598941</v>
      </c>
      <c r="X50">
        <f t="shared" si="10"/>
        <v>0.32557971479863768</v>
      </c>
      <c r="Y50">
        <f t="shared" si="11"/>
        <v>1.63652668633078E-2</v>
      </c>
    </row>
    <row r="51" spans="1:25" x14ac:dyDescent="0.3">
      <c r="A51">
        <v>4.9000000000000004</v>
      </c>
      <c r="C51">
        <f t="shared" si="1"/>
        <v>0.45974392529185126</v>
      </c>
      <c r="D51">
        <f t="shared" si="2"/>
        <v>0.21387127640584822</v>
      </c>
      <c r="E51">
        <f t="shared" si="3"/>
        <v>0.86817882424724668</v>
      </c>
      <c r="H51">
        <f t="shared" si="0"/>
        <v>2.1136447684275933E-3</v>
      </c>
      <c r="I51">
        <f t="shared" si="13"/>
        <v>0.45974392529185126</v>
      </c>
      <c r="J51">
        <f t="shared" si="4"/>
        <v>0.32774344604717487</v>
      </c>
      <c r="N51">
        <f t="shared" si="12"/>
        <v>0.86817882424724668</v>
      </c>
      <c r="O51">
        <f t="shared" si="5"/>
        <v>0.21387127640584822</v>
      </c>
      <c r="P51">
        <f t="shared" si="6"/>
        <v>1.6590358366552618E-2</v>
      </c>
      <c r="S51">
        <v>4.9000000000000004</v>
      </c>
      <c r="U51">
        <f t="shared" si="7"/>
        <v>0.52850822630589711</v>
      </c>
      <c r="V51">
        <f t="shared" si="8"/>
        <v>0.19985445750765152</v>
      </c>
      <c r="W51">
        <f t="shared" si="9"/>
        <v>0.87518723369634532</v>
      </c>
      <c r="X51">
        <f t="shared" si="10"/>
        <v>0.32774344604717487</v>
      </c>
      <c r="Y51">
        <f t="shared" si="11"/>
        <v>1.6590358366552618E-2</v>
      </c>
    </row>
    <row r="52" spans="1:25" x14ac:dyDescent="0.3">
      <c r="A52">
        <v>5</v>
      </c>
      <c r="C52">
        <f t="shared" si="1"/>
        <v>0.45446518018362608</v>
      </c>
      <c r="D52">
        <f t="shared" si="2"/>
        <v>0.21154555104715986</v>
      </c>
      <c r="E52">
        <f t="shared" si="3"/>
        <v>0.86900746560266828</v>
      </c>
      <c r="H52">
        <f t="shared" si="0"/>
        <v>2.0653859999933571E-3</v>
      </c>
      <c r="I52">
        <f t="shared" si="13"/>
        <v>0.45446518018362608</v>
      </c>
      <c r="J52">
        <f t="shared" si="4"/>
        <v>0.32985709081560244</v>
      </c>
      <c r="N52">
        <f t="shared" si="12"/>
        <v>0.86900746560266828</v>
      </c>
      <c r="O52">
        <f t="shared" si="5"/>
        <v>0.21154555104715986</v>
      </c>
      <c r="P52">
        <f t="shared" si="6"/>
        <v>1.6813172582500962E-2</v>
      </c>
      <c r="S52">
        <v>5</v>
      </c>
      <c r="U52">
        <f t="shared" si="7"/>
        <v>0.52332197570162897</v>
      </c>
      <c r="V52">
        <f t="shared" si="8"/>
        <v>0.19752068608314016</v>
      </c>
      <c r="W52">
        <f t="shared" si="9"/>
        <v>0.87601989808467839</v>
      </c>
      <c r="X52">
        <f t="shared" si="10"/>
        <v>0.32985709081560244</v>
      </c>
      <c r="Y52">
        <f t="shared" si="11"/>
        <v>1.6813172582500962E-2</v>
      </c>
    </row>
    <row r="53" spans="1:25" x14ac:dyDescent="0.3">
      <c r="A53">
        <v>5.0999999999999996</v>
      </c>
      <c r="C53">
        <f t="shared" si="1"/>
        <v>0.44931750779981078</v>
      </c>
      <c r="D53">
        <f t="shared" si="2"/>
        <v>0.20929114868369267</v>
      </c>
      <c r="E53">
        <f t="shared" si="3"/>
        <v>0.86980376439068685</v>
      </c>
      <c r="H53">
        <f t="shared" si="0"/>
        <v>2.0188622281543302E-3</v>
      </c>
      <c r="I53">
        <f t="shared" si="13"/>
        <v>0.44931750779981078</v>
      </c>
      <c r="J53">
        <f t="shared" si="4"/>
        <v>0.33192247681559578</v>
      </c>
      <c r="N53">
        <f t="shared" si="12"/>
        <v>0.86980376439068685</v>
      </c>
      <c r="O53">
        <f t="shared" si="5"/>
        <v>0.20929114868369267</v>
      </c>
      <c r="P53">
        <f t="shared" si="6"/>
        <v>1.7033774178310975E-2</v>
      </c>
      <c r="S53">
        <v>5.0999999999999996</v>
      </c>
      <c r="U53">
        <f t="shared" si="7"/>
        <v>0.51826339604012039</v>
      </c>
      <c r="V53">
        <f t="shared" si="8"/>
        <v>0.19525837407693031</v>
      </c>
      <c r="W53">
        <f t="shared" si="9"/>
        <v>0.87682015169406824</v>
      </c>
      <c r="X53">
        <f t="shared" si="10"/>
        <v>0.33192247681559578</v>
      </c>
      <c r="Y53">
        <f t="shared" si="11"/>
        <v>1.7033774178310975E-2</v>
      </c>
    </row>
    <row r="54" spans="1:25" x14ac:dyDescent="0.3">
      <c r="A54">
        <v>5.2</v>
      </c>
      <c r="C54">
        <f t="shared" si="1"/>
        <v>0.44429571543581459</v>
      </c>
      <c r="D54">
        <f t="shared" si="2"/>
        <v>0.20710456219354317</v>
      </c>
      <c r="E54">
        <f t="shared" si="3"/>
        <v>0.87056938162359987</v>
      </c>
      <c r="H54">
        <f t="shared" si="0"/>
        <v>1.9739868275462234E-3</v>
      </c>
      <c r="I54">
        <f t="shared" si="13"/>
        <v>0.44429571543581459</v>
      </c>
      <c r="J54">
        <f t="shared" si="4"/>
        <v>0.33394133904375012</v>
      </c>
      <c r="N54">
        <f t="shared" si="12"/>
        <v>0.87056938162359987</v>
      </c>
      <c r="O54">
        <f t="shared" si="5"/>
        <v>0.20710456219354317</v>
      </c>
      <c r="P54">
        <f t="shared" si="6"/>
        <v>1.7252224853085446E-2</v>
      </c>
      <c r="S54">
        <v>5.2</v>
      </c>
      <c r="U54">
        <f t="shared" si="7"/>
        <v>0.513327461209799</v>
      </c>
      <c r="V54">
        <f t="shared" si="8"/>
        <v>0.19306400105169808</v>
      </c>
      <c r="W54">
        <f t="shared" si="9"/>
        <v>0.87758966219452272</v>
      </c>
      <c r="X54">
        <f t="shared" si="10"/>
        <v>0.33394133904375012</v>
      </c>
      <c r="Y54">
        <f t="shared" si="11"/>
        <v>1.7252224853085446E-2</v>
      </c>
    </row>
    <row r="55" spans="1:25" x14ac:dyDescent="0.3">
      <c r="A55">
        <v>5.3</v>
      </c>
      <c r="C55">
        <f t="shared" si="1"/>
        <v>0.43939489853204083</v>
      </c>
      <c r="D55">
        <f t="shared" si="2"/>
        <v>0.20498251702741227</v>
      </c>
      <c r="E55">
        <f t="shared" si="3"/>
        <v>0.8713058662035128</v>
      </c>
      <c r="H55">
        <f t="shared" si="0"/>
        <v>1.9306787685598246E-3</v>
      </c>
      <c r="I55">
        <f t="shared" si="13"/>
        <v>0.43939489853204083</v>
      </c>
      <c r="J55">
        <f t="shared" si="4"/>
        <v>0.33591532587129636</v>
      </c>
      <c r="N55">
        <f t="shared" si="12"/>
        <v>0.8713058662035128</v>
      </c>
      <c r="O55">
        <f t="shared" si="5"/>
        <v>0.20498251702741227</v>
      </c>
      <c r="P55">
        <f t="shared" si="6"/>
        <v>1.7468583521853757E-2</v>
      </c>
      <c r="S55">
        <v>5.3</v>
      </c>
      <c r="U55">
        <f t="shared" si="7"/>
        <v>0.50850942276491673</v>
      </c>
      <c r="V55">
        <f t="shared" si="8"/>
        <v>0.19093428056740455</v>
      </c>
      <c r="W55">
        <f t="shared" si="9"/>
        <v>0.87832998443351695</v>
      </c>
      <c r="X55">
        <f t="shared" si="10"/>
        <v>0.33591532587129636</v>
      </c>
      <c r="Y55">
        <f t="shared" si="11"/>
        <v>1.7468583521853757E-2</v>
      </c>
    </row>
    <row r="56" spans="1:25" x14ac:dyDescent="0.3">
      <c r="A56">
        <v>5.4</v>
      </c>
      <c r="C56">
        <f t="shared" si="1"/>
        <v>0.43461041993720939</v>
      </c>
      <c r="D56">
        <f t="shared" si="2"/>
        <v>0.2029219519485225</v>
      </c>
      <c r="E56">
        <f t="shared" si="3"/>
        <v>0.87201466429775842</v>
      </c>
      <c r="H56">
        <f t="shared" si="0"/>
        <v>1.888862171179975E-3</v>
      </c>
      <c r="I56">
        <f t="shared" si="13"/>
        <v>0.43461041993720939</v>
      </c>
      <c r="J56">
        <f t="shared" si="4"/>
        <v>0.3378460046398562</v>
      </c>
      <c r="N56">
        <f t="shared" si="12"/>
        <v>0.87201466429775842</v>
      </c>
      <c r="O56">
        <f t="shared" si="5"/>
        <v>0.2029219519485225</v>
      </c>
      <c r="P56">
        <f t="shared" si="6"/>
        <v>1.7682906485319932E-2</v>
      </c>
      <c r="S56">
        <v>5.4</v>
      </c>
      <c r="U56">
        <f t="shared" si="7"/>
        <v>0.50380479000210776</v>
      </c>
      <c r="V56">
        <f t="shared" si="8"/>
        <v>0.18886614076304026</v>
      </c>
      <c r="W56">
        <f t="shared" si="9"/>
        <v>0.87904256989049989</v>
      </c>
      <c r="X56">
        <f t="shared" si="10"/>
        <v>0.3378460046398562</v>
      </c>
      <c r="Y56">
        <f t="shared" si="11"/>
        <v>1.7682906485319932E-2</v>
      </c>
    </row>
    <row r="57" spans="1:25" x14ac:dyDescent="0.3">
      <c r="A57">
        <v>5.5</v>
      </c>
      <c r="C57">
        <f t="shared" si="1"/>
        <v>0.42993789100879587</v>
      </c>
      <c r="D57">
        <f t="shared" si="2"/>
        <v>0.20092000167504692</v>
      </c>
      <c r="E57">
        <f t="shared" si="3"/>
        <v>0.87269712778244357</v>
      </c>
      <c r="H57">
        <f t="shared" si="0"/>
        <v>1.8484659012509125E-3</v>
      </c>
      <c r="I57">
        <f t="shared" si="13"/>
        <v>0.42993789100879587</v>
      </c>
      <c r="J57">
        <f t="shared" si="4"/>
        <v>0.33973486681103615</v>
      </c>
      <c r="N57">
        <f t="shared" si="12"/>
        <v>0.87269712778244357</v>
      </c>
      <c r="O57">
        <f t="shared" si="5"/>
        <v>0.20092000167504692</v>
      </c>
      <c r="P57">
        <f t="shared" si="6"/>
        <v>1.7895247586688375E-2</v>
      </c>
      <c r="S57">
        <v>5.5</v>
      </c>
      <c r="U57">
        <f t="shared" si="7"/>
        <v>0.49920931179873468</v>
      </c>
      <c r="V57">
        <f t="shared" si="8"/>
        <v>0.18685670685992914</v>
      </c>
      <c r="W57">
        <f t="shared" si="9"/>
        <v>0.8797287751900027</v>
      </c>
      <c r="X57">
        <f t="shared" si="10"/>
        <v>0.33973486681103615</v>
      </c>
      <c r="Y57">
        <f t="shared" si="11"/>
        <v>1.7895247586688375E-2</v>
      </c>
    </row>
    <row r="58" spans="1:25" x14ac:dyDescent="0.3">
      <c r="A58">
        <v>5.6</v>
      </c>
      <c r="C58">
        <f t="shared" si="1"/>
        <v>0.42537315435764078</v>
      </c>
      <c r="D58">
        <f t="shared" si="2"/>
        <v>0.19897398120768936</v>
      </c>
      <c r="E58">
        <f t="shared" si="3"/>
        <v>0.87335452186104578</v>
      </c>
      <c r="H58">
        <f t="shared" si="0"/>
        <v>1.809423204481693E-3</v>
      </c>
      <c r="I58">
        <f t="shared" si="13"/>
        <v>0.42537315435764078</v>
      </c>
      <c r="J58">
        <f t="shared" si="4"/>
        <v>0.34158333271228708</v>
      </c>
      <c r="N58">
        <f t="shared" si="12"/>
        <v>0.87335452186104578</v>
      </c>
      <c r="O58">
        <f t="shared" si="5"/>
        <v>0.19897398120768936</v>
      </c>
      <c r="P58">
        <f t="shared" si="6"/>
        <v>1.8105658356739402E-2</v>
      </c>
      <c r="S58">
        <v>5.6</v>
      </c>
      <c r="U58">
        <f t="shared" si="7"/>
        <v>0.49471896002819149</v>
      </c>
      <c r="V58">
        <f t="shared" si="8"/>
        <v>0.18490328536671846</v>
      </c>
      <c r="W58">
        <f t="shared" si="9"/>
        <v>0.88038986978153155</v>
      </c>
      <c r="X58">
        <f t="shared" si="10"/>
        <v>0.34158333271228708</v>
      </c>
      <c r="Y58">
        <f t="shared" si="11"/>
        <v>1.8105658356739402E-2</v>
      </c>
    </row>
    <row r="59" spans="1:25" x14ac:dyDescent="0.3">
      <c r="A59">
        <v>5.7</v>
      </c>
      <c r="C59">
        <f t="shared" si="1"/>
        <v>0.42091226806713872</v>
      </c>
      <c r="D59">
        <f t="shared" si="2"/>
        <v>0.19708137165314749</v>
      </c>
      <c r="E59">
        <f t="shared" si="3"/>
        <v>0.87398803195111996</v>
      </c>
      <c r="H59">
        <f t="shared" si="0"/>
        <v>1.7716713740942283E-3</v>
      </c>
      <c r="I59">
        <f t="shared" si="13"/>
        <v>0.42091226806713872</v>
      </c>
      <c r="J59">
        <f t="shared" si="4"/>
        <v>0.34339275591676877</v>
      </c>
      <c r="N59">
        <f t="shared" si="12"/>
        <v>0.87398803195111996</v>
      </c>
      <c r="O59">
        <f t="shared" si="5"/>
        <v>0.19708137165314749</v>
      </c>
      <c r="P59">
        <f t="shared" si="6"/>
        <v>1.831418814820392E-2</v>
      </c>
      <c r="S59">
        <v>5.7</v>
      </c>
      <c r="U59">
        <f t="shared" si="7"/>
        <v>0.49032991438969337</v>
      </c>
      <c r="V59">
        <f t="shared" si="8"/>
        <v>0.18300334979463465</v>
      </c>
      <c r="W59">
        <f t="shared" si="9"/>
        <v>0.8810270428803767</v>
      </c>
      <c r="X59">
        <f t="shared" si="10"/>
        <v>0.34339275591676877</v>
      </c>
      <c r="Y59">
        <f t="shared" si="11"/>
        <v>1.831418814820392E-2</v>
      </c>
    </row>
    <row r="60" spans="1:25" x14ac:dyDescent="0.3">
      <c r="A60">
        <v>5.8</v>
      </c>
      <c r="C60">
        <f t="shared" si="1"/>
        <v>0.41655149123758556</v>
      </c>
      <c r="D60">
        <f t="shared" si="2"/>
        <v>0.19523980737824365</v>
      </c>
      <c r="E60">
        <f t="shared" si="3"/>
        <v>0.87459876992031027</v>
      </c>
      <c r="H60">
        <f t="shared" si="0"/>
        <v>1.7351514485225634E-3</v>
      </c>
      <c r="I60">
        <f t="shared" si="13"/>
        <v>0.41655149123758556</v>
      </c>
      <c r="J60">
        <f t="shared" si="4"/>
        <v>0.345164427290863</v>
      </c>
      <c r="N60">
        <f t="shared" si="12"/>
        <v>0.87459876992031027</v>
      </c>
      <c r="O60">
        <f t="shared" si="5"/>
        <v>0.19523980737824365</v>
      </c>
      <c r="P60">
        <f t="shared" si="6"/>
        <v>1.8520884260378352E-2</v>
      </c>
      <c r="S60">
        <v>5.8</v>
      </c>
      <c r="U60">
        <f t="shared" si="7"/>
        <v>0.48603854850939066</v>
      </c>
      <c r="V60">
        <f t="shared" si="8"/>
        <v>0.18115452771594506</v>
      </c>
      <c r="W60">
        <f t="shared" si="9"/>
        <v>0.88164140975145988</v>
      </c>
      <c r="X60">
        <f t="shared" si="10"/>
        <v>0.345164427290863</v>
      </c>
      <c r="Y60">
        <f t="shared" si="11"/>
        <v>1.8520884260378352E-2</v>
      </c>
    </row>
    <row r="61" spans="1:25" x14ac:dyDescent="0.3">
      <c r="A61">
        <v>5.9</v>
      </c>
      <c r="C61">
        <f t="shared" si="1"/>
        <v>0.41228727072372173</v>
      </c>
      <c r="D61">
        <f t="shared" si="2"/>
        <v>0.19344706435015932</v>
      </c>
      <c r="E61">
        <f t="shared" si="3"/>
        <v>0.87518777974268191</v>
      </c>
      <c r="H61">
        <f t="shared" si="0"/>
        <v>1.6998079360081542E-3</v>
      </c>
      <c r="I61">
        <f t="shared" si="13"/>
        <v>0.41228727072372173</v>
      </c>
      <c r="J61">
        <f t="shared" si="4"/>
        <v>0.34689957873938554</v>
      </c>
      <c r="N61">
        <f t="shared" si="12"/>
        <v>0.87518777974268191</v>
      </c>
      <c r="O61">
        <f t="shared" si="5"/>
        <v>0.19344706435015932</v>
      </c>
      <c r="P61">
        <f t="shared" si="6"/>
        <v>1.872579205482534E-2</v>
      </c>
      <c r="S61">
        <v>5.9</v>
      </c>
      <c r="U61">
        <f t="shared" si="7"/>
        <v>0.48184141718636292</v>
      </c>
      <c r="V61">
        <f t="shared" si="8"/>
        <v>0.17935458901947521</v>
      </c>
      <c r="W61">
        <f t="shared" si="9"/>
        <v>0.88223401740802432</v>
      </c>
      <c r="X61">
        <f t="shared" si="10"/>
        <v>0.34689957873938554</v>
      </c>
      <c r="Y61">
        <f t="shared" si="11"/>
        <v>1.872579205482534E-2</v>
      </c>
    </row>
    <row r="62" spans="1:25" x14ac:dyDescent="0.3">
      <c r="A62">
        <v>6</v>
      </c>
      <c r="C62">
        <f t="shared" si="1"/>
        <v>0.40811622894866789</v>
      </c>
      <c r="D62">
        <f t="shared" si="2"/>
        <v>0.19170104953598863</v>
      </c>
      <c r="E62">
        <f t="shared" si="3"/>
        <v>0.87575604263762385</v>
      </c>
      <c r="H62">
        <f t="shared" si="0"/>
        <v>1.6655885633128152E-3</v>
      </c>
      <c r="I62">
        <f t="shared" si="13"/>
        <v>0.40811622894866789</v>
      </c>
      <c r="J62">
        <f t="shared" si="4"/>
        <v>0.3485993866753937</v>
      </c>
      <c r="N62">
        <f t="shared" si="12"/>
        <v>0.87575604263762385</v>
      </c>
      <c r="O62">
        <f t="shared" si="5"/>
        <v>0.19170104953598863</v>
      </c>
      <c r="P62">
        <f t="shared" si="6"/>
        <v>1.8928955062920968E-2</v>
      </c>
      <c r="S62">
        <v>6</v>
      </c>
      <c r="U62">
        <f t="shared" si="7"/>
        <v>0.4777352446715622</v>
      </c>
      <c r="V62">
        <f t="shared" si="8"/>
        <v>0.17760143523502939</v>
      </c>
      <c r="W62">
        <f t="shared" si="9"/>
        <v>0.88280584978810372</v>
      </c>
      <c r="X62">
        <f t="shared" si="10"/>
        <v>0.3485993866753937</v>
      </c>
      <c r="Y62">
        <f t="shared" si="11"/>
        <v>1.8928955062920968E-2</v>
      </c>
    </row>
    <row r="63" spans="1:25" x14ac:dyDescent="0.3">
      <c r="A63">
        <v>6.1</v>
      </c>
      <c r="C63">
        <f t="shared" si="1"/>
        <v>0.40403515269064005</v>
      </c>
      <c r="D63">
        <f t="shared" si="2"/>
        <v>0.18999979125017083</v>
      </c>
      <c r="E63">
        <f t="shared" si="3"/>
        <v>0.87630448174601272</v>
      </c>
      <c r="H63">
        <f t="shared" si="0"/>
        <v>1.6324440460974883E-3</v>
      </c>
      <c r="I63">
        <f t="shared" si="13"/>
        <v>0.40403515269064005</v>
      </c>
      <c r="J63">
        <f t="shared" si="4"/>
        <v>0.35026497523870653</v>
      </c>
      <c r="N63">
        <f t="shared" si="12"/>
        <v>0.87630448174601272</v>
      </c>
      <c r="O63">
        <f t="shared" si="5"/>
        <v>0.18999979125017083</v>
      </c>
      <c r="P63">
        <f t="shared" si="6"/>
        <v>1.9130415085934306E-2</v>
      </c>
      <c r="S63">
        <v>6.1</v>
      </c>
      <c r="U63">
        <f t="shared" si="7"/>
        <v>0.47371691388040593</v>
      </c>
      <c r="V63">
        <f t="shared" si="8"/>
        <v>0.17589308981409352</v>
      </c>
      <c r="W63">
        <f t="shared" si="9"/>
        <v>0.88335783246405164</v>
      </c>
      <c r="X63">
        <f t="shared" si="10"/>
        <v>0.35026497523870653</v>
      </c>
      <c r="Y63">
        <f t="shared" si="11"/>
        <v>1.9130415085934306E-2</v>
      </c>
    </row>
    <row r="64" spans="1:25" x14ac:dyDescent="0.3">
      <c r="A64">
        <v>6.2</v>
      </c>
      <c r="C64">
        <f t="shared" si="1"/>
        <v>0.40004098275034067</v>
      </c>
      <c r="D64">
        <f t="shared" si="2"/>
        <v>0.18834143035163808</v>
      </c>
      <c r="E64">
        <f t="shared" si="3"/>
        <v>0.87683396639179312</v>
      </c>
      <c r="H64">
        <f t="shared" si="0"/>
        <v>1.6003278787985837E-3</v>
      </c>
      <c r="I64">
        <f t="shared" si="13"/>
        <v>0.40004098275034067</v>
      </c>
      <c r="J64">
        <f t="shared" si="4"/>
        <v>0.351897419284804</v>
      </c>
      <c r="N64">
        <f t="shared" si="12"/>
        <v>0.87683396639179312</v>
      </c>
      <c r="O64">
        <f t="shared" si="5"/>
        <v>0.18834143035163808</v>
      </c>
      <c r="P64">
        <f t="shared" si="6"/>
        <v>1.9330212288258306E-2</v>
      </c>
      <c r="S64">
        <v>6.2</v>
      </c>
      <c r="U64">
        <f t="shared" si="7"/>
        <v>0.46978345645074121</v>
      </c>
      <c r="V64">
        <f t="shared" si="8"/>
        <v>0.17422768926763441</v>
      </c>
      <c r="W64">
        <f t="shared" si="9"/>
        <v>0.88389083693379522</v>
      </c>
      <c r="X64">
        <f t="shared" si="10"/>
        <v>0.351897419284804</v>
      </c>
      <c r="Y64">
        <f t="shared" si="11"/>
        <v>1.9330212288258306E-2</v>
      </c>
    </row>
    <row r="65" spans="1:30" x14ac:dyDescent="0.3">
      <c r="A65">
        <v>6.3</v>
      </c>
      <c r="C65">
        <f t="shared" si="1"/>
        <v>0.39613080441698645</v>
      </c>
      <c r="D65">
        <f t="shared" si="2"/>
        <v>0.18672421220403057</v>
      </c>
      <c r="E65">
        <f t="shared" si="3"/>
        <v>0.87734531597145682</v>
      </c>
      <c r="H65">
        <f t="shared" si="0"/>
        <v>1.5691961420804877E-3</v>
      </c>
      <c r="I65">
        <f t="shared" si="13"/>
        <v>0.39613080441698645</v>
      </c>
      <c r="J65">
        <f t="shared" si="4"/>
        <v>0.3534977471636026</v>
      </c>
      <c r="N65">
        <f t="shared" si="12"/>
        <v>0.87734531597145682</v>
      </c>
      <c r="O65">
        <f t="shared" si="5"/>
        <v>0.18672421220403057</v>
      </c>
      <c r="P65">
        <f t="shared" si="6"/>
        <v>1.9528385284351663E-2</v>
      </c>
      <c r="S65">
        <v>6.3</v>
      </c>
      <c r="U65">
        <f t="shared" si="7"/>
        <v>0.46593204356754003</v>
      </c>
      <c r="V65">
        <f t="shared" si="8"/>
        <v>0.1726034750734606</v>
      </c>
      <c r="W65">
        <f t="shared" si="9"/>
        <v>0.88440568453674206</v>
      </c>
      <c r="X65">
        <f t="shared" si="10"/>
        <v>0.3534977471636026</v>
      </c>
      <c r="Y65">
        <f t="shared" si="11"/>
        <v>1.9528385284351663E-2</v>
      </c>
    </row>
    <row r="66" spans="1:30" x14ac:dyDescent="0.3">
      <c r="A66">
        <v>6.4</v>
      </c>
      <c r="C66">
        <f t="shared" si="1"/>
        <v>0.39230183865975421</v>
      </c>
      <c r="D66">
        <f t="shared" si="2"/>
        <v>0.18514647932234116</v>
      </c>
      <c r="E66">
        <f t="shared" si="3"/>
        <v>0.87783930350898132</v>
      </c>
      <c r="H66">
        <f t="shared" si="0"/>
        <v>1.5390073261582382E-3</v>
      </c>
      <c r="I66">
        <f t="shared" si="13"/>
        <v>0.39230183865975421</v>
      </c>
      <c r="J66">
        <f t="shared" si="4"/>
        <v>0.35506694330568311</v>
      </c>
      <c r="N66">
        <f t="shared" si="12"/>
        <v>0.87783930350898132</v>
      </c>
      <c r="O66">
        <f t="shared" si="5"/>
        <v>0.18514647932234116</v>
      </c>
      <c r="P66">
        <f t="shared" si="6"/>
        <v>1.9724971219898461E-2</v>
      </c>
      <c r="S66">
        <v>6.4</v>
      </c>
      <c r="U66">
        <f t="shared" si="7"/>
        <v>0.46215997748413484</v>
      </c>
      <c r="V66">
        <f t="shared" si="8"/>
        <v>0.17101878627573644</v>
      </c>
      <c r="W66">
        <f t="shared" si="9"/>
        <v>0.88490315003228392</v>
      </c>
      <c r="X66">
        <f t="shared" si="10"/>
        <v>0.35506694330568311</v>
      </c>
      <c r="Y66">
        <f t="shared" si="11"/>
        <v>1.9724971219898461E-2</v>
      </c>
    </row>
    <row r="67" spans="1:30" ht="25.8" x14ac:dyDescent="0.5">
      <c r="A67">
        <v>6.5</v>
      </c>
      <c r="C67">
        <f t="shared" si="1"/>
        <v>0.38855143397917763</v>
      </c>
      <c r="D67">
        <f t="shared" si="2"/>
        <v>0.18360666463807448</v>
      </c>
      <c r="E67">
        <f t="shared" si="3"/>
        <v>0.87831665890949484</v>
      </c>
      <c r="H67">
        <f t="shared" ref="H67:H102" si="14">0.01*I67^2</f>
        <v>1.5097221684727525E-3</v>
      </c>
      <c r="I67">
        <f t="shared" si="13"/>
        <v>0.38855143397917763</v>
      </c>
      <c r="J67">
        <f t="shared" si="4"/>
        <v>0.35660595063184136</v>
      </c>
      <c r="N67">
        <f t="shared" si="12"/>
        <v>0.87831665890949484</v>
      </c>
      <c r="O67">
        <f t="shared" si="5"/>
        <v>0.18360666463807448</v>
      </c>
      <c r="P67">
        <f t="shared" si="6"/>
        <v>1.9920005847645018E-2</v>
      </c>
      <c r="S67">
        <v>6.5</v>
      </c>
      <c r="U67">
        <f t="shared" si="7"/>
        <v>0.4584646836772257</v>
      </c>
      <c r="V67">
        <f t="shared" si="8"/>
        <v>0.16947205270806259</v>
      </c>
      <c r="W67">
        <f t="shared" si="9"/>
        <v>0.88538396487450111</v>
      </c>
      <c r="X67">
        <f t="shared" si="10"/>
        <v>0.35660595063184136</v>
      </c>
      <c r="Y67">
        <f t="shared" si="11"/>
        <v>1.9920005847645018E-2</v>
      </c>
      <c r="AB67" s="1" t="s">
        <v>18</v>
      </c>
      <c r="AC67" s="1" t="s">
        <v>19</v>
      </c>
      <c r="AD67" s="1" t="s">
        <v>20</v>
      </c>
    </row>
    <row r="68" spans="1:30" ht="25.8" x14ac:dyDescent="0.5">
      <c r="A68">
        <v>6.6</v>
      </c>
      <c r="C68">
        <f t="shared" ref="C68:C102" si="15">C67 -(0.05*C67*D67^2) - (2*0.01*I67^2)</f>
        <v>0.38487705885984791</v>
      </c>
      <c r="D68">
        <f t="shared" ref="D68:D102" si="16">D67 - 2*(0.05*C67*D67^2) - (0.0012*N67*O67)</f>
        <v>0.18210328532261996</v>
      </c>
      <c r="E68">
        <f t="shared" ref="E68:E102" si="17">0.05*C67*D67^2 + E67 - (0.0012*N67*O67)</f>
        <v>0.87877807194119295</v>
      </c>
      <c r="H68">
        <f t="shared" si="14"/>
        <v>1.4813035043660682E-3</v>
      </c>
      <c r="I68">
        <f t="shared" ref="I68:I102" si="18">C67-(0.05*C67*D67^2)-(2*0.01*I67^2)</f>
        <v>0.38487705885984791</v>
      </c>
      <c r="J68">
        <f t="shared" ref="J68:J102" si="19">0.01*I67^2 + J67</f>
        <v>0.35811567280031409</v>
      </c>
      <c r="N68">
        <f t="shared" ref="N68:N102" si="20">0.05*C67*D67^2 + E67 - (0.0012*N67*O67)</f>
        <v>0.87877807194119295</v>
      </c>
      <c r="O68">
        <f t="shared" ref="O68:O102" si="21">D67 - 2*(0.05*C67*D67^2) - (0.0012*N67*O67)</f>
        <v>0.18210328532261996</v>
      </c>
      <c r="P68">
        <f t="shared" ref="P68:P102" si="22">0.0012*N67*O67 +P67</f>
        <v>2.0113523598331132E-2</v>
      </c>
      <c r="S68">
        <v>6.6</v>
      </c>
      <c r="U68">
        <f t="shared" ref="U68:U102" si="23">U67 -(0.05*U67*V67^2) - (2*0.01*I68^2)</f>
        <v>0.45484370357942422</v>
      </c>
      <c r="V68">
        <f t="shared" ref="V68:V102" si="24">V67 - 2*(0.05*U67*V67^2) - (0.0012*N67*O67)</f>
        <v>0.16796178877923779</v>
      </c>
      <c r="W68">
        <f t="shared" ref="W68:W102" si="25">0.05*U67*V67^2 + W67 - (0.0012*N67*O67)</f>
        <v>0.88584882021288436</v>
      </c>
      <c r="X68">
        <f t="shared" ref="X68:X102" si="26">0.01*I67^2 + J67</f>
        <v>0.35811567280031409</v>
      </c>
      <c r="Y68">
        <f t="shared" ref="Y68:Y102" si="27">0.0012*N67*O67 +P67</f>
        <v>2.0113523598331132E-2</v>
      </c>
      <c r="AB68" s="1"/>
      <c r="AC68" s="1">
        <f>W102/X102</f>
        <v>2.2573385890437043</v>
      </c>
      <c r="AD68" s="1">
        <f>W102/Y102</f>
        <v>34.472432535356212</v>
      </c>
    </row>
    <row r="69" spans="1:30" x14ac:dyDescent="0.3">
      <c r="A69">
        <v>6.7</v>
      </c>
      <c r="C69">
        <f t="shared" si="15"/>
        <v>0.3812762947717897</v>
      </c>
      <c r="D69">
        <f t="shared" si="16"/>
        <v>0.18063493711520381</v>
      </c>
      <c r="E69">
        <f t="shared" si="17"/>
        <v>0.87922419497175508</v>
      </c>
      <c r="H69">
        <f t="shared" si="14"/>
        <v>1.4537161295490467E-3</v>
      </c>
      <c r="I69">
        <f t="shared" si="18"/>
        <v>0.3812762947717897</v>
      </c>
      <c r="J69">
        <f t="shared" si="19"/>
        <v>0.35959697630468018</v>
      </c>
      <c r="N69">
        <f t="shared" si="20"/>
        <v>0.87922419497175508</v>
      </c>
      <c r="O69">
        <f t="shared" si="21"/>
        <v>0.18063493711520381</v>
      </c>
      <c r="P69">
        <f t="shared" si="22"/>
        <v>2.0305557647095095E-2</v>
      </c>
      <c r="S69">
        <v>6.7</v>
      </c>
      <c r="U69">
        <f t="shared" si="23"/>
        <v>0.45129468783886628</v>
      </c>
      <c r="V69">
        <f t="shared" si="24"/>
        <v>0.16648658776755415</v>
      </c>
      <c r="W69">
        <f t="shared" si="25"/>
        <v>0.88629836964558018</v>
      </c>
      <c r="X69">
        <f t="shared" si="26"/>
        <v>0.35959697630468018</v>
      </c>
      <c r="Y69">
        <f t="shared" si="27"/>
        <v>2.0305557647095095E-2</v>
      </c>
    </row>
    <row r="70" spans="1:30" x14ac:dyDescent="0.3">
      <c r="A70">
        <v>6.8</v>
      </c>
      <c r="C70">
        <f t="shared" si="15"/>
        <v>0.37774682967320444</v>
      </c>
      <c r="D70">
        <f t="shared" si="16"/>
        <v>0.17920028910762689</v>
      </c>
      <c r="E70">
        <f t="shared" si="17"/>
        <v>0.87965564548263953</v>
      </c>
      <c r="H70">
        <f t="shared" si="14"/>
        <v>1.4269266732815694E-3</v>
      </c>
      <c r="I70">
        <f t="shared" si="18"/>
        <v>0.37774682967320444</v>
      </c>
      <c r="J70">
        <f t="shared" si="19"/>
        <v>0.36105069243422921</v>
      </c>
      <c r="N70">
        <f t="shared" si="20"/>
        <v>0.87965564548263953</v>
      </c>
      <c r="O70">
        <f t="shared" si="21"/>
        <v>0.17920028910762689</v>
      </c>
      <c r="P70">
        <f t="shared" si="22"/>
        <v>2.0496139975697762E-2</v>
      </c>
      <c r="S70">
        <v>6.8</v>
      </c>
      <c r="U70">
        <f t="shared" si="23"/>
        <v>0.44781539006052007</v>
      </c>
      <c r="V70">
        <f t="shared" si="24"/>
        <v>0.16504511657538531</v>
      </c>
      <c r="W70">
        <f t="shared" si="25"/>
        <v>0.88673323174876051</v>
      </c>
      <c r="X70">
        <f t="shared" si="26"/>
        <v>0.36105069243422921</v>
      </c>
      <c r="Y70">
        <f t="shared" si="27"/>
        <v>2.0496139975697762E-2</v>
      </c>
    </row>
    <row r="71" spans="1:30" x14ac:dyDescent="0.3">
      <c r="A71">
        <v>6.9</v>
      </c>
      <c r="C71">
        <f t="shared" si="15"/>
        <v>0.37428645197198385</v>
      </c>
      <c r="D71">
        <f t="shared" si="16"/>
        <v>0.17779807894312916</v>
      </c>
      <c r="E71">
        <f t="shared" si="17"/>
        <v>0.88007300838211422</v>
      </c>
      <c r="H71">
        <f t="shared" si="14"/>
        <v>1.4009034812977616E-3</v>
      </c>
      <c r="I71">
        <f t="shared" si="18"/>
        <v>0.37428645197198385</v>
      </c>
      <c r="J71">
        <f t="shared" si="19"/>
        <v>0.36247761910751081</v>
      </c>
      <c r="N71">
        <f t="shared" si="20"/>
        <v>0.88007300838211422</v>
      </c>
      <c r="O71">
        <f t="shared" si="21"/>
        <v>0.17779807894312916</v>
      </c>
      <c r="P71">
        <f t="shared" si="22"/>
        <v>2.0685301430880536E-2</v>
      </c>
      <c r="S71">
        <v>6.9</v>
      </c>
      <c r="U71">
        <f t="shared" si="23"/>
        <v>0.44440366098833084</v>
      </c>
      <c r="V71">
        <f t="shared" si="24"/>
        <v>0.16363611090101518</v>
      </c>
      <c r="W71">
        <f t="shared" si="25"/>
        <v>0.88715399240317139</v>
      </c>
      <c r="X71">
        <f t="shared" si="26"/>
        <v>0.36247761910751081</v>
      </c>
      <c r="Y71">
        <f t="shared" si="27"/>
        <v>2.0685301430880536E-2</v>
      </c>
    </row>
    <row r="72" spans="1:30" x14ac:dyDescent="0.3">
      <c r="A72">
        <v>7</v>
      </c>
      <c r="C72">
        <f t="shared" si="15"/>
        <v>0.3708930449075758</v>
      </c>
      <c r="D72">
        <f t="shared" si="16"/>
        <v>0.1764271083912401</v>
      </c>
      <c r="E72">
        <f t="shared" si="17"/>
        <v>0.88047683813566269</v>
      </c>
      <c r="H72">
        <f t="shared" si="14"/>
        <v>1.3756165076081303E-3</v>
      </c>
      <c r="I72">
        <f t="shared" si="18"/>
        <v>0.3708930449075758</v>
      </c>
      <c r="J72">
        <f t="shared" si="19"/>
        <v>0.3638785225888086</v>
      </c>
      <c r="N72">
        <f t="shared" si="20"/>
        <v>0.88047683813566269</v>
      </c>
      <c r="O72">
        <f t="shared" si="21"/>
        <v>0.1764271083912401</v>
      </c>
      <c r="P72">
        <f t="shared" si="22"/>
        <v>2.0873071779144586E-2</v>
      </c>
      <c r="S72">
        <v>7</v>
      </c>
      <c r="U72">
        <f t="shared" si="23"/>
        <v>0.44105744309134948</v>
      </c>
      <c r="V72">
        <f t="shared" si="24"/>
        <v>0.16225837078922081</v>
      </c>
      <c r="W72">
        <f t="shared" si="25"/>
        <v>0.88756120693667251</v>
      </c>
      <c r="X72">
        <f t="shared" si="26"/>
        <v>0.3638785225888086</v>
      </c>
      <c r="Y72">
        <f t="shared" si="27"/>
        <v>2.0873071779144586E-2</v>
      </c>
    </row>
    <row r="73" spans="1:30" x14ac:dyDescent="0.3">
      <c r="A73">
        <v>7.1</v>
      </c>
      <c r="C73">
        <f t="shared" si="15"/>
        <v>0.3675645813185035</v>
      </c>
      <c r="D73">
        <f t="shared" si="16"/>
        <v>0.17508623926445865</v>
      </c>
      <c r="E73">
        <f t="shared" si="17"/>
        <v>0.88086766073044942</v>
      </c>
      <c r="H73">
        <f t="shared" si="14"/>
        <v>1.3510372143984678E-3</v>
      </c>
      <c r="I73">
        <f t="shared" si="18"/>
        <v>0.3675645813185035</v>
      </c>
      <c r="J73">
        <f t="shared" si="19"/>
        <v>0.36525413909641674</v>
      </c>
      <c r="N73">
        <f t="shared" si="20"/>
        <v>0.88086766073044942</v>
      </c>
      <c r="O73">
        <f t="shared" si="21"/>
        <v>0.17508623926445865</v>
      </c>
      <c r="P73">
        <f t="shared" si="22"/>
        <v>2.1059479758213869E-2</v>
      </c>
      <c r="S73">
        <v>7.1</v>
      </c>
      <c r="U73">
        <f t="shared" si="23"/>
        <v>0.43777476552055178</v>
      </c>
      <c r="V73">
        <f t="shared" si="24"/>
        <v>0.16091075652615003</v>
      </c>
      <c r="W73">
        <f t="shared" si="25"/>
        <v>0.88795540209960389</v>
      </c>
      <c r="X73">
        <f t="shared" si="26"/>
        <v>0.36525413909641674</v>
      </c>
      <c r="Y73">
        <f t="shared" si="27"/>
        <v>2.1059479758213869E-2</v>
      </c>
    </row>
    <row r="74" spans="1:30" x14ac:dyDescent="0.3">
      <c r="A74">
        <v>7.2</v>
      </c>
      <c r="C74">
        <f t="shared" si="15"/>
        <v>0.364299118764145</v>
      </c>
      <c r="D74">
        <f t="shared" si="16"/>
        <v>0.17377438964612715</v>
      </c>
      <c r="E74">
        <f t="shared" si="17"/>
        <v>0.88124597548880257</v>
      </c>
      <c r="H74">
        <f t="shared" si="14"/>
        <v>1.3271384793233263E-3</v>
      </c>
      <c r="I74">
        <f t="shared" si="18"/>
        <v>0.364299118764145</v>
      </c>
      <c r="J74">
        <f t="shared" si="19"/>
        <v>0.36660517631081518</v>
      </c>
      <c r="N74">
        <f t="shared" si="20"/>
        <v>0.88124597548880257</v>
      </c>
      <c r="O74">
        <f t="shared" si="21"/>
        <v>0.17377438964612715</v>
      </c>
      <c r="P74">
        <f t="shared" si="22"/>
        <v>2.1244553125422241E-2</v>
      </c>
      <c r="S74">
        <v>7.2</v>
      </c>
      <c r="U74">
        <f t="shared" si="23"/>
        <v>0.4345537394062291</v>
      </c>
      <c r="V74">
        <f t="shared" si="24"/>
        <v>0.15959218484758961</v>
      </c>
      <c r="W74">
        <f t="shared" si="25"/>
        <v>0.88833707788807148</v>
      </c>
      <c r="X74">
        <f t="shared" si="26"/>
        <v>0.36660517631081518</v>
      </c>
      <c r="Y74">
        <f t="shared" si="27"/>
        <v>2.1244553125422241E-2</v>
      </c>
    </row>
    <row r="75" spans="1:30" x14ac:dyDescent="0.3">
      <c r="A75">
        <v>7.3</v>
      </c>
      <c r="C75">
        <f t="shared" si="15"/>
        <v>0.36109479497233526</v>
      </c>
      <c r="D75">
        <f t="shared" si="16"/>
        <v>0.17249053040197862</v>
      </c>
      <c r="E75">
        <f t="shared" si="17"/>
        <v>0.88161225674414323</v>
      </c>
      <c r="H75">
        <f t="shared" si="14"/>
        <v>1.3038945095611284E-3</v>
      </c>
      <c r="I75">
        <f t="shared" si="18"/>
        <v>0.36109479497233526</v>
      </c>
      <c r="J75">
        <f t="shared" si="19"/>
        <v>0.36793231479013849</v>
      </c>
      <c r="N75">
        <f t="shared" si="20"/>
        <v>0.88161225674414323</v>
      </c>
      <c r="O75">
        <f t="shared" si="21"/>
        <v>0.17249053040197862</v>
      </c>
      <c r="P75">
        <f t="shared" si="22"/>
        <v>2.1428318703244648E-2</v>
      </c>
      <c r="S75">
        <v>7.3</v>
      </c>
      <c r="U75">
        <f t="shared" si="23"/>
        <v>0.43139255346865724</v>
      </c>
      <c r="V75">
        <f t="shared" si="24"/>
        <v>0.15830162543286794</v>
      </c>
      <c r="W75">
        <f t="shared" si="25"/>
        <v>0.88870670922869865</v>
      </c>
      <c r="X75">
        <f t="shared" si="26"/>
        <v>0.36793231479013849</v>
      </c>
      <c r="Y75">
        <f t="shared" si="27"/>
        <v>2.1428318703244648E-2</v>
      </c>
    </row>
    <row r="76" spans="1:30" x14ac:dyDescent="0.3">
      <c r="A76">
        <v>7.4</v>
      </c>
      <c r="C76">
        <f t="shared" si="15"/>
        <v>0.35794982358698829</v>
      </c>
      <c r="D76">
        <f t="shared" si="16"/>
        <v>0.17123368195059957</v>
      </c>
      <c r="E76">
        <f t="shared" si="17"/>
        <v>0.88196695539143832</v>
      </c>
      <c r="H76">
        <f t="shared" si="14"/>
        <v>1.2812807620595603E-3</v>
      </c>
      <c r="I76">
        <f t="shared" si="18"/>
        <v>0.35794982358698829</v>
      </c>
      <c r="J76">
        <f t="shared" si="19"/>
        <v>0.36923620929969964</v>
      </c>
      <c r="N76">
        <f t="shared" si="20"/>
        <v>0.88196695539143832</v>
      </c>
      <c r="O76">
        <f t="shared" si="21"/>
        <v>0.17123368195059957</v>
      </c>
      <c r="P76">
        <f t="shared" si="22"/>
        <v>2.1610802422174266E-2</v>
      </c>
      <c r="S76">
        <v>7.4</v>
      </c>
      <c r="U76">
        <f t="shared" si="23"/>
        <v>0.4282894699172814</v>
      </c>
      <c r="V76">
        <f t="shared" si="24"/>
        <v>0.15703809765942486</v>
      </c>
      <c r="W76">
        <f t="shared" si="25"/>
        <v>0.8890647475370258</v>
      </c>
      <c r="X76">
        <f t="shared" si="26"/>
        <v>0.36923620929969964</v>
      </c>
      <c r="Y76">
        <f t="shared" si="27"/>
        <v>2.1610802422174266E-2</v>
      </c>
    </row>
    <row r="77" spans="1:30" x14ac:dyDescent="0.3">
      <c r="A77">
        <v>7.5</v>
      </c>
      <c r="C77">
        <f t="shared" si="15"/>
        <v>0.35486249019229882</v>
      </c>
      <c r="D77">
        <f t="shared" si="16"/>
        <v>0.17000291127050229</v>
      </c>
      <c r="E77">
        <f t="shared" si="17"/>
        <v>0.88231050032305225</v>
      </c>
      <c r="H77">
        <f t="shared" si="14"/>
        <v>1.2592738694547937E-3</v>
      </c>
      <c r="I77">
        <f t="shared" si="18"/>
        <v>0.35486249019229882</v>
      </c>
      <c r="J77">
        <f t="shared" si="19"/>
        <v>0.37051749006175921</v>
      </c>
      <c r="N77">
        <f t="shared" si="20"/>
        <v>0.88231050032305225</v>
      </c>
      <c r="O77">
        <f t="shared" si="21"/>
        <v>0.17000291127050229</v>
      </c>
      <c r="P77">
        <f t="shared" si="22"/>
        <v>2.1792029361130789E-2</v>
      </c>
      <c r="S77">
        <v>7.5</v>
      </c>
      <c r="U77">
        <f t="shared" si="23"/>
        <v>0.42524282061591678</v>
      </c>
      <c r="V77">
        <f t="shared" si="24"/>
        <v>0.15580066759555822</v>
      </c>
      <c r="W77">
        <f t="shared" si="25"/>
        <v>0.88941162216052438</v>
      </c>
      <c r="X77">
        <f t="shared" si="26"/>
        <v>0.37051749006175921</v>
      </c>
      <c r="Y77">
        <f t="shared" si="27"/>
        <v>2.1792029361130789E-2</v>
      </c>
    </row>
    <row r="78" spans="1:30" x14ac:dyDescent="0.3">
      <c r="A78">
        <v>7.6</v>
      </c>
      <c r="C78">
        <f t="shared" si="15"/>
        <v>0.35183114859219911</v>
      </c>
      <c r="D78">
        <f t="shared" si="16"/>
        <v>0.16879732912368264</v>
      </c>
      <c r="E78">
        <f t="shared" si="17"/>
        <v>0.88264329975980305</v>
      </c>
      <c r="H78">
        <f t="shared" si="14"/>
        <v>1.2378515711970609E-3</v>
      </c>
      <c r="I78">
        <f t="shared" si="18"/>
        <v>0.35183114859219911</v>
      </c>
      <c r="J78">
        <f t="shared" si="19"/>
        <v>0.371776763931214</v>
      </c>
      <c r="N78">
        <f t="shared" si="20"/>
        <v>0.88264329975980305</v>
      </c>
      <c r="O78">
        <f t="shared" si="21"/>
        <v>0.16879732912368264</v>
      </c>
      <c r="P78">
        <f t="shared" si="22"/>
        <v>2.1972023785570133E-2</v>
      </c>
      <c r="S78">
        <v>7.6</v>
      </c>
      <c r="U78">
        <f t="shared" si="23"/>
        <v>0.42225100349349282</v>
      </c>
      <c r="V78">
        <f t="shared" si="24"/>
        <v>0.15458844521105919</v>
      </c>
      <c r="W78">
        <f t="shared" si="25"/>
        <v>0.88974774171611481</v>
      </c>
      <c r="X78">
        <f t="shared" si="26"/>
        <v>0.371776763931214</v>
      </c>
      <c r="Y78">
        <f t="shared" si="27"/>
        <v>2.1972023785570133E-2</v>
      </c>
    </row>
    <row r="79" spans="1:30" x14ac:dyDescent="0.3">
      <c r="A79">
        <v>7.7</v>
      </c>
      <c r="C79">
        <f t="shared" si="15"/>
        <v>0.34885421732564581</v>
      </c>
      <c r="D79">
        <f t="shared" si="16"/>
        <v>0.16761608747748233</v>
      </c>
      <c r="E79">
        <f t="shared" si="17"/>
        <v>0.88296574248608006</v>
      </c>
      <c r="H79">
        <f t="shared" si="14"/>
        <v>1.2169926494588893E-3</v>
      </c>
      <c r="I79">
        <f t="shared" si="18"/>
        <v>0.34885421732564581</v>
      </c>
      <c r="J79">
        <f t="shared" si="19"/>
        <v>0.37301461550241105</v>
      </c>
      <c r="N79">
        <f t="shared" si="20"/>
        <v>0.88296574248608006</v>
      </c>
      <c r="O79">
        <f t="shared" si="21"/>
        <v>0.16761608747748233</v>
      </c>
      <c r="P79">
        <f t="shared" si="22"/>
        <v>2.2150809183452178E-2</v>
      </c>
      <c r="S79">
        <v>7.7</v>
      </c>
      <c r="U79">
        <f t="shared" si="23"/>
        <v>0.41931247918169146</v>
      </c>
      <c r="V79">
        <f t="shared" si="24"/>
        <v>0.15340058178740998</v>
      </c>
      <c r="W79">
        <f t="shared" si="25"/>
        <v>0.89007349533111635</v>
      </c>
      <c r="X79">
        <f t="shared" si="26"/>
        <v>0.37301461550241105</v>
      </c>
      <c r="Y79">
        <f t="shared" si="27"/>
        <v>2.2150809183452178E-2</v>
      </c>
    </row>
    <row r="80" spans="1:30" x14ac:dyDescent="0.3">
      <c r="A80">
        <v>7.8</v>
      </c>
      <c r="C80">
        <f t="shared" si="15"/>
        <v>0.34593017640002055</v>
      </c>
      <c r="D80">
        <f t="shared" si="16"/>
        <v>0.16645837710830869</v>
      </c>
      <c r="E80">
        <f t="shared" si="17"/>
        <v>0.88327819899702897</v>
      </c>
      <c r="H80">
        <f t="shared" si="14"/>
        <v>1.1966768694414934E-3</v>
      </c>
      <c r="I80">
        <f t="shared" si="18"/>
        <v>0.34593017640002055</v>
      </c>
      <c r="J80">
        <f t="shared" si="19"/>
        <v>0.37423160815186995</v>
      </c>
      <c r="N80">
        <f t="shared" si="20"/>
        <v>0.88327819899702897</v>
      </c>
      <c r="O80">
        <f t="shared" si="21"/>
        <v>0.16645837710830869</v>
      </c>
      <c r="P80">
        <f t="shared" si="22"/>
        <v>2.2328408299210779E-2</v>
      </c>
      <c r="S80">
        <v>7.8</v>
      </c>
      <c r="U80">
        <f t="shared" si="23"/>
        <v>0.41642576786246666</v>
      </c>
      <c r="V80">
        <f t="shared" si="24"/>
        <v>0.15223626751096778</v>
      </c>
      <c r="W80">
        <f t="shared" si="25"/>
        <v>0.89038925379569944</v>
      </c>
      <c r="X80">
        <f t="shared" si="26"/>
        <v>0.37423160815186995</v>
      </c>
      <c r="Y80">
        <f t="shared" si="27"/>
        <v>2.2328408299210779E-2</v>
      </c>
    </row>
    <row r="81" spans="1:25" x14ac:dyDescent="0.3">
      <c r="A81">
        <v>7.9</v>
      </c>
      <c r="C81">
        <f t="shared" si="15"/>
        <v>0.34305756422646422</v>
      </c>
      <c r="D81">
        <f t="shared" si="16"/>
        <v>0.16532342537231373</v>
      </c>
      <c r="E81">
        <f t="shared" si="17"/>
        <v>0.88358102256505411</v>
      </c>
      <c r="H81">
        <f t="shared" si="14"/>
        <v>1.1768849237299463E-3</v>
      </c>
      <c r="I81">
        <f t="shared" si="18"/>
        <v>0.34305756422646422</v>
      </c>
      <c r="J81">
        <f t="shared" si="19"/>
        <v>0.37542828502131143</v>
      </c>
      <c r="N81">
        <f t="shared" si="20"/>
        <v>0.88358102256505411</v>
      </c>
      <c r="O81">
        <f t="shared" si="21"/>
        <v>0.16532342537231373</v>
      </c>
      <c r="P81">
        <f t="shared" si="22"/>
        <v>2.2504843165859014E-2</v>
      </c>
      <c r="S81">
        <v>7.9</v>
      </c>
      <c r="U81">
        <f t="shared" si="23"/>
        <v>0.41358944630990802</v>
      </c>
      <c r="V81">
        <f t="shared" si="24"/>
        <v>0.15109472923412201</v>
      </c>
      <c r="W81">
        <f t="shared" si="25"/>
        <v>0.89069537063415005</v>
      </c>
      <c r="X81">
        <f t="shared" si="26"/>
        <v>0.37542828502131143</v>
      </c>
      <c r="Y81">
        <f t="shared" si="27"/>
        <v>2.2504843165859014E-2</v>
      </c>
    </row>
    <row r="82" spans="1:25" x14ac:dyDescent="0.3">
      <c r="A82">
        <v>8</v>
      </c>
      <c r="C82">
        <f t="shared" si="15"/>
        <v>0.3402349747423547</v>
      </c>
      <c r="D82">
        <f t="shared" si="16"/>
        <v>0.16421049412952116</v>
      </c>
      <c r="E82">
        <f t="shared" si="17"/>
        <v>0.88387455023221051</v>
      </c>
      <c r="H82">
        <f t="shared" si="14"/>
        <v>1.1575983803793074E-3</v>
      </c>
      <c r="I82">
        <f t="shared" si="18"/>
        <v>0.3402349747423547</v>
      </c>
      <c r="J82">
        <f t="shared" si="19"/>
        <v>0.3766051699450414</v>
      </c>
      <c r="N82">
        <f t="shared" si="20"/>
        <v>0.88387455023221051</v>
      </c>
      <c r="O82">
        <f t="shared" si="21"/>
        <v>0.16421049412952116</v>
      </c>
      <c r="P82">
        <f t="shared" si="22"/>
        <v>2.2680135135352327E-2</v>
      </c>
      <c r="S82">
        <v>8</v>
      </c>
      <c r="U82">
        <f t="shared" si="23"/>
        <v>0.41080214511224039</v>
      </c>
      <c r="V82">
        <f t="shared" si="24"/>
        <v>0.14997522839081071</v>
      </c>
      <c r="W82">
        <f t="shared" si="25"/>
        <v>0.8909921831015658</v>
      </c>
      <c r="X82">
        <f t="shared" si="26"/>
        <v>0.3766051699450414</v>
      </c>
      <c r="Y82">
        <f t="shared" si="27"/>
        <v>2.2680135135352327E-2</v>
      </c>
    </row>
    <row r="83" spans="1:25" x14ac:dyDescent="0.3">
      <c r="A83">
        <v>8.1</v>
      </c>
      <c r="C83">
        <f t="shared" si="15"/>
        <v>0.33746105470738635</v>
      </c>
      <c r="D83">
        <f t="shared" si="16"/>
        <v>0.16311887780913117</v>
      </c>
      <c r="E83">
        <f t="shared" si="17"/>
        <v>0.88415910373444961</v>
      </c>
      <c r="H83">
        <f t="shared" si="14"/>
        <v>1.138799634442216E-3</v>
      </c>
      <c r="I83">
        <f t="shared" si="18"/>
        <v>0.33746105470738635</v>
      </c>
      <c r="J83">
        <f t="shared" si="19"/>
        <v>0.37776276832542072</v>
      </c>
      <c r="N83">
        <f t="shared" si="20"/>
        <v>0.88415910373444961</v>
      </c>
      <c r="O83">
        <f t="shared" si="21"/>
        <v>0.16311887780913117</v>
      </c>
      <c r="P83">
        <f t="shared" si="22"/>
        <v>2.2854304907322896E-2</v>
      </c>
      <c r="S83">
        <v>8.1</v>
      </c>
      <c r="U83">
        <f t="shared" si="23"/>
        <v>0.40806254606095349</v>
      </c>
      <c r="V83">
        <f t="shared" si="24"/>
        <v>0.14887705905403523</v>
      </c>
      <c r="W83">
        <f t="shared" si="25"/>
        <v>0.89128001311199767</v>
      </c>
      <c r="X83">
        <f t="shared" si="26"/>
        <v>0.37776276832542072</v>
      </c>
      <c r="Y83">
        <f t="shared" si="27"/>
        <v>2.2854304907322896E-2</v>
      </c>
    </row>
    <row r="84" spans="1:25" x14ac:dyDescent="0.3">
      <c r="A84">
        <v>8.1999999999999993</v>
      </c>
      <c r="C84">
        <f t="shared" si="15"/>
        <v>0.33473450116084419</v>
      </c>
      <c r="D84">
        <f t="shared" si="16"/>
        <v>0.16204790160484858</v>
      </c>
      <c r="E84">
        <f t="shared" si="17"/>
        <v>0.88443499036314033</v>
      </c>
      <c r="H84">
        <f t="shared" si="14"/>
        <v>1.120471862673992E-3</v>
      </c>
      <c r="I84">
        <f t="shared" si="18"/>
        <v>0.33473450116084419</v>
      </c>
      <c r="J84">
        <f t="shared" si="19"/>
        <v>0.37890156795986291</v>
      </c>
      <c r="N84">
        <f t="shared" si="20"/>
        <v>0.88443499036314033</v>
      </c>
      <c r="O84">
        <f t="shared" si="21"/>
        <v>0.16204790160484858</v>
      </c>
      <c r="P84">
        <f t="shared" si="22"/>
        <v>2.3027372556289966E-2</v>
      </c>
      <c r="S84">
        <v>8.1999999999999993</v>
      </c>
      <c r="U84">
        <f t="shared" si="23"/>
        <v>0.40536937969513981</v>
      </c>
      <c r="V84">
        <f t="shared" si="24"/>
        <v>0.14779954612413676</v>
      </c>
      <c r="W84">
        <f t="shared" si="25"/>
        <v>0.89155916810349634</v>
      </c>
      <c r="X84">
        <f t="shared" si="26"/>
        <v>0.37890156795986291</v>
      </c>
      <c r="Y84">
        <f t="shared" si="27"/>
        <v>2.3027372556289966E-2</v>
      </c>
    </row>
    <row r="85" spans="1:25" x14ac:dyDescent="0.3">
      <c r="A85">
        <v>8.3000000000000007</v>
      </c>
      <c r="C85">
        <f t="shared" si="15"/>
        <v>0.33205405902868862</v>
      </c>
      <c r="D85">
        <f t="shared" si="16"/>
        <v>0.16099691979008035</v>
      </c>
      <c r="E85">
        <f t="shared" si="17"/>
        <v>0.88470250376879478</v>
      </c>
      <c r="H85">
        <f t="shared" si="14"/>
        <v>1.1025989811742783E-3</v>
      </c>
      <c r="I85">
        <f t="shared" si="18"/>
        <v>0.33205405902868862</v>
      </c>
      <c r="J85">
        <f t="shared" si="19"/>
        <v>0.38002203982253691</v>
      </c>
      <c r="N85">
        <f t="shared" si="20"/>
        <v>0.88470250376879478</v>
      </c>
      <c r="O85">
        <f t="shared" si="21"/>
        <v>0.16099691979008035</v>
      </c>
      <c r="P85">
        <f t="shared" si="22"/>
        <v>2.3199357557443068E-2</v>
      </c>
      <c r="S85">
        <v>8.3000000000000007</v>
      </c>
      <c r="U85">
        <f t="shared" si="23"/>
        <v>0.40272142299010349</v>
      </c>
      <c r="V85">
        <f t="shared" si="24"/>
        <v>0.14674204363760823</v>
      </c>
      <c r="W85">
        <f t="shared" si="25"/>
        <v>0.89182994184503095</v>
      </c>
      <c r="X85">
        <f t="shared" si="26"/>
        <v>0.38002203982253691</v>
      </c>
      <c r="Y85">
        <f t="shared" si="27"/>
        <v>2.3199357557443068E-2</v>
      </c>
    </row>
    <row r="86" spans="1:25" x14ac:dyDescent="0.3">
      <c r="A86">
        <v>8.4</v>
      </c>
      <c r="C86">
        <f t="shared" si="15"/>
        <v>0.32941851886999729</v>
      </c>
      <c r="D86">
        <f t="shared" si="16"/>
        <v>0.15996531414375006</v>
      </c>
      <c r="E86">
        <f t="shared" si="17"/>
        <v>0.88496192471149271</v>
      </c>
      <c r="H86">
        <f t="shared" si="14"/>
        <v>1.0851656057450276E-3</v>
      </c>
      <c r="I86">
        <f t="shared" si="18"/>
        <v>0.32941851886999729</v>
      </c>
      <c r="J86">
        <f t="shared" si="19"/>
        <v>0.38112463880371117</v>
      </c>
      <c r="N86">
        <f t="shared" si="20"/>
        <v>0.88496192471149271</v>
      </c>
      <c r="O86">
        <f t="shared" si="21"/>
        <v>0.15996531414375006</v>
      </c>
      <c r="P86">
        <f t="shared" si="22"/>
        <v>2.3370278811087886E-2</v>
      </c>
      <c r="S86">
        <v>8.4</v>
      </c>
      <c r="U86">
        <f t="shared" si="23"/>
        <v>0.40011749718019368</v>
      </c>
      <c r="V86">
        <f t="shared" si="24"/>
        <v>0.14570393318712391</v>
      </c>
      <c r="W86">
        <f t="shared" si="25"/>
        <v>0.89209261518980587</v>
      </c>
      <c r="X86">
        <f t="shared" si="26"/>
        <v>0.38112463880371117</v>
      </c>
      <c r="Y86">
        <f t="shared" si="27"/>
        <v>2.3370278811087886E-2</v>
      </c>
    </row>
    <row r="87" spans="1:25" x14ac:dyDescent="0.3">
      <c r="A87">
        <v>8.5</v>
      </c>
      <c r="C87">
        <f t="shared" si="15"/>
        <v>0.32682671475315156</v>
      </c>
      <c r="D87">
        <f t="shared" si="16"/>
        <v>0.15895249247828869</v>
      </c>
      <c r="E87">
        <f t="shared" si="17"/>
        <v>0.88521352176209833</v>
      </c>
      <c r="H87">
        <f t="shared" si="14"/>
        <v>1.068157014763379E-3</v>
      </c>
      <c r="I87">
        <f t="shared" si="18"/>
        <v>0.32682671475315156</v>
      </c>
      <c r="J87">
        <f t="shared" si="19"/>
        <v>0.38220980440945618</v>
      </c>
      <c r="N87">
        <f t="shared" si="20"/>
        <v>0.88521352176209833</v>
      </c>
      <c r="O87">
        <f t="shared" si="21"/>
        <v>0.15895249247828869</v>
      </c>
      <c r="P87">
        <f t="shared" si="22"/>
        <v>2.3540154665837965E-2</v>
      </c>
      <c r="S87">
        <v>8.5</v>
      </c>
      <c r="U87">
        <f t="shared" si="23"/>
        <v>0.39755646570662379</v>
      </c>
      <c r="V87">
        <f t="shared" si="24"/>
        <v>0.14468462244428754</v>
      </c>
      <c r="W87">
        <f t="shared" si="25"/>
        <v>0.89234745677909899</v>
      </c>
      <c r="X87">
        <f t="shared" si="26"/>
        <v>0.38220980440945618</v>
      </c>
      <c r="Y87">
        <f t="shared" si="27"/>
        <v>2.3540154665837965E-2</v>
      </c>
    </row>
    <row r="88" spans="1:25" x14ac:dyDescent="0.3">
      <c r="A88">
        <v>8.6</v>
      </c>
      <c r="C88">
        <f t="shared" si="15"/>
        <v>0.3242775222529225</v>
      </c>
      <c r="D88">
        <f t="shared" si="16"/>
        <v>0.15795788726209256</v>
      </c>
      <c r="E88">
        <f t="shared" si="17"/>
        <v>0.88545755195800913</v>
      </c>
      <c r="H88">
        <f t="shared" si="14"/>
        <v>1.0515591143849465E-3</v>
      </c>
      <c r="I88">
        <f t="shared" si="18"/>
        <v>0.3242775222529225</v>
      </c>
      <c r="J88">
        <f t="shared" si="19"/>
        <v>0.38327796142421955</v>
      </c>
      <c r="N88">
        <f t="shared" si="20"/>
        <v>0.88545755195800913</v>
      </c>
      <c r="O88">
        <f t="shared" si="21"/>
        <v>0.15795788726209256</v>
      </c>
      <c r="P88">
        <f t="shared" si="22"/>
        <v>2.3709002940629449E-2</v>
      </c>
      <c r="S88">
        <v>8.6</v>
      </c>
      <c r="U88">
        <f t="shared" si="23"/>
        <v>0.39503723228177479</v>
      </c>
      <c r="V88">
        <f t="shared" si="24"/>
        <v>0.14368354377733783</v>
      </c>
      <c r="W88">
        <f t="shared" si="25"/>
        <v>0.89259472370038662</v>
      </c>
      <c r="X88">
        <f t="shared" si="26"/>
        <v>0.38327796142421955</v>
      </c>
      <c r="Y88">
        <f t="shared" si="27"/>
        <v>2.3709002940629449E-2</v>
      </c>
    </row>
    <row r="89" spans="1:25" x14ac:dyDescent="0.3">
      <c r="A89">
        <v>8.6999999999999993</v>
      </c>
      <c r="C89">
        <f t="shared" si="15"/>
        <v>0.32176985656030749</v>
      </c>
      <c r="D89">
        <f t="shared" si="16"/>
        <v>0.15698095432940126</v>
      </c>
      <c r="E89">
        <f t="shared" si="17"/>
        <v>0.88569426141685315</v>
      </c>
      <c r="H89">
        <f t="shared" si="14"/>
        <v>1.0353584059084086E-3</v>
      </c>
      <c r="I89">
        <f t="shared" si="18"/>
        <v>0.32176985656030749</v>
      </c>
      <c r="J89">
        <f t="shared" si="19"/>
        <v>0.38432952053860447</v>
      </c>
      <c r="N89">
        <f t="shared" si="20"/>
        <v>0.88569426141685315</v>
      </c>
      <c r="O89">
        <f t="shared" si="21"/>
        <v>0.15698095432940126</v>
      </c>
      <c r="P89">
        <f t="shared" si="22"/>
        <v>2.3876840945630511E-2</v>
      </c>
      <c r="S89">
        <v>8.6999999999999993</v>
      </c>
      <c r="U89">
        <f t="shared" si="23"/>
        <v>0.392558739062148</v>
      </c>
      <c r="V89">
        <f t="shared" si="24"/>
        <v>0.14270015295671681</v>
      </c>
      <c r="W89">
        <f t="shared" si="25"/>
        <v>0.89283466210319551</v>
      </c>
      <c r="X89">
        <f t="shared" si="26"/>
        <v>0.38432952053860447</v>
      </c>
      <c r="Y89">
        <f t="shared" si="27"/>
        <v>2.3876840945630511E-2</v>
      </c>
    </row>
    <row r="90" spans="1:25" x14ac:dyDescent="0.3">
      <c r="A90">
        <v>8.8000000000000007</v>
      </c>
      <c r="C90">
        <f t="shared" si="15"/>
        <v>0.31930267069760337</v>
      </c>
      <c r="D90">
        <f t="shared" si="16"/>
        <v>0.15602117167114507</v>
      </c>
      <c r="E90">
        <f t="shared" si="17"/>
        <v>0.88592388591125892</v>
      </c>
      <c r="H90">
        <f t="shared" si="14"/>
        <v>1.0195419551462213E-3</v>
      </c>
      <c r="I90">
        <f t="shared" si="18"/>
        <v>0.31930267069760337</v>
      </c>
      <c r="J90">
        <f t="shared" si="19"/>
        <v>0.38536487894451288</v>
      </c>
      <c r="N90">
        <f t="shared" si="20"/>
        <v>0.88592388591125892</v>
      </c>
      <c r="O90">
        <f t="shared" si="21"/>
        <v>0.15602117167114507</v>
      </c>
      <c r="P90">
        <f t="shared" si="22"/>
        <v>2.4043685502112062E-2</v>
      </c>
      <c r="S90">
        <v>8.8000000000000007</v>
      </c>
      <c r="U90">
        <f t="shared" si="23"/>
        <v>0.39011996492274231</v>
      </c>
      <c r="V90">
        <f t="shared" si="24"/>
        <v>0.14173392794200873</v>
      </c>
      <c r="W90">
        <f t="shared" si="25"/>
        <v>0.89306750777582722</v>
      </c>
      <c r="X90">
        <f t="shared" si="26"/>
        <v>0.38536487894451288</v>
      </c>
      <c r="Y90">
        <f t="shared" si="27"/>
        <v>2.4043685502112062E-2</v>
      </c>
    </row>
    <row r="91" spans="1:25" x14ac:dyDescent="0.3">
      <c r="A91">
        <v>8.9</v>
      </c>
      <c r="C91">
        <f t="shared" si="15"/>
        <v>0.3168749538317801</v>
      </c>
      <c r="D91">
        <f t="shared" si="16"/>
        <v>0.15507803830085382</v>
      </c>
      <c r="E91">
        <f t="shared" si="17"/>
        <v>0.8861466514075601</v>
      </c>
      <c r="H91">
        <f t="shared" si="14"/>
        <v>1.0040973636589279E-3</v>
      </c>
      <c r="I91">
        <f t="shared" si="18"/>
        <v>0.3168749538317801</v>
      </c>
      <c r="J91">
        <f t="shared" si="19"/>
        <v>0.38638442089965908</v>
      </c>
      <c r="N91">
        <f t="shared" si="20"/>
        <v>0.8861466514075601</v>
      </c>
      <c r="O91">
        <f t="shared" si="21"/>
        <v>0.15507803830085382</v>
      </c>
      <c r="P91">
        <f t="shared" si="22"/>
        <v>2.4209552961341658E-2</v>
      </c>
      <c r="S91">
        <v>8.9</v>
      </c>
      <c r="U91">
        <f t="shared" si="23"/>
        <v>0.38771992382618653</v>
      </c>
      <c r="V91">
        <f t="shared" si="24"/>
        <v>0.1407843677443032</v>
      </c>
      <c r="W91">
        <f t="shared" si="25"/>
        <v>0.89329348668583552</v>
      </c>
      <c r="X91">
        <f t="shared" si="26"/>
        <v>0.38638442089965908</v>
      </c>
      <c r="Y91">
        <f t="shared" si="27"/>
        <v>2.4209552961341658E-2</v>
      </c>
    </row>
    <row r="92" spans="1:25" x14ac:dyDescent="0.3">
      <c r="A92">
        <v>9</v>
      </c>
      <c r="C92">
        <f t="shared" si="15"/>
        <v>0.31448572967974758</v>
      </c>
      <c r="D92">
        <f t="shared" si="16"/>
        <v>0.15415107319020788</v>
      </c>
      <c r="E92">
        <f t="shared" si="17"/>
        <v>0.88636277457105817</v>
      </c>
      <c r="H92">
        <f t="shared" si="14"/>
        <v>9.890127417220328E-4</v>
      </c>
      <c r="I92">
        <f t="shared" si="18"/>
        <v>0.31448572967974758</v>
      </c>
      <c r="J92">
        <f t="shared" si="19"/>
        <v>0.38738851826331799</v>
      </c>
      <c r="N92">
        <f t="shared" si="20"/>
        <v>0.88636277457105817</v>
      </c>
      <c r="O92">
        <f t="shared" si="21"/>
        <v>0.15415107319020788</v>
      </c>
      <c r="P92">
        <f t="shared" si="22"/>
        <v>2.4374459222558244E-2</v>
      </c>
      <c r="S92">
        <v>9</v>
      </c>
      <c r="U92">
        <f t="shared" si="23"/>
        <v>0.38535766328046389</v>
      </c>
      <c r="V92">
        <f t="shared" si="24"/>
        <v>0.13985099135852941</v>
      </c>
      <c r="W92">
        <f t="shared" si="25"/>
        <v>0.89351281548689754</v>
      </c>
      <c r="X92">
        <f t="shared" si="26"/>
        <v>0.38738851826331799</v>
      </c>
      <c r="Y92">
        <f t="shared" si="27"/>
        <v>2.4374459222558244E-2</v>
      </c>
    </row>
    <row r="93" spans="1:25" x14ac:dyDescent="0.3">
      <c r="A93">
        <v>9.1</v>
      </c>
      <c r="C93">
        <f t="shared" si="15"/>
        <v>0.31213405499959035</v>
      </c>
      <c r="D93">
        <f t="shared" si="16"/>
        <v>0.15323981426925831</v>
      </c>
      <c r="E93">
        <f t="shared" si="17"/>
        <v>0.88657246324024819</v>
      </c>
      <c r="H93">
        <f t="shared" si="14"/>
        <v>9.74276682904873E-4</v>
      </c>
      <c r="I93">
        <f t="shared" si="18"/>
        <v>0.31213405499959035</v>
      </c>
      <c r="J93">
        <f t="shared" si="19"/>
        <v>0.38837753100504002</v>
      </c>
      <c r="N93">
        <f t="shared" si="20"/>
        <v>0.88657246324024819</v>
      </c>
      <c r="O93">
        <f t="shared" si="21"/>
        <v>0.15323981426925831</v>
      </c>
      <c r="P93">
        <f t="shared" si="22"/>
        <v>2.4538419750081419E-2</v>
      </c>
      <c r="S93">
        <v>9.1</v>
      </c>
      <c r="U93">
        <f t="shared" si="23"/>
        <v>0.38303226287952979</v>
      </c>
      <c r="V93">
        <f t="shared" si="24"/>
        <v>0.13893333676075753</v>
      </c>
      <c r="W93">
        <f t="shared" si="25"/>
        <v>0.89372570199449863</v>
      </c>
      <c r="X93">
        <f t="shared" si="26"/>
        <v>0.38837753100504002</v>
      </c>
      <c r="Y93">
        <f t="shared" si="27"/>
        <v>2.4538419750081419E-2</v>
      </c>
    </row>
    <row r="94" spans="1:25" x14ac:dyDescent="0.3">
      <c r="A94">
        <v>9.1999999999999993</v>
      </c>
      <c r="C94">
        <f t="shared" si="15"/>
        <v>0.30981901816228635</v>
      </c>
      <c r="D94">
        <f t="shared" si="16"/>
        <v>0.15234381748674591</v>
      </c>
      <c r="E94">
        <f t="shared" si="17"/>
        <v>0.88677591687221868</v>
      </c>
      <c r="H94">
        <f t="shared" si="14"/>
        <v>9.5987824015043117E-4</v>
      </c>
      <c r="I94">
        <f t="shared" si="18"/>
        <v>0.30981901816228635</v>
      </c>
      <c r="J94">
        <f t="shared" si="19"/>
        <v>0.38935180768794492</v>
      </c>
      <c r="N94">
        <f t="shared" si="20"/>
        <v>0.88677591687221868</v>
      </c>
      <c r="O94">
        <f t="shared" si="21"/>
        <v>0.15234381748674591</v>
      </c>
      <c r="P94">
        <f t="shared" si="22"/>
        <v>2.470144958960523E-2</v>
      </c>
      <c r="S94">
        <v>9.1999999999999993</v>
      </c>
      <c r="U94">
        <f t="shared" si="23"/>
        <v>0.38074283292154681</v>
      </c>
      <c r="V94">
        <f t="shared" si="24"/>
        <v>0.13803095996586942</v>
      </c>
      <c r="W94">
        <f t="shared" si="25"/>
        <v>0.893932345632657</v>
      </c>
      <c r="X94">
        <f t="shared" si="26"/>
        <v>0.38935180768794492</v>
      </c>
      <c r="Y94">
        <f t="shared" si="27"/>
        <v>2.470144958960523E-2</v>
      </c>
    </row>
    <row r="95" spans="1:25" x14ac:dyDescent="0.3">
      <c r="A95">
        <v>9.3000000000000007</v>
      </c>
      <c r="C95">
        <f t="shared" si="15"/>
        <v>0.30753973779883015</v>
      </c>
      <c r="D95">
        <f t="shared" si="16"/>
        <v>0.15146265592631722</v>
      </c>
      <c r="E95">
        <f t="shared" si="17"/>
        <v>0.88697332696125619</v>
      </c>
      <c r="H95">
        <f t="shared" si="14"/>
        <v>9.45806903253732E-4</v>
      </c>
      <c r="I95">
        <f t="shared" si="18"/>
        <v>0.30753973779883015</v>
      </c>
      <c r="J95">
        <f t="shared" si="19"/>
        <v>0.39031168592809534</v>
      </c>
      <c r="N95">
        <f t="shared" si="20"/>
        <v>0.88697332696125619</v>
      </c>
      <c r="O95">
        <f t="shared" si="21"/>
        <v>0.15146265592631722</v>
      </c>
      <c r="P95">
        <f t="shared" si="22"/>
        <v>2.4863563383723176E-2</v>
      </c>
      <c r="S95">
        <v>9.3000000000000007</v>
      </c>
      <c r="U95">
        <f t="shared" si="23"/>
        <v>0.37848851309984943</v>
      </c>
      <c r="V95">
        <f t="shared" si="24"/>
        <v>0.13714343414137162</v>
      </c>
      <c r="W95">
        <f t="shared" si="25"/>
        <v>0.89413293785372905</v>
      </c>
      <c r="X95">
        <f t="shared" si="26"/>
        <v>0.39031168592809534</v>
      </c>
      <c r="Y95">
        <f t="shared" si="27"/>
        <v>2.4863563383723176E-2</v>
      </c>
    </row>
    <row r="96" spans="1:25" x14ac:dyDescent="0.3">
      <c r="A96">
        <v>9.4</v>
      </c>
      <c r="C96">
        <f t="shared" si="15"/>
        <v>0.30529536151805098</v>
      </c>
      <c r="D96">
        <f t="shared" si="16"/>
        <v>0.15059591897476907</v>
      </c>
      <c r="E96">
        <f t="shared" si="17"/>
        <v>0.88716487743252304</v>
      </c>
      <c r="H96">
        <f t="shared" si="14"/>
        <v>9.3205257764437444E-4</v>
      </c>
      <c r="I96">
        <f t="shared" si="18"/>
        <v>0.30529536151805098</v>
      </c>
      <c r="J96">
        <f t="shared" si="19"/>
        <v>0.39125749283134909</v>
      </c>
      <c r="N96">
        <f t="shared" si="20"/>
        <v>0.88716487743252304</v>
      </c>
      <c r="O96">
        <f t="shared" si="21"/>
        <v>0.15059591897476907</v>
      </c>
      <c r="P96">
        <f t="shared" si="22"/>
        <v>2.5024775386727999E-2</v>
      </c>
      <c r="S96">
        <v>9.4</v>
      </c>
      <c r="U96">
        <f t="shared" si="23"/>
        <v>0.37626847126210722</v>
      </c>
      <c r="V96">
        <f t="shared" si="24"/>
        <v>0.13627034877345978</v>
      </c>
      <c r="W96">
        <f t="shared" si="25"/>
        <v>0.89432766253317775</v>
      </c>
      <c r="X96">
        <f t="shared" si="26"/>
        <v>0.39125749283134909</v>
      </c>
      <c r="Y96">
        <f t="shared" si="27"/>
        <v>2.5024775386727999E-2</v>
      </c>
    </row>
    <row r="97" spans="1:25" x14ac:dyDescent="0.3">
      <c r="A97">
        <v>9.5</v>
      </c>
      <c r="C97">
        <f t="shared" si="15"/>
        <v>0.30308506469075625</v>
      </c>
      <c r="D97">
        <f t="shared" si="16"/>
        <v>0.14974321153875811</v>
      </c>
      <c r="E97">
        <f t="shared" si="17"/>
        <v>0.88735074501253008</v>
      </c>
      <c r="H97">
        <f t="shared" si="14"/>
        <v>9.1860556438599905E-4</v>
      </c>
      <c r="I97">
        <f t="shared" si="18"/>
        <v>0.30308506469075625</v>
      </c>
      <c r="J97">
        <f t="shared" si="19"/>
        <v>0.39218954540899348</v>
      </c>
      <c r="N97">
        <f t="shared" si="20"/>
        <v>0.88735074501253008</v>
      </c>
      <c r="O97">
        <f t="shared" si="21"/>
        <v>0.14974321153875811</v>
      </c>
      <c r="P97">
        <f t="shared" si="22"/>
        <v>2.5185099478726908E-2</v>
      </c>
      <c r="S97">
        <v>9.5</v>
      </c>
      <c r="U97">
        <f t="shared" si="23"/>
        <v>0.37408190223347998</v>
      </c>
      <c r="V97">
        <f t="shared" si="24"/>
        <v>0.13541130888175043</v>
      </c>
      <c r="W97">
        <f t="shared" si="25"/>
        <v>0.89451669634103403</v>
      </c>
      <c r="X97">
        <f t="shared" si="26"/>
        <v>0.39218954540899348</v>
      </c>
      <c r="Y97">
        <f t="shared" si="27"/>
        <v>2.5185099478726908E-2</v>
      </c>
    </row>
    <row r="98" spans="1:25" x14ac:dyDescent="0.3">
      <c r="A98">
        <v>9.6</v>
      </c>
      <c r="C98">
        <f t="shared" si="15"/>
        <v>0.30090804929614173</v>
      </c>
      <c r="D98">
        <f t="shared" si="16"/>
        <v>0.14890415330668971</v>
      </c>
      <c r="E98">
        <f t="shared" si="17"/>
        <v>0.88753109957798915</v>
      </c>
      <c r="H98">
        <f t="shared" si="14"/>
        <v>9.0545654131209271E-4</v>
      </c>
      <c r="I98">
        <f t="shared" si="18"/>
        <v>0.30090804929614173</v>
      </c>
      <c r="J98">
        <f t="shared" si="19"/>
        <v>0.39310815097337948</v>
      </c>
      <c r="N98">
        <f t="shared" si="20"/>
        <v>0.88753109957798915</v>
      </c>
      <c r="O98">
        <f t="shared" si="21"/>
        <v>0.14890415330668971</v>
      </c>
      <c r="P98">
        <f t="shared" si="22"/>
        <v>2.534454917911029E-2</v>
      </c>
      <c r="S98">
        <v>9.6</v>
      </c>
      <c r="U98">
        <f t="shared" si="23"/>
        <v>0.37192802669986025</v>
      </c>
      <c r="V98">
        <f t="shared" si="24"/>
        <v>0.13456593427937602</v>
      </c>
      <c r="W98">
        <f t="shared" si="25"/>
        <v>0.89470020909164616</v>
      </c>
      <c r="X98">
        <f t="shared" si="26"/>
        <v>0.39310815097337948</v>
      </c>
      <c r="Y98">
        <f t="shared" si="27"/>
        <v>2.534454917911029E-2</v>
      </c>
    </row>
    <row r="99" spans="1:25" x14ac:dyDescent="0.3">
      <c r="A99">
        <v>9.6999999999999993</v>
      </c>
      <c r="C99">
        <f t="shared" si="15"/>
        <v>0.29876354282669898</v>
      </c>
      <c r="D99">
        <f t="shared" si="16"/>
        <v>0.14807837805275342</v>
      </c>
      <c r="E99">
        <f t="shared" si="17"/>
        <v>0.88770610448450837</v>
      </c>
      <c r="H99">
        <f t="shared" si="14"/>
        <v>8.9259654522360807E-4</v>
      </c>
      <c r="I99">
        <f t="shared" si="18"/>
        <v>0.29876354282669898</v>
      </c>
      <c r="J99">
        <f t="shared" si="19"/>
        <v>0.39401360751469156</v>
      </c>
      <c r="N99">
        <f t="shared" si="20"/>
        <v>0.88770610448450837</v>
      </c>
      <c r="O99">
        <f t="shared" si="21"/>
        <v>0.14807837805275342</v>
      </c>
      <c r="P99">
        <f t="shared" si="22"/>
        <v>2.5503137659409508E-2</v>
      </c>
      <c r="S99">
        <v>9.6999999999999993</v>
      </c>
      <c r="U99">
        <f t="shared" si="23"/>
        <v>0.36980609014757165</v>
      </c>
      <c r="V99">
        <f t="shared" si="24"/>
        <v>0.13373385887539402</v>
      </c>
      <c r="W99">
        <f t="shared" si="25"/>
        <v>0.89487836407318833</v>
      </c>
      <c r="X99">
        <f t="shared" si="26"/>
        <v>0.39401360751469156</v>
      </c>
      <c r="Y99">
        <f t="shared" si="27"/>
        <v>2.5503137659409508E-2</v>
      </c>
    </row>
    <row r="100" spans="1:25" x14ac:dyDescent="0.3">
      <c r="A100">
        <v>9.8000000000000007</v>
      </c>
      <c r="C100">
        <f t="shared" si="15"/>
        <v>0.29665079724811111</v>
      </c>
      <c r="D100">
        <f t="shared" si="16"/>
        <v>0.14726553298030459</v>
      </c>
      <c r="E100">
        <f t="shared" si="17"/>
        <v>0.88787591687648149</v>
      </c>
      <c r="H100">
        <f t="shared" si="14"/>
        <v>8.8001695507939931E-4</v>
      </c>
      <c r="I100">
        <f t="shared" si="18"/>
        <v>0.29665079724811111</v>
      </c>
      <c r="J100">
        <f t="shared" si="19"/>
        <v>0.39490620405991517</v>
      </c>
      <c r="N100">
        <f t="shared" si="20"/>
        <v>0.88787591687648149</v>
      </c>
      <c r="O100">
        <f t="shared" si="21"/>
        <v>0.14726553298030459</v>
      </c>
      <c r="P100">
        <f t="shared" si="22"/>
        <v>2.566087775557702E-2</v>
      </c>
      <c r="S100">
        <v>9.8000000000000007</v>
      </c>
      <c r="U100">
        <f t="shared" si="23"/>
        <v>0.36771536185614662</v>
      </c>
      <c r="V100">
        <f t="shared" si="24"/>
        <v>0.13291473001669402</v>
      </c>
      <c r="W100">
        <f t="shared" si="25"/>
        <v>0.895051318358287</v>
      </c>
      <c r="X100">
        <f t="shared" si="26"/>
        <v>0.39490620405991517</v>
      </c>
      <c r="Y100">
        <f t="shared" si="27"/>
        <v>2.566087775557702E-2</v>
      </c>
    </row>
    <row r="101" spans="1:25" x14ac:dyDescent="0.3">
      <c r="A101">
        <v>9.9</v>
      </c>
      <c r="C101">
        <f t="shared" si="15"/>
        <v>0.29456908801087295</v>
      </c>
      <c r="D101">
        <f t="shared" si="16"/>
        <v>0.1464652781020028</v>
      </c>
      <c r="E101">
        <f t="shared" si="17"/>
        <v>0.88804068797941782</v>
      </c>
      <c r="H101">
        <f t="shared" si="14"/>
        <v>8.6770947611557419E-4</v>
      </c>
      <c r="I101">
        <f t="shared" si="18"/>
        <v>0.29456908801087295</v>
      </c>
      <c r="J101">
        <f t="shared" si="19"/>
        <v>0.39578622101499455</v>
      </c>
      <c r="N101">
        <f t="shared" si="20"/>
        <v>0.88804068797941782</v>
      </c>
      <c r="O101">
        <f t="shared" si="21"/>
        <v>0.1464652781020028</v>
      </c>
      <c r="P101">
        <f t="shared" si="22"/>
        <v>2.581778197972005E-2</v>
      </c>
      <c r="S101">
        <v>9.9</v>
      </c>
      <c r="U101">
        <f t="shared" si="23"/>
        <v>0.36565513394104021</v>
      </c>
      <c r="V101">
        <f t="shared" si="24"/>
        <v>0.13210820786680053</v>
      </c>
      <c r="W101">
        <f t="shared" si="25"/>
        <v>0.89521922309701918</v>
      </c>
      <c r="X101">
        <f t="shared" si="26"/>
        <v>0.39578622101499455</v>
      </c>
      <c r="Y101">
        <f t="shared" si="27"/>
        <v>2.581778197972005E-2</v>
      </c>
    </row>
    <row r="102" spans="1:25" x14ac:dyDescent="0.3">
      <c r="A102">
        <v>10</v>
      </c>
      <c r="C102">
        <f t="shared" si="15"/>
        <v>0.2925177131105951</v>
      </c>
      <c r="D102">
        <f t="shared" si="16"/>
        <v>0.14567728565431248</v>
      </c>
      <c r="E102">
        <f t="shared" si="17"/>
        <v>0.8882005633758675</v>
      </c>
      <c r="H102">
        <f t="shared" si="14"/>
        <v>8.5566612483452416E-4</v>
      </c>
      <c r="I102">
        <f t="shared" si="18"/>
        <v>0.2925177131105951</v>
      </c>
      <c r="J102">
        <f t="shared" si="19"/>
        <v>0.39665393049111014</v>
      </c>
      <c r="N102">
        <f t="shared" si="20"/>
        <v>0.8882005633758675</v>
      </c>
      <c r="O102">
        <f t="shared" si="21"/>
        <v>0.14567728565431248</v>
      </c>
      <c r="P102">
        <f t="shared" si="22"/>
        <v>2.5973862531317008E-2</v>
      </c>
      <c r="S102">
        <v>10</v>
      </c>
      <c r="U102">
        <f t="shared" si="23"/>
        <v>0.3636247204433512</v>
      </c>
      <c r="V102">
        <f t="shared" si="24"/>
        <v>0.13131396481916366</v>
      </c>
      <c r="W102">
        <f t="shared" si="25"/>
        <v>0.89538222379344212</v>
      </c>
      <c r="X102">
        <f t="shared" si="26"/>
        <v>0.39665393049111014</v>
      </c>
      <c r="Y102">
        <f t="shared" si="27"/>
        <v>2.5973862531317008E-2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13FA-8B33-4421-AE84-AFB4F6E093AE}">
  <dimension ref="A1:Y107"/>
  <sheetViews>
    <sheetView topLeftCell="G1" zoomScale="38" zoomScaleNormal="70" workbookViewId="0">
      <selection activeCell="AS26" sqref="AS26"/>
    </sheetView>
  </sheetViews>
  <sheetFormatPr defaultRowHeight="14.4" x14ac:dyDescent="0.3"/>
  <cols>
    <col min="1" max="1" width="9.109375" bestFit="1" customWidth="1"/>
    <col min="3" max="3" width="9.109375" bestFit="1" customWidth="1"/>
    <col min="4" max="4" width="14.109375" bestFit="1" customWidth="1"/>
    <col min="5" max="5" width="13.21875" customWidth="1"/>
    <col min="6" max="6" width="14.77734375" customWidth="1"/>
    <col min="7" max="7" width="18.21875" customWidth="1"/>
    <col min="8" max="8" width="9" customWidth="1"/>
    <col min="9" max="10" width="9.109375" bestFit="1" customWidth="1"/>
    <col min="13" max="13" width="17.5546875" customWidth="1"/>
    <col min="14" max="14" width="13.109375" customWidth="1"/>
    <col min="15" max="15" width="23.88671875" bestFit="1" customWidth="1"/>
    <col min="16" max="16" width="14.109375" bestFit="1" customWidth="1"/>
    <col min="19" max="19" width="9.33203125" bestFit="1" customWidth="1"/>
    <col min="21" max="21" width="14.44140625" bestFit="1" customWidth="1"/>
    <col min="22" max="22" width="14.109375" bestFit="1" customWidth="1"/>
    <col min="23" max="24" width="9.33203125" bestFit="1" customWidth="1"/>
    <col min="25" max="25" width="14.109375" bestFit="1" customWidth="1"/>
  </cols>
  <sheetData>
    <row r="1" spans="1:25" x14ac:dyDescent="0.3">
      <c r="A1" t="s">
        <v>13</v>
      </c>
      <c r="C1" t="s">
        <v>0</v>
      </c>
      <c r="D1" t="s">
        <v>12</v>
      </c>
      <c r="E1" t="s">
        <v>2</v>
      </c>
      <c r="F1" t="s">
        <v>9</v>
      </c>
      <c r="H1" t="s">
        <v>7</v>
      </c>
      <c r="I1" t="s">
        <v>3</v>
      </c>
      <c r="J1" t="s">
        <v>4</v>
      </c>
      <c r="K1" t="s">
        <v>10</v>
      </c>
      <c r="M1" t="s">
        <v>8</v>
      </c>
      <c r="N1" t="s">
        <v>2</v>
      </c>
      <c r="O1" t="s">
        <v>1</v>
      </c>
      <c r="P1" t="s">
        <v>5</v>
      </c>
      <c r="Q1" t="s">
        <v>11</v>
      </c>
      <c r="S1" t="s">
        <v>13</v>
      </c>
      <c r="U1" t="s">
        <v>0</v>
      </c>
      <c r="V1" t="s">
        <v>1</v>
      </c>
      <c r="W1" t="s">
        <v>2</v>
      </c>
      <c r="X1" t="s">
        <v>4</v>
      </c>
      <c r="Y1" t="s">
        <v>5</v>
      </c>
    </row>
    <row r="2" spans="1:25" x14ac:dyDescent="0.3">
      <c r="A2">
        <v>0</v>
      </c>
      <c r="C2">
        <f>U2</f>
        <v>2.239085355148192</v>
      </c>
      <c r="D2">
        <f>V2</f>
        <v>4.4661092884659839</v>
      </c>
      <c r="E2">
        <v>0</v>
      </c>
      <c r="F2" t="s">
        <v>6</v>
      </c>
      <c r="H2">
        <f>0.01*I2^2</f>
        <v>5.0135032276391052E-2</v>
      </c>
      <c r="I2">
        <f>U2</f>
        <v>2.239085355148192</v>
      </c>
      <c r="J2">
        <v>0</v>
      </c>
      <c r="N2">
        <v>0</v>
      </c>
      <c r="O2">
        <f>V2</f>
        <v>4.4661092884659839</v>
      </c>
      <c r="P2">
        <v>0</v>
      </c>
      <c r="S2">
        <v>0</v>
      </c>
      <c r="U2">
        <f>F107</f>
        <v>2.239085355148192</v>
      </c>
      <c r="V2">
        <f>G107</f>
        <v>4.4661092884659839</v>
      </c>
      <c r="W2">
        <v>0</v>
      </c>
      <c r="X2">
        <v>0</v>
      </c>
      <c r="Y2">
        <v>0</v>
      </c>
    </row>
    <row r="3" spans="1:25" x14ac:dyDescent="0.3">
      <c r="A3">
        <v>0.1</v>
      </c>
      <c r="C3">
        <f>C2 -(0.05*C2*D2^2) - (2*0.01*I2^2)</f>
        <v>-9.4239331819632857E-2</v>
      </c>
      <c r="D3">
        <f>D2 - 2*(0.05*C2*D2^2) - (0.0012*N2*O2)</f>
        <v>4.3635898450133936E-8</v>
      </c>
      <c r="E3">
        <f>0.05*C2*D2^2 + E2 - (0.0012*N2*O2)</f>
        <v>2.2330546224150427</v>
      </c>
      <c r="H3">
        <f t="shared" ref="H3:H66" si="0">0.01*I3^2</f>
        <v>8.8810516618108656E-5</v>
      </c>
      <c r="I3">
        <f>C2-(0.05*C2*D2^2)-(2*0.01*I2^2)</f>
        <v>-9.4239331819632857E-2</v>
      </c>
      <c r="J3">
        <f>0.01*I2^2 + J2</f>
        <v>5.0135032276391052E-2</v>
      </c>
      <c r="N3">
        <f>0.05*C2*D2^2 + E2 - (0.0012*N2*O2)</f>
        <v>2.2330546224150427</v>
      </c>
      <c r="O3">
        <f>D2 - 2*(0.05*C2*D2^2) - (0.0012*N2*O2)</f>
        <v>4.3635898450133936E-8</v>
      </c>
      <c r="P3">
        <f>0.0012*N2*O2 +P2</f>
        <v>0</v>
      </c>
      <c r="S3">
        <v>0.1</v>
      </c>
      <c r="U3">
        <f>U2 -(0.05*U2*V2^2) - (2*0.01*J2^2)</f>
        <v>6.0307327331492466E-3</v>
      </c>
      <c r="V3">
        <f>V2 - 2*(0.05*U2*V2^2) - ((0.0012*N2*O2))</f>
        <v>4.3635898450133936E-8</v>
      </c>
      <c r="W3">
        <f>0.05*U2*V2^2 + W2 - (0.0012*N2*O2)</f>
        <v>2.2330546224150427</v>
      </c>
      <c r="X3">
        <f>0.01*I2^2 + J2</f>
        <v>5.0135032276391052E-2</v>
      </c>
      <c r="Y3">
        <f>0.0012*N2*O2 +P2</f>
        <v>0</v>
      </c>
    </row>
    <row r="4" spans="1:25" x14ac:dyDescent="0.3">
      <c r="A4">
        <v>0.2</v>
      </c>
      <c r="C4">
        <f t="shared" ref="C4:C67" si="1">C3 -(0.05*C3*D3^2) - (2*0.01*I3^2)</f>
        <v>-9.4416952852869065E-2</v>
      </c>
      <c r="D4">
        <f t="shared" ref="D4:D67" si="2">D3 - 2*(0.05*C3*D3^2) - (0.0012*N3*O3)</f>
        <v>4.3518968854393198E-8</v>
      </c>
      <c r="E4">
        <f t="shared" ref="E4:E67" si="3">0.05*C3*D3^2 + E3 - (0.0012*N3*O3)</f>
        <v>2.2330546222981131</v>
      </c>
      <c r="H4">
        <f t="shared" si="0"/>
        <v>8.9145609860209006E-5</v>
      </c>
      <c r="I4">
        <f t="shared" ref="I4:I67" si="4">C3-(0.05*C3*D3^2)-(2*0.01*I3^2)</f>
        <v>-9.4416952852869065E-2</v>
      </c>
      <c r="J4">
        <f t="shared" ref="J4:J67" si="5">0.01*I3^2 + J3</f>
        <v>5.0223842793009163E-2</v>
      </c>
      <c r="N4">
        <f>0.05*C3*D3^2 + E3 - (0.0012*N3*O3)</f>
        <v>2.2330546222981131</v>
      </c>
      <c r="O4">
        <f t="shared" ref="O4:O67" si="6">D3 - 2*(0.05*C3*D3^2) - (0.0012*N3*O3)</f>
        <v>4.3518968854393198E-8</v>
      </c>
      <c r="P4">
        <f t="shared" ref="P4:P67" si="7">0.0012*N3*O3 +P3</f>
        <v>1.1692961368476597E-10</v>
      </c>
      <c r="S4">
        <v>0.2</v>
      </c>
      <c r="U4">
        <f t="shared" ref="U4:U67" si="8">U3 -(0.05*U3*V3^2) - (2*0.01*J3^2)</f>
        <v>5.9804623039221502E-3</v>
      </c>
      <c r="V4">
        <f t="shared" ref="V4:V67" si="9">V3 - 2*(0.05*U3*V3^2) - ((0.0012*N3*O3))</f>
        <v>4.3518968835300863E-8</v>
      </c>
      <c r="W4">
        <f t="shared" ref="W4:W67" si="10">0.05*U3*V3^2 + W3 - (0.0012*N3*O3)</f>
        <v>2.2330546222981131</v>
      </c>
      <c r="X4">
        <f>0.01*I3^2 + J3</f>
        <v>5.0223842793009163E-2</v>
      </c>
      <c r="Y4">
        <f>0.0012*N3*O3 +P3</f>
        <v>1.1692961368476597E-10</v>
      </c>
    </row>
    <row r="5" spans="1:25" x14ac:dyDescent="0.3">
      <c r="A5">
        <v>0.3</v>
      </c>
      <c r="C5">
        <f t="shared" si="1"/>
        <v>-9.4595244072589471E-2</v>
      </c>
      <c r="D5">
        <f t="shared" si="2"/>
        <v>4.3402352590805289E-8</v>
      </c>
      <c r="E5">
        <f t="shared" si="3"/>
        <v>2.2330546221814966</v>
      </c>
      <c r="H5">
        <f t="shared" si="0"/>
        <v>8.9482602011527727E-5</v>
      </c>
      <c r="I5">
        <f>C4-(0.05*C4*D4^2)-(2*0.01*I4^2)</f>
        <v>-9.4595244072589471E-2</v>
      </c>
      <c r="J5">
        <f t="shared" si="5"/>
        <v>5.0312988402869373E-2</v>
      </c>
      <c r="N5">
        <f t="shared" ref="N5:N68" si="11">0.05*C4*D4^2 + E4 - (0.0012*N4*O4)</f>
        <v>2.2330546221814966</v>
      </c>
      <c r="O5">
        <f t="shared" si="6"/>
        <v>4.3402352590805289E-8</v>
      </c>
      <c r="P5">
        <f t="shared" si="7"/>
        <v>2.3354589515430641E-10</v>
      </c>
      <c r="S5">
        <v>0.3</v>
      </c>
      <c r="U5">
        <f t="shared" si="8"/>
        <v>5.930013616224211E-3</v>
      </c>
      <c r="V5">
        <f t="shared" si="9"/>
        <v>4.340235255269868E-8</v>
      </c>
      <c r="W5">
        <f t="shared" si="10"/>
        <v>2.2330546221814966</v>
      </c>
      <c r="X5">
        <f>0.01*I4^2 + J4</f>
        <v>5.0312988402869373E-2</v>
      </c>
      <c r="Y5">
        <f>0.0012*N4*O4 +P4</f>
        <v>2.3354589515430641E-10</v>
      </c>
    </row>
    <row r="6" spans="1:25" x14ac:dyDescent="0.3">
      <c r="A6">
        <v>0.4</v>
      </c>
      <c r="C6">
        <f t="shared" si="1"/>
        <v>-9.4774209276612509E-2</v>
      </c>
      <c r="D6">
        <f t="shared" si="2"/>
        <v>4.3286048819745063E-8</v>
      </c>
      <c r="E6">
        <f t="shared" si="3"/>
        <v>2.2330546220651928</v>
      </c>
      <c r="H6">
        <f t="shared" si="0"/>
        <v>8.9821507440071454E-5</v>
      </c>
      <c r="I6">
        <f t="shared" si="4"/>
        <v>-9.4774209276612509E-2</v>
      </c>
      <c r="J6">
        <f t="shared" si="5"/>
        <v>5.0402471004880899E-2</v>
      </c>
      <c r="N6">
        <f t="shared" si="11"/>
        <v>2.2330546220651928</v>
      </c>
      <c r="O6">
        <f t="shared" si="6"/>
        <v>4.3286048819745063E-8</v>
      </c>
      <c r="P6">
        <f t="shared" si="7"/>
        <v>3.4984968403404498E-10</v>
      </c>
      <c r="S6">
        <v>0.4</v>
      </c>
      <c r="U6">
        <f t="shared" si="8"/>
        <v>5.8793856801836646E-3</v>
      </c>
      <c r="V6">
        <f t="shared" si="9"/>
        <v>4.3286048762701861E-8</v>
      </c>
      <c r="W6">
        <f t="shared" si="10"/>
        <v>2.2330546220651928</v>
      </c>
      <c r="X6">
        <f>0.01*I5^2 + J5</f>
        <v>5.0402471004880899E-2</v>
      </c>
      <c r="Y6">
        <f>0.0012*N5*O5 +P5</f>
        <v>3.4984968403404498E-10</v>
      </c>
    </row>
    <row r="7" spans="1:25" x14ac:dyDescent="0.3">
      <c r="A7">
        <v>0.5</v>
      </c>
      <c r="C7">
        <f t="shared" si="1"/>
        <v>-9.4953852291492641E-2</v>
      </c>
      <c r="D7">
        <f t="shared" si="2"/>
        <v>4.317005670383729E-8</v>
      </c>
      <c r="E7">
        <f t="shared" si="3"/>
        <v>2.2330546219492007</v>
      </c>
      <c r="H7">
        <f t="shared" si="0"/>
        <v>9.0162340649946017E-5</v>
      </c>
      <c r="I7">
        <f t="shared" si="4"/>
        <v>-9.4953852291492641E-2</v>
      </c>
      <c r="J7">
        <f t="shared" si="5"/>
        <v>5.0492292512320971E-2</v>
      </c>
      <c r="N7">
        <f t="shared" si="11"/>
        <v>2.2330546219492007</v>
      </c>
      <c r="O7">
        <f t="shared" si="6"/>
        <v>4.317005670383729E-8</v>
      </c>
      <c r="P7">
        <f t="shared" si="7"/>
        <v>4.6584181769949052E-10</v>
      </c>
      <c r="S7">
        <v>0.5</v>
      </c>
      <c r="U7">
        <f t="shared" si="8"/>
        <v>5.8285774985157067E-3</v>
      </c>
      <c r="V7">
        <f t="shared" si="9"/>
        <v>4.3170056627934799E-8</v>
      </c>
      <c r="W7">
        <f t="shared" si="10"/>
        <v>2.2330546219492007</v>
      </c>
      <c r="X7">
        <f>0.01*I6^2 + J6</f>
        <v>5.0492292512320971E-2</v>
      </c>
      <c r="Y7">
        <f>0.0012*N6*O6 +P6</f>
        <v>4.6584181769949052E-10</v>
      </c>
    </row>
    <row r="8" spans="1:25" x14ac:dyDescent="0.3">
      <c r="A8">
        <v>0.6</v>
      </c>
      <c r="C8">
        <f t="shared" si="1"/>
        <v>-9.5134176972792514E-2</v>
      </c>
      <c r="D8">
        <f t="shared" si="2"/>
        <v>4.3054375407950629E-8</v>
      </c>
      <c r="E8">
        <f t="shared" si="3"/>
        <v>2.2330546218335194</v>
      </c>
      <c r="H8">
        <f t="shared" si="0"/>
        <v>9.0505116282906062E-5</v>
      </c>
      <c r="I8">
        <f t="shared" si="4"/>
        <v>-9.5134176972792514E-2</v>
      </c>
      <c r="J8">
        <f t="shared" si="5"/>
        <v>5.0582454852970915E-2</v>
      </c>
      <c r="N8">
        <f t="shared" si="11"/>
        <v>2.2330546218335194</v>
      </c>
      <c r="O8">
        <f t="shared" si="6"/>
        <v>4.3054375407950629E-8</v>
      </c>
      <c r="P8">
        <f t="shared" si="7"/>
        <v>5.8152313128226608E-10</v>
      </c>
      <c r="S8">
        <v>0.6</v>
      </c>
      <c r="U8">
        <f t="shared" si="8"/>
        <v>5.7775880664527098E-3</v>
      </c>
      <c r="V8">
        <f t="shared" si="9"/>
        <v>4.3054375313265778E-8</v>
      </c>
      <c r="W8">
        <f t="shared" si="10"/>
        <v>2.2330546218335194</v>
      </c>
      <c r="X8">
        <f>0.01*I7^2 + J7</f>
        <v>5.0582454852970915E-2</v>
      </c>
      <c r="Y8">
        <f>0.0012*N7*O7 +P7</f>
        <v>5.8152313128226608E-10</v>
      </c>
    </row>
    <row r="9" spans="1:25" x14ac:dyDescent="0.3">
      <c r="A9">
        <v>0.7</v>
      </c>
      <c r="C9">
        <f t="shared" si="1"/>
        <v>-9.5315187205358309E-2</v>
      </c>
      <c r="D9">
        <f t="shared" si="2"/>
        <v>4.2939004099191594E-8</v>
      </c>
      <c r="E9">
        <f t="shared" si="3"/>
        <v>2.2330546217181482</v>
      </c>
      <c r="H9">
        <f t="shared" si="0"/>
        <v>9.0849849119925004E-5</v>
      </c>
      <c r="I9">
        <f t="shared" si="4"/>
        <v>-9.5315187205358309E-2</v>
      </c>
      <c r="J9">
        <f t="shared" si="5"/>
        <v>5.067295996925382E-2</v>
      </c>
      <c r="N9">
        <f t="shared" si="11"/>
        <v>2.2330546217181482</v>
      </c>
      <c r="O9">
        <f t="shared" si="6"/>
        <v>4.2939004099191594E-8</v>
      </c>
      <c r="P9">
        <f t="shared" si="7"/>
        <v>6.9689445767612155E-10</v>
      </c>
      <c r="S9">
        <v>0.7</v>
      </c>
      <c r="U9">
        <f t="shared" si="8"/>
        <v>5.7264163716736517E-3</v>
      </c>
      <c r="V9">
        <f t="shared" si="9"/>
        <v>4.2939003985800941E-8</v>
      </c>
      <c r="W9">
        <f t="shared" si="10"/>
        <v>2.2330546217181482</v>
      </c>
      <c r="X9">
        <f>0.01*I8^2 + J8</f>
        <v>5.067295996925382E-2</v>
      </c>
      <c r="Y9">
        <f>0.0012*N8*O8 +P8</f>
        <v>6.9689445767612155E-10</v>
      </c>
    </row>
    <row r="10" spans="1:25" x14ac:dyDescent="0.3">
      <c r="A10">
        <v>0.8</v>
      </c>
      <c r="C10">
        <f t="shared" si="1"/>
        <v>-9.5496886903598144E-2</v>
      </c>
      <c r="D10">
        <f t="shared" si="2"/>
        <v>4.2823941946898599E-8</v>
      </c>
      <c r="E10">
        <f t="shared" si="3"/>
        <v>2.233054621603086</v>
      </c>
      <c r="H10">
        <f t="shared" si="0"/>
        <v>9.1196554082786149E-5</v>
      </c>
      <c r="I10">
        <f t="shared" si="4"/>
        <v>-9.5496886903598144E-2</v>
      </c>
      <c r="J10">
        <f t="shared" si="5"/>
        <v>5.0763809818373744E-2</v>
      </c>
      <c r="N10">
        <f t="shared" si="11"/>
        <v>2.233054621603086</v>
      </c>
      <c r="O10">
        <f t="shared" si="6"/>
        <v>4.2823941946898599E-8</v>
      </c>
      <c r="P10">
        <f t="shared" si="7"/>
        <v>8.1195662754293075E-10</v>
      </c>
      <c r="S10">
        <v>0.8</v>
      </c>
      <c r="U10">
        <f t="shared" si="8"/>
        <v>5.6750613942327388E-3</v>
      </c>
      <c r="V10">
        <f t="shared" si="9"/>
        <v>4.2823941814878317E-8</v>
      </c>
      <c r="W10">
        <f t="shared" si="10"/>
        <v>2.233054621603086</v>
      </c>
      <c r="X10">
        <f>0.01*I9^2 + J9</f>
        <v>5.0763809818373744E-2</v>
      </c>
      <c r="Y10">
        <f>0.0012*N9*O9 +P9</f>
        <v>8.1195662754293075E-10</v>
      </c>
    </row>
    <row r="11" spans="1:25" x14ac:dyDescent="0.3">
      <c r="A11">
        <v>0.9</v>
      </c>
      <c r="C11">
        <f t="shared" si="1"/>
        <v>-9.5679280011763707E-2</v>
      </c>
      <c r="D11">
        <f t="shared" si="2"/>
        <v>4.2709188122635941E-8</v>
      </c>
      <c r="E11">
        <f t="shared" si="3"/>
        <v>2.233054621488332</v>
      </c>
      <c r="H11">
        <f t="shared" si="0"/>
        <v>9.1545246235694871E-5</v>
      </c>
      <c r="I11">
        <f t="shared" si="4"/>
        <v>-9.5679280011763707E-2</v>
      </c>
      <c r="J11">
        <f t="shared" si="5"/>
        <v>5.0855006372456532E-2</v>
      </c>
      <c r="N11">
        <f t="shared" si="11"/>
        <v>2.233054621488332</v>
      </c>
      <c r="O11">
        <f t="shared" si="6"/>
        <v>4.2709188122635941E-8</v>
      </c>
      <c r="P11">
        <f t="shared" si="7"/>
        <v>9.2671046931867172E-10</v>
      </c>
      <c r="S11">
        <v>0.9</v>
      </c>
      <c r="U11">
        <f t="shared" si="8"/>
        <v>5.6235221064872172E-3</v>
      </c>
      <c r="V11">
        <f t="shared" si="9"/>
        <v>4.2709187972061832E-8</v>
      </c>
      <c r="W11">
        <f t="shared" si="10"/>
        <v>2.233054621488332</v>
      </c>
      <c r="X11">
        <f>0.01*I10^2 + J10</f>
        <v>5.0855006372456532E-2</v>
      </c>
      <c r="Y11">
        <f>0.0012*N10*O10 +P10</f>
        <v>9.2671046931867172E-10</v>
      </c>
    </row>
    <row r="12" spans="1:25" x14ac:dyDescent="0.3">
      <c r="A12">
        <v>1</v>
      </c>
      <c r="C12">
        <f t="shared" si="1"/>
        <v>-9.5862370504235087E-2</v>
      </c>
      <c r="D12">
        <f t="shared" si="2"/>
        <v>4.2594741800187835E-8</v>
      </c>
      <c r="E12">
        <f t="shared" si="3"/>
        <v>2.2330546213738858</v>
      </c>
      <c r="H12">
        <f t="shared" si="0"/>
        <v>9.1895940786912417E-5</v>
      </c>
      <c r="I12">
        <f t="shared" si="4"/>
        <v>-9.5862370504235087E-2</v>
      </c>
      <c r="J12">
        <f t="shared" si="5"/>
        <v>5.0946551618692229E-2</v>
      </c>
      <c r="N12">
        <f t="shared" si="11"/>
        <v>2.2330546213738858</v>
      </c>
      <c r="O12">
        <f t="shared" si="6"/>
        <v>4.2594741800187835E-8</v>
      </c>
      <c r="P12">
        <f t="shared" si="7"/>
        <v>1.0411568092193919E-9</v>
      </c>
      <c r="S12">
        <v>1</v>
      </c>
      <c r="U12">
        <f t="shared" si="8"/>
        <v>5.5717974730243643E-3</v>
      </c>
      <c r="V12">
        <f t="shared" si="9"/>
        <v>4.2594741631135339E-8</v>
      </c>
      <c r="W12">
        <f t="shared" si="10"/>
        <v>2.2330546213738858</v>
      </c>
      <c r="X12">
        <f>0.01*I11^2 + J11</f>
        <v>5.0946551618692229E-2</v>
      </c>
      <c r="Y12">
        <f>0.0012*N11*O11 +P11</f>
        <v>1.0411568092193919E-9</v>
      </c>
    </row>
    <row r="13" spans="1:25" x14ac:dyDescent="0.3">
      <c r="A13">
        <v>1.1000000000000001</v>
      </c>
      <c r="C13">
        <f t="shared" si="1"/>
        <v>-9.6046162385808903E-2</v>
      </c>
      <c r="D13">
        <f t="shared" si="2"/>
        <v>4.2480602155552499E-8</v>
      </c>
      <c r="E13">
        <f t="shared" si="3"/>
        <v>2.233054621259746</v>
      </c>
      <c r="H13">
        <f t="shared" si="0"/>
        <v>9.2248653090411736E-5</v>
      </c>
      <c r="I13">
        <f t="shared" si="4"/>
        <v>-9.6046162385808903E-2</v>
      </c>
      <c r="J13">
        <f t="shared" si="5"/>
        <v>5.1038447559479144E-2</v>
      </c>
      <c r="N13">
        <f t="shared" si="11"/>
        <v>2.233054621259746</v>
      </c>
      <c r="O13">
        <f t="shared" si="6"/>
        <v>4.2480602155552499E-8</v>
      </c>
      <c r="P13">
        <f t="shared" si="7"/>
        <v>1.1552964712471563E-9</v>
      </c>
      <c r="S13">
        <v>1.1000000000000001</v>
      </c>
      <c r="U13">
        <f t="shared" si="8"/>
        <v>5.5198864505876417E-3</v>
      </c>
      <c r="V13">
        <f t="shared" si="9"/>
        <v>4.2480601968096677E-8</v>
      </c>
      <c r="W13">
        <f t="shared" si="10"/>
        <v>2.233054621259746</v>
      </c>
      <c r="X13">
        <f>0.01*I12^2 + J12</f>
        <v>5.1038447559479144E-2</v>
      </c>
      <c r="Y13">
        <f>0.0012*N12*O12 +P12</f>
        <v>1.1552964712471563E-9</v>
      </c>
    </row>
    <row r="14" spans="1:25" x14ac:dyDescent="0.3">
      <c r="A14">
        <v>1.2</v>
      </c>
      <c r="C14">
        <f t="shared" si="1"/>
        <v>-9.6230659691989712E-2</v>
      </c>
      <c r="D14">
        <f t="shared" si="2"/>
        <v>4.2366768366936179E-8</v>
      </c>
      <c r="E14">
        <f t="shared" si="3"/>
        <v>2.2330546211459121</v>
      </c>
      <c r="H14">
        <f t="shared" si="0"/>
        <v>9.2603398647555336E-5</v>
      </c>
      <c r="I14">
        <f t="shared" si="4"/>
        <v>-9.6230659691989712E-2</v>
      </c>
      <c r="J14">
        <f t="shared" si="5"/>
        <v>5.1130696212569555E-2</v>
      </c>
      <c r="N14">
        <f t="shared" si="11"/>
        <v>2.2330546211459121</v>
      </c>
      <c r="O14">
        <f t="shared" si="6"/>
        <v>4.2366768366936179E-8</v>
      </c>
      <c r="P14">
        <f t="shared" si="7"/>
        <v>1.2691302771959801E-9</v>
      </c>
      <c r="S14">
        <v>1.2</v>
      </c>
      <c r="U14">
        <f t="shared" si="8"/>
        <v>5.4677879880020066E-3</v>
      </c>
      <c r="V14">
        <f t="shared" si="9"/>
        <v>4.2366768161151734E-8</v>
      </c>
      <c r="W14">
        <f t="shared" si="10"/>
        <v>2.2330546211459121</v>
      </c>
      <c r="X14">
        <f>0.01*I13^2 + J13</f>
        <v>5.1130696212569555E-2</v>
      </c>
      <c r="Y14">
        <f>0.0012*N13*O13 +P13</f>
        <v>1.2691302771959801E-9</v>
      </c>
    </row>
    <row r="15" spans="1:25" x14ac:dyDescent="0.3">
      <c r="A15">
        <v>1.3</v>
      </c>
      <c r="C15">
        <f t="shared" si="1"/>
        <v>-9.641586648928481E-2</v>
      </c>
      <c r="D15">
        <f t="shared" si="2"/>
        <v>4.2253239614747265E-8</v>
      </c>
      <c r="E15">
        <f t="shared" si="3"/>
        <v>2.2330546210323834</v>
      </c>
      <c r="H15">
        <f t="shared" si="0"/>
        <v>9.296019310879594E-5</v>
      </c>
      <c r="I15">
        <f t="shared" si="4"/>
        <v>-9.641586648928481E-2</v>
      </c>
      <c r="J15">
        <f t="shared" si="5"/>
        <v>5.1223299611217112E-2</v>
      </c>
      <c r="N15">
        <f t="shared" si="11"/>
        <v>2.2330546210323834</v>
      </c>
      <c r="O15">
        <f t="shared" si="6"/>
        <v>4.2253239614747265E-8</v>
      </c>
      <c r="P15">
        <f t="shared" si="7"/>
        <v>1.3826590466577465E-9</v>
      </c>
      <c r="S15">
        <v>1.3</v>
      </c>
      <c r="U15">
        <f t="shared" si="8"/>
        <v>5.4155010260983644E-3</v>
      </c>
      <c r="V15">
        <f t="shared" si="9"/>
        <v>4.2253239390708526E-8</v>
      </c>
      <c r="W15">
        <f t="shared" si="10"/>
        <v>2.2330546210323834</v>
      </c>
      <c r="X15">
        <f>0.01*I14^2 + J14</f>
        <v>5.1223299611217112E-2</v>
      </c>
      <c r="Y15">
        <f>0.0012*N14*O14 +P14</f>
        <v>1.3826590466577465E-9</v>
      </c>
    </row>
    <row r="16" spans="1:25" x14ac:dyDescent="0.3">
      <c r="A16">
        <v>1.4</v>
      </c>
      <c r="C16">
        <f t="shared" si="1"/>
        <v>-9.6601786875502388E-2</v>
      </c>
      <c r="D16">
        <f t="shared" si="2"/>
        <v>4.2140015081590383E-8</v>
      </c>
      <c r="E16">
        <f t="shared" si="3"/>
        <v>2.2330546209191589</v>
      </c>
      <c r="H16">
        <f t="shared" si="0"/>
        <v>9.3319052275399848E-5</v>
      </c>
      <c r="I16">
        <f t="shared" si="4"/>
        <v>-9.6601786875502388E-2</v>
      </c>
      <c r="J16">
        <f t="shared" si="5"/>
        <v>5.1316259804325907E-2</v>
      </c>
      <c r="N16">
        <f t="shared" si="11"/>
        <v>2.2330546209191589</v>
      </c>
      <c r="O16">
        <f t="shared" si="6"/>
        <v>4.2140015081590383E-8</v>
      </c>
      <c r="P16">
        <f t="shared" si="7"/>
        <v>1.4958835970281064E-9</v>
      </c>
      <c r="S16">
        <v>1.4</v>
      </c>
      <c r="U16">
        <f t="shared" si="8"/>
        <v>5.3630244976371529E-3</v>
      </c>
      <c r="V16">
        <f t="shared" si="9"/>
        <v>4.2140014839371319E-8</v>
      </c>
      <c r="W16">
        <f t="shared" si="10"/>
        <v>2.2330546209191589</v>
      </c>
      <c r="X16">
        <f>0.01*I15^2 + J15</f>
        <v>5.1316259804325907E-2</v>
      </c>
      <c r="Y16">
        <f>0.0012*N15*O15 +P15</f>
        <v>1.4958835970281064E-9</v>
      </c>
    </row>
    <row r="17" spans="1:25" x14ac:dyDescent="0.3">
      <c r="A17">
        <v>1.5</v>
      </c>
      <c r="C17">
        <f t="shared" si="1"/>
        <v>-9.6788424980053175E-2</v>
      </c>
      <c r="D17">
        <f t="shared" si="2"/>
        <v>4.2027093952260488E-8</v>
      </c>
      <c r="E17">
        <f t="shared" si="3"/>
        <v>2.2330546208062376</v>
      </c>
      <c r="H17">
        <f t="shared" si="0"/>
        <v>9.3679992101193822E-5</v>
      </c>
      <c r="I17">
        <f t="shared" si="4"/>
        <v>-9.6788424980053175E-2</v>
      </c>
      <c r="J17">
        <f t="shared" si="5"/>
        <v>5.1409578856601308E-2</v>
      </c>
      <c r="N17">
        <f t="shared" si="11"/>
        <v>2.2330546208062376</v>
      </c>
      <c r="O17">
        <f t="shared" si="6"/>
        <v>4.2027093952260488E-8</v>
      </c>
      <c r="P17">
        <f t="shared" si="7"/>
        <v>1.6088047435123645E-9</v>
      </c>
      <c r="S17">
        <v>1.5</v>
      </c>
      <c r="U17">
        <f t="shared" si="8"/>
        <v>5.3103573272310503E-3</v>
      </c>
      <c r="V17">
        <f t="shared" si="9"/>
        <v>4.2027093691934706E-8</v>
      </c>
      <c r="W17">
        <f t="shared" si="10"/>
        <v>2.2330546208062376</v>
      </c>
      <c r="X17">
        <f>0.01*I16^2 + J16</f>
        <v>5.1409578856601308E-2</v>
      </c>
      <c r="Y17">
        <f>0.0012*N16*O16 +P16</f>
        <v>1.6088047435123645E-9</v>
      </c>
    </row>
    <row r="18" spans="1:25" x14ac:dyDescent="0.3">
      <c r="A18">
        <v>1.6</v>
      </c>
      <c r="C18">
        <f t="shared" si="1"/>
        <v>-9.6975784964255546E-2</v>
      </c>
      <c r="D18">
        <f t="shared" si="2"/>
        <v>4.1914475413737018E-8</v>
      </c>
      <c r="E18">
        <f t="shared" si="3"/>
        <v>2.2330546206936193</v>
      </c>
      <c r="H18">
        <f t="shared" si="0"/>
        <v>9.4043028694335327E-5</v>
      </c>
      <c r="I18">
        <f t="shared" si="4"/>
        <v>-9.6975784964255546E-2</v>
      </c>
      <c r="J18">
        <f t="shared" si="5"/>
        <v>5.15032588487025E-2</v>
      </c>
      <c r="N18">
        <f t="shared" si="11"/>
        <v>2.2330546206936193</v>
      </c>
      <c r="O18">
        <f t="shared" si="6"/>
        <v>4.1914475413737018E-8</v>
      </c>
      <c r="P18">
        <f t="shared" si="7"/>
        <v>1.7214232991313483E-9</v>
      </c>
      <c r="S18">
        <v>1.6</v>
      </c>
      <c r="U18">
        <f t="shared" si="8"/>
        <v>5.2574984312667872E-3</v>
      </c>
      <c r="V18">
        <f t="shared" si="9"/>
        <v>4.1914475135377765E-8</v>
      </c>
      <c r="W18">
        <f t="shared" si="10"/>
        <v>2.2330546206936193</v>
      </c>
      <c r="X18">
        <f>0.01*I17^2 + J17</f>
        <v>5.15032588487025E-2</v>
      </c>
      <c r="Y18">
        <f>0.0012*N17*O17 +P17</f>
        <v>1.7214232991313483E-9</v>
      </c>
    </row>
    <row r="19" spans="1:25" x14ac:dyDescent="0.3">
      <c r="A19">
        <v>1.7</v>
      </c>
      <c r="C19">
        <f t="shared" si="1"/>
        <v>-9.7163871021644199E-2</v>
      </c>
      <c r="D19">
        <f t="shared" si="2"/>
        <v>4.1802158655178036E-8</v>
      </c>
      <c r="E19">
        <f t="shared" si="3"/>
        <v>2.2330546205813024</v>
      </c>
      <c r="H19">
        <f t="shared" si="0"/>
        <v>9.4408178319107101E-5</v>
      </c>
      <c r="I19">
        <f t="shared" si="4"/>
        <v>-9.7163871021644199E-2</v>
      </c>
      <c r="J19">
        <f t="shared" si="5"/>
        <v>5.1597301877396834E-2</v>
      </c>
      <c r="N19">
        <f t="shared" si="11"/>
        <v>2.2330546205813024</v>
      </c>
      <c r="O19">
        <f t="shared" si="6"/>
        <v>4.1802158655178036E-8</v>
      </c>
      <c r="P19">
        <f t="shared" si="7"/>
        <v>1.8337400747272617E-9</v>
      </c>
      <c r="S19">
        <v>1.7</v>
      </c>
      <c r="U19">
        <f t="shared" si="8"/>
        <v>5.204446717826057E-3</v>
      </c>
      <c r="V19">
        <f t="shared" si="9"/>
        <v>4.1802158358858204E-8</v>
      </c>
      <c r="W19">
        <f t="shared" si="10"/>
        <v>2.2330546205813024</v>
      </c>
      <c r="X19">
        <f>0.01*I18^2 + J18</f>
        <v>5.1597301877396834E-2</v>
      </c>
      <c r="Y19">
        <f>0.0012*N18*O18 +P18</f>
        <v>1.8337400747272617E-9</v>
      </c>
    </row>
    <row r="20" spans="1:25" x14ac:dyDescent="0.3">
      <c r="A20">
        <v>1.8</v>
      </c>
      <c r="C20">
        <f t="shared" si="1"/>
        <v>-9.7352687378282399E-2</v>
      </c>
      <c r="D20">
        <f t="shared" si="2"/>
        <v>4.1690142867914391E-8</v>
      </c>
      <c r="E20">
        <f t="shared" si="3"/>
        <v>2.2330546204692867</v>
      </c>
      <c r="H20">
        <f t="shared" si="0"/>
        <v>9.4775457397735857E-5</v>
      </c>
      <c r="I20">
        <f t="shared" si="4"/>
        <v>-9.7352687378282399E-2</v>
      </c>
      <c r="J20">
        <f t="shared" si="5"/>
        <v>5.1691710055715941E-2</v>
      </c>
      <c r="N20">
        <f t="shared" si="11"/>
        <v>2.2330546204692867</v>
      </c>
      <c r="O20">
        <f t="shared" si="6"/>
        <v>4.1690142867914391E-8</v>
      </c>
      <c r="P20">
        <f t="shared" si="7"/>
        <v>1.9457558789695232E-9</v>
      </c>
      <c r="S20">
        <v>1.8</v>
      </c>
      <c r="U20">
        <f t="shared" si="8"/>
        <v>5.151201086605512E-3</v>
      </c>
      <c r="V20">
        <f t="shared" si="9"/>
        <v>4.1690142553706507E-8</v>
      </c>
      <c r="W20">
        <f t="shared" si="10"/>
        <v>2.2330546204692867</v>
      </c>
      <c r="X20">
        <f>0.01*I19^2 + J19</f>
        <v>5.1691710055715941E-2</v>
      </c>
      <c r="Y20">
        <f>0.0012*N19*O19 +P19</f>
        <v>1.9457558789695232E-9</v>
      </c>
    </row>
    <row r="21" spans="1:25" x14ac:dyDescent="0.3">
      <c r="A21">
        <v>1.9</v>
      </c>
      <c r="C21">
        <f t="shared" si="1"/>
        <v>-9.7542238293077857E-2</v>
      </c>
      <c r="D21">
        <f t="shared" si="2"/>
        <v>4.1578427245443887E-8</v>
      </c>
      <c r="E21">
        <f t="shared" si="3"/>
        <v>2.2330546203575712</v>
      </c>
      <c r="H21">
        <f t="shared" si="0"/>
        <v>9.5144882512235852E-5</v>
      </c>
      <c r="I21">
        <f t="shared" si="4"/>
        <v>-9.7542238293077857E-2</v>
      </c>
      <c r="J21">
        <f t="shared" si="5"/>
        <v>5.1786485513113677E-2</v>
      </c>
      <c r="N21">
        <f t="shared" si="11"/>
        <v>2.2330546203575712</v>
      </c>
      <c r="O21">
        <f t="shared" si="6"/>
        <v>4.1578427245443887E-8</v>
      </c>
      <c r="P21">
        <f t="shared" si="7"/>
        <v>2.0574715183605881E-9</v>
      </c>
      <c r="S21">
        <v>1.9</v>
      </c>
      <c r="U21">
        <f t="shared" si="8"/>
        <v>5.0977604288358269E-3</v>
      </c>
      <c r="V21">
        <f t="shared" si="9"/>
        <v>4.1578426913420128E-8</v>
      </c>
      <c r="W21">
        <f t="shared" si="10"/>
        <v>2.2330546203575712</v>
      </c>
      <c r="X21">
        <f>0.01*I20^2 + J20</f>
        <v>5.1786485513113677E-2</v>
      </c>
      <c r="Y21">
        <f>0.0012*N20*O20 +P20</f>
        <v>2.0574715183605881E-9</v>
      </c>
    </row>
    <row r="22" spans="1:25" x14ac:dyDescent="0.3">
      <c r="A22">
        <v>2</v>
      </c>
      <c r="C22">
        <f t="shared" si="1"/>
        <v>-9.7732528058102314E-2</v>
      </c>
      <c r="D22">
        <f t="shared" si="2"/>
        <v>4.1467010983425488E-8</v>
      </c>
      <c r="E22">
        <f t="shared" si="3"/>
        <v>2.233054620246155</v>
      </c>
      <c r="H22">
        <f t="shared" si="0"/>
        <v>9.5516470406277568E-5</v>
      </c>
      <c r="I22">
        <f t="shared" si="4"/>
        <v>-9.7732528058102314E-2</v>
      </c>
      <c r="J22">
        <f t="shared" si="5"/>
        <v>5.1881630395625912E-2</v>
      </c>
      <c r="N22">
        <f t="shared" si="11"/>
        <v>2.233054620246155</v>
      </c>
      <c r="O22">
        <f t="shared" si="6"/>
        <v>4.1467010983425488E-8</v>
      </c>
      <c r="P22">
        <f t="shared" si="7"/>
        <v>2.1688877972417556E-9</v>
      </c>
      <c r="S22">
        <v>2</v>
      </c>
      <c r="U22">
        <f t="shared" si="8"/>
        <v>5.044123627199827E-3</v>
      </c>
      <c r="V22">
        <f t="shared" si="9"/>
        <v>4.1467010633657678E-8</v>
      </c>
      <c r="W22">
        <f t="shared" si="10"/>
        <v>2.233054620246155</v>
      </c>
      <c r="X22">
        <f>0.01*I21^2 + J21</f>
        <v>5.1881630395625912E-2</v>
      </c>
      <c r="Y22">
        <f>0.0012*N21*O21 +P21</f>
        <v>2.1688877972417556E-9</v>
      </c>
    </row>
    <row r="23" spans="1:25" x14ac:dyDescent="0.3">
      <c r="A23">
        <v>2.1</v>
      </c>
      <c r="C23">
        <f t="shared" si="1"/>
        <v>-9.792356099891486E-2</v>
      </c>
      <c r="D23">
        <f t="shared" si="2"/>
        <v>4.1355893279673516E-8</v>
      </c>
      <c r="E23">
        <f t="shared" si="3"/>
        <v>2.2330546201350372</v>
      </c>
      <c r="H23">
        <f t="shared" si="0"/>
        <v>9.5890237987081991E-5</v>
      </c>
      <c r="I23">
        <f t="shared" si="4"/>
        <v>-9.792356099891486E-2</v>
      </c>
      <c r="J23">
        <f t="shared" si="5"/>
        <v>5.1977146866032192E-2</v>
      </c>
      <c r="N23">
        <f t="shared" si="11"/>
        <v>2.2330546201350372</v>
      </c>
      <c r="O23">
        <f t="shared" si="6"/>
        <v>4.1355893279673516E-8</v>
      </c>
      <c r="P23">
        <f t="shared" si="7"/>
        <v>2.280005517798959E-9</v>
      </c>
      <c r="S23">
        <v>2.1</v>
      </c>
      <c r="U23">
        <f t="shared" si="8"/>
        <v>4.9902895557496591E-3</v>
      </c>
      <c r="V23">
        <f t="shared" si="9"/>
        <v>4.1355892912233132E-8</v>
      </c>
      <c r="W23">
        <f t="shared" si="10"/>
        <v>2.2330546201350372</v>
      </c>
      <c r="X23">
        <f>0.01*I22^2 + J22</f>
        <v>5.1977146866032192E-2</v>
      </c>
      <c r="Y23">
        <f>0.0012*N22*O22 +P22</f>
        <v>2.280005517798959E-9</v>
      </c>
    </row>
    <row r="24" spans="1:25" x14ac:dyDescent="0.3">
      <c r="A24">
        <v>2.2000000000000002</v>
      </c>
      <c r="C24">
        <f t="shared" si="1"/>
        <v>-9.8115341474889012E-2</v>
      </c>
      <c r="D24">
        <f t="shared" si="2"/>
        <v>4.12450733341519E-8</v>
      </c>
      <c r="E24">
        <f t="shared" si="3"/>
        <v>2.2330546200242174</v>
      </c>
      <c r="H24">
        <f t="shared" si="0"/>
        <v>9.6266202327340757E-5</v>
      </c>
      <c r="I24">
        <f t="shared" si="4"/>
        <v>-9.8115341474889012E-2</v>
      </c>
      <c r="J24">
        <f t="shared" si="5"/>
        <v>5.2073037104019275E-2</v>
      </c>
      <c r="N24">
        <f t="shared" si="11"/>
        <v>2.2330546200242174</v>
      </c>
      <c r="O24">
        <f t="shared" si="6"/>
        <v>4.12450733341519E-8</v>
      </c>
      <c r="P24">
        <f t="shared" si="7"/>
        <v>2.3908254800685429E-9</v>
      </c>
      <c r="S24">
        <v>2.2000000000000002</v>
      </c>
      <c r="U24">
        <f t="shared" si="8"/>
        <v>4.9362570798229975E-3</v>
      </c>
      <c r="V24">
        <f t="shared" si="9"/>
        <v>4.1245072949110059E-8</v>
      </c>
      <c r="W24">
        <f t="shared" si="10"/>
        <v>2.2330546200242174</v>
      </c>
      <c r="X24">
        <f>0.01*I23^2 + J23</f>
        <v>5.2073037104019275E-2</v>
      </c>
      <c r="Y24">
        <f>0.0012*N23*O23 +P23</f>
        <v>2.3908254800685429E-9</v>
      </c>
    </row>
    <row r="25" spans="1:25" x14ac:dyDescent="0.3">
      <c r="A25">
        <v>2.2999999999999998</v>
      </c>
      <c r="C25">
        <f t="shared" si="1"/>
        <v>-9.8307873879543678E-2</v>
      </c>
      <c r="D25">
        <f t="shared" si="2"/>
        <v>4.1134550348968369E-8</v>
      </c>
      <c r="E25">
        <f t="shared" si="3"/>
        <v>2.2330546199136942</v>
      </c>
      <c r="H25">
        <f t="shared" si="0"/>
        <v>9.6644380667162659E-5</v>
      </c>
      <c r="I25">
        <f t="shared" si="4"/>
        <v>-9.8307873879543678E-2</v>
      </c>
      <c r="J25">
        <f t="shared" si="5"/>
        <v>5.2169303306346615E-2</v>
      </c>
      <c r="N25">
        <f t="shared" si="11"/>
        <v>2.2330546199136942</v>
      </c>
      <c r="O25">
        <f t="shared" si="6"/>
        <v>4.1134550348968369E-8</v>
      </c>
      <c r="P25">
        <f t="shared" si="7"/>
        <v>2.5013484819430217E-9</v>
      </c>
      <c r="S25">
        <v>2.2999999999999998</v>
      </c>
      <c r="U25">
        <f t="shared" si="8"/>
        <v>4.8820250559582657E-3</v>
      </c>
      <c r="V25">
        <f t="shared" si="9"/>
        <v>4.1134549946395844E-8</v>
      </c>
      <c r="W25">
        <f t="shared" si="10"/>
        <v>2.2330546199136942</v>
      </c>
      <c r="X25">
        <f>0.01*I24^2 + J24</f>
        <v>5.2169303306346615E-2</v>
      </c>
      <c r="Y25">
        <f>0.0012*N24*O24 +P24</f>
        <v>2.5013484819430217E-9</v>
      </c>
    </row>
    <row r="26" spans="1:25" x14ac:dyDescent="0.3">
      <c r="A26">
        <v>2.4</v>
      </c>
      <c r="C26">
        <f t="shared" si="1"/>
        <v>-9.8501162640877993E-2</v>
      </c>
      <c r="D26">
        <f t="shared" si="2"/>
        <v>4.1024323528368761E-8</v>
      </c>
      <c r="E26">
        <f t="shared" si="3"/>
        <v>2.2330546198034673</v>
      </c>
      <c r="H26">
        <f t="shared" si="0"/>
        <v>9.7024790416046984E-5</v>
      </c>
      <c r="I26">
        <f t="shared" si="4"/>
        <v>-9.8501162640877993E-2</v>
      </c>
      <c r="J26">
        <f t="shared" si="5"/>
        <v>5.2265947687013779E-2</v>
      </c>
      <c r="N26">
        <f t="shared" si="11"/>
        <v>2.2330546198034673</v>
      </c>
      <c r="O26">
        <f t="shared" si="6"/>
        <v>4.1024323528368761E-8</v>
      </c>
      <c r="P26">
        <f t="shared" si="7"/>
        <v>2.6115753191768255E-9</v>
      </c>
      <c r="S26">
        <v>2.4</v>
      </c>
      <c r="U26">
        <f t="shared" si="8"/>
        <v>4.8275923318088741E-3</v>
      </c>
      <c r="V26">
        <f t="shared" si="9"/>
        <v>4.1024323108335975E-8</v>
      </c>
      <c r="W26">
        <f t="shared" si="10"/>
        <v>2.2330546198034673</v>
      </c>
      <c r="X26">
        <f>0.01*I25^2 + J25</f>
        <v>5.2265947687013779E-2</v>
      </c>
      <c r="Y26">
        <f>0.0012*N25*O25 +P25</f>
        <v>2.6115753191768255E-9</v>
      </c>
    </row>
    <row r="27" spans="1:25" x14ac:dyDescent="0.3">
      <c r="A27">
        <v>2.5</v>
      </c>
      <c r="C27">
        <f t="shared" si="1"/>
        <v>-9.8695212221710071E-2</v>
      </c>
      <c r="D27">
        <f t="shared" si="2"/>
        <v>4.0914392078731253E-8</v>
      </c>
      <c r="E27">
        <f t="shared" si="3"/>
        <v>2.2330546196935357</v>
      </c>
      <c r="H27">
        <f t="shared" si="0"/>
        <v>9.7407449154883897E-5</v>
      </c>
      <c r="I27">
        <f t="shared" si="4"/>
        <v>-9.8695212221710071E-2</v>
      </c>
      <c r="J27">
        <f t="shared" si="5"/>
        <v>5.2362972477429826E-2</v>
      </c>
      <c r="N27">
        <f t="shared" si="11"/>
        <v>2.2330546196935357</v>
      </c>
      <c r="O27">
        <f t="shared" si="6"/>
        <v>4.0914392078731253E-8</v>
      </c>
      <c r="P27">
        <f t="shared" si="7"/>
        <v>2.7215067853920287E-9</v>
      </c>
      <c r="S27">
        <v>2.5</v>
      </c>
      <c r="U27">
        <f t="shared" si="8"/>
        <v>4.772957746056441E-3</v>
      </c>
      <c r="V27">
        <f t="shared" si="9"/>
        <v>4.0914391641308285E-8</v>
      </c>
      <c r="W27">
        <f t="shared" si="10"/>
        <v>2.2330546196935357</v>
      </c>
      <c r="X27">
        <f>0.01*I26^2 + J26</f>
        <v>5.2362972477429826E-2</v>
      </c>
      <c r="Y27">
        <f>0.0012*N26*O26 +P26</f>
        <v>2.7215067853920287E-9</v>
      </c>
    </row>
    <row r="28" spans="1:25" x14ac:dyDescent="0.3">
      <c r="A28">
        <v>2.6</v>
      </c>
      <c r="C28">
        <f t="shared" si="1"/>
        <v>-9.8890027120019819E-2</v>
      </c>
      <c r="D28">
        <f t="shared" si="2"/>
        <v>4.0804755208560673E-8</v>
      </c>
      <c r="E28">
        <f t="shared" si="3"/>
        <v>2.2330546195838989</v>
      </c>
      <c r="H28">
        <f t="shared" si="0"/>
        <v>9.7792374637982544E-5</v>
      </c>
      <c r="I28">
        <f t="shared" si="4"/>
        <v>-9.8890027120019819E-2</v>
      </c>
      <c r="J28">
        <f t="shared" si="5"/>
        <v>5.2460379926584706E-2</v>
      </c>
      <c r="N28">
        <f t="shared" si="11"/>
        <v>2.2330546195838989</v>
      </c>
      <c r="O28">
        <f t="shared" si="6"/>
        <v>4.0804755208560673E-8</v>
      </c>
      <c r="P28">
        <f t="shared" si="7"/>
        <v>2.8311436720840648E-9</v>
      </c>
      <c r="S28">
        <v>2.6</v>
      </c>
      <c r="U28">
        <f t="shared" si="8"/>
        <v>4.7181201283229999E-3</v>
      </c>
      <c r="V28">
        <f t="shared" si="9"/>
        <v>4.0804754753817257E-8</v>
      </c>
      <c r="W28">
        <f t="shared" si="10"/>
        <v>2.2330546195838989</v>
      </c>
      <c r="X28">
        <f>0.01*I27^2 + J27</f>
        <v>5.2460379926584706E-2</v>
      </c>
      <c r="Y28">
        <f>0.0012*N27*O27 +P27</f>
        <v>2.8311436720840648E-9</v>
      </c>
    </row>
    <row r="29" spans="1:25" x14ac:dyDescent="0.3">
      <c r="A29">
        <v>2.7</v>
      </c>
      <c r="C29">
        <f t="shared" si="1"/>
        <v>-9.9085611869295764E-2</v>
      </c>
      <c r="D29">
        <f t="shared" si="2"/>
        <v>4.0695412128482782E-8</v>
      </c>
      <c r="E29">
        <f t="shared" si="3"/>
        <v>2.2330546194745557</v>
      </c>
      <c r="H29">
        <f t="shared" si="0"/>
        <v>9.8179584795127263E-5</v>
      </c>
      <c r="I29">
        <f t="shared" si="4"/>
        <v>-9.9085611869295764E-2</v>
      </c>
      <c r="J29">
        <f t="shared" si="5"/>
        <v>5.2558172301222686E-2</v>
      </c>
      <c r="N29">
        <f t="shared" si="11"/>
        <v>2.2330546194745557</v>
      </c>
      <c r="O29">
        <f t="shared" si="6"/>
        <v>4.0695412128482782E-8</v>
      </c>
      <c r="P29">
        <f t="shared" si="7"/>
        <v>2.9404867686274248E-9</v>
      </c>
      <c r="S29">
        <v>2.7</v>
      </c>
      <c r="U29">
        <f t="shared" si="8"/>
        <v>4.6630782990821681E-3</v>
      </c>
      <c r="V29">
        <f t="shared" si="9"/>
        <v>4.0695411656488317E-8</v>
      </c>
      <c r="W29">
        <f t="shared" si="10"/>
        <v>2.2330546194745557</v>
      </c>
      <c r="X29">
        <f>0.01*I28^2 + J28</f>
        <v>5.2558172301222686E-2</v>
      </c>
      <c r="Y29">
        <f>0.0012*N28*O28 +P28</f>
        <v>2.9404867686274248E-9</v>
      </c>
    </row>
    <row r="30" spans="1:25" x14ac:dyDescent="0.3">
      <c r="A30">
        <v>2.8</v>
      </c>
      <c r="C30">
        <f t="shared" si="1"/>
        <v>-9.9281971038886002E-2</v>
      </c>
      <c r="D30">
        <f t="shared" si="2"/>
        <v>4.0586362051238604E-8</v>
      </c>
      <c r="E30">
        <f t="shared" si="3"/>
        <v>2.2330546193655056</v>
      </c>
      <c r="H30">
        <f t="shared" si="0"/>
        <v>9.8569097733661995E-5</v>
      </c>
      <c r="I30">
        <f t="shared" si="4"/>
        <v>-9.9281971038886002E-2</v>
      </c>
      <c r="J30">
        <f t="shared" si="5"/>
        <v>5.2656351886017812E-2</v>
      </c>
      <c r="N30">
        <f t="shared" si="11"/>
        <v>2.2330546193655056</v>
      </c>
      <c r="O30">
        <f t="shared" si="6"/>
        <v>4.0586362051238604E-8</v>
      </c>
      <c r="P30">
        <f t="shared" si="7"/>
        <v>3.04953686228134E-9</v>
      </c>
      <c r="S30">
        <v>2.8</v>
      </c>
      <c r="U30">
        <f t="shared" si="8"/>
        <v>4.6078310695692676E-3</v>
      </c>
      <c r="V30">
        <f t="shared" si="9"/>
        <v>4.0586361562062142E-8</v>
      </c>
      <c r="W30">
        <f t="shared" si="10"/>
        <v>2.2330546193655056</v>
      </c>
      <c r="X30">
        <f>0.01*I29^2 + J29</f>
        <v>5.2656351886017812E-2</v>
      </c>
      <c r="Y30">
        <f>0.0012*N29*O29 +P29</f>
        <v>3.04953686228134E-9</v>
      </c>
    </row>
    <row r="31" spans="1:25" x14ac:dyDescent="0.3">
      <c r="A31">
        <v>2.9</v>
      </c>
      <c r="C31">
        <f t="shared" si="1"/>
        <v>-9.9479109234353311E-2</v>
      </c>
      <c r="D31">
        <f t="shared" si="2"/>
        <v>4.0477604191678738E-8</v>
      </c>
      <c r="E31">
        <f t="shared" si="3"/>
        <v>2.2330546192567478</v>
      </c>
      <c r="H31">
        <f t="shared" si="0"/>
        <v>9.8960931740603984E-5</v>
      </c>
      <c r="I31">
        <f t="shared" si="4"/>
        <v>-9.9479109234353311E-2</v>
      </c>
      <c r="J31">
        <f t="shared" si="5"/>
        <v>5.2754920983751473E-2</v>
      </c>
      <c r="N31">
        <f t="shared" si="11"/>
        <v>2.2330546192567478</v>
      </c>
      <c r="O31">
        <f t="shared" si="6"/>
        <v>4.0477604191678738E-8</v>
      </c>
      <c r="P31">
        <f t="shared" si="7"/>
        <v>3.1582947381954512E-9</v>
      </c>
      <c r="S31">
        <v>2.9</v>
      </c>
      <c r="U31">
        <f t="shared" si="8"/>
        <v>4.5523772416903854E-3</v>
      </c>
      <c r="V31">
        <f t="shared" si="9"/>
        <v>4.0477603685389001E-8</v>
      </c>
      <c r="W31">
        <f t="shared" si="10"/>
        <v>2.2330546192567478</v>
      </c>
      <c r="X31">
        <f>0.01*I30^2 + J30</f>
        <v>5.2754920983751473E-2</v>
      </c>
      <c r="Y31">
        <f>0.0012*N30*O30 +P30</f>
        <v>3.1582947381954512E-9</v>
      </c>
    </row>
    <row r="32" spans="1:25" x14ac:dyDescent="0.3">
      <c r="A32">
        <v>3</v>
      </c>
      <c r="C32">
        <f t="shared" si="1"/>
        <v>-9.9677031097834504E-2</v>
      </c>
      <c r="D32">
        <f t="shared" si="2"/>
        <v>4.0369137766757745E-8</v>
      </c>
      <c r="E32">
        <f t="shared" si="3"/>
        <v>2.2330546191482812</v>
      </c>
      <c r="H32">
        <f t="shared" si="0"/>
        <v>9.9355105284786667E-5</v>
      </c>
      <c r="I32">
        <f t="shared" si="4"/>
        <v>-9.9677031097834504E-2</v>
      </c>
      <c r="J32">
        <f t="shared" si="5"/>
        <v>5.2853881915492076E-2</v>
      </c>
      <c r="N32">
        <f t="shared" si="11"/>
        <v>2.2330546191482812</v>
      </c>
      <c r="O32">
        <f t="shared" si="6"/>
        <v>4.0369137766757745E-8</v>
      </c>
      <c r="P32">
        <f t="shared" si="7"/>
        <v>3.2667611794154607E-9</v>
      </c>
      <c r="S32">
        <v>3</v>
      </c>
      <c r="U32">
        <f t="shared" si="8"/>
        <v>4.4967156079303485E-3</v>
      </c>
      <c r="V32">
        <f t="shared" si="9"/>
        <v>4.0369137243423111E-8</v>
      </c>
      <c r="W32">
        <f t="shared" si="10"/>
        <v>2.2330546191482812</v>
      </c>
      <c r="X32">
        <f>0.01*I31^2 + J31</f>
        <v>5.2853881915492076E-2</v>
      </c>
      <c r="Y32">
        <f>0.0012*N31*O31 +P31</f>
        <v>3.2667611794154607E-9</v>
      </c>
    </row>
    <row r="33" spans="1:25" x14ac:dyDescent="0.3">
      <c r="A33">
        <v>3.1</v>
      </c>
      <c r="C33">
        <f t="shared" si="1"/>
        <v>-9.9875741308404056E-2</v>
      </c>
      <c r="D33">
        <f t="shared" si="2"/>
        <v>4.0260961995528473E-8</v>
      </c>
      <c r="E33">
        <f t="shared" si="3"/>
        <v>2.2330546190401055</v>
      </c>
      <c r="H33">
        <f t="shared" si="0"/>
        <v>9.9751637019032481E-5</v>
      </c>
      <c r="I33">
        <f t="shared" si="4"/>
        <v>-9.9875741308404056E-2</v>
      </c>
      <c r="J33">
        <f t="shared" si="5"/>
        <v>5.295323702077686E-2</v>
      </c>
      <c r="N33">
        <f t="shared" si="11"/>
        <v>2.2330546190401055</v>
      </c>
      <c r="O33">
        <f t="shared" si="6"/>
        <v>4.0260961995528473E-8</v>
      </c>
      <c r="P33">
        <f t="shared" si="7"/>
        <v>3.3749369668887709E-9</v>
      </c>
      <c r="S33">
        <v>3.1</v>
      </c>
      <c r="U33">
        <f t="shared" si="8"/>
        <v>4.440844951259613E-3</v>
      </c>
      <c r="V33">
        <f t="shared" si="9"/>
        <v>4.0260961455216983E-8</v>
      </c>
      <c r="W33">
        <f t="shared" si="10"/>
        <v>2.2330546190401055</v>
      </c>
      <c r="X33">
        <f>0.01*I32^2 + J32</f>
        <v>5.295323702077686E-2</v>
      </c>
      <c r="Y33">
        <f>0.0012*N32*O32 +P32</f>
        <v>3.3749369668887709E-9</v>
      </c>
    </row>
    <row r="34" spans="1:25" x14ac:dyDescent="0.3">
      <c r="A34">
        <v>3.2</v>
      </c>
      <c r="C34">
        <f t="shared" si="1"/>
        <v>-0.1000752445824421</v>
      </c>
      <c r="D34">
        <f t="shared" si="2"/>
        <v>4.0153076099136445E-8</v>
      </c>
      <c r="E34">
        <f t="shared" si="3"/>
        <v>2.2330546189322198</v>
      </c>
      <c r="H34">
        <f t="shared" si="0"/>
        <v>1.0015054578235607E-4</v>
      </c>
      <c r="I34">
        <f t="shared" si="4"/>
        <v>-0.1000752445824421</v>
      </c>
      <c r="J34">
        <f t="shared" si="5"/>
        <v>5.305298865779589E-2</v>
      </c>
      <c r="N34">
        <f t="shared" si="11"/>
        <v>2.2330546189322198</v>
      </c>
      <c r="O34">
        <f t="shared" si="6"/>
        <v>4.0153076099136445E-8</v>
      </c>
      <c r="P34">
        <f t="shared" si="7"/>
        <v>3.4828228794701066E-9</v>
      </c>
      <c r="S34">
        <v>3.2</v>
      </c>
      <c r="U34">
        <f t="shared" si="8"/>
        <v>4.3847640450400413E-3</v>
      </c>
      <c r="V34">
        <f t="shared" si="9"/>
        <v>4.0153075541915807E-8</v>
      </c>
      <c r="W34">
        <f t="shared" si="10"/>
        <v>2.2330546189322198</v>
      </c>
      <c r="X34">
        <f>0.01*I33^2 + J33</f>
        <v>5.305298865779589E-2</v>
      </c>
      <c r="Y34">
        <f>0.0012*N33*O33 +P33</f>
        <v>3.4828228794701066E-9</v>
      </c>
    </row>
    <row r="35" spans="1:25" x14ac:dyDescent="0.3">
      <c r="A35">
        <v>3.3</v>
      </c>
      <c r="C35">
        <f t="shared" si="1"/>
        <v>-0.1002755456740068</v>
      </c>
      <c r="D35">
        <f t="shared" si="2"/>
        <v>4.0045479300814258E-8</v>
      </c>
      <c r="E35">
        <f t="shared" si="3"/>
        <v>2.2330546188246232</v>
      </c>
      <c r="H35">
        <f t="shared" si="0"/>
        <v>1.0055185060219825E-4</v>
      </c>
      <c r="I35">
        <f t="shared" si="4"/>
        <v>-0.1002755456740068</v>
      </c>
      <c r="J35">
        <f t="shared" si="5"/>
        <v>5.3153139203578247E-2</v>
      </c>
      <c r="N35">
        <f t="shared" si="11"/>
        <v>2.2330546188246232</v>
      </c>
      <c r="O35">
        <f t="shared" si="6"/>
        <v>4.0045479300814258E-8</v>
      </c>
      <c r="P35">
        <f t="shared" si="7"/>
        <v>3.5904196939271228E-9</v>
      </c>
      <c r="S35">
        <v>3.3</v>
      </c>
      <c r="U35">
        <f t="shared" si="8"/>
        <v>4.3284716529295572E-3</v>
      </c>
      <c r="V35">
        <f t="shared" si="9"/>
        <v>4.0045478726751852E-8</v>
      </c>
      <c r="W35">
        <f t="shared" si="10"/>
        <v>2.2330546188246232</v>
      </c>
      <c r="X35">
        <f>0.01*I34^2 + J34</f>
        <v>5.3153139203578247E-2</v>
      </c>
      <c r="Y35">
        <f>0.0012*N34*O34 +P34</f>
        <v>3.5904196939271228E-9</v>
      </c>
    </row>
    <row r="36" spans="1:25" x14ac:dyDescent="0.3">
      <c r="A36">
        <v>3.4</v>
      </c>
      <c r="C36">
        <f t="shared" si="1"/>
        <v>-0.10047664937521118</v>
      </c>
      <c r="D36">
        <f t="shared" si="2"/>
        <v>3.9938170825875975E-8</v>
      </c>
      <c r="E36">
        <f t="shared" si="3"/>
        <v>2.2330546187173148</v>
      </c>
      <c r="H36">
        <f t="shared" si="0"/>
        <v>1.0095557069669126E-4</v>
      </c>
      <c r="I36">
        <f t="shared" si="4"/>
        <v>-0.10047664937521118</v>
      </c>
      <c r="J36">
        <f t="shared" si="5"/>
        <v>5.3253691054180444E-2</v>
      </c>
      <c r="N36">
        <f t="shared" si="11"/>
        <v>2.2330546187173148</v>
      </c>
      <c r="O36">
        <f t="shared" si="6"/>
        <v>3.9938170825875975E-8</v>
      </c>
      <c r="P36">
        <f t="shared" si="7"/>
        <v>3.6977281849459978E-9</v>
      </c>
      <c r="S36">
        <v>3.4</v>
      </c>
      <c r="U36">
        <f t="shared" si="8"/>
        <v>4.2719665287856579E-3</v>
      </c>
      <c r="V36">
        <f t="shared" si="9"/>
        <v>3.9938170235038849E-8</v>
      </c>
      <c r="W36">
        <f t="shared" si="10"/>
        <v>2.2330546187173148</v>
      </c>
      <c r="X36">
        <f>0.01*I35^2 + J35</f>
        <v>5.3253691054180444E-2</v>
      </c>
      <c r="Y36">
        <f>0.0012*N35*O35 +P35</f>
        <v>3.6977281849459978E-9</v>
      </c>
    </row>
    <row r="37" spans="1:25" x14ac:dyDescent="0.3">
      <c r="A37">
        <v>3.5</v>
      </c>
      <c r="C37">
        <f t="shared" si="1"/>
        <v>-0.10067856051660455</v>
      </c>
      <c r="D37">
        <f t="shared" si="2"/>
        <v>3.983114990171157E-8</v>
      </c>
      <c r="E37">
        <f t="shared" si="3"/>
        <v>2.2330546186102938</v>
      </c>
      <c r="H37">
        <f t="shared" si="0"/>
        <v>1.0136172547695605E-4</v>
      </c>
      <c r="I37">
        <f t="shared" si="4"/>
        <v>-0.10067856051660455</v>
      </c>
      <c r="J37">
        <f t="shared" si="5"/>
        <v>5.3354646624877135E-2</v>
      </c>
      <c r="N37">
        <f t="shared" si="11"/>
        <v>2.2330546186102938</v>
      </c>
      <c r="O37">
        <f t="shared" si="6"/>
        <v>3.983114990171157E-8</v>
      </c>
      <c r="P37">
        <f t="shared" si="7"/>
        <v>3.8047491251370099E-9</v>
      </c>
      <c r="S37">
        <v>3.5</v>
      </c>
      <c r="U37">
        <f t="shared" si="8"/>
        <v>4.215247416567776E-3</v>
      </c>
      <c r="V37">
        <f t="shared" si="9"/>
        <v>3.9831149294166435E-8</v>
      </c>
      <c r="W37">
        <f t="shared" si="10"/>
        <v>2.2330546186102938</v>
      </c>
      <c r="X37">
        <f>0.01*I36^2 + J36</f>
        <v>5.3354646624877135E-2</v>
      </c>
      <c r="Y37">
        <f>0.0012*N36*O36 +P36</f>
        <v>3.8047491251370099E-9</v>
      </c>
    </row>
    <row r="38" spans="1:25" x14ac:dyDescent="0.3">
      <c r="A38">
        <v>3.6</v>
      </c>
      <c r="C38">
        <f t="shared" si="1"/>
        <v>-0.10088128396755845</v>
      </c>
      <c r="D38">
        <f t="shared" si="2"/>
        <v>3.9724415757781339E-8</v>
      </c>
      <c r="E38">
        <f t="shared" si="3"/>
        <v>2.2330546185035596</v>
      </c>
      <c r="H38">
        <f t="shared" si="0"/>
        <v>1.0177033454943167E-4</v>
      </c>
      <c r="I38">
        <f t="shared" si="4"/>
        <v>-0.10088128396755845</v>
      </c>
      <c r="J38">
        <f t="shared" si="5"/>
        <v>5.3456008350354092E-2</v>
      </c>
      <c r="N38">
        <f t="shared" si="11"/>
        <v>2.2330546185035596</v>
      </c>
      <c r="O38">
        <f t="shared" si="6"/>
        <v>3.9724415757781339E-8</v>
      </c>
      <c r="P38">
        <f t="shared" si="7"/>
        <v>3.9114832850401008E-9</v>
      </c>
      <c r="S38">
        <v>3.6</v>
      </c>
      <c r="U38">
        <f t="shared" si="8"/>
        <v>4.1583130502384656E-3</v>
      </c>
      <c r="V38">
        <f t="shared" si="9"/>
        <v>3.9724415133594588E-8</v>
      </c>
      <c r="W38">
        <f t="shared" si="10"/>
        <v>2.2330546185035596</v>
      </c>
      <c r="X38">
        <f>0.01*I37^2 + J37</f>
        <v>5.3456008350354092E-2</v>
      </c>
      <c r="Y38">
        <f>0.0012*N37*O37 +P37</f>
        <v>3.9114832850401008E-9</v>
      </c>
    </row>
    <row r="39" spans="1:25" x14ac:dyDescent="0.3">
      <c r="A39">
        <v>3.7</v>
      </c>
      <c r="C39">
        <f t="shared" si="1"/>
        <v>-0.1010848246366573</v>
      </c>
      <c r="D39">
        <f t="shared" si="2"/>
        <v>3.9617967625610379E-8</v>
      </c>
      <c r="E39">
        <f t="shared" si="3"/>
        <v>2.2330546183971114</v>
      </c>
      <c r="H39">
        <f t="shared" si="0"/>
        <v>1.0218141771823759E-4</v>
      </c>
      <c r="I39">
        <f t="shared" si="4"/>
        <v>-0.1010848246366573</v>
      </c>
      <c r="J39">
        <f t="shared" si="5"/>
        <v>5.3557778684903523E-2</v>
      </c>
      <c r="N39">
        <f t="shared" si="11"/>
        <v>2.2330546183971114</v>
      </c>
      <c r="O39">
        <f t="shared" si="6"/>
        <v>3.9617967625610379E-8</v>
      </c>
      <c r="P39">
        <f t="shared" si="7"/>
        <v>4.0179314331304236E-9</v>
      </c>
      <c r="S39">
        <v>3.7</v>
      </c>
      <c r="U39">
        <f t="shared" si="8"/>
        <v>4.1011621536634034E-3</v>
      </c>
      <c r="V39">
        <f t="shared" si="9"/>
        <v>3.9617966984848073E-8</v>
      </c>
      <c r="W39">
        <f t="shared" si="10"/>
        <v>2.2330546183971114</v>
      </c>
      <c r="X39">
        <f>0.01*I38^2 + J38</f>
        <v>5.3557778684903523E-2</v>
      </c>
      <c r="Y39">
        <f>0.0012*N38*O38 +P38</f>
        <v>4.0179314331304236E-9</v>
      </c>
    </row>
    <row r="40" spans="1:25" x14ac:dyDescent="0.3">
      <c r="A40">
        <v>3.8</v>
      </c>
      <c r="C40">
        <f t="shared" si="1"/>
        <v>-0.10128918747209376</v>
      </c>
      <c r="D40">
        <f t="shared" si="2"/>
        <v>3.951180473878303E-8</v>
      </c>
      <c r="E40">
        <f t="shared" si="3"/>
        <v>2.2330546182909483</v>
      </c>
      <c r="H40">
        <f t="shared" si="0"/>
        <v>1.0259499498756955E-4</v>
      </c>
      <c r="I40">
        <f t="shared" si="4"/>
        <v>-0.10128918747209376</v>
      </c>
      <c r="J40">
        <f t="shared" si="5"/>
        <v>5.3659960102621758E-2</v>
      </c>
      <c r="N40">
        <f t="shared" si="11"/>
        <v>2.2330546182909483</v>
      </c>
      <c r="O40">
        <f t="shared" si="6"/>
        <v>3.951180473878303E-8</v>
      </c>
      <c r="P40">
        <f t="shared" si="7"/>
        <v>4.1240943358238751E-9</v>
      </c>
      <c r="S40">
        <v>3.8</v>
      </c>
      <c r="U40">
        <f t="shared" si="8"/>
        <v>4.0437934405101817E-3</v>
      </c>
      <c r="V40">
        <f t="shared" si="9"/>
        <v>3.9511804081510907E-8</v>
      </c>
      <c r="W40">
        <f t="shared" si="10"/>
        <v>2.2330546182909483</v>
      </c>
      <c r="X40">
        <f>0.01*I39^2 + J39</f>
        <v>5.3659960102621758E-2</v>
      </c>
      <c r="Y40">
        <f>0.0012*N39*O39 +P39</f>
        <v>4.1240943358238751E-9</v>
      </c>
    </row>
    <row r="41" spans="1:25" x14ac:dyDescent="0.3">
      <c r="A41">
        <v>3.9</v>
      </c>
      <c r="C41">
        <f t="shared" si="1"/>
        <v>-0.10149437746206888</v>
      </c>
      <c r="D41">
        <f t="shared" si="2"/>
        <v>3.9405926332937383E-8</v>
      </c>
      <c r="E41">
        <f t="shared" si="3"/>
        <v>2.2330546181850699</v>
      </c>
      <c r="H41">
        <f t="shared" si="0"/>
        <v>1.0301108656412915E-4</v>
      </c>
      <c r="I41">
        <f t="shared" si="4"/>
        <v>-0.10149437746206888</v>
      </c>
      <c r="J41">
        <f t="shared" si="5"/>
        <v>5.3762555097609327E-2</v>
      </c>
      <c r="N41">
        <f t="shared" si="11"/>
        <v>2.2330546181850699</v>
      </c>
      <c r="O41">
        <f t="shared" si="6"/>
        <v>3.9405926332937383E-8</v>
      </c>
      <c r="P41">
        <f t="shared" si="7"/>
        <v>4.2299727574826147E-9</v>
      </c>
      <c r="S41">
        <v>3.9</v>
      </c>
      <c r="U41">
        <f t="shared" si="8"/>
        <v>3.9862056141458822E-3</v>
      </c>
      <c r="V41">
        <f t="shared" si="9"/>
        <v>3.9405925659220856E-8</v>
      </c>
      <c r="W41">
        <f t="shared" si="10"/>
        <v>2.2330546181850699</v>
      </c>
      <c r="X41">
        <f>0.01*I40^2 + J40</f>
        <v>5.3762555097609327E-2</v>
      </c>
      <c r="Y41">
        <f>0.0012*N40*O40 +P40</f>
        <v>4.2299727574826147E-9</v>
      </c>
    </row>
    <row r="42" spans="1:25" x14ac:dyDescent="0.3">
      <c r="A42">
        <v>4</v>
      </c>
      <c r="C42">
        <f t="shared" si="1"/>
        <v>-0.10170039963519713</v>
      </c>
      <c r="D42">
        <f t="shared" si="2"/>
        <v>3.9300331645759752E-8</v>
      </c>
      <c r="E42">
        <f t="shared" si="3"/>
        <v>2.2330546180794753</v>
      </c>
      <c r="H42">
        <f t="shared" si="0"/>
        <v>1.0342971285958805E-4</v>
      </c>
      <c r="I42">
        <f t="shared" si="4"/>
        <v>-0.10170039963519713</v>
      </c>
      <c r="J42">
        <f t="shared" si="5"/>
        <v>5.3865566184173458E-2</v>
      </c>
      <c r="N42">
        <f t="shared" si="11"/>
        <v>2.2330546180794753</v>
      </c>
      <c r="O42">
        <f t="shared" si="6"/>
        <v>3.9300331645759752E-8</v>
      </c>
      <c r="P42">
        <f t="shared" si="7"/>
        <v>4.3355674604205668E-9</v>
      </c>
      <c r="S42">
        <v>4</v>
      </c>
      <c r="U42">
        <f t="shared" si="8"/>
        <v>3.9283973675334127E-3</v>
      </c>
      <c r="V42">
        <f t="shared" si="9"/>
        <v>3.9300330955663917E-8</v>
      </c>
      <c r="W42">
        <f t="shared" si="10"/>
        <v>2.2330546180794753</v>
      </c>
      <c r="X42">
        <f>0.01*I41^2 + J41</f>
        <v>5.3865566184173458E-2</v>
      </c>
      <c r="Y42">
        <f>0.0012*N41*O41 +P41</f>
        <v>4.3355674604205668E-9</v>
      </c>
    </row>
    <row r="43" spans="1:25" x14ac:dyDescent="0.3">
      <c r="A43">
        <v>4.0999999999999996</v>
      </c>
      <c r="C43">
        <f t="shared" si="1"/>
        <v>-0.10190725906091629</v>
      </c>
      <c r="D43">
        <f t="shared" si="2"/>
        <v>3.9195019916979198E-8</v>
      </c>
      <c r="E43">
        <f t="shared" si="3"/>
        <v>2.2330546179741635</v>
      </c>
      <c r="H43">
        <f t="shared" si="0"/>
        <v>1.0385089449308705E-4</v>
      </c>
      <c r="I43">
        <f t="shared" si="4"/>
        <v>-0.10190725906091629</v>
      </c>
      <c r="J43">
        <f t="shared" si="5"/>
        <v>5.3968995897033044E-2</v>
      </c>
      <c r="N43">
        <f t="shared" si="11"/>
        <v>2.2330546179741635</v>
      </c>
      <c r="O43">
        <f t="shared" si="6"/>
        <v>3.9195019916979198E-8</v>
      </c>
      <c r="P43">
        <f t="shared" si="7"/>
        <v>4.4408792049089094E-9</v>
      </c>
      <c r="S43">
        <v>4.0999999999999996</v>
      </c>
      <c r="U43">
        <f t="shared" si="8"/>
        <v>3.8703673831265812E-3</v>
      </c>
      <c r="V43">
        <f t="shared" si="9"/>
        <v>3.9195019210568828E-8</v>
      </c>
      <c r="W43">
        <f t="shared" si="10"/>
        <v>2.2330546179741635</v>
      </c>
      <c r="X43">
        <f>0.01*I42^2 + J42</f>
        <v>5.3968995897033044E-2</v>
      </c>
      <c r="Y43">
        <f>0.0012*N42*O42 +P42</f>
        <v>4.4408792049089094E-9</v>
      </c>
    </row>
    <row r="44" spans="1:25" x14ac:dyDescent="0.3">
      <c r="A44">
        <v>4.2</v>
      </c>
      <c r="C44">
        <f t="shared" si="1"/>
        <v>-0.10211496084990244</v>
      </c>
      <c r="D44">
        <f t="shared" si="2"/>
        <v>3.9089990388362057E-8</v>
      </c>
      <c r="E44">
        <f t="shared" si="3"/>
        <v>2.2330546178691337</v>
      </c>
      <c r="H44">
        <f t="shared" si="0"/>
        <v>1.0427465229377109E-4</v>
      </c>
      <c r="I44">
        <f t="shared" si="4"/>
        <v>-0.10211496084990244</v>
      </c>
      <c r="J44">
        <f t="shared" si="5"/>
        <v>5.407284679152613E-2</v>
      </c>
      <c r="N44">
        <f t="shared" si="11"/>
        <v>2.2330546178691337</v>
      </c>
      <c r="O44">
        <f t="shared" si="6"/>
        <v>3.9089990388362057E-8</v>
      </c>
      <c r="P44">
        <f t="shared" si="7"/>
        <v>4.5459087491815491E-9</v>
      </c>
      <c r="S44">
        <v>4.2</v>
      </c>
      <c r="U44">
        <f t="shared" si="8"/>
        <v>3.8121143327639012E-3</v>
      </c>
      <c r="V44">
        <f t="shared" si="9"/>
        <v>3.9089989665701604E-8</v>
      </c>
      <c r="W44">
        <f t="shared" si="10"/>
        <v>2.2330546178691337</v>
      </c>
      <c r="X44">
        <f>0.01*I43^2 + J43</f>
        <v>5.407284679152613E-2</v>
      </c>
      <c r="Y44">
        <f>0.0012*N43*O43 +P43</f>
        <v>4.5459087491815491E-9</v>
      </c>
    </row>
    <row r="45" spans="1:25" x14ac:dyDescent="0.3">
      <c r="A45">
        <v>4.3</v>
      </c>
      <c r="C45">
        <f t="shared" si="1"/>
        <v>-0.10232351015448997</v>
      </c>
      <c r="D45">
        <f t="shared" si="2"/>
        <v>3.8985242303706475E-8</v>
      </c>
      <c r="E45">
        <f t="shared" si="3"/>
        <v>2.2330546177643855</v>
      </c>
      <c r="H45">
        <f t="shared" si="0"/>
        <v>1.0470100730336012E-4</v>
      </c>
      <c r="I45">
        <f t="shared" si="4"/>
        <v>-0.10232351015448997</v>
      </c>
      <c r="J45">
        <f t="shared" si="5"/>
        <v>5.4177121443819899E-2</v>
      </c>
      <c r="N45">
        <f t="shared" si="11"/>
        <v>2.2330546177643855</v>
      </c>
      <c r="O45">
        <f t="shared" si="6"/>
        <v>3.8985242303706475E-8</v>
      </c>
      <c r="P45">
        <f t="shared" si="7"/>
        <v>4.6506568494405798E-9</v>
      </c>
      <c r="S45">
        <v>4.3</v>
      </c>
      <c r="U45">
        <f t="shared" si="8"/>
        <v>3.7536368775611035E-3</v>
      </c>
      <c r="V45">
        <f t="shared" si="9"/>
        <v>3.8985241564860076E-8</v>
      </c>
      <c r="W45">
        <f t="shared" si="10"/>
        <v>2.2330546177643855</v>
      </c>
      <c r="X45">
        <f>0.01*I44^2 + J44</f>
        <v>5.4177121443819899E-2</v>
      </c>
      <c r="Y45">
        <f>0.0012*N44*O44 +P44</f>
        <v>4.6506568494405798E-9</v>
      </c>
    </row>
    <row r="46" spans="1:25" x14ac:dyDescent="0.3">
      <c r="A46">
        <v>4.4000000000000004</v>
      </c>
      <c r="C46">
        <f t="shared" si="1"/>
        <v>-0.10253291216909667</v>
      </c>
      <c r="D46">
        <f t="shared" si="2"/>
        <v>3.8880774908836961E-8</v>
      </c>
      <c r="E46">
        <f t="shared" si="3"/>
        <v>2.233054617659918</v>
      </c>
      <c r="H46">
        <f t="shared" si="0"/>
        <v>1.0512998077875693E-4</v>
      </c>
      <c r="I46">
        <f t="shared" si="4"/>
        <v>-0.10253291216909667</v>
      </c>
      <c r="J46">
        <f t="shared" si="5"/>
        <v>5.4281822451123257E-2</v>
      </c>
      <c r="N46">
        <f t="shared" si="11"/>
        <v>2.233054617659918</v>
      </c>
      <c r="O46">
        <f t="shared" si="6"/>
        <v>3.8880774908836961E-8</v>
      </c>
      <c r="P46">
        <f t="shared" si="7"/>
        <v>4.755124259861726E-9</v>
      </c>
      <c r="S46">
        <v>4.4000000000000004</v>
      </c>
      <c r="U46">
        <f t="shared" si="8"/>
        <v>3.6949336678023348E-3</v>
      </c>
      <c r="V46">
        <f t="shared" si="9"/>
        <v>3.8880774153868435E-8</v>
      </c>
      <c r="W46">
        <f t="shared" si="10"/>
        <v>2.233054617659918</v>
      </c>
      <c r="X46">
        <f>0.01*I45^2 + J45</f>
        <v>5.4281822451123257E-2</v>
      </c>
      <c r="Y46">
        <f>0.0012*N45*O45 +P45</f>
        <v>4.755124259861726E-9</v>
      </c>
    </row>
    <row r="47" spans="1:25" x14ac:dyDescent="0.3">
      <c r="A47">
        <v>4.5</v>
      </c>
      <c r="C47">
        <f t="shared" si="1"/>
        <v>-0.10274317213065418</v>
      </c>
      <c r="D47">
        <f t="shared" si="2"/>
        <v>3.8776587451598959E-8</v>
      </c>
      <c r="E47">
        <f t="shared" si="3"/>
        <v>2.2330546175557306</v>
      </c>
      <c r="H47">
        <f t="shared" si="0"/>
        <v>1.0556159419469232E-4</v>
      </c>
      <c r="I47">
        <f t="shared" si="4"/>
        <v>-0.10274317213065418</v>
      </c>
      <c r="J47">
        <f t="shared" si="5"/>
        <v>5.4386952431902016E-2</v>
      </c>
      <c r="N47">
        <f t="shared" si="11"/>
        <v>2.2330546175557306</v>
      </c>
      <c r="O47">
        <f t="shared" si="6"/>
        <v>3.8776587451598959E-8</v>
      </c>
      <c r="P47">
        <f t="shared" si="7"/>
        <v>4.8593117325997752E-9</v>
      </c>
      <c r="S47">
        <v>4.5</v>
      </c>
      <c r="U47">
        <f t="shared" si="8"/>
        <v>3.6360033428300288E-3</v>
      </c>
      <c r="V47">
        <f t="shared" si="9"/>
        <v>3.877658668057182E-8</v>
      </c>
      <c r="W47">
        <f t="shared" si="10"/>
        <v>2.2330546175557306</v>
      </c>
      <c r="X47">
        <f>0.01*I46^2 + J46</f>
        <v>5.4386952431902016E-2</v>
      </c>
      <c r="Y47">
        <f>0.0012*N46*O46 +P46</f>
        <v>4.8593117325997752E-9</v>
      </c>
    </row>
    <row r="48" spans="1:25" x14ac:dyDescent="0.3">
      <c r="A48">
        <v>4.5999999999999996</v>
      </c>
      <c r="C48">
        <f t="shared" si="1"/>
        <v>-0.10295429531904354</v>
      </c>
      <c r="D48">
        <f t="shared" si="2"/>
        <v>3.8672679181853453E-8</v>
      </c>
      <c r="E48">
        <f t="shared" si="3"/>
        <v>2.2330546174518222</v>
      </c>
      <c r="H48">
        <f t="shared" si="0"/>
        <v>1.0599586924640831E-4</v>
      </c>
      <c r="I48">
        <f t="shared" si="4"/>
        <v>-0.10295429531904354</v>
      </c>
      <c r="J48">
        <f t="shared" si="5"/>
        <v>5.4492514026096707E-2</v>
      </c>
      <c r="N48">
        <f t="shared" si="11"/>
        <v>2.2330546174518222</v>
      </c>
      <c r="O48">
        <f t="shared" si="6"/>
        <v>3.8672679181853453E-8</v>
      </c>
      <c r="P48">
        <f t="shared" si="7"/>
        <v>4.963220017793991E-9</v>
      </c>
      <c r="S48">
        <v>4.5999999999999996</v>
      </c>
      <c r="U48">
        <f t="shared" si="8"/>
        <v>3.5768445309334288E-3</v>
      </c>
      <c r="V48">
        <f t="shared" si="9"/>
        <v>3.8672678394830884E-8</v>
      </c>
      <c r="W48">
        <f t="shared" si="10"/>
        <v>2.2330546174518222</v>
      </c>
      <c r="X48">
        <f>0.01*I47^2 + J47</f>
        <v>5.4492514026096707E-2</v>
      </c>
      <c r="Y48">
        <f>0.0012*N47*O47 +P47</f>
        <v>4.963220017793991E-9</v>
      </c>
    </row>
    <row r="49" spans="1:25" x14ac:dyDescent="0.3">
      <c r="A49">
        <v>4.7</v>
      </c>
      <c r="C49">
        <f t="shared" si="1"/>
        <v>-0.10316628705753635</v>
      </c>
      <c r="D49">
        <f t="shared" si="2"/>
        <v>3.8569049351471522E-8</v>
      </c>
      <c r="E49">
        <f t="shared" si="3"/>
        <v>2.2330546173481922</v>
      </c>
      <c r="H49">
        <f t="shared" si="0"/>
        <v>1.0643282785237991E-4</v>
      </c>
      <c r="I49">
        <f t="shared" si="4"/>
        <v>-0.10316628705753635</v>
      </c>
      <c r="J49">
        <f t="shared" si="5"/>
        <v>5.4598509895343116E-2</v>
      </c>
      <c r="N49">
        <f t="shared" si="11"/>
        <v>2.2330546173481922</v>
      </c>
      <c r="O49">
        <f t="shared" si="6"/>
        <v>3.8569049351471522E-8</v>
      </c>
      <c r="P49">
        <f t="shared" si="7"/>
        <v>5.0668498635735161E-9</v>
      </c>
      <c r="S49">
        <v>4.7</v>
      </c>
      <c r="U49">
        <f t="shared" si="8"/>
        <v>3.5174558492357413E-3</v>
      </c>
      <c r="V49">
        <f t="shared" si="9"/>
        <v>3.8569048548516416E-8</v>
      </c>
      <c r="W49">
        <f t="shared" si="10"/>
        <v>2.2330546173481922</v>
      </c>
      <c r="X49">
        <f>0.01*I48^2 + J48</f>
        <v>5.4598509895343116E-2</v>
      </c>
      <c r="Y49">
        <f>0.0012*N48*O48 +P48</f>
        <v>5.0668498635735161E-9</v>
      </c>
    </row>
    <row r="50" spans="1:25" x14ac:dyDescent="0.3">
      <c r="A50">
        <v>4.8</v>
      </c>
      <c r="C50">
        <f t="shared" si="1"/>
        <v>-0.10337915271324109</v>
      </c>
      <c r="D50">
        <f t="shared" si="2"/>
        <v>3.8465697214329003E-8</v>
      </c>
      <c r="E50">
        <f t="shared" si="3"/>
        <v>2.2330546172448402</v>
      </c>
      <c r="H50">
        <f t="shared" si="0"/>
        <v>1.0687249215707623E-4</v>
      </c>
      <c r="I50">
        <f t="shared" si="4"/>
        <v>-0.10337915271324109</v>
      </c>
      <c r="J50">
        <f t="shared" si="5"/>
        <v>5.4704942723195496E-2</v>
      </c>
      <c r="N50">
        <f t="shared" si="11"/>
        <v>2.2330546172448402</v>
      </c>
      <c r="O50">
        <f t="shared" si="6"/>
        <v>3.8465697214329003E-8</v>
      </c>
      <c r="P50">
        <f t="shared" si="7"/>
        <v>5.1702020160627565E-9</v>
      </c>
      <c r="S50">
        <v>4.8</v>
      </c>
      <c r="U50">
        <f t="shared" si="8"/>
        <v>3.4578359035799034E-3</v>
      </c>
      <c r="V50">
        <f t="shared" si="9"/>
        <v>3.8465696395503927E-8</v>
      </c>
      <c r="W50">
        <f t="shared" si="10"/>
        <v>2.2330546172448402</v>
      </c>
      <c r="X50">
        <f>0.01*I49^2 + J49</f>
        <v>5.4704942723195496E-2</v>
      </c>
      <c r="Y50">
        <f>0.0012*N49*O49 +P49</f>
        <v>5.1702020160627565E-9</v>
      </c>
    </row>
    <row r="51" spans="1:25" x14ac:dyDescent="0.3">
      <c r="A51">
        <v>4.9000000000000004</v>
      </c>
      <c r="C51">
        <f t="shared" si="1"/>
        <v>-0.10359289769755523</v>
      </c>
      <c r="D51">
        <f t="shared" si="2"/>
        <v>3.8362622026301084E-8</v>
      </c>
      <c r="E51">
        <f t="shared" si="3"/>
        <v>2.2330546171417649</v>
      </c>
      <c r="H51">
        <f t="shared" si="0"/>
        <v>1.0731488453376143E-4</v>
      </c>
      <c r="I51">
        <f t="shared" si="4"/>
        <v>-0.10359289769755523</v>
      </c>
      <c r="J51">
        <f t="shared" si="5"/>
        <v>5.4811815215352569E-2</v>
      </c>
      <c r="N51">
        <f t="shared" si="11"/>
        <v>2.2330546171417649</v>
      </c>
      <c r="O51">
        <f t="shared" si="6"/>
        <v>3.8362622026301084E-8</v>
      </c>
      <c r="P51">
        <f t="shared" si="7"/>
        <v>5.2732772193867554E-9</v>
      </c>
      <c r="S51">
        <v>4.9000000000000004</v>
      </c>
      <c r="U51">
        <f t="shared" si="8"/>
        <v>3.3979832884129409E-3</v>
      </c>
      <c r="V51">
        <f t="shared" si="9"/>
        <v>3.8362621191668302E-8</v>
      </c>
      <c r="W51">
        <f t="shared" si="10"/>
        <v>2.2330546171417649</v>
      </c>
      <c r="X51">
        <f>0.01*I50^2 + J50</f>
        <v>5.4811815215352569E-2</v>
      </c>
      <c r="Y51">
        <f>0.0012*N50*O50 +P50</f>
        <v>5.2732772193867554E-9</v>
      </c>
    </row>
    <row r="52" spans="1:25" x14ac:dyDescent="0.3">
      <c r="A52">
        <v>5</v>
      </c>
      <c r="C52">
        <f t="shared" si="1"/>
        <v>-0.10380752746662274</v>
      </c>
      <c r="D52">
        <f t="shared" si="2"/>
        <v>3.8259823045256963E-8</v>
      </c>
      <c r="E52">
        <f t="shared" si="3"/>
        <v>2.2330546170389658</v>
      </c>
      <c r="H52">
        <f t="shared" si="0"/>
        <v>1.0776002758733634E-4</v>
      </c>
      <c r="I52">
        <f t="shared" si="4"/>
        <v>-0.10380752746662274</v>
      </c>
      <c r="J52">
        <f t="shared" si="5"/>
        <v>5.4919130099886332E-2</v>
      </c>
      <c r="N52">
        <f t="shared" si="11"/>
        <v>2.2330546170389658</v>
      </c>
      <c r="O52">
        <f t="shared" si="6"/>
        <v>3.8259823045256963E-8</v>
      </c>
      <c r="P52">
        <f t="shared" si="7"/>
        <v>5.3760762156765507E-9</v>
      </c>
      <c r="S52">
        <v>5</v>
      </c>
      <c r="U52">
        <f t="shared" si="8"/>
        <v>3.3378965866689013E-3</v>
      </c>
      <c r="V52">
        <f t="shared" si="9"/>
        <v>3.8259822194878428E-8</v>
      </c>
      <c r="W52">
        <f t="shared" si="10"/>
        <v>2.2330546170389658</v>
      </c>
      <c r="X52">
        <f>0.01*I51^2 + J51</f>
        <v>5.4919130099886332E-2</v>
      </c>
      <c r="Y52">
        <f>0.0012*N51*O51 +P51</f>
        <v>5.3760762156765507E-9</v>
      </c>
    </row>
    <row r="53" spans="1:25" x14ac:dyDescent="0.3">
      <c r="A53">
        <v>5.0999999999999996</v>
      </c>
      <c r="C53">
        <f t="shared" si="1"/>
        <v>-0.10402304752179739</v>
      </c>
      <c r="D53">
        <f t="shared" si="2"/>
        <v>3.8157299531054488E-8</v>
      </c>
      <c r="E53">
        <f t="shared" si="3"/>
        <v>2.2330546169364425</v>
      </c>
      <c r="H53">
        <f t="shared" si="0"/>
        <v>1.0820794415722119E-4</v>
      </c>
      <c r="I53">
        <f t="shared" si="4"/>
        <v>-0.10402304752179739</v>
      </c>
      <c r="J53">
        <f t="shared" si="5"/>
        <v>5.5026890127473665E-2</v>
      </c>
      <c r="N53">
        <f t="shared" si="11"/>
        <v>2.2330546169364425</v>
      </c>
      <c r="O53">
        <f t="shared" si="6"/>
        <v>3.8157299531054488E-8</v>
      </c>
      <c r="P53">
        <f t="shared" si="7"/>
        <v>5.4785997450745162E-9</v>
      </c>
      <c r="S53">
        <v>5.0999999999999996</v>
      </c>
      <c r="U53">
        <f t="shared" si="8"/>
        <v>3.2775743696503361E-3</v>
      </c>
      <c r="V53">
        <f t="shared" si="9"/>
        <v>3.8157298664991853E-8</v>
      </c>
      <c r="W53">
        <f t="shared" si="10"/>
        <v>2.2330546169364425</v>
      </c>
      <c r="X53">
        <f>0.01*I52^2 + J52</f>
        <v>5.5026890127473665E-2</v>
      </c>
      <c r="Y53">
        <f>0.0012*N52*O52 +P52</f>
        <v>5.4785997450745162E-9</v>
      </c>
    </row>
    <row r="54" spans="1:25" x14ac:dyDescent="0.3">
      <c r="A54">
        <v>5.2</v>
      </c>
      <c r="C54">
        <f t="shared" si="1"/>
        <v>-0.10423946341011182</v>
      </c>
      <c r="D54">
        <f t="shared" si="2"/>
        <v>3.8055050745534857E-8</v>
      </c>
      <c r="E54">
        <f t="shared" si="3"/>
        <v>2.2330546168341936</v>
      </c>
      <c r="H54">
        <f t="shared" si="0"/>
        <v>1.0865865732028042E-4</v>
      </c>
      <c r="I54">
        <f t="shared" si="4"/>
        <v>-0.10423946341011182</v>
      </c>
      <c r="J54">
        <f t="shared" si="5"/>
        <v>5.5135098071630889E-2</v>
      </c>
      <c r="N54">
        <f t="shared" si="11"/>
        <v>2.2330546168341936</v>
      </c>
      <c r="O54">
        <f t="shared" si="6"/>
        <v>3.8055050745534857E-8</v>
      </c>
      <c r="P54">
        <f t="shared" si="7"/>
        <v>5.5808485457396941E-9</v>
      </c>
      <c r="S54">
        <v>5.2</v>
      </c>
      <c r="U54">
        <f t="shared" si="8"/>
        <v>3.2170151969083145E-3</v>
      </c>
      <c r="V54">
        <f t="shared" si="9"/>
        <v>3.8055049863849468E-8</v>
      </c>
      <c r="W54">
        <f t="shared" si="10"/>
        <v>2.2330546168341936</v>
      </c>
      <c r="X54">
        <f>0.01*I53^2 + J53</f>
        <v>5.5135098071630889E-2</v>
      </c>
      <c r="Y54">
        <f>0.0012*N53*O53 +P53</f>
        <v>5.5808485457396941E-9</v>
      </c>
    </row>
    <row r="55" spans="1:25" x14ac:dyDescent="0.3">
      <c r="A55">
        <v>5.3</v>
      </c>
      <c r="C55">
        <f t="shared" si="1"/>
        <v>-0.10445678072475237</v>
      </c>
      <c r="D55">
        <f t="shared" si="2"/>
        <v>3.7953075952517265E-8</v>
      </c>
      <c r="E55">
        <f t="shared" si="3"/>
        <v>2.2330546167322187</v>
      </c>
      <c r="H55">
        <f t="shared" si="0"/>
        <v>1.0911219039378999E-4</v>
      </c>
      <c r="I55">
        <f t="shared" si="4"/>
        <v>-0.10445678072475237</v>
      </c>
      <c r="J55">
        <f t="shared" si="5"/>
        <v>5.5243756728951168E-2</v>
      </c>
      <c r="N55">
        <f t="shared" si="11"/>
        <v>2.2330546167322187</v>
      </c>
      <c r="O55">
        <f t="shared" si="6"/>
        <v>3.7953075952517265E-8</v>
      </c>
      <c r="P55">
        <f t="shared" si="7"/>
        <v>5.6828233538531052E-9</v>
      </c>
      <c r="S55">
        <v>5.3</v>
      </c>
      <c r="U55">
        <f t="shared" si="8"/>
        <v>3.156217616120947E-3</v>
      </c>
      <c r="V55">
        <f t="shared" si="9"/>
        <v>3.7953075055270174E-8</v>
      </c>
      <c r="W55">
        <f t="shared" si="10"/>
        <v>2.2330546167322187</v>
      </c>
      <c r="X55">
        <f>0.01*I54^2 + J54</f>
        <v>5.5243756728951168E-2</v>
      </c>
      <c r="Y55">
        <f>0.0012*N54*O54 +P54</f>
        <v>5.6828233538531052E-9</v>
      </c>
    </row>
    <row r="56" spans="1:25" x14ac:dyDescent="0.3">
      <c r="A56">
        <v>5.4</v>
      </c>
      <c r="C56">
        <f t="shared" si="1"/>
        <v>-0.10467500510553994</v>
      </c>
      <c r="D56">
        <f t="shared" si="2"/>
        <v>3.7851374417793647E-8</v>
      </c>
      <c r="E56">
        <f t="shared" si="3"/>
        <v>2.233054616630517</v>
      </c>
      <c r="H56">
        <f t="shared" si="0"/>
        <v>1.0956856693844812E-4</v>
      </c>
      <c r="I56">
        <f t="shared" si="4"/>
        <v>-0.10467500510553994</v>
      </c>
      <c r="J56">
        <f t="shared" si="5"/>
        <v>5.5352868919344961E-2</v>
      </c>
      <c r="N56">
        <f t="shared" si="11"/>
        <v>2.233054616630517</v>
      </c>
      <c r="O56">
        <f t="shared" si="6"/>
        <v>3.7851374417793647E-8</v>
      </c>
      <c r="P56">
        <f t="shared" si="7"/>
        <v>5.7845249036230537E-9</v>
      </c>
      <c r="S56">
        <v>5.4</v>
      </c>
      <c r="U56">
        <f t="shared" si="8"/>
        <v>3.0951801629703958E-3</v>
      </c>
      <c r="V56">
        <f t="shared" si="9"/>
        <v>3.7851373505045594E-8</v>
      </c>
      <c r="W56">
        <f t="shared" si="10"/>
        <v>2.233054616630517</v>
      </c>
      <c r="X56">
        <f>0.01*I55^2 + J55</f>
        <v>5.5352868919344961E-2</v>
      </c>
      <c r="Y56">
        <f>0.0012*N55*O55 +P55</f>
        <v>5.7845249036230537E-9</v>
      </c>
    </row>
    <row r="57" spans="1:25" x14ac:dyDescent="0.3">
      <c r="A57">
        <v>5.5</v>
      </c>
      <c r="C57">
        <f t="shared" si="1"/>
        <v>-0.10489414223941682</v>
      </c>
      <c r="D57">
        <f t="shared" si="2"/>
        <v>3.7749945409123362E-8</v>
      </c>
      <c r="E57">
        <f t="shared" si="3"/>
        <v>2.2330546165290879</v>
      </c>
      <c r="H57">
        <f t="shared" si="0"/>
        <v>1.1002781076143006E-4</v>
      </c>
      <c r="I57">
        <f t="shared" si="4"/>
        <v>-0.10489414223941682</v>
      </c>
      <c r="J57">
        <f t="shared" si="5"/>
        <v>5.5462437486283406E-2</v>
      </c>
      <c r="N57">
        <f t="shared" si="11"/>
        <v>2.2330546165290879</v>
      </c>
      <c r="O57">
        <f t="shared" si="6"/>
        <v>3.7749945409123362E-8</v>
      </c>
      <c r="P57">
        <f t="shared" si="7"/>
        <v>5.8859539272904105E-9</v>
      </c>
      <c r="S57">
        <v>5.5</v>
      </c>
      <c r="U57">
        <f t="shared" si="8"/>
        <v>3.0339013610183518E-3</v>
      </c>
      <c r="V57">
        <f t="shared" si="9"/>
        <v>3.7749944480934785E-8</v>
      </c>
      <c r="W57">
        <f t="shared" si="10"/>
        <v>2.2330546165290879</v>
      </c>
      <c r="X57">
        <f>0.01*I56^2 + J56</f>
        <v>5.5462437486283406E-2</v>
      </c>
      <c r="Y57">
        <f>0.0012*N56*O56 +P56</f>
        <v>5.8859539272904105E-9</v>
      </c>
    </row>
    <row r="58" spans="1:25" x14ac:dyDescent="0.3">
      <c r="A58">
        <v>5.6</v>
      </c>
      <c r="C58">
        <f t="shared" si="1"/>
        <v>-0.10511419786093966</v>
      </c>
      <c r="D58">
        <f t="shared" si="2"/>
        <v>3.7648788196227915E-8</v>
      </c>
      <c r="E58">
        <f t="shared" si="3"/>
        <v>2.2330546164279306</v>
      </c>
      <c r="H58">
        <f t="shared" si="0"/>
        <v>1.1048994591948772E-4</v>
      </c>
      <c r="I58">
        <f t="shared" si="4"/>
        <v>-0.10511419786093966</v>
      </c>
      <c r="J58">
        <f t="shared" si="5"/>
        <v>5.5572465297044835E-2</v>
      </c>
      <c r="N58">
        <f t="shared" si="11"/>
        <v>2.2330546164279306</v>
      </c>
      <c r="O58">
        <f t="shared" si="6"/>
        <v>3.7648788196227915E-8</v>
      </c>
      <c r="P58">
        <f t="shared" si="7"/>
        <v>5.9871111551338873E-9</v>
      </c>
      <c r="S58">
        <v>5.6</v>
      </c>
      <c r="U58">
        <f t="shared" si="8"/>
        <v>2.972379721579954E-3</v>
      </c>
      <c r="V58">
        <f t="shared" si="9"/>
        <v>3.764878725265896E-8</v>
      </c>
      <c r="W58">
        <f t="shared" si="10"/>
        <v>2.2330546164279306</v>
      </c>
      <c r="X58">
        <f>0.01*I57^2 + J57</f>
        <v>5.5572465297044835E-2</v>
      </c>
      <c r="Y58">
        <f>0.0012*N57*O57 +P57</f>
        <v>5.9871111551338873E-9</v>
      </c>
    </row>
    <row r="59" spans="1:25" x14ac:dyDescent="0.3">
      <c r="A59">
        <v>5.7</v>
      </c>
      <c r="C59">
        <f t="shared" si="1"/>
        <v>-0.10533517775277862</v>
      </c>
      <c r="D59">
        <f t="shared" si="2"/>
        <v>3.7547902050785728E-8</v>
      </c>
      <c r="E59">
        <f t="shared" si="3"/>
        <v>2.2330546163270446</v>
      </c>
      <c r="H59">
        <f t="shared" si="0"/>
        <v>1.1095499672209469E-4</v>
      </c>
      <c r="I59">
        <f t="shared" si="4"/>
        <v>-0.10533517775277862</v>
      </c>
      <c r="J59">
        <f t="shared" si="5"/>
        <v>5.5682955242964322E-2</v>
      </c>
      <c r="N59">
        <f t="shared" si="11"/>
        <v>2.2330546163270446</v>
      </c>
      <c r="O59">
        <f t="shared" si="6"/>
        <v>3.7547902050785728E-8</v>
      </c>
      <c r="P59">
        <f t="shared" si="7"/>
        <v>6.0879973154752924E-9</v>
      </c>
      <c r="S59">
        <v>5.7</v>
      </c>
      <c r="U59">
        <f t="shared" si="8"/>
        <v>2.9106137435961289E-3</v>
      </c>
      <c r="V59">
        <f t="shared" si="9"/>
        <v>3.7547901091896244E-8</v>
      </c>
      <c r="W59">
        <f t="shared" si="10"/>
        <v>2.2330546163270446</v>
      </c>
      <c r="X59">
        <f>0.01*I58^2 + J58</f>
        <v>5.5682955242964322E-2</v>
      </c>
      <c r="Y59">
        <f>0.0012*N58*O58 +P58</f>
        <v>6.0879973154752924E-9</v>
      </c>
    </row>
    <row r="60" spans="1:25" x14ac:dyDescent="0.3">
      <c r="A60">
        <v>5.8</v>
      </c>
      <c r="C60">
        <f t="shared" si="1"/>
        <v>-0.1055570877462228</v>
      </c>
      <c r="D60">
        <f t="shared" si="2"/>
        <v>3.7447286246426868E-8</v>
      </c>
      <c r="E60">
        <f t="shared" si="3"/>
        <v>2.2330546162264286</v>
      </c>
      <c r="H60">
        <f t="shared" si="0"/>
        <v>1.1142298773463779E-4</v>
      </c>
      <c r="I60">
        <f t="shared" si="4"/>
        <v>-0.1055570877462228</v>
      </c>
      <c r="J60">
        <f t="shared" si="5"/>
        <v>5.5793910239686419E-2</v>
      </c>
      <c r="N60">
        <f t="shared" si="11"/>
        <v>2.2330546162264286</v>
      </c>
      <c r="O60">
        <f t="shared" si="6"/>
        <v>3.7447286246426868E-8</v>
      </c>
      <c r="P60">
        <f t="shared" si="7"/>
        <v>6.1886131346847757E-9</v>
      </c>
      <c r="S60">
        <v>5.8</v>
      </c>
      <c r="U60">
        <f t="shared" si="8"/>
        <v>2.8486019135043296E-3</v>
      </c>
      <c r="V60">
        <f t="shared" si="9"/>
        <v>3.7447285272276404E-8</v>
      </c>
      <c r="W60">
        <f t="shared" si="10"/>
        <v>2.2330546162264286</v>
      </c>
      <c r="X60">
        <f>0.01*I59^2 + J59</f>
        <v>5.5793910239686419E-2</v>
      </c>
      <c r="Y60">
        <f>0.0012*N59*O59 +P59</f>
        <v>6.1886131346847757E-9</v>
      </c>
    </row>
    <row r="61" spans="1:25" x14ac:dyDescent="0.3">
      <c r="A61">
        <v>5.9</v>
      </c>
      <c r="C61">
        <f t="shared" si="1"/>
        <v>-0.10577993372169206</v>
      </c>
      <c r="D61">
        <f t="shared" si="2"/>
        <v>3.7346940058727849E-8</v>
      </c>
      <c r="E61">
        <f t="shared" si="3"/>
        <v>2.2330546161260822</v>
      </c>
      <c r="H61">
        <f t="shared" si="0"/>
        <v>1.1189394378165564E-4</v>
      </c>
      <c r="I61">
        <f t="shared" si="4"/>
        <v>-0.10577993372169206</v>
      </c>
      <c r="J61">
        <f t="shared" si="5"/>
        <v>5.5905333227421056E-2</v>
      </c>
      <c r="N61">
        <f t="shared" si="11"/>
        <v>2.2330546161260822</v>
      </c>
      <c r="O61">
        <f t="shared" si="6"/>
        <v>3.7346940058727849E-8</v>
      </c>
      <c r="P61">
        <f t="shared" si="7"/>
        <v>6.2889593371860587E-9</v>
      </c>
      <c r="S61">
        <v>5.9</v>
      </c>
      <c r="U61">
        <f t="shared" si="8"/>
        <v>2.7863427051076457E-3</v>
      </c>
      <c r="V61">
        <f t="shared" si="9"/>
        <v>3.7346939069375658E-8</v>
      </c>
      <c r="W61">
        <f t="shared" si="10"/>
        <v>2.2330546161260822</v>
      </c>
      <c r="X61">
        <f>0.01*I60^2 + J60</f>
        <v>5.5905333227421056E-2</v>
      </c>
      <c r="Y61">
        <f>0.0012*N60*O60 +P60</f>
        <v>6.2889593371860587E-9</v>
      </c>
    </row>
    <row r="62" spans="1:25" x14ac:dyDescent="0.3">
      <c r="A62">
        <v>6</v>
      </c>
      <c r="C62">
        <f t="shared" si="1"/>
        <v>-0.10600372160925536</v>
      </c>
      <c r="D62">
        <f t="shared" si="2"/>
        <v>3.724686276520638E-8</v>
      </c>
      <c r="E62">
        <f t="shared" si="3"/>
        <v>2.233054616026005</v>
      </c>
      <c r="H62">
        <f t="shared" si="0"/>
        <v>1.1236788995012513E-4</v>
      </c>
      <c r="I62">
        <f t="shared" si="4"/>
        <v>-0.10600372160925536</v>
      </c>
      <c r="J62">
        <f t="shared" si="5"/>
        <v>5.6017227171202714E-2</v>
      </c>
      <c r="N62">
        <f t="shared" si="11"/>
        <v>2.233054616026005</v>
      </c>
      <c r="O62">
        <f t="shared" si="6"/>
        <v>3.724686276520638E-8</v>
      </c>
      <c r="P62">
        <f t="shared" si="7"/>
        <v>6.3890366454616499E-9</v>
      </c>
      <c r="S62">
        <v>6</v>
      </c>
      <c r="U62">
        <f t="shared" si="8"/>
        <v>2.7238345794422659E-3</v>
      </c>
      <c r="V62">
        <f t="shared" si="9"/>
        <v>3.724686176071143E-8</v>
      </c>
      <c r="W62">
        <f t="shared" si="10"/>
        <v>2.233054616026005</v>
      </c>
      <c r="X62">
        <f>0.01*I61^2 + J61</f>
        <v>5.6017227171202714E-2</v>
      </c>
      <c r="Y62">
        <f>0.0012*N61*O61 +P61</f>
        <v>6.3890366454616499E-9</v>
      </c>
    </row>
    <row r="63" spans="1:25" x14ac:dyDescent="0.3">
      <c r="A63">
        <v>6.1</v>
      </c>
      <c r="C63">
        <f t="shared" si="1"/>
        <v>-0.10622845738915559</v>
      </c>
      <c r="D63">
        <f t="shared" si="2"/>
        <v>3.7147053645316182E-8</v>
      </c>
      <c r="E63">
        <f t="shared" si="3"/>
        <v>2.2330546159261959</v>
      </c>
      <c r="H63">
        <f t="shared" si="0"/>
        <v>1.1284485159279646E-4</v>
      </c>
      <c r="I63">
        <f t="shared" si="4"/>
        <v>-0.10622845738915559</v>
      </c>
      <c r="J63">
        <f t="shared" si="5"/>
        <v>5.6129595061152837E-2</v>
      </c>
      <c r="N63">
        <f t="shared" si="11"/>
        <v>2.2330546159261959</v>
      </c>
      <c r="O63">
        <f t="shared" si="6"/>
        <v>3.7147053645316182E-8</v>
      </c>
      <c r="P63">
        <f t="shared" si="7"/>
        <v>6.4888457800580476E-9</v>
      </c>
      <c r="S63">
        <v>6.1</v>
      </c>
      <c r="U63">
        <f t="shared" si="8"/>
        <v>2.6610759846432634E-3</v>
      </c>
      <c r="V63">
        <f t="shared" si="9"/>
        <v>3.7147052625737151E-8</v>
      </c>
      <c r="W63">
        <f t="shared" si="10"/>
        <v>2.2330546159261959</v>
      </c>
      <c r="X63">
        <f>0.01*I62^2 + J62</f>
        <v>5.6129595061152837E-2</v>
      </c>
      <c r="Y63">
        <f>0.0012*N62*O62 +P62</f>
        <v>6.4888457800580476E-9</v>
      </c>
    </row>
    <row r="64" spans="1:25" x14ac:dyDescent="0.3">
      <c r="A64">
        <v>6.2</v>
      </c>
      <c r="C64">
        <f t="shared" si="1"/>
        <v>-0.10645414709234118</v>
      </c>
      <c r="D64">
        <f t="shared" si="2"/>
        <v>3.7047511980441803E-8</v>
      </c>
      <c r="E64">
        <f t="shared" si="3"/>
        <v>2.2330546158266542</v>
      </c>
      <c r="H64">
        <f t="shared" si="0"/>
        <v>1.1332485433157811E-4</v>
      </c>
      <c r="I64">
        <f t="shared" si="4"/>
        <v>-0.10645414709234118</v>
      </c>
      <c r="J64">
        <f t="shared" si="5"/>
        <v>5.6242439912745634E-2</v>
      </c>
      <c r="N64">
        <f t="shared" si="11"/>
        <v>2.2330546158266542</v>
      </c>
      <c r="O64">
        <f t="shared" si="6"/>
        <v>3.7047511980441803E-8</v>
      </c>
      <c r="P64">
        <f t="shared" si="7"/>
        <v>6.5883874595909254E-9</v>
      </c>
      <c r="S64">
        <v>6.2</v>
      </c>
      <c r="U64">
        <f t="shared" si="8"/>
        <v>2.5980653558086834E-3</v>
      </c>
      <c r="V64">
        <f t="shared" si="9"/>
        <v>3.7047510945837069E-8</v>
      </c>
      <c r="W64">
        <f t="shared" si="10"/>
        <v>2.2330546158266542</v>
      </c>
      <c r="X64">
        <f>0.01*I63^2 + J63</f>
        <v>5.6242439912745634E-2</v>
      </c>
      <c r="Y64">
        <f>0.0012*N63*O63 +P63</f>
        <v>6.5883874595909254E-9</v>
      </c>
    </row>
    <row r="65" spans="1:25" x14ac:dyDescent="0.3">
      <c r="A65">
        <v>6.3</v>
      </c>
      <c r="C65">
        <f t="shared" si="1"/>
        <v>-0.10668079680100431</v>
      </c>
      <c r="D65">
        <f t="shared" si="2"/>
        <v>3.6948237053893445E-8</v>
      </c>
      <c r="E65">
        <f t="shared" si="3"/>
        <v>2.2330546157273794</v>
      </c>
      <c r="H65">
        <f t="shared" si="0"/>
        <v>1.1380792406097172E-4</v>
      </c>
      <c r="I65">
        <f t="shared" si="4"/>
        <v>-0.10668079680100431</v>
      </c>
      <c r="J65">
        <f t="shared" si="5"/>
        <v>5.635576476707721E-2</v>
      </c>
      <c r="N65">
        <f t="shared" si="11"/>
        <v>2.2330546157273794</v>
      </c>
      <c r="O65">
        <f t="shared" si="6"/>
        <v>3.6948237053893445E-8</v>
      </c>
      <c r="P65">
        <f t="shared" si="7"/>
        <v>6.6876624007503082E-9</v>
      </c>
      <c r="S65">
        <v>6.3</v>
      </c>
      <c r="U65">
        <f t="shared" si="8"/>
        <v>2.5348011148619075E-3</v>
      </c>
      <c r="V65">
        <f t="shared" si="9"/>
        <v>3.6948236004321096E-8</v>
      </c>
      <c r="W65">
        <f t="shared" si="10"/>
        <v>2.2330546157273794</v>
      </c>
      <c r="X65">
        <f>0.01*I64^2 + J64</f>
        <v>5.635576476707721E-2</v>
      </c>
      <c r="Y65">
        <f>0.0012*N64*O64 +P64</f>
        <v>6.6876624007503082E-9</v>
      </c>
    </row>
    <row r="66" spans="1:25" x14ac:dyDescent="0.3">
      <c r="A66">
        <v>6.4</v>
      </c>
      <c r="C66">
        <f t="shared" si="1"/>
        <v>-0.10690841264912625</v>
      </c>
      <c r="D66">
        <f t="shared" si="2"/>
        <v>3.6849228150901786E-8</v>
      </c>
      <c r="E66">
        <f t="shared" si="3"/>
        <v>2.2330546156283706</v>
      </c>
      <c r="H66">
        <f t="shared" si="0"/>
        <v>1.1429408695155857E-4</v>
      </c>
      <c r="I66">
        <f t="shared" si="4"/>
        <v>-0.10690841264912625</v>
      </c>
      <c r="J66">
        <f t="shared" si="5"/>
        <v>5.6469572691138184E-2</v>
      </c>
      <c r="N66">
        <f t="shared" si="11"/>
        <v>2.2330546156283706</v>
      </c>
      <c r="O66">
        <f t="shared" si="6"/>
        <v>3.6849228150901786E-8</v>
      </c>
      <c r="P66">
        <f t="shared" si="7"/>
        <v>6.7866713183057312E-9</v>
      </c>
      <c r="S66">
        <v>6.4</v>
      </c>
      <c r="U66">
        <f t="shared" si="8"/>
        <v>2.4712816704122649E-3</v>
      </c>
      <c r="V66">
        <f t="shared" si="9"/>
        <v>3.6849227086419626E-8</v>
      </c>
      <c r="W66">
        <f t="shared" si="10"/>
        <v>2.2330546156283706</v>
      </c>
      <c r="X66">
        <f>0.01*I65^2 + J65</f>
        <v>5.6469572691138184E-2</v>
      </c>
      <c r="Y66">
        <f>0.0012*N65*O65 +P65</f>
        <v>6.7866713183057312E-9</v>
      </c>
    </row>
    <row r="67" spans="1:25" x14ac:dyDescent="0.3">
      <c r="A67">
        <v>6.5</v>
      </c>
      <c r="C67">
        <f t="shared" si="1"/>
        <v>-0.10713700082302935</v>
      </c>
      <c r="D67">
        <f t="shared" si="2"/>
        <v>3.6750484558612859E-8</v>
      </c>
      <c r="E67">
        <f t="shared" si="3"/>
        <v>2.2330546155296269</v>
      </c>
      <c r="H67">
        <f t="shared" ref="H67:H102" si="12">0.01*I67^2</f>
        <v>1.1478336945353793E-4</v>
      </c>
      <c r="I67">
        <f t="shared" si="4"/>
        <v>-0.10713700082302935</v>
      </c>
      <c r="J67">
        <f t="shared" si="5"/>
        <v>5.6583866778089742E-2</v>
      </c>
      <c r="N67">
        <f t="shared" si="11"/>
        <v>2.2330546155296269</v>
      </c>
      <c r="O67">
        <f t="shared" si="6"/>
        <v>3.6750484558612859E-8</v>
      </c>
      <c r="P67">
        <f t="shared" si="7"/>
        <v>6.8854149251113878E-9</v>
      </c>
      <c r="S67">
        <v>6.5</v>
      </c>
      <c r="U67">
        <f t="shared" si="8"/>
        <v>2.40750541761387E-3</v>
      </c>
      <c r="V67">
        <f t="shared" si="9"/>
        <v>3.6750483479278406E-8</v>
      </c>
      <c r="W67">
        <f t="shared" si="10"/>
        <v>2.2330546155296269</v>
      </c>
      <c r="X67">
        <f>0.01*I66^2 + J66</f>
        <v>5.6583866778089742E-2</v>
      </c>
      <c r="Y67">
        <f>0.0012*N66*O66 +P66</f>
        <v>6.8854149251113878E-9</v>
      </c>
    </row>
    <row r="68" spans="1:25" x14ac:dyDescent="0.3">
      <c r="A68">
        <v>6.6</v>
      </c>
      <c r="C68">
        <f t="shared" ref="C68:C102" si="13">C67 -(0.05*C67*D67^2) - (2*0.01*I67^2)</f>
        <v>-0.10736656756193641</v>
      </c>
      <c r="D68">
        <f t="shared" ref="D68:D102" si="14">D67 - 2*(0.05*C67*D67^2) - (0.0012*N67*O67)</f>
        <v>3.6652005566082886E-8</v>
      </c>
      <c r="E68">
        <f t="shared" ref="E68:E102" si="15">0.05*C67*D67^2 + E67 - (0.0012*N67*O67)</f>
        <v>2.2330546154311479</v>
      </c>
      <c r="H68">
        <f t="shared" si="12"/>
        <v>1.1527579830031856E-4</v>
      </c>
      <c r="I68">
        <f t="shared" ref="I68:I102" si="16">C67-(0.05*C67*D67^2)-(2*0.01*I67^2)</f>
        <v>-0.10736656756193641</v>
      </c>
      <c r="J68">
        <f t="shared" ref="J68:J102" si="17">0.01*I67^2 + J67</f>
        <v>5.6698650147543279E-2</v>
      </c>
      <c r="N68">
        <f t="shared" si="11"/>
        <v>2.2330546154311479</v>
      </c>
      <c r="O68">
        <f t="shared" ref="O68:O102" si="18">D67 - 2*(0.05*C67*D67^2) - (0.0012*N67*O67)</f>
        <v>3.6652005566082886E-8</v>
      </c>
      <c r="P68">
        <f t="shared" ref="P68:P102" si="19">0.0012*N67*O67 +P67</f>
        <v>6.9838939321112605E-9</v>
      </c>
      <c r="S68">
        <v>6.6</v>
      </c>
      <c r="U68">
        <f t="shared" ref="U68:U102" si="20">U67 -(0.05*U67*V67^2) - (2*0.01*J67^2)</f>
        <v>2.343470738022658E-3</v>
      </c>
      <c r="V68">
        <f t="shared" ref="V68:V102" si="21">V67 - 2*(0.05*U67*V67^2) - ((0.0012*N67*O67))</f>
        <v>3.6652004471953375E-8</v>
      </c>
      <c r="W68">
        <f t="shared" ref="W68:W102" si="22">0.05*U67*V67^2 + W67 - (0.0012*N67*O67)</f>
        <v>2.2330546154311479</v>
      </c>
      <c r="X68">
        <f>0.01*I67^2 + J67</f>
        <v>5.6698650147543279E-2</v>
      </c>
      <c r="Y68">
        <f>0.0012*N67*O67 +P67</f>
        <v>6.9838939321112605E-9</v>
      </c>
    </row>
    <row r="69" spans="1:25" x14ac:dyDescent="0.3">
      <c r="A69">
        <v>6.7</v>
      </c>
      <c r="C69">
        <f t="shared" si="13"/>
        <v>-0.10759711915853704</v>
      </c>
      <c r="D69">
        <f t="shared" si="14"/>
        <v>3.6553790464273201E-8</v>
      </c>
      <c r="E69">
        <f t="shared" si="15"/>
        <v>2.2330546153329327</v>
      </c>
      <c r="H69">
        <f t="shared" si="12"/>
        <v>1.1577140051216418E-4</v>
      </c>
      <c r="I69">
        <f t="shared" si="16"/>
        <v>-0.10759711915853704</v>
      </c>
      <c r="J69">
        <f t="shared" si="17"/>
        <v>5.6813925945843599E-2</v>
      </c>
      <c r="N69">
        <f t="shared" ref="N69:N102" si="23">0.05*C68*D68^2 + E68 - (0.0012*N68*O68)</f>
        <v>2.2330546153329327</v>
      </c>
      <c r="O69">
        <f t="shared" si="18"/>
        <v>3.6553790464273201E-8</v>
      </c>
      <c r="P69">
        <f t="shared" si="19"/>
        <v>7.0821090483442402E-9</v>
      </c>
      <c r="S69">
        <v>6.7</v>
      </c>
      <c r="U69">
        <f t="shared" si="20"/>
        <v>2.2791759994515879E-3</v>
      </c>
      <c r="V69">
        <f t="shared" si="21"/>
        <v>3.6553789355405581E-8</v>
      </c>
      <c r="W69">
        <f t="shared" si="22"/>
        <v>2.2330546153329327</v>
      </c>
      <c r="X69">
        <f>0.01*I68^2 + J68</f>
        <v>5.6813925945843599E-2</v>
      </c>
      <c r="Y69">
        <f>0.0012*N68*O68 +P68</f>
        <v>7.0821090483442402E-9</v>
      </c>
    </row>
    <row r="70" spans="1:25" x14ac:dyDescent="0.3">
      <c r="A70">
        <v>6.8</v>
      </c>
      <c r="C70">
        <f t="shared" si="13"/>
        <v>-0.10782866195956135</v>
      </c>
      <c r="D70">
        <f t="shared" si="14"/>
        <v>3.6455838546045117E-8</v>
      </c>
      <c r="E70">
        <f t="shared" si="15"/>
        <v>2.2330546152349808</v>
      </c>
      <c r="H70">
        <f t="shared" si="12"/>
        <v>1.1627020339989355E-4</v>
      </c>
      <c r="I70">
        <f t="shared" si="16"/>
        <v>-0.10782866195956135</v>
      </c>
      <c r="J70">
        <f t="shared" si="17"/>
        <v>5.6929697346355765E-2</v>
      </c>
      <c r="N70">
        <f t="shared" si="23"/>
        <v>2.2330546152349808</v>
      </c>
      <c r="O70">
        <f t="shared" si="18"/>
        <v>3.6455838546045117E-8</v>
      </c>
      <c r="P70">
        <f t="shared" si="19"/>
        <v>7.1800609809492298E-9</v>
      </c>
      <c r="S70">
        <v>6.8</v>
      </c>
      <c r="U70">
        <f t="shared" si="20"/>
        <v>2.214619555823992E-3</v>
      </c>
      <c r="V70">
        <f t="shared" si="21"/>
        <v>3.6455837422496047E-8</v>
      </c>
      <c r="W70">
        <f t="shared" si="22"/>
        <v>2.2330546152349808</v>
      </c>
      <c r="X70">
        <f>0.01*I69^2 + J69</f>
        <v>5.6929697346355765E-2</v>
      </c>
      <c r="Y70">
        <f>0.0012*N69*O69 +P69</f>
        <v>7.1800609809492298E-9</v>
      </c>
    </row>
    <row r="71" spans="1:25" x14ac:dyDescent="0.3">
      <c r="A71">
        <v>6.9</v>
      </c>
      <c r="C71">
        <f t="shared" si="13"/>
        <v>-0.10806120236636113</v>
      </c>
      <c r="D71">
        <f t="shared" si="14"/>
        <v>3.6358149106154839E-8</v>
      </c>
      <c r="E71">
        <f t="shared" si="15"/>
        <v>2.2330546151372914</v>
      </c>
      <c r="H71">
        <f t="shared" si="12"/>
        <v>1.1677223456863654E-4</v>
      </c>
      <c r="I71">
        <f t="shared" si="16"/>
        <v>-0.10806120236636113</v>
      </c>
      <c r="J71">
        <f t="shared" si="17"/>
        <v>5.7045967549755661E-2</v>
      </c>
      <c r="N71">
        <f t="shared" si="23"/>
        <v>2.2330546151372914</v>
      </c>
      <c r="O71">
        <f t="shared" si="18"/>
        <v>3.6358149106154839E-8</v>
      </c>
      <c r="P71">
        <f t="shared" si="19"/>
        <v>7.2777504351702387E-9</v>
      </c>
      <c r="S71">
        <v>6.9</v>
      </c>
      <c r="U71">
        <f t="shared" si="20"/>
        <v>2.1497997470250386E-3</v>
      </c>
      <c r="V71">
        <f t="shared" si="21"/>
        <v>3.6358147967980707E-8</v>
      </c>
      <c r="W71">
        <f t="shared" si="22"/>
        <v>2.2330546151372914</v>
      </c>
      <c r="X71">
        <f>0.01*I70^2 + J70</f>
        <v>5.7045967549755661E-2</v>
      </c>
      <c r="Y71">
        <f>0.0012*N70*O70 +P70</f>
        <v>7.2777504351702387E-9</v>
      </c>
    </row>
    <row r="72" spans="1:25" x14ac:dyDescent="0.3">
      <c r="A72">
        <v>7</v>
      </c>
      <c r="C72">
        <f t="shared" si="13"/>
        <v>-0.10829474683549839</v>
      </c>
      <c r="D72">
        <f t="shared" si="14"/>
        <v>3.6260721441248397E-8</v>
      </c>
      <c r="E72">
        <f t="shared" si="15"/>
        <v>2.2330546150398636</v>
      </c>
      <c r="H72">
        <f t="shared" si="12"/>
        <v>1.1727752192164689E-4</v>
      </c>
      <c r="I72">
        <f t="shared" si="16"/>
        <v>-0.10829474683549839</v>
      </c>
      <c r="J72">
        <f t="shared" si="17"/>
        <v>5.7162739784324297E-2</v>
      </c>
      <c r="N72">
        <f t="shared" si="23"/>
        <v>2.2330546150398636</v>
      </c>
      <c r="O72">
        <f t="shared" si="18"/>
        <v>3.6260721441248397E-8</v>
      </c>
      <c r="P72">
        <f t="shared" si="19"/>
        <v>7.3751781143614572E-9</v>
      </c>
      <c r="S72">
        <v>7</v>
      </c>
      <c r="U72">
        <f t="shared" si="20"/>
        <v>2.0847148987512831E-3</v>
      </c>
      <c r="V72">
        <f t="shared" si="21"/>
        <v>3.6260720288505304E-8</v>
      </c>
      <c r="W72">
        <f t="shared" si="22"/>
        <v>2.2330546150398636</v>
      </c>
      <c r="X72">
        <f>0.01*I71^2 + J71</f>
        <v>5.7162739784324297E-2</v>
      </c>
      <c r="Y72">
        <f>0.0012*N71*O71 +P71</f>
        <v>7.3751781143614572E-9</v>
      </c>
    </row>
    <row r="73" spans="1:25" x14ac:dyDescent="0.3">
      <c r="A73">
        <v>7.1</v>
      </c>
      <c r="C73">
        <f t="shared" si="13"/>
        <v>-0.10852930187934166</v>
      </c>
      <c r="D73">
        <f t="shared" si="14"/>
        <v>3.616355484985656E-8</v>
      </c>
      <c r="E73">
        <f t="shared" si="15"/>
        <v>2.2330546149426969</v>
      </c>
      <c r="H73">
        <f t="shared" si="12"/>
        <v>1.1778609366417275E-4</v>
      </c>
      <c r="I73">
        <f t="shared" si="16"/>
        <v>-0.10852930187934166</v>
      </c>
      <c r="J73">
        <f t="shared" si="17"/>
        <v>5.7280017306245941E-2</v>
      </c>
      <c r="N73">
        <f t="shared" si="23"/>
        <v>2.2330546149426969</v>
      </c>
      <c r="O73">
        <f t="shared" si="18"/>
        <v>3.616355484985656E-8</v>
      </c>
      <c r="P73">
        <f t="shared" si="19"/>
        <v>7.4723447199923231E-9</v>
      </c>
      <c r="S73">
        <v>7.1</v>
      </c>
      <c r="U73">
        <f t="shared" si="20"/>
        <v>2.0193633223582756E-3</v>
      </c>
      <c r="V73">
        <f t="shared" si="21"/>
        <v>3.6163553682600332E-8</v>
      </c>
      <c r="W73">
        <f t="shared" si="22"/>
        <v>2.2330546149426969</v>
      </c>
      <c r="X73">
        <f>0.01*I72^2 + J72</f>
        <v>5.7280017306245941E-2</v>
      </c>
      <c r="Y73">
        <f>0.0012*N72*O72 +P72</f>
        <v>7.4723447199923231E-9</v>
      </c>
    </row>
    <row r="74" spans="1:25" x14ac:dyDescent="0.3">
      <c r="A74">
        <v>7.2</v>
      </c>
      <c r="C74">
        <f t="shared" si="13"/>
        <v>-0.10876487406667</v>
      </c>
      <c r="D74">
        <f t="shared" si="14"/>
        <v>3.6066648632389804E-8</v>
      </c>
      <c r="E74">
        <f t="shared" si="15"/>
        <v>2.2330546148457908</v>
      </c>
      <c r="H74">
        <f t="shared" si="12"/>
        <v>1.1829797830738585E-4</v>
      </c>
      <c r="I74">
        <f t="shared" si="16"/>
        <v>-0.10876487406667</v>
      </c>
      <c r="J74">
        <f t="shared" si="17"/>
        <v>5.7397803399910116E-2</v>
      </c>
      <c r="N74">
        <f t="shared" si="23"/>
        <v>2.2330546148457908</v>
      </c>
      <c r="O74">
        <f t="shared" si="18"/>
        <v>3.6066648632389804E-8</v>
      </c>
      <c r="P74">
        <f t="shared" si="19"/>
        <v>7.5692509516525691E-9</v>
      </c>
      <c r="S74">
        <v>7.2</v>
      </c>
      <c r="U74">
        <f t="shared" si="20"/>
        <v>1.953743314706199E-3</v>
      </c>
      <c r="V74">
        <f t="shared" si="21"/>
        <v>3.6066647450675987E-8</v>
      </c>
      <c r="W74">
        <f t="shared" si="22"/>
        <v>2.2330546148457908</v>
      </c>
      <c r="X74">
        <f>0.01*I73^2 + J73</f>
        <v>5.7397803399910116E-2</v>
      </c>
      <c r="Y74">
        <f>0.0012*N73*O73 +P73</f>
        <v>7.5692509516525691E-9</v>
      </c>
    </row>
    <row r="75" spans="1:25" x14ac:dyDescent="0.3">
      <c r="A75">
        <v>7.3</v>
      </c>
      <c r="C75">
        <f t="shared" si="13"/>
        <v>-0.10900147002328475</v>
      </c>
      <c r="D75">
        <f t="shared" si="14"/>
        <v>3.5970002091133278E-8</v>
      </c>
      <c r="E75">
        <f t="shared" si="15"/>
        <v>2.2330546147491441</v>
      </c>
      <c r="H75">
        <f t="shared" si="12"/>
        <v>1.1881320467237046E-4</v>
      </c>
      <c r="I75">
        <f t="shared" si="16"/>
        <v>-0.10900147002328475</v>
      </c>
      <c r="J75">
        <f t="shared" si="17"/>
        <v>5.7516101378217499E-2</v>
      </c>
      <c r="N75">
        <f t="shared" si="23"/>
        <v>2.2330546147491441</v>
      </c>
      <c r="O75">
        <f t="shared" si="18"/>
        <v>3.5970002091133278E-8</v>
      </c>
      <c r="P75">
        <f t="shared" si="19"/>
        <v>7.6658975070572645E-9</v>
      </c>
      <c r="S75">
        <v>7.3</v>
      </c>
      <c r="U75">
        <f t="shared" si="20"/>
        <v>1.8878531580035043E-3</v>
      </c>
      <c r="V75">
        <f t="shared" si="21"/>
        <v>3.5970000895017149E-8</v>
      </c>
      <c r="W75">
        <f t="shared" si="22"/>
        <v>2.2330546147491441</v>
      </c>
      <c r="X75">
        <f>0.01*I74^2 + J74</f>
        <v>5.7516101378217499E-2</v>
      </c>
      <c r="Y75">
        <f>0.0012*N74*O74 +P74</f>
        <v>7.6658975070572645E-9</v>
      </c>
    </row>
    <row r="76" spans="1:25" x14ac:dyDescent="0.3">
      <c r="A76">
        <v>7.4</v>
      </c>
      <c r="C76">
        <f t="shared" si="13"/>
        <v>-0.10923909643262948</v>
      </c>
      <c r="D76">
        <f t="shared" si="14"/>
        <v>3.5873614530241768E-8</v>
      </c>
      <c r="E76">
        <f t="shared" si="15"/>
        <v>2.2330546146527563</v>
      </c>
      <c r="H76">
        <f t="shared" si="12"/>
        <v>1.1933180189417324E-4</v>
      </c>
      <c r="I76">
        <f t="shared" si="16"/>
        <v>-0.10923909643262948</v>
      </c>
      <c r="J76">
        <f t="shared" si="17"/>
        <v>5.7634914582889871E-2</v>
      </c>
      <c r="N76">
        <f t="shared" si="23"/>
        <v>2.2330546146527563</v>
      </c>
      <c r="O76">
        <f t="shared" si="18"/>
        <v>3.5873614530241768E-8</v>
      </c>
      <c r="P76">
        <f t="shared" si="19"/>
        <v>7.7622850820518336E-9</v>
      </c>
      <c r="S76">
        <v>7.4</v>
      </c>
      <c r="U76">
        <f t="shared" si="20"/>
        <v>1.8216911196485162E-3</v>
      </c>
      <c r="V76">
        <f t="shared" si="21"/>
        <v>3.5873613319778324E-8</v>
      </c>
      <c r="W76">
        <f t="shared" si="22"/>
        <v>2.2330546146527563</v>
      </c>
      <c r="X76">
        <f>0.01*I75^2 + J75</f>
        <v>5.7634914582889871E-2</v>
      </c>
      <c r="Y76">
        <f>0.0012*N75*O75 +P75</f>
        <v>7.7622850820518336E-9</v>
      </c>
    </row>
    <row r="77" spans="1:25" x14ac:dyDescent="0.3">
      <c r="A77">
        <v>7.5</v>
      </c>
      <c r="C77">
        <f t="shared" si="13"/>
        <v>-0.10947776003641782</v>
      </c>
      <c r="D77">
        <f t="shared" si="14"/>
        <v>3.5777485255734694E-8</v>
      </c>
      <c r="E77">
        <f t="shared" si="15"/>
        <v>2.233054614556627</v>
      </c>
      <c r="H77">
        <f t="shared" si="12"/>
        <v>1.1985379942591484E-4</v>
      </c>
      <c r="I77">
        <f t="shared" si="16"/>
        <v>-0.10947776003641782</v>
      </c>
      <c r="J77">
        <f t="shared" si="17"/>
        <v>5.7754246384784047E-2</v>
      </c>
      <c r="N77">
        <f t="shared" si="23"/>
        <v>2.233054614556627</v>
      </c>
      <c r="O77">
        <f t="shared" si="18"/>
        <v>3.5777485255734694E-8</v>
      </c>
      <c r="P77">
        <f t="shared" si="19"/>
        <v>7.8584143706170703E-9</v>
      </c>
      <c r="S77">
        <v>7.5</v>
      </c>
      <c r="U77">
        <f t="shared" si="20"/>
        <v>1.7552554520689758E-3</v>
      </c>
      <c r="V77">
        <f t="shared" si="21"/>
        <v>3.5777484030978654E-8</v>
      </c>
      <c r="W77">
        <f t="shared" si="22"/>
        <v>2.233054614556627</v>
      </c>
      <c r="X77">
        <f>0.01*I76^2 + J76</f>
        <v>5.7754246384784047E-2</v>
      </c>
      <c r="Y77">
        <f>0.0012*N76*O76 +P76</f>
        <v>7.8584143706170703E-9</v>
      </c>
    </row>
    <row r="78" spans="1:25" x14ac:dyDescent="0.3">
      <c r="A78">
        <v>7.6</v>
      </c>
      <c r="C78">
        <f t="shared" si="13"/>
        <v>-0.10971746763526964</v>
      </c>
      <c r="D78">
        <f t="shared" si="14"/>
        <v>3.5681613575491099E-8</v>
      </c>
      <c r="E78">
        <f t="shared" si="15"/>
        <v>2.2330546144607553</v>
      </c>
      <c r="H78">
        <f t="shared" si="12"/>
        <v>1.2037922704296442E-4</v>
      </c>
      <c r="I78">
        <f t="shared" si="16"/>
        <v>-0.10971746763526964</v>
      </c>
      <c r="J78">
        <f t="shared" si="17"/>
        <v>5.7874100184209964E-2</v>
      </c>
      <c r="N78">
        <f t="shared" si="23"/>
        <v>2.2330546144607553</v>
      </c>
      <c r="O78">
        <f t="shared" si="18"/>
        <v>3.5681613575491099E-8</v>
      </c>
      <c r="P78">
        <f t="shared" si="19"/>
        <v>7.9542860648741308E-9</v>
      </c>
      <c r="S78">
        <v>7.6</v>
      </c>
      <c r="U78">
        <f t="shared" si="20"/>
        <v>1.6885443925594888E-3</v>
      </c>
      <c r="V78">
        <f t="shared" si="21"/>
        <v>3.5681612336496918E-8</v>
      </c>
      <c r="W78">
        <f t="shared" si="22"/>
        <v>2.2330546144607553</v>
      </c>
      <c r="X78">
        <f>0.01*I77^2 + J77</f>
        <v>5.7874100184209964E-2</v>
      </c>
      <c r="Y78">
        <f>0.0012*N77*O77 +P77</f>
        <v>7.9542860648741308E-9</v>
      </c>
    </row>
    <row r="79" spans="1:25" x14ac:dyDescent="0.3">
      <c r="A79">
        <v>7.7</v>
      </c>
      <c r="C79">
        <f t="shared" si="13"/>
        <v>-0.10995822608935556</v>
      </c>
      <c r="D79">
        <f t="shared" si="14"/>
        <v>3.5585998799244696E-8</v>
      </c>
      <c r="E79">
        <f t="shared" si="15"/>
        <v>2.2330546143651406</v>
      </c>
      <c r="H79">
        <f t="shared" si="12"/>
        <v>1.2090811484717833E-4</v>
      </c>
      <c r="I79">
        <f t="shared" si="16"/>
        <v>-0.10995822608935556</v>
      </c>
      <c r="J79">
        <f t="shared" si="17"/>
        <v>5.7994479411252929E-2</v>
      </c>
      <c r="N79">
        <f t="shared" si="23"/>
        <v>2.2330546143651406</v>
      </c>
      <c r="O79">
        <f t="shared" si="18"/>
        <v>3.5585998799244696E-8</v>
      </c>
      <c r="P79">
        <f t="shared" si="19"/>
        <v>8.0499008550895182E-9</v>
      </c>
      <c r="S79">
        <v>7.7</v>
      </c>
      <c r="U79">
        <f t="shared" si="20"/>
        <v>1.6215561631168494E-3</v>
      </c>
      <c r="V79">
        <f t="shared" si="21"/>
        <v>3.5585997546066551E-8</v>
      </c>
      <c r="W79">
        <f t="shared" si="22"/>
        <v>2.2330546143651406</v>
      </c>
      <c r="X79">
        <f>0.01*I78^2 + J78</f>
        <v>5.7994479411252929E-2</v>
      </c>
      <c r="Y79">
        <f>0.0012*N78*O78 +P78</f>
        <v>8.0499008550895182E-9</v>
      </c>
    </row>
    <row r="80" spans="1:25" x14ac:dyDescent="0.3">
      <c r="A80">
        <v>7.8</v>
      </c>
      <c r="C80">
        <f t="shared" si="13"/>
        <v>-0.1102000423190499</v>
      </c>
      <c r="D80">
        <f t="shared" si="14"/>
        <v>3.5490640238578868E-8</v>
      </c>
      <c r="E80">
        <f t="shared" si="15"/>
        <v>2.2330546142697822</v>
      </c>
      <c r="H80">
        <f t="shared" si="12"/>
        <v>1.2144049327120389E-4</v>
      </c>
      <c r="I80">
        <f t="shared" si="16"/>
        <v>-0.1102000423190499</v>
      </c>
      <c r="J80">
        <f t="shared" si="17"/>
        <v>5.8115387526100105E-2</v>
      </c>
      <c r="N80">
        <f t="shared" si="23"/>
        <v>2.2330546142697822</v>
      </c>
      <c r="O80">
        <f t="shared" si="18"/>
        <v>3.5490640238578868E-8</v>
      </c>
      <c r="P80">
        <f t="shared" si="19"/>
        <v>8.1452594296800538E-9</v>
      </c>
      <c r="S80">
        <v>7.8</v>
      </c>
      <c r="U80">
        <f t="shared" si="20"/>
        <v>1.5542889702732045E-3</v>
      </c>
      <c r="V80">
        <f t="shared" si="21"/>
        <v>3.5490638971270671E-8</v>
      </c>
      <c r="W80">
        <f t="shared" si="22"/>
        <v>2.2330546142697822</v>
      </c>
      <c r="X80">
        <f>0.01*I79^2 + J79</f>
        <v>5.8115387526100105E-2</v>
      </c>
      <c r="Y80">
        <f>0.0012*N79*O79 +P79</f>
        <v>8.1452594296800538E-9</v>
      </c>
    </row>
    <row r="81" spans="1:25" x14ac:dyDescent="0.3">
      <c r="A81">
        <v>7.9</v>
      </c>
      <c r="C81">
        <f t="shared" si="13"/>
        <v>-0.1104429233055923</v>
      </c>
      <c r="D81">
        <f t="shared" si="14"/>
        <v>3.5395537206921728E-8</v>
      </c>
      <c r="E81">
        <f t="shared" si="15"/>
        <v>2.2330546141746792</v>
      </c>
      <c r="H81">
        <f t="shared" si="12"/>
        <v>1.2197639308284943E-4</v>
      </c>
      <c r="I81">
        <f t="shared" si="16"/>
        <v>-0.1104429233055923</v>
      </c>
      <c r="J81">
        <f t="shared" si="17"/>
        <v>5.8236828019371308E-2</v>
      </c>
      <c r="N81">
        <f t="shared" si="23"/>
        <v>2.2330546141746792</v>
      </c>
      <c r="O81">
        <f t="shared" si="18"/>
        <v>3.5395537206921728E-8</v>
      </c>
      <c r="P81">
        <f t="shared" si="19"/>
        <v>8.2403624752178304E-9</v>
      </c>
      <c r="S81">
        <v>7.9</v>
      </c>
      <c r="U81">
        <f t="shared" si="20"/>
        <v>1.4867410049270286E-3</v>
      </c>
      <c r="V81">
        <f t="shared" si="21"/>
        <v>3.5395535925537114E-8</v>
      </c>
      <c r="W81">
        <f t="shared" si="22"/>
        <v>2.2330546141746792</v>
      </c>
      <c r="X81">
        <f>0.01*I80^2 + J80</f>
        <v>5.8236828019371308E-2</v>
      </c>
      <c r="Y81">
        <f>0.0012*N80*O80 +P80</f>
        <v>8.2403624752178304E-9</v>
      </c>
    </row>
    <row r="82" spans="1:25" x14ac:dyDescent="0.3">
      <c r="A82">
        <v>8</v>
      </c>
      <c r="C82">
        <f t="shared" si="13"/>
        <v>-0.11068687609175799</v>
      </c>
      <c r="D82">
        <f t="shared" si="14"/>
        <v>3.5300689019541172E-8</v>
      </c>
      <c r="E82">
        <f t="shared" si="15"/>
        <v>2.2330546140798311</v>
      </c>
      <c r="H82">
        <f t="shared" si="12"/>
        <v>1.2251584538952188E-4</v>
      </c>
      <c r="I82">
        <f t="shared" si="16"/>
        <v>-0.11068687609175799</v>
      </c>
      <c r="J82">
        <f t="shared" si="17"/>
        <v>5.8358804412454154E-2</v>
      </c>
      <c r="N82">
        <f t="shared" si="23"/>
        <v>2.2330546140798311</v>
      </c>
      <c r="O82">
        <f t="shared" si="18"/>
        <v>3.5300689019541172E-8</v>
      </c>
      <c r="P82">
        <f t="shared" si="19"/>
        <v>8.3352106764351604E-9</v>
      </c>
      <c r="S82">
        <v>8</v>
      </c>
      <c r="U82">
        <f t="shared" si="20"/>
        <v>1.418910442171872E-3</v>
      </c>
      <c r="V82">
        <f t="shared" si="21"/>
        <v>3.5300687724133518E-8</v>
      </c>
      <c r="W82">
        <f t="shared" si="22"/>
        <v>2.2330546140798311</v>
      </c>
      <c r="X82">
        <f>0.01*I81^2 + J81</f>
        <v>5.8358804412454154E-2</v>
      </c>
      <c r="Y82">
        <f>0.0012*N81*O81 +P81</f>
        <v>8.3352106764351604E-9</v>
      </c>
    </row>
    <row r="83" spans="1:25" x14ac:dyDescent="0.3">
      <c r="A83">
        <v>8.1</v>
      </c>
      <c r="C83">
        <f t="shared" si="13"/>
        <v>-0.11093190778253703</v>
      </c>
      <c r="D83">
        <f t="shared" si="14"/>
        <v>3.5206094993539949E-8</v>
      </c>
      <c r="E83">
        <f t="shared" si="15"/>
        <v>2.233054613985237</v>
      </c>
      <c r="H83">
        <f t="shared" si="12"/>
        <v>1.2305888164273302E-4</v>
      </c>
      <c r="I83">
        <f t="shared" si="16"/>
        <v>-0.11093190778253703</v>
      </c>
      <c r="J83">
        <f t="shared" si="17"/>
        <v>5.8481320257843673E-2</v>
      </c>
      <c r="N83">
        <f t="shared" si="23"/>
        <v>2.233054613985237</v>
      </c>
      <c r="O83">
        <f t="shared" si="18"/>
        <v>3.5206094993539949E-8</v>
      </c>
      <c r="P83">
        <f t="shared" si="19"/>
        <v>8.429804716229501E-9</v>
      </c>
      <c r="S83">
        <v>8.1</v>
      </c>
      <c r="U83">
        <f t="shared" si="20"/>
        <v>1.3507954411228504E-3</v>
      </c>
      <c r="V83">
        <f t="shared" si="21"/>
        <v>3.5206093684162359E-8</v>
      </c>
      <c r="W83">
        <f t="shared" si="22"/>
        <v>2.233054613985237</v>
      </c>
      <c r="X83">
        <f>0.01*I82^2 + J82</f>
        <v>5.8481320257843673E-2</v>
      </c>
      <c r="Y83">
        <f>0.0012*N82*O82 +P82</f>
        <v>8.429804716229501E-9</v>
      </c>
    </row>
    <row r="84" spans="1:25" x14ac:dyDescent="0.3">
      <c r="A84">
        <v>8.1999999999999993</v>
      </c>
      <c r="C84">
        <f t="shared" si="13"/>
        <v>-0.1111780255458225</v>
      </c>
      <c r="D84">
        <f t="shared" si="14"/>
        <v>3.5111754447850742E-8</v>
      </c>
      <c r="E84">
        <f t="shared" si="15"/>
        <v>2.2330546138908964</v>
      </c>
      <c r="H84">
        <f t="shared" si="12"/>
        <v>1.2360553364267561E-4</v>
      </c>
      <c r="I84">
        <f t="shared" si="16"/>
        <v>-0.1111780255458225</v>
      </c>
      <c r="J84">
        <f t="shared" si="17"/>
        <v>5.8604379139486407E-2</v>
      </c>
      <c r="N84">
        <f t="shared" si="23"/>
        <v>2.2330546138908964</v>
      </c>
      <c r="O84">
        <f t="shared" si="18"/>
        <v>3.5111754447850742E-8</v>
      </c>
      <c r="P84">
        <f t="shared" si="19"/>
        <v>8.5241452756683738E-9</v>
      </c>
      <c r="S84">
        <v>8.1999999999999993</v>
      </c>
      <c r="U84">
        <f t="shared" si="20"/>
        <v>1.2823941447408409E-3</v>
      </c>
      <c r="V84">
        <f t="shared" si="21"/>
        <v>3.5111753124556057E-8</v>
      </c>
      <c r="W84">
        <f t="shared" si="22"/>
        <v>2.2330546138908964</v>
      </c>
      <c r="X84">
        <f>0.01*I83^2 + J83</f>
        <v>5.8604379139486407E-2</v>
      </c>
      <c r="Y84">
        <f>0.0012*N83*O83 +P83</f>
        <v>8.5241452756683738E-9</v>
      </c>
    </row>
    <row r="85" spans="1:25" x14ac:dyDescent="0.3">
      <c r="A85">
        <v>8.3000000000000007</v>
      </c>
      <c r="C85">
        <f t="shared" si="13"/>
        <v>-0.11142523661310785</v>
      </c>
      <c r="D85">
        <f t="shared" si="14"/>
        <v>3.5017666703231273E-8</v>
      </c>
      <c r="E85">
        <f t="shared" si="15"/>
        <v>2.2330546137968086</v>
      </c>
      <c r="H85">
        <f t="shared" si="12"/>
        <v>1.2415583354287072E-4</v>
      </c>
      <c r="I85">
        <f t="shared" si="16"/>
        <v>-0.11142523661310785</v>
      </c>
      <c r="J85">
        <f t="shared" si="17"/>
        <v>5.8727984673129084E-2</v>
      </c>
      <c r="N85">
        <f t="shared" si="23"/>
        <v>2.2330546137968086</v>
      </c>
      <c r="O85">
        <f t="shared" si="18"/>
        <v>3.5017666703231273E-8</v>
      </c>
      <c r="P85">
        <f t="shared" si="19"/>
        <v>8.6182330339942674E-9</v>
      </c>
      <c r="S85">
        <v>8.3000000000000007</v>
      </c>
      <c r="U85">
        <f t="shared" si="20"/>
        <v>1.2137046796543475E-3</v>
      </c>
      <c r="V85">
        <f t="shared" si="21"/>
        <v>3.5017665366072068E-8</v>
      </c>
      <c r="W85">
        <f t="shared" si="22"/>
        <v>2.2330546137968086</v>
      </c>
      <c r="X85">
        <f>0.01*I84^2 + J84</f>
        <v>5.8727984673129084E-2</v>
      </c>
      <c r="Y85">
        <f>0.0012*N84*O84 +P84</f>
        <v>8.6182330339942674E-9</v>
      </c>
    </row>
    <row r="86" spans="1:25" x14ac:dyDescent="0.3">
      <c r="A86">
        <v>8.4</v>
      </c>
      <c r="C86">
        <f t="shared" si="13"/>
        <v>-0.11167354828019359</v>
      </c>
      <c r="D86">
        <f t="shared" si="14"/>
        <v>3.4923831082259391E-8</v>
      </c>
      <c r="E86">
        <f t="shared" si="15"/>
        <v>2.233054613702973</v>
      </c>
      <c r="H86">
        <f t="shared" si="12"/>
        <v>1.2470981385488729E-4</v>
      </c>
      <c r="I86">
        <f t="shared" si="16"/>
        <v>-0.11167354828019359</v>
      </c>
      <c r="J86">
        <f t="shared" si="17"/>
        <v>5.8852140506671952E-2</v>
      </c>
      <c r="N86">
        <f t="shared" si="23"/>
        <v>2.233054613702973</v>
      </c>
      <c r="O86">
        <f t="shared" si="18"/>
        <v>3.4923831082259391E-8</v>
      </c>
      <c r="P86">
        <f t="shared" si="19"/>
        <v>8.7120686686295269E-9</v>
      </c>
      <c r="S86">
        <v>8.4</v>
      </c>
      <c r="U86">
        <f t="shared" si="20"/>
        <v>1.1447251559790017E-3</v>
      </c>
      <c r="V86">
        <f t="shared" si="21"/>
        <v>3.4923829731287983E-8</v>
      </c>
      <c r="W86">
        <f t="shared" si="22"/>
        <v>2.233054613702973</v>
      </c>
      <c r="X86">
        <f>0.01*I85^2 + J85</f>
        <v>5.8852140506671952E-2</v>
      </c>
      <c r="Y86">
        <f>0.0012*N85*O85 +P85</f>
        <v>8.7120686686295269E-9</v>
      </c>
    </row>
    <row r="87" spans="1:25" x14ac:dyDescent="0.3">
      <c r="A87">
        <v>8.5</v>
      </c>
      <c r="C87">
        <f t="shared" si="13"/>
        <v>-0.11192296790790336</v>
      </c>
      <c r="D87">
        <f t="shared" si="14"/>
        <v>3.4830246909328218E-8</v>
      </c>
      <c r="E87">
        <f t="shared" si="15"/>
        <v>2.2330546136093887</v>
      </c>
      <c r="H87">
        <f t="shared" si="12"/>
        <v>1.2526750745313567E-4</v>
      </c>
      <c r="I87">
        <f t="shared" si="16"/>
        <v>-0.11192296790790336</v>
      </c>
      <c r="J87">
        <f t="shared" si="17"/>
        <v>5.8976850320526839E-2</v>
      </c>
      <c r="N87">
        <f t="shared" si="23"/>
        <v>2.2330546136093887</v>
      </c>
      <c r="O87">
        <f t="shared" si="18"/>
        <v>3.4830246909328218E-8</v>
      </c>
      <c r="P87">
        <f t="shared" si="19"/>
        <v>8.8056528551812333E-9</v>
      </c>
      <c r="S87">
        <v>8.5</v>
      </c>
      <c r="U87">
        <f t="shared" si="20"/>
        <v>1.0754536671346605E-3</v>
      </c>
      <c r="V87">
        <f t="shared" si="21"/>
        <v>3.4830245544596654E-8</v>
      </c>
      <c r="W87">
        <f t="shared" si="22"/>
        <v>2.2330546136093887</v>
      </c>
      <c r="X87">
        <f>0.01*I86^2 + J86</f>
        <v>5.8976850320526839E-2</v>
      </c>
      <c r="Y87">
        <f>0.0012*N86*O86 +P86</f>
        <v>8.8056528551812333E-9</v>
      </c>
    </row>
    <row r="88" spans="1:25" x14ac:dyDescent="0.3">
      <c r="A88">
        <v>8.6</v>
      </c>
      <c r="C88">
        <f t="shared" si="13"/>
        <v>-0.11217350292280963</v>
      </c>
      <c r="D88">
        <f t="shared" si="14"/>
        <v>3.4736913510641274E-8</v>
      </c>
      <c r="E88">
        <f t="shared" si="15"/>
        <v>2.2330546135160554</v>
      </c>
      <c r="H88">
        <f t="shared" si="12"/>
        <v>1.2582894757973582E-4</v>
      </c>
      <c r="I88">
        <f t="shared" si="16"/>
        <v>-0.11217350292280963</v>
      </c>
      <c r="J88">
        <f t="shared" si="17"/>
        <v>5.9102117827979972E-2</v>
      </c>
      <c r="N88">
        <f t="shared" si="23"/>
        <v>2.2330546135160554</v>
      </c>
      <c r="O88">
        <f t="shared" si="18"/>
        <v>3.4736913510641274E-8</v>
      </c>
      <c r="P88">
        <f t="shared" si="19"/>
        <v>8.8989862674460685E-9</v>
      </c>
      <c r="S88">
        <v>8.6</v>
      </c>
      <c r="U88">
        <f t="shared" si="20"/>
        <v>1.0058882896600641E-3</v>
      </c>
      <c r="V88">
        <f t="shared" si="21"/>
        <v>3.4736912132201349E-8</v>
      </c>
      <c r="W88">
        <f t="shared" si="22"/>
        <v>2.2330546135160554</v>
      </c>
      <c r="X88">
        <f>0.01*I87^2 + J87</f>
        <v>5.9102117827979972E-2</v>
      </c>
      <c r="Y88">
        <f>0.0012*N87*O87 +P87</f>
        <v>8.8989862674460685E-9</v>
      </c>
    </row>
    <row r="89" spans="1:25" x14ac:dyDescent="0.3">
      <c r="A89">
        <v>8.6999999999999993</v>
      </c>
      <c r="C89">
        <f t="shared" si="13"/>
        <v>-0.11242516081796911</v>
      </c>
      <c r="D89">
        <f t="shared" si="14"/>
        <v>3.4643830214207632E-8</v>
      </c>
      <c r="E89">
        <f t="shared" si="15"/>
        <v>2.2330546134229721</v>
      </c>
      <c r="H89">
        <f t="shared" si="12"/>
        <v>1.2639416784946216E-4</v>
      </c>
      <c r="I89">
        <f t="shared" si="16"/>
        <v>-0.11242516081796911</v>
      </c>
      <c r="J89">
        <f t="shared" si="17"/>
        <v>5.922794677555971E-2</v>
      </c>
      <c r="N89">
        <f t="shared" si="23"/>
        <v>2.2330546134229721</v>
      </c>
      <c r="O89">
        <f t="shared" si="18"/>
        <v>3.4643830214207632E-8</v>
      </c>
      <c r="P89">
        <f t="shared" si="19"/>
        <v>8.9920695774151629E-9</v>
      </c>
      <c r="S89">
        <v>8.6999999999999993</v>
      </c>
      <c r="U89">
        <f t="shared" si="20"/>
        <v>9.3602708302501555E-4</v>
      </c>
      <c r="V89">
        <f t="shared" si="21"/>
        <v>3.4643828822110876E-8</v>
      </c>
      <c r="W89">
        <f t="shared" si="22"/>
        <v>2.2330546134229721</v>
      </c>
      <c r="X89">
        <f>0.01*I88^2 + J88</f>
        <v>5.922794677555971E-2</v>
      </c>
      <c r="Y89">
        <f>0.0012*N88*O88 +P88</f>
        <v>8.9920695774151629E-9</v>
      </c>
    </row>
    <row r="90" spans="1:25" x14ac:dyDescent="0.3">
      <c r="A90">
        <v>8.8000000000000007</v>
      </c>
      <c r="C90">
        <f t="shared" si="13"/>
        <v>-0.11267794915366804</v>
      </c>
      <c r="D90">
        <f t="shared" si="14"/>
        <v>3.4550996349837069E-8</v>
      </c>
      <c r="E90">
        <f t="shared" si="15"/>
        <v>2.2330546133301383</v>
      </c>
      <c r="H90">
        <f t="shared" si="12"/>
        <v>1.2696320225476601E-4</v>
      </c>
      <c r="I90">
        <f t="shared" si="16"/>
        <v>-0.11267794915366804</v>
      </c>
      <c r="J90">
        <f t="shared" si="17"/>
        <v>5.9354340943409176E-2</v>
      </c>
      <c r="N90">
        <f t="shared" si="23"/>
        <v>2.2330546133301383</v>
      </c>
      <c r="O90">
        <f t="shared" si="18"/>
        <v>3.4550996349837069E-8</v>
      </c>
      <c r="P90">
        <f t="shared" si="19"/>
        <v>9.0849034552789374E-9</v>
      </c>
      <c r="S90">
        <v>8.8000000000000007</v>
      </c>
      <c r="U90">
        <f t="shared" si="20"/>
        <v>8.6586808944004478E-4</v>
      </c>
      <c r="V90">
        <f t="shared" si="21"/>
        <v>3.455099494413476E-8</v>
      </c>
      <c r="W90">
        <f t="shared" si="22"/>
        <v>2.2330546133301383</v>
      </c>
      <c r="X90">
        <f>0.01*I89^2 + J89</f>
        <v>5.9354340943409176E-2</v>
      </c>
      <c r="Y90">
        <f>0.0012*N89*O89 +P89</f>
        <v>9.0849034552789374E-9</v>
      </c>
    </row>
    <row r="91" spans="1:25" x14ac:dyDescent="0.3">
      <c r="A91">
        <v>8.9</v>
      </c>
      <c r="C91">
        <f t="shared" si="13"/>
        <v>-0.11293187555817757</v>
      </c>
      <c r="D91">
        <f t="shared" si="14"/>
        <v>3.4458411249135252E-8</v>
      </c>
      <c r="E91">
        <f t="shared" si="15"/>
        <v>2.2330546132375533</v>
      </c>
      <c r="H91">
        <f t="shared" si="12"/>
        <v>1.2753608517087706E-4</v>
      </c>
      <c r="I91">
        <f t="shared" si="16"/>
        <v>-0.11293187555817757</v>
      </c>
      <c r="J91">
        <f t="shared" si="17"/>
        <v>5.9481304145663945E-2</v>
      </c>
      <c r="N91">
        <f t="shared" si="23"/>
        <v>2.2330546132375533</v>
      </c>
      <c r="O91">
        <f t="shared" si="18"/>
        <v>3.4458411249135252E-8</v>
      </c>
      <c r="P91">
        <f t="shared" si="19"/>
        <v>9.1774885694319246E-9</v>
      </c>
      <c r="S91">
        <v>8.9</v>
      </c>
      <c r="U91">
        <f t="shared" si="20"/>
        <v>7.9540933366351561E-4</v>
      </c>
      <c r="V91">
        <f t="shared" si="21"/>
        <v>3.445840982987841E-8</v>
      </c>
      <c r="W91">
        <f t="shared" si="22"/>
        <v>2.2330546132375533</v>
      </c>
      <c r="X91">
        <f>0.01*I90^2 + J90</f>
        <v>5.9481304145663945E-2</v>
      </c>
      <c r="Y91">
        <f>0.0012*N90*O90 +P90</f>
        <v>9.1774885694319246E-9</v>
      </c>
    </row>
    <row r="92" spans="1:25" x14ac:dyDescent="0.3">
      <c r="A92">
        <v>9</v>
      </c>
      <c r="C92">
        <f t="shared" si="13"/>
        <v>-0.11318694772851932</v>
      </c>
      <c r="D92">
        <f t="shared" si="14"/>
        <v>3.4366074245498916E-8</v>
      </c>
      <c r="E92">
        <f t="shared" si="15"/>
        <v>2.2330546131452165</v>
      </c>
      <c r="H92">
        <f t="shared" si="12"/>
        <v>1.2811285136098567E-4</v>
      </c>
      <c r="I92">
        <f t="shared" si="16"/>
        <v>-0.11318694772851932</v>
      </c>
      <c r="J92">
        <f t="shared" si="17"/>
        <v>5.960884023083482E-2</v>
      </c>
      <c r="N92">
        <f t="shared" si="23"/>
        <v>2.2330546131452165</v>
      </c>
      <c r="O92">
        <f t="shared" si="18"/>
        <v>3.4366074245498916E-8</v>
      </c>
      <c r="P92">
        <f t="shared" si="19"/>
        <v>9.2698255864775858E-9</v>
      </c>
      <c r="S92">
        <v>9</v>
      </c>
      <c r="U92">
        <f t="shared" si="20"/>
        <v>7.2464882280613599E-4</v>
      </c>
      <c r="V92">
        <f t="shared" si="21"/>
        <v>3.4366072812738305E-8</v>
      </c>
      <c r="W92">
        <f t="shared" si="22"/>
        <v>2.2330546131452165</v>
      </c>
      <c r="X92">
        <f>0.01*I91^2 + J91</f>
        <v>5.960884023083482E-2</v>
      </c>
      <c r="Y92">
        <f>0.0012*N91*O91 +P91</f>
        <v>9.2698255864775858E-9</v>
      </c>
    </row>
    <row r="93" spans="1:25" x14ac:dyDescent="0.3">
      <c r="A93">
        <v>9.1</v>
      </c>
      <c r="C93">
        <f t="shared" si="13"/>
        <v>-0.1134431734312413</v>
      </c>
      <c r="D93">
        <f t="shared" si="14"/>
        <v>3.4273984674111073E-8</v>
      </c>
      <c r="E93">
        <f t="shared" si="15"/>
        <v>2.233054613053127</v>
      </c>
      <c r="H93">
        <f t="shared" si="12"/>
        <v>1.2869353598150694E-4</v>
      </c>
      <c r="I93">
        <f t="shared" si="16"/>
        <v>-0.1134431734312413</v>
      </c>
      <c r="J93">
        <f t="shared" si="17"/>
        <v>5.9736953082195808E-2</v>
      </c>
      <c r="N93">
        <f t="shared" si="23"/>
        <v>2.233054613053127</v>
      </c>
      <c r="O93">
        <f t="shared" si="18"/>
        <v>3.4273984674111073E-8</v>
      </c>
      <c r="P93">
        <f t="shared" si="19"/>
        <v>9.3619151712331092E-9</v>
      </c>
      <c r="S93">
        <v>9.1</v>
      </c>
      <c r="U93">
        <f t="shared" si="20"/>
        <v>6.5358454613283212E-4</v>
      </c>
      <c r="V93">
        <f t="shared" si="21"/>
        <v>3.4273983227897197E-8</v>
      </c>
      <c r="W93">
        <f t="shared" si="22"/>
        <v>2.233054613053127</v>
      </c>
      <c r="X93">
        <f>0.01*I92^2 + J92</f>
        <v>5.9736953082195808E-2</v>
      </c>
      <c r="Y93">
        <f>0.0012*N92*O92 +P92</f>
        <v>9.3619151712331092E-9</v>
      </c>
    </row>
    <row r="94" spans="1:25" x14ac:dyDescent="0.3">
      <c r="A94">
        <v>9.1999999999999993</v>
      </c>
      <c r="C94">
        <f t="shared" si="13"/>
        <v>-0.11370056050320432</v>
      </c>
      <c r="D94">
        <f t="shared" si="14"/>
        <v>3.4182141871936229E-8</v>
      </c>
      <c r="E94">
        <f t="shared" si="15"/>
        <v>2.233054612961284</v>
      </c>
      <c r="H94">
        <f t="shared" si="12"/>
        <v>1.2927817458742826E-4</v>
      </c>
      <c r="I94">
        <f t="shared" si="16"/>
        <v>-0.11370056050320432</v>
      </c>
      <c r="J94">
        <f t="shared" si="17"/>
        <v>5.9865646618177316E-2</v>
      </c>
      <c r="N94">
        <f t="shared" si="23"/>
        <v>2.233054612961284</v>
      </c>
      <c r="O94">
        <f t="shared" si="18"/>
        <v>3.4182141871936229E-8</v>
      </c>
      <c r="P94">
        <f t="shared" si="19"/>
        <v>9.4537579867341923E-9</v>
      </c>
      <c r="S94">
        <v>9.1999999999999993</v>
      </c>
      <c r="U94">
        <f t="shared" si="20"/>
        <v>5.8221447486194291E-4</v>
      </c>
      <c r="V94">
        <f t="shared" si="21"/>
        <v>3.418214041231934E-8</v>
      </c>
      <c r="W94">
        <f t="shared" si="22"/>
        <v>2.233054612961284</v>
      </c>
      <c r="X94">
        <f>0.01*I93^2 + J93</f>
        <v>5.9865646618177316E-2</v>
      </c>
      <c r="Y94">
        <f>0.0012*N93*O93 +P93</f>
        <v>9.4537579867341923E-9</v>
      </c>
    </row>
    <row r="95" spans="1:25" x14ac:dyDescent="0.3">
      <c r="A95">
        <v>9.3000000000000007</v>
      </c>
      <c r="C95">
        <f t="shared" si="13"/>
        <v>-0.11395911685237918</v>
      </c>
      <c r="D95">
        <f t="shared" si="14"/>
        <v>3.4090545177715587E-8</v>
      </c>
      <c r="E95">
        <f t="shared" si="15"/>
        <v>2.2330546128696875</v>
      </c>
      <c r="H95">
        <f t="shared" si="12"/>
        <v>1.2986680313774212E-4</v>
      </c>
      <c r="I95">
        <f t="shared" si="16"/>
        <v>-0.11395911685237918</v>
      </c>
      <c r="J95">
        <f t="shared" si="17"/>
        <v>5.9994924792764748E-2</v>
      </c>
      <c r="N95">
        <f t="shared" si="23"/>
        <v>2.2330546128696875</v>
      </c>
      <c r="O95">
        <f t="shared" si="18"/>
        <v>3.4090545177715587E-8</v>
      </c>
      <c r="P95">
        <f t="shared" si="19"/>
        <v>9.5453546942398213E-9</v>
      </c>
      <c r="S95">
        <v>9.3000000000000007</v>
      </c>
      <c r="U95">
        <f t="shared" si="20"/>
        <v>5.1053656196169324E-4</v>
      </c>
      <c r="V95">
        <f t="shared" si="21"/>
        <v>3.409054370474568E-8</v>
      </c>
      <c r="W95">
        <f t="shared" si="22"/>
        <v>2.2330546128696875</v>
      </c>
      <c r="X95">
        <f>0.01*I94^2 + J94</f>
        <v>5.9994924792764748E-2</v>
      </c>
      <c r="Y95">
        <f>0.0012*N94*O94 +P94</f>
        <v>9.5453546942398213E-9</v>
      </c>
    </row>
    <row r="96" spans="1:25" x14ac:dyDescent="0.3">
      <c r="A96">
        <v>9.4</v>
      </c>
      <c r="C96">
        <f t="shared" si="13"/>
        <v>-0.11421885045865467</v>
      </c>
      <c r="D96">
        <f t="shared" si="14"/>
        <v>3.3999193931962311E-8</v>
      </c>
      <c r="E96">
        <f t="shared" si="15"/>
        <v>2.2330546127783362</v>
      </c>
      <c r="H96">
        <f t="shared" si="12"/>
        <v>1.3045945800096518E-4</v>
      </c>
      <c r="I96">
        <f t="shared" si="16"/>
        <v>-0.11421885045865467</v>
      </c>
      <c r="J96">
        <f t="shared" si="17"/>
        <v>6.0124791595902491E-2</v>
      </c>
      <c r="N96">
        <f t="shared" si="23"/>
        <v>2.2330546127783362</v>
      </c>
      <c r="O96">
        <f t="shared" si="18"/>
        <v>3.3999193931962311E-8</v>
      </c>
      <c r="P96">
        <f t="shared" si="19"/>
        <v>9.6367059532370293E-9</v>
      </c>
      <c r="S96">
        <v>9.4</v>
      </c>
      <c r="U96">
        <f t="shared" si="20"/>
        <v>4.3854874194390326E-4</v>
      </c>
      <c r="V96">
        <f t="shared" si="21"/>
        <v>3.3999192445689137E-8</v>
      </c>
      <c r="W96">
        <f t="shared" si="22"/>
        <v>2.2330546127783362</v>
      </c>
      <c r="X96">
        <f>0.01*I95^2 + J95</f>
        <v>6.0124791595902491E-2</v>
      </c>
      <c r="Y96">
        <f>0.0012*N95*O95 +P95</f>
        <v>9.6367059532370293E-9</v>
      </c>
    </row>
    <row r="97" spans="1:25" x14ac:dyDescent="0.3">
      <c r="A97">
        <v>9.5</v>
      </c>
      <c r="C97">
        <f t="shared" si="13"/>
        <v>-0.11447976937465659</v>
      </c>
      <c r="D97">
        <f t="shared" si="14"/>
        <v>3.3908087476956768E-8</v>
      </c>
      <c r="E97">
        <f t="shared" si="15"/>
        <v>2.2330546126872295</v>
      </c>
      <c r="H97">
        <f t="shared" si="12"/>
        <v>1.3105617596074562E-4</v>
      </c>
      <c r="I97">
        <f t="shared" si="16"/>
        <v>-0.11447976937465659</v>
      </c>
      <c r="J97">
        <f t="shared" si="17"/>
        <v>6.0255251053903454E-2</v>
      </c>
      <c r="N97">
        <f t="shared" si="23"/>
        <v>2.2330546126872295</v>
      </c>
      <c r="O97">
        <f t="shared" si="18"/>
        <v>3.3908087476956768E-8</v>
      </c>
      <c r="P97">
        <f t="shared" si="19"/>
        <v>9.7278124214456459E-9</v>
      </c>
      <c r="S97">
        <v>9.5</v>
      </c>
      <c r="U97">
        <f t="shared" si="20"/>
        <v>3.662489306548891E-4</v>
      </c>
      <c r="V97">
        <f t="shared" si="21"/>
        <v>3.3908085977429824E-8</v>
      </c>
      <c r="W97">
        <f t="shared" si="22"/>
        <v>2.2330546126872295</v>
      </c>
      <c r="X97">
        <f>0.01*I96^2 + J96</f>
        <v>6.0255251053903454E-2</v>
      </c>
      <c r="Y97">
        <f>0.0012*N96*O96 +P96</f>
        <v>9.7278124214456459E-9</v>
      </c>
    </row>
    <row r="98" spans="1:25" x14ac:dyDescent="0.3">
      <c r="A98">
        <v>9.6</v>
      </c>
      <c r="C98">
        <f t="shared" si="13"/>
        <v>-0.11474188172657808</v>
      </c>
      <c r="D98">
        <f t="shared" si="14"/>
        <v>3.3817225156741792E-8</v>
      </c>
      <c r="E98">
        <f t="shared" si="15"/>
        <v>2.2330546125963671</v>
      </c>
      <c r="H98">
        <f t="shared" si="12"/>
        <v>1.3165699422156032E-4</v>
      </c>
      <c r="I98">
        <f t="shared" si="16"/>
        <v>-0.11474188172657808</v>
      </c>
      <c r="J98">
        <f t="shared" si="17"/>
        <v>6.0386307229864197E-2</v>
      </c>
      <c r="N98">
        <f t="shared" si="23"/>
        <v>2.2330546125963671</v>
      </c>
      <c r="O98">
        <f t="shared" si="18"/>
        <v>3.3817225156741792E-8</v>
      </c>
      <c r="P98">
        <f t="shared" si="19"/>
        <v>9.8186747548230302E-9</v>
      </c>
      <c r="S98">
        <v>9.6</v>
      </c>
      <c r="U98">
        <f t="shared" si="20"/>
        <v>2.9363502506351045E-4</v>
      </c>
      <c r="V98">
        <f t="shared" si="21"/>
        <v>3.3817223644010333E-8</v>
      </c>
      <c r="W98">
        <f t="shared" si="22"/>
        <v>2.2330546125963671</v>
      </c>
      <c r="X98">
        <f>0.01*I97^2 + J97</f>
        <v>6.0386307229864197E-2</v>
      </c>
      <c r="Y98">
        <f>0.0012*N97*O97 +P97</f>
        <v>9.8186747548230302E-9</v>
      </c>
    </row>
    <row r="99" spans="1:25" x14ac:dyDescent="0.3">
      <c r="A99">
        <v>9.6999999999999993</v>
      </c>
      <c r="C99">
        <f t="shared" si="13"/>
        <v>-0.1150051957150212</v>
      </c>
      <c r="D99">
        <f t="shared" si="14"/>
        <v>3.372660631711796E-8</v>
      </c>
      <c r="E99">
        <f t="shared" si="15"/>
        <v>2.233054612505748</v>
      </c>
      <c r="H99">
        <f t="shared" si="12"/>
        <v>1.3226195041450331E-4</v>
      </c>
      <c r="I99">
        <f t="shared" si="16"/>
        <v>-0.1150051957150212</v>
      </c>
      <c r="J99">
        <f t="shared" si="17"/>
        <v>6.0517964224085757E-2</v>
      </c>
      <c r="N99">
        <f t="shared" si="23"/>
        <v>2.233054612505748</v>
      </c>
      <c r="O99">
        <f t="shared" si="18"/>
        <v>3.372660631711796E-8</v>
      </c>
      <c r="P99">
        <f t="shared" si="19"/>
        <v>9.9092936075687974E-9</v>
      </c>
      <c r="S99">
        <v>9.6999999999999993</v>
      </c>
      <c r="U99">
        <f t="shared" si="20"/>
        <v>2.2070490304631948E-4</v>
      </c>
      <c r="V99">
        <f t="shared" si="21"/>
        <v>3.372660479123098E-8</v>
      </c>
      <c r="W99">
        <f t="shared" si="22"/>
        <v>2.233054612505748</v>
      </c>
      <c r="X99">
        <f>0.01*I98^2 + J98</f>
        <v>6.0517964224085757E-2</v>
      </c>
      <c r="Y99">
        <f>0.0012*N98*O98 +P98</f>
        <v>9.9092936075687974E-9</v>
      </c>
    </row>
    <row r="100" spans="1:25" x14ac:dyDescent="0.3">
      <c r="A100">
        <v>9.8000000000000007</v>
      </c>
      <c r="C100">
        <f t="shared" si="13"/>
        <v>-0.11526971961585021</v>
      </c>
      <c r="D100">
        <f t="shared" si="14"/>
        <v>3.3636230305638887E-8</v>
      </c>
      <c r="E100">
        <f t="shared" si="15"/>
        <v>2.2330546124153718</v>
      </c>
      <c r="H100">
        <f t="shared" si="12"/>
        <v>1.3287108260316724E-4</v>
      </c>
      <c r="I100">
        <f t="shared" si="16"/>
        <v>-0.11526971961585021</v>
      </c>
      <c r="J100">
        <f t="shared" si="17"/>
        <v>6.0650226174500263E-2</v>
      </c>
      <c r="N100">
        <f t="shared" si="23"/>
        <v>2.2330546124153718</v>
      </c>
      <c r="O100">
        <f t="shared" si="18"/>
        <v>3.3636230305638887E-8</v>
      </c>
      <c r="P100">
        <f t="shared" si="19"/>
        <v>9.9996696321295238E-9</v>
      </c>
      <c r="S100">
        <v>9.8000000000000007</v>
      </c>
      <c r="U100">
        <f t="shared" si="20"/>
        <v>1.4745642316976498E-4</v>
      </c>
      <c r="V100">
        <f t="shared" si="21"/>
        <v>3.3636228766645144E-8</v>
      </c>
      <c r="W100">
        <f t="shared" si="22"/>
        <v>2.2330546124153718</v>
      </c>
      <c r="X100">
        <f>0.01*I99^2 + J99</f>
        <v>6.0650226174500263E-2</v>
      </c>
      <c r="Y100">
        <f>0.0012*N99*O99 +P99</f>
        <v>9.9996696321295238E-9</v>
      </c>
    </row>
    <row r="101" spans="1:25" x14ac:dyDescent="0.3">
      <c r="A101">
        <v>9.9</v>
      </c>
      <c r="C101">
        <f t="shared" si="13"/>
        <v>-0.11553546178105654</v>
      </c>
      <c r="D101">
        <f t="shared" si="14"/>
        <v>3.354609647160653E-8</v>
      </c>
      <c r="E101">
        <f t="shared" si="15"/>
        <v>2.2330546123252382</v>
      </c>
      <c r="H101">
        <f t="shared" si="12"/>
        <v>1.3348442928961979E-4</v>
      </c>
      <c r="I101">
        <f t="shared" si="16"/>
        <v>-0.11553546178105654</v>
      </c>
      <c r="J101">
        <f t="shared" si="17"/>
        <v>6.078309725710343E-2</v>
      </c>
      <c r="N101">
        <f t="shared" si="23"/>
        <v>2.2330546123252382</v>
      </c>
      <c r="O101">
        <f t="shared" si="18"/>
        <v>3.354609647160653E-8</v>
      </c>
      <c r="P101">
        <f t="shared" si="19"/>
        <v>1.0089803479203452E-8</v>
      </c>
      <c r="S101">
        <v>9.9</v>
      </c>
      <c r="U101">
        <f t="shared" si="20"/>
        <v>7.3887424469404239E-5</v>
      </c>
      <c r="V101">
        <f t="shared" si="21"/>
        <v>3.3546094919554537E-8</v>
      </c>
      <c r="W101">
        <f t="shared" si="22"/>
        <v>2.2330546123252382</v>
      </c>
      <c r="X101">
        <f>0.01*I100^2 + J100</f>
        <v>6.078309725710343E-2</v>
      </c>
      <c r="Y101">
        <f>0.0012*N100*O100 +P100</f>
        <v>1.0089803479203452E-8</v>
      </c>
    </row>
    <row r="102" spans="1:25" x14ac:dyDescent="0.3">
      <c r="A102">
        <v>10</v>
      </c>
      <c r="C102">
        <f t="shared" si="13"/>
        <v>-0.11580243063963579</v>
      </c>
      <c r="D102">
        <f t="shared" si="14"/>
        <v>3.3456204166066485E-8</v>
      </c>
      <c r="E102">
        <f t="shared" si="15"/>
        <v>2.2330546122353456</v>
      </c>
      <c r="H102">
        <f t="shared" si="12"/>
        <v>1.3410202942047656E-4</v>
      </c>
      <c r="I102">
        <f t="shared" si="16"/>
        <v>-0.11580243063963579</v>
      </c>
      <c r="J102">
        <f t="shared" si="17"/>
        <v>6.0916581686393051E-2</v>
      </c>
      <c r="N102">
        <f t="shared" si="23"/>
        <v>2.2330546122353456</v>
      </c>
      <c r="O102">
        <f t="shared" si="18"/>
        <v>3.3456204166066485E-8</v>
      </c>
      <c r="P102">
        <f t="shared" si="19"/>
        <v>1.0179695797745165E-8</v>
      </c>
      <c r="S102">
        <v>10</v>
      </c>
      <c r="U102">
        <f t="shared" si="20"/>
        <v>-4.2737739256576684E-9</v>
      </c>
      <c r="V102">
        <f t="shared" si="21"/>
        <v>3.3456202601004502E-8</v>
      </c>
      <c r="W102">
        <f t="shared" si="22"/>
        <v>2.2330546122353456</v>
      </c>
      <c r="X102">
        <f>0.01*I101^2 + J101</f>
        <v>6.0916581686393051E-2</v>
      </c>
      <c r="Y102">
        <f>0.0012*N101*O101 +P101</f>
        <v>1.0179695797745165E-8</v>
      </c>
    </row>
    <row r="104" spans="1:25" x14ac:dyDescent="0.3">
      <c r="T104" t="s">
        <v>17</v>
      </c>
      <c r="U104">
        <f>MIN(U2:U102)</f>
        <v>-4.2737739256576684E-9</v>
      </c>
      <c r="V104">
        <f>MIN(V2:V102)</f>
        <v>3.3456202601004502E-8</v>
      </c>
    </row>
    <row r="106" spans="1:25" ht="25.8" x14ac:dyDescent="0.5">
      <c r="E106" s="2" t="s">
        <v>14</v>
      </c>
      <c r="F106" s="1" t="s">
        <v>15</v>
      </c>
      <c r="G106" s="1" t="s">
        <v>16</v>
      </c>
      <c r="M106" s="1" t="s">
        <v>18</v>
      </c>
      <c r="N106" s="1" t="s">
        <v>19</v>
      </c>
      <c r="O106" s="1" t="s">
        <v>20</v>
      </c>
    </row>
    <row r="107" spans="1:25" ht="25.8" x14ac:dyDescent="0.5">
      <c r="E107" s="2">
        <f>W102</f>
        <v>2.2330546122353456</v>
      </c>
      <c r="F107" s="1">
        <v>2.239085355148192</v>
      </c>
      <c r="G107" s="1">
        <v>4.4661092884659839</v>
      </c>
      <c r="M107" s="1"/>
      <c r="N107" s="1">
        <f>W102/X102</f>
        <v>36.657582392449697</v>
      </c>
      <c r="O107" s="1">
        <f>W102/Y102</f>
        <v>219363589.69881737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EC7E3-1F98-47FD-9CB1-5101877D6CD6}">
  <dimension ref="A1:Y107"/>
  <sheetViews>
    <sheetView zoomScale="39" zoomScaleNormal="70" workbookViewId="0">
      <selection activeCell="AE65" sqref="AE65"/>
    </sheetView>
  </sheetViews>
  <sheetFormatPr defaultRowHeight="14.4" x14ac:dyDescent="0.3"/>
  <cols>
    <col min="5" max="5" width="12.77734375" customWidth="1"/>
    <col min="6" max="6" width="17.21875" customWidth="1"/>
    <col min="7" max="7" width="15.88671875" customWidth="1"/>
    <col min="8" max="8" width="13.77734375" bestFit="1" customWidth="1"/>
    <col min="9" max="10" width="9.109375" bestFit="1" customWidth="1"/>
    <col min="14" max="14" width="12.77734375" customWidth="1"/>
    <col min="15" max="15" width="14.21875" customWidth="1"/>
    <col min="16" max="16" width="14.6640625" bestFit="1" customWidth="1"/>
    <col min="19" max="19" width="9.109375" bestFit="1" customWidth="1"/>
    <col min="21" max="21" width="15.5546875" bestFit="1" customWidth="1"/>
    <col min="22" max="22" width="14.6640625" bestFit="1" customWidth="1"/>
    <col min="23" max="24" width="9.109375" bestFit="1" customWidth="1"/>
    <col min="25" max="25" width="14.6640625" bestFit="1" customWidth="1"/>
  </cols>
  <sheetData>
    <row r="1" spans="1:25" x14ac:dyDescent="0.3">
      <c r="A1" t="s">
        <v>13</v>
      </c>
      <c r="C1" t="s">
        <v>0</v>
      </c>
      <c r="D1" t="s">
        <v>12</v>
      </c>
      <c r="E1" t="s">
        <v>2</v>
      </c>
      <c r="F1" t="s">
        <v>9</v>
      </c>
      <c r="H1" t="s">
        <v>7</v>
      </c>
      <c r="I1" t="s">
        <v>3</v>
      </c>
      <c r="J1" t="s">
        <v>4</v>
      </c>
      <c r="K1" t="s">
        <v>10</v>
      </c>
      <c r="M1" t="s">
        <v>8</v>
      </c>
      <c r="N1" t="s">
        <v>2</v>
      </c>
      <c r="O1" t="s">
        <v>1</v>
      </c>
      <c r="P1" t="s">
        <v>5</v>
      </c>
      <c r="Q1" t="s">
        <v>11</v>
      </c>
      <c r="S1" t="s">
        <v>13</v>
      </c>
      <c r="U1" t="s">
        <v>0</v>
      </c>
      <c r="V1" t="s">
        <v>1</v>
      </c>
      <c r="W1" t="s">
        <v>2</v>
      </c>
      <c r="X1" t="s">
        <v>4</v>
      </c>
      <c r="Y1" t="s">
        <v>5</v>
      </c>
    </row>
    <row r="2" spans="1:25" x14ac:dyDescent="0.3">
      <c r="A2">
        <v>0</v>
      </c>
      <c r="C2">
        <f>U2</f>
        <v>2.239085355148192</v>
      </c>
      <c r="D2">
        <f>V2</f>
        <v>4.4661092884659839</v>
      </c>
      <c r="E2">
        <v>0</v>
      </c>
      <c r="F2" t="s">
        <v>6</v>
      </c>
      <c r="H2">
        <f>0.01*I2^2</f>
        <v>5.0135032276391052E-2</v>
      </c>
      <c r="I2">
        <f>U2</f>
        <v>2.239085355148192</v>
      </c>
      <c r="J2">
        <v>0</v>
      </c>
      <c r="N2">
        <v>0</v>
      </c>
      <c r="O2">
        <f>V2</f>
        <v>4.4661092884659839</v>
      </c>
      <c r="P2">
        <v>0</v>
      </c>
      <c r="S2">
        <v>0</v>
      </c>
      <c r="U2">
        <f>F107</f>
        <v>2.239085355148192</v>
      </c>
      <c r="V2">
        <f>G107</f>
        <v>4.4661092884659839</v>
      </c>
      <c r="W2">
        <v>0</v>
      </c>
      <c r="X2">
        <v>0</v>
      </c>
      <c r="Y2">
        <v>0</v>
      </c>
    </row>
    <row r="3" spans="1:25" x14ac:dyDescent="0.3">
      <c r="A3">
        <v>0.1</v>
      </c>
      <c r="C3">
        <f>C2 -(0.05*C2*D2^2) - (2*0.01*I2^2)</f>
        <v>-9.4239331819632857E-2</v>
      </c>
      <c r="D3">
        <f>D2 - 2*(0.05*C2*D2^2) - (0.0012*N2*O2)</f>
        <v>4.3635898450133936E-8</v>
      </c>
      <c r="E3">
        <f>0.05*C2*D2^2 + E2 - (0.0012*N2*O2)</f>
        <v>2.2330546224150427</v>
      </c>
      <c r="H3">
        <f t="shared" ref="H3:H66" si="0">0.01*I3^2</f>
        <v>8.8810516618108656E-5</v>
      </c>
      <c r="I3">
        <f>C2-(0.05*C2*D2^2)-(2*0.01*I2^2)</f>
        <v>-9.4239331819632857E-2</v>
      </c>
      <c r="J3">
        <f>0.01*I2^2 + J2</f>
        <v>5.0135032276391052E-2</v>
      </c>
      <c r="N3">
        <f>0.05*C2*D2^2 + E2 - (0.0012*N2*O2)</f>
        <v>2.2330546224150427</v>
      </c>
      <c r="O3">
        <f>D2 - 2*(0.05*C2*D2^2) - (0.0012*N2*O2)</f>
        <v>4.3635898450133936E-8</v>
      </c>
      <c r="P3">
        <f>0.0012*N2*O2 +P2</f>
        <v>0</v>
      </c>
      <c r="S3">
        <v>0.1</v>
      </c>
      <c r="U3">
        <f>U2 -(0.05*U2*V2^2) - (2*0.01*J2^2)</f>
        <v>6.0307327331492466E-3</v>
      </c>
      <c r="V3">
        <f>V2 - 2*(0.05*U2*V2^2) - ((0.0012*N2*O2))</f>
        <v>4.3635898450133936E-8</v>
      </c>
      <c r="W3">
        <f>0.05*U2*V2^2 + W2 - (0.0012*N2*O2)</f>
        <v>2.2330546224150427</v>
      </c>
      <c r="X3">
        <f>0.01*I2^2 + J2</f>
        <v>5.0135032276391052E-2</v>
      </c>
      <c r="Y3">
        <f>0.0012*N2*O2 +P2</f>
        <v>0</v>
      </c>
    </row>
    <row r="4" spans="1:25" x14ac:dyDescent="0.3">
      <c r="A4">
        <v>0.2</v>
      </c>
      <c r="C4">
        <f t="shared" ref="C4:C67" si="1">C3 -(0.05*C3*D3^2) - (2*0.01*I3^2)</f>
        <v>-9.4416952852869065E-2</v>
      </c>
      <c r="D4">
        <f t="shared" ref="D4:D67" si="2">D3 - 2*(0.05*C3*D3^2) - (0.0012*N3*O3)</f>
        <v>4.3518968854393198E-8</v>
      </c>
      <c r="E4">
        <f t="shared" ref="E4:E67" si="3">0.05*C3*D3^2 + E3 - (0.0012*N3*O3)</f>
        <v>2.2330546222981131</v>
      </c>
      <c r="H4">
        <f t="shared" si="0"/>
        <v>8.9145609860209006E-5</v>
      </c>
      <c r="I4">
        <f t="shared" ref="I4:I67" si="4">C3-(0.05*C3*D3^2)-(2*0.01*I3^2)</f>
        <v>-9.4416952852869065E-2</v>
      </c>
      <c r="J4">
        <f t="shared" ref="J4:J67" si="5">0.01*I3^2 + J3</f>
        <v>5.0223842793009163E-2</v>
      </c>
      <c r="N4">
        <f>0.05*C3*D3^2 + E3 - (0.0012*N3*O3)</f>
        <v>2.2330546222981131</v>
      </c>
      <c r="O4">
        <f t="shared" ref="O4:O67" si="6">D3 - 2*(0.05*C3*D3^2) - (0.0012*N3*O3)</f>
        <v>4.3518968854393198E-8</v>
      </c>
      <c r="P4">
        <f t="shared" ref="P4:P67" si="7">0.0012*N3*O3 +P3</f>
        <v>1.1692961368476597E-10</v>
      </c>
      <c r="S4">
        <v>0.2</v>
      </c>
      <c r="U4">
        <f t="shared" ref="U4:U67" si="8">U3 -(0.05*U3*V3^2) - (2*0.01*J3^2)</f>
        <v>5.9804623039221502E-3</v>
      </c>
      <c r="V4">
        <f t="shared" ref="V4:V67" si="9">V3 - 2*(0.05*U3*V3^2) - ((0.0012*N3*O3))</f>
        <v>4.3518968835300863E-8</v>
      </c>
      <c r="W4">
        <f t="shared" ref="W4:W67" si="10">0.05*U3*V3^2 + W3 - (0.0012*N3*O3)</f>
        <v>2.2330546222981131</v>
      </c>
      <c r="X4">
        <f>0.01*I3^2 + J3</f>
        <v>5.0223842793009163E-2</v>
      </c>
      <c r="Y4">
        <f>0.0012*N3*O3 +P3</f>
        <v>1.1692961368476597E-10</v>
      </c>
    </row>
    <row r="5" spans="1:25" x14ac:dyDescent="0.3">
      <c r="A5">
        <v>0.3</v>
      </c>
      <c r="C5">
        <f t="shared" si="1"/>
        <v>-9.4595244072589471E-2</v>
      </c>
      <c r="D5">
        <f t="shared" si="2"/>
        <v>4.3402352590805289E-8</v>
      </c>
      <c r="E5">
        <f t="shared" si="3"/>
        <v>2.2330546221814966</v>
      </c>
      <c r="H5">
        <f t="shared" si="0"/>
        <v>8.9482602011527727E-5</v>
      </c>
      <c r="I5">
        <f>C4-(0.05*C4*D4^2)-(2*0.01*I4^2)</f>
        <v>-9.4595244072589471E-2</v>
      </c>
      <c r="J5">
        <f t="shared" si="5"/>
        <v>5.0312988402869373E-2</v>
      </c>
      <c r="N5">
        <f t="shared" ref="N5:N68" si="11">0.05*C4*D4^2 + E4 - (0.0012*N4*O4)</f>
        <v>2.2330546221814966</v>
      </c>
      <c r="O5">
        <f t="shared" si="6"/>
        <v>4.3402352590805289E-8</v>
      </c>
      <c r="P5">
        <f t="shared" si="7"/>
        <v>2.3354589515430641E-10</v>
      </c>
      <c r="S5">
        <v>0.3</v>
      </c>
      <c r="U5">
        <f t="shared" si="8"/>
        <v>5.930013616224211E-3</v>
      </c>
      <c r="V5">
        <f t="shared" si="9"/>
        <v>4.340235255269868E-8</v>
      </c>
      <c r="W5">
        <f t="shared" si="10"/>
        <v>2.2330546221814966</v>
      </c>
      <c r="X5">
        <f>0.01*I4^2 + J4</f>
        <v>5.0312988402869373E-2</v>
      </c>
      <c r="Y5">
        <f>0.0012*N4*O4 +P4</f>
        <v>2.3354589515430641E-10</v>
      </c>
    </row>
    <row r="6" spans="1:25" x14ac:dyDescent="0.3">
      <c r="A6">
        <v>0.4</v>
      </c>
      <c r="C6">
        <f t="shared" si="1"/>
        <v>-9.4774209276612509E-2</v>
      </c>
      <c r="D6">
        <f t="shared" si="2"/>
        <v>4.3286048819745063E-8</v>
      </c>
      <c r="E6">
        <f t="shared" si="3"/>
        <v>2.2330546220651928</v>
      </c>
      <c r="H6">
        <f t="shared" si="0"/>
        <v>8.9821507440071454E-5</v>
      </c>
      <c r="I6">
        <f t="shared" si="4"/>
        <v>-9.4774209276612509E-2</v>
      </c>
      <c r="J6">
        <f t="shared" si="5"/>
        <v>5.0402471004880899E-2</v>
      </c>
      <c r="N6">
        <f t="shared" si="11"/>
        <v>2.2330546220651928</v>
      </c>
      <c r="O6">
        <f t="shared" si="6"/>
        <v>4.3286048819745063E-8</v>
      </c>
      <c r="P6">
        <f t="shared" si="7"/>
        <v>3.4984968403404498E-10</v>
      </c>
      <c r="S6">
        <v>0.4</v>
      </c>
      <c r="U6">
        <f t="shared" si="8"/>
        <v>5.8793856801836646E-3</v>
      </c>
      <c r="V6">
        <f t="shared" si="9"/>
        <v>4.3286048762701861E-8</v>
      </c>
      <c r="W6">
        <f t="shared" si="10"/>
        <v>2.2330546220651928</v>
      </c>
      <c r="X6">
        <f>0.01*I5^2 + J5</f>
        <v>5.0402471004880899E-2</v>
      </c>
      <c r="Y6">
        <f>0.0012*N5*O5 +P5</f>
        <v>3.4984968403404498E-10</v>
      </c>
    </row>
    <row r="7" spans="1:25" x14ac:dyDescent="0.3">
      <c r="A7">
        <v>0.5</v>
      </c>
      <c r="C7">
        <f t="shared" si="1"/>
        <v>-9.4953852291492641E-2</v>
      </c>
      <c r="D7">
        <f t="shared" si="2"/>
        <v>4.317005670383729E-8</v>
      </c>
      <c r="E7">
        <f t="shared" si="3"/>
        <v>2.2330546219492007</v>
      </c>
      <c r="H7">
        <f t="shared" si="0"/>
        <v>9.0162340649946017E-5</v>
      </c>
      <c r="I7">
        <f t="shared" si="4"/>
        <v>-9.4953852291492641E-2</v>
      </c>
      <c r="J7">
        <f t="shared" si="5"/>
        <v>5.0492292512320971E-2</v>
      </c>
      <c r="N7">
        <f t="shared" si="11"/>
        <v>2.2330546219492007</v>
      </c>
      <c r="O7">
        <f t="shared" si="6"/>
        <v>4.317005670383729E-8</v>
      </c>
      <c r="P7">
        <f t="shared" si="7"/>
        <v>4.6584181769949052E-10</v>
      </c>
      <c r="S7">
        <v>0.5</v>
      </c>
      <c r="U7">
        <f t="shared" si="8"/>
        <v>5.8285774985157067E-3</v>
      </c>
      <c r="V7">
        <f t="shared" si="9"/>
        <v>4.3170056627934799E-8</v>
      </c>
      <c r="W7">
        <f t="shared" si="10"/>
        <v>2.2330546219492007</v>
      </c>
      <c r="X7">
        <f>0.01*I6^2 + J6</f>
        <v>5.0492292512320971E-2</v>
      </c>
      <c r="Y7">
        <f>0.0012*N6*O6 +P6</f>
        <v>4.6584181769949052E-10</v>
      </c>
    </row>
    <row r="8" spans="1:25" x14ac:dyDescent="0.3">
      <c r="A8">
        <v>0.6</v>
      </c>
      <c r="C8">
        <f t="shared" si="1"/>
        <v>-9.5134176972792514E-2</v>
      </c>
      <c r="D8">
        <f t="shared" si="2"/>
        <v>4.3054375407950629E-8</v>
      </c>
      <c r="E8">
        <f t="shared" si="3"/>
        <v>2.2330546218335194</v>
      </c>
      <c r="H8">
        <f t="shared" si="0"/>
        <v>9.0505116282906062E-5</v>
      </c>
      <c r="I8">
        <f t="shared" si="4"/>
        <v>-9.5134176972792514E-2</v>
      </c>
      <c r="J8">
        <f t="shared" si="5"/>
        <v>5.0582454852970915E-2</v>
      </c>
      <c r="N8">
        <f t="shared" si="11"/>
        <v>2.2330546218335194</v>
      </c>
      <c r="O8">
        <f t="shared" si="6"/>
        <v>4.3054375407950629E-8</v>
      </c>
      <c r="P8">
        <f t="shared" si="7"/>
        <v>5.8152313128226608E-10</v>
      </c>
      <c r="S8">
        <v>0.6</v>
      </c>
      <c r="U8">
        <f t="shared" si="8"/>
        <v>5.7775880664527098E-3</v>
      </c>
      <c r="V8">
        <f t="shared" si="9"/>
        <v>4.3054375313265778E-8</v>
      </c>
      <c r="W8">
        <f t="shared" si="10"/>
        <v>2.2330546218335194</v>
      </c>
      <c r="X8">
        <f>0.01*I7^2 + J7</f>
        <v>5.0582454852970915E-2</v>
      </c>
      <c r="Y8">
        <f>0.0012*N7*O7 +P7</f>
        <v>5.8152313128226608E-10</v>
      </c>
    </row>
    <row r="9" spans="1:25" x14ac:dyDescent="0.3">
      <c r="A9">
        <v>0.7</v>
      </c>
      <c r="C9">
        <f t="shared" si="1"/>
        <v>-9.5315187205358309E-2</v>
      </c>
      <c r="D9">
        <f t="shared" si="2"/>
        <v>4.2939004099191594E-8</v>
      </c>
      <c r="E9">
        <f t="shared" si="3"/>
        <v>2.2330546217181482</v>
      </c>
      <c r="H9">
        <f t="shared" si="0"/>
        <v>9.0849849119925004E-5</v>
      </c>
      <c r="I9">
        <f t="shared" si="4"/>
        <v>-9.5315187205358309E-2</v>
      </c>
      <c r="J9">
        <f t="shared" si="5"/>
        <v>5.067295996925382E-2</v>
      </c>
      <c r="N9">
        <f t="shared" si="11"/>
        <v>2.2330546217181482</v>
      </c>
      <c r="O9">
        <f t="shared" si="6"/>
        <v>4.2939004099191594E-8</v>
      </c>
      <c r="P9">
        <f t="shared" si="7"/>
        <v>6.9689445767612155E-10</v>
      </c>
      <c r="S9">
        <v>0.7</v>
      </c>
      <c r="U9">
        <f t="shared" si="8"/>
        <v>5.7264163716736517E-3</v>
      </c>
      <c r="V9">
        <f t="shared" si="9"/>
        <v>4.2939003985800941E-8</v>
      </c>
      <c r="W9">
        <f t="shared" si="10"/>
        <v>2.2330546217181482</v>
      </c>
      <c r="X9">
        <f>0.01*I8^2 + J8</f>
        <v>5.067295996925382E-2</v>
      </c>
      <c r="Y9">
        <f>0.0012*N8*O8 +P8</f>
        <v>6.9689445767612155E-10</v>
      </c>
    </row>
    <row r="10" spans="1:25" x14ac:dyDescent="0.3">
      <c r="A10">
        <v>0.8</v>
      </c>
      <c r="C10">
        <f t="shared" si="1"/>
        <v>-9.5496886903598144E-2</v>
      </c>
      <c r="D10">
        <f t="shared" si="2"/>
        <v>4.2823941946898599E-8</v>
      </c>
      <c r="E10">
        <f t="shared" si="3"/>
        <v>2.233054621603086</v>
      </c>
      <c r="H10">
        <f t="shared" si="0"/>
        <v>9.1196554082786149E-5</v>
      </c>
      <c r="I10">
        <f t="shared" si="4"/>
        <v>-9.5496886903598144E-2</v>
      </c>
      <c r="J10">
        <f t="shared" si="5"/>
        <v>5.0763809818373744E-2</v>
      </c>
      <c r="N10">
        <f t="shared" si="11"/>
        <v>2.233054621603086</v>
      </c>
      <c r="O10">
        <f t="shared" si="6"/>
        <v>4.2823941946898599E-8</v>
      </c>
      <c r="P10">
        <f t="shared" si="7"/>
        <v>8.1195662754293075E-10</v>
      </c>
      <c r="S10">
        <v>0.8</v>
      </c>
      <c r="U10">
        <f t="shared" si="8"/>
        <v>5.6750613942327388E-3</v>
      </c>
      <c r="V10">
        <f t="shared" si="9"/>
        <v>4.2823941814878317E-8</v>
      </c>
      <c r="W10">
        <f t="shared" si="10"/>
        <v>2.233054621603086</v>
      </c>
      <c r="X10">
        <f>0.01*I9^2 + J9</f>
        <v>5.0763809818373744E-2</v>
      </c>
      <c r="Y10">
        <f>0.0012*N9*O9 +P9</f>
        <v>8.1195662754293075E-10</v>
      </c>
    </row>
    <row r="11" spans="1:25" x14ac:dyDescent="0.3">
      <c r="A11">
        <v>0.9</v>
      </c>
      <c r="C11">
        <f t="shared" si="1"/>
        <v>-9.5679280011763707E-2</v>
      </c>
      <c r="D11">
        <f t="shared" si="2"/>
        <v>4.2709188122635941E-8</v>
      </c>
      <c r="E11">
        <f t="shared" si="3"/>
        <v>2.233054621488332</v>
      </c>
      <c r="H11">
        <f t="shared" si="0"/>
        <v>9.1545246235694871E-5</v>
      </c>
      <c r="I11">
        <f t="shared" si="4"/>
        <v>-9.5679280011763707E-2</v>
      </c>
      <c r="J11">
        <f t="shared" si="5"/>
        <v>5.0855006372456532E-2</v>
      </c>
      <c r="N11">
        <f t="shared" si="11"/>
        <v>2.233054621488332</v>
      </c>
      <c r="O11">
        <f t="shared" si="6"/>
        <v>4.2709188122635941E-8</v>
      </c>
      <c r="P11">
        <f t="shared" si="7"/>
        <v>9.2671046931867172E-10</v>
      </c>
      <c r="S11">
        <v>0.9</v>
      </c>
      <c r="U11">
        <f t="shared" si="8"/>
        <v>5.6235221064872172E-3</v>
      </c>
      <c r="V11">
        <f t="shared" si="9"/>
        <v>4.2709187972061832E-8</v>
      </c>
      <c r="W11">
        <f t="shared" si="10"/>
        <v>2.233054621488332</v>
      </c>
      <c r="X11">
        <f>0.01*I10^2 + J10</f>
        <v>5.0855006372456532E-2</v>
      </c>
      <c r="Y11">
        <f>0.0012*N10*O10 +P10</f>
        <v>9.2671046931867172E-10</v>
      </c>
    </row>
    <row r="12" spans="1:25" x14ac:dyDescent="0.3">
      <c r="A12">
        <v>1</v>
      </c>
      <c r="C12">
        <f t="shared" si="1"/>
        <v>-9.5862370504235087E-2</v>
      </c>
      <c r="D12">
        <f t="shared" si="2"/>
        <v>4.2594741800187835E-8</v>
      </c>
      <c r="E12">
        <f t="shared" si="3"/>
        <v>2.2330546213738858</v>
      </c>
      <c r="H12">
        <f t="shared" si="0"/>
        <v>9.1895940786912417E-5</v>
      </c>
      <c r="I12">
        <f t="shared" si="4"/>
        <v>-9.5862370504235087E-2</v>
      </c>
      <c r="J12">
        <f t="shared" si="5"/>
        <v>5.0946551618692229E-2</v>
      </c>
      <c r="N12">
        <f t="shared" si="11"/>
        <v>2.2330546213738858</v>
      </c>
      <c r="O12">
        <f t="shared" si="6"/>
        <v>4.2594741800187835E-8</v>
      </c>
      <c r="P12">
        <f t="shared" si="7"/>
        <v>1.0411568092193919E-9</v>
      </c>
      <c r="S12">
        <v>1</v>
      </c>
      <c r="U12">
        <f t="shared" si="8"/>
        <v>5.5717974730243643E-3</v>
      </c>
      <c r="V12">
        <f t="shared" si="9"/>
        <v>4.2594741631135339E-8</v>
      </c>
      <c r="W12">
        <f t="shared" si="10"/>
        <v>2.2330546213738858</v>
      </c>
      <c r="X12">
        <f>0.01*I11^2 + J11</f>
        <v>5.0946551618692229E-2</v>
      </c>
      <c r="Y12">
        <f>0.0012*N11*O11 +P11</f>
        <v>1.0411568092193919E-9</v>
      </c>
    </row>
    <row r="13" spans="1:25" x14ac:dyDescent="0.3">
      <c r="A13">
        <v>1.1000000000000001</v>
      </c>
      <c r="C13">
        <f t="shared" si="1"/>
        <v>-9.6046162385808903E-2</v>
      </c>
      <c r="D13">
        <f t="shared" si="2"/>
        <v>4.2480602155552499E-8</v>
      </c>
      <c r="E13">
        <f t="shared" si="3"/>
        <v>2.233054621259746</v>
      </c>
      <c r="H13">
        <f t="shared" si="0"/>
        <v>9.2248653090411736E-5</v>
      </c>
      <c r="I13">
        <f t="shared" si="4"/>
        <v>-9.6046162385808903E-2</v>
      </c>
      <c r="J13">
        <f t="shared" si="5"/>
        <v>5.1038447559479144E-2</v>
      </c>
      <c r="N13">
        <f t="shared" si="11"/>
        <v>2.233054621259746</v>
      </c>
      <c r="O13">
        <f t="shared" si="6"/>
        <v>4.2480602155552499E-8</v>
      </c>
      <c r="P13">
        <f t="shared" si="7"/>
        <v>1.1552964712471563E-9</v>
      </c>
      <c r="S13">
        <v>1.1000000000000001</v>
      </c>
      <c r="U13">
        <f t="shared" si="8"/>
        <v>5.5198864505876417E-3</v>
      </c>
      <c r="V13">
        <f t="shared" si="9"/>
        <v>4.2480601968096677E-8</v>
      </c>
      <c r="W13">
        <f t="shared" si="10"/>
        <v>2.233054621259746</v>
      </c>
      <c r="X13">
        <f>0.01*I12^2 + J12</f>
        <v>5.1038447559479144E-2</v>
      </c>
      <c r="Y13">
        <f>0.0012*N12*O12 +P12</f>
        <v>1.1552964712471563E-9</v>
      </c>
    </row>
    <row r="14" spans="1:25" x14ac:dyDescent="0.3">
      <c r="A14">
        <v>1.2</v>
      </c>
      <c r="C14">
        <f t="shared" si="1"/>
        <v>-9.6230659691989712E-2</v>
      </c>
      <c r="D14">
        <f t="shared" si="2"/>
        <v>4.2366768366936179E-8</v>
      </c>
      <c r="E14">
        <f t="shared" si="3"/>
        <v>2.2330546211459121</v>
      </c>
      <c r="H14">
        <f t="shared" si="0"/>
        <v>9.2603398647555336E-5</v>
      </c>
      <c r="I14">
        <f t="shared" si="4"/>
        <v>-9.6230659691989712E-2</v>
      </c>
      <c r="J14">
        <f t="shared" si="5"/>
        <v>5.1130696212569555E-2</v>
      </c>
      <c r="N14">
        <f t="shared" si="11"/>
        <v>2.2330546211459121</v>
      </c>
      <c r="O14">
        <f t="shared" si="6"/>
        <v>4.2366768366936179E-8</v>
      </c>
      <c r="P14">
        <f t="shared" si="7"/>
        <v>1.2691302771959801E-9</v>
      </c>
      <c r="S14">
        <v>1.2</v>
      </c>
      <c r="U14">
        <f t="shared" si="8"/>
        <v>5.4677879880020066E-3</v>
      </c>
      <c r="V14">
        <f t="shared" si="9"/>
        <v>4.2366768161151734E-8</v>
      </c>
      <c r="W14">
        <f t="shared" si="10"/>
        <v>2.2330546211459121</v>
      </c>
      <c r="X14">
        <f>0.01*I13^2 + J13</f>
        <v>5.1130696212569555E-2</v>
      </c>
      <c r="Y14">
        <f>0.0012*N13*O13 +P13</f>
        <v>1.2691302771959801E-9</v>
      </c>
    </row>
    <row r="15" spans="1:25" x14ac:dyDescent="0.3">
      <c r="A15">
        <v>1.3</v>
      </c>
      <c r="C15">
        <f t="shared" si="1"/>
        <v>-9.641586648928481E-2</v>
      </c>
      <c r="D15">
        <f t="shared" si="2"/>
        <v>4.2253239614747265E-8</v>
      </c>
      <c r="E15">
        <f t="shared" si="3"/>
        <v>2.2330546210323834</v>
      </c>
      <c r="H15">
        <f t="shared" si="0"/>
        <v>9.296019310879594E-5</v>
      </c>
      <c r="I15">
        <f t="shared" si="4"/>
        <v>-9.641586648928481E-2</v>
      </c>
      <c r="J15">
        <f t="shared" si="5"/>
        <v>5.1223299611217112E-2</v>
      </c>
      <c r="N15">
        <f t="shared" si="11"/>
        <v>2.2330546210323834</v>
      </c>
      <c r="O15">
        <f t="shared" si="6"/>
        <v>4.2253239614747265E-8</v>
      </c>
      <c r="P15">
        <f t="shared" si="7"/>
        <v>1.3826590466577465E-9</v>
      </c>
      <c r="S15">
        <v>1.3</v>
      </c>
      <c r="U15">
        <f t="shared" si="8"/>
        <v>5.4155010260983644E-3</v>
      </c>
      <c r="V15">
        <f t="shared" si="9"/>
        <v>4.2253239390708526E-8</v>
      </c>
      <c r="W15">
        <f t="shared" si="10"/>
        <v>2.2330546210323834</v>
      </c>
      <c r="X15">
        <f>0.01*I14^2 + J14</f>
        <v>5.1223299611217112E-2</v>
      </c>
      <c r="Y15">
        <f>0.0012*N14*O14 +P14</f>
        <v>1.3826590466577465E-9</v>
      </c>
    </row>
    <row r="16" spans="1:25" x14ac:dyDescent="0.3">
      <c r="A16">
        <v>1.4</v>
      </c>
      <c r="C16">
        <f t="shared" si="1"/>
        <v>-9.6601786875502388E-2</v>
      </c>
      <c r="D16">
        <f t="shared" si="2"/>
        <v>4.2140015081590383E-8</v>
      </c>
      <c r="E16">
        <f t="shared" si="3"/>
        <v>2.2330546209191589</v>
      </c>
      <c r="H16">
        <f t="shared" si="0"/>
        <v>9.3319052275399848E-5</v>
      </c>
      <c r="I16">
        <f t="shared" si="4"/>
        <v>-9.6601786875502388E-2</v>
      </c>
      <c r="J16">
        <f t="shared" si="5"/>
        <v>5.1316259804325907E-2</v>
      </c>
      <c r="N16">
        <f t="shared" si="11"/>
        <v>2.2330546209191589</v>
      </c>
      <c r="O16">
        <f t="shared" si="6"/>
        <v>4.2140015081590383E-8</v>
      </c>
      <c r="P16">
        <f t="shared" si="7"/>
        <v>1.4958835970281064E-9</v>
      </c>
      <c r="S16">
        <v>1.4</v>
      </c>
      <c r="U16">
        <f t="shared" si="8"/>
        <v>5.3630244976371529E-3</v>
      </c>
      <c r="V16">
        <f t="shared" si="9"/>
        <v>4.2140014839371319E-8</v>
      </c>
      <c r="W16">
        <f t="shared" si="10"/>
        <v>2.2330546209191589</v>
      </c>
      <c r="X16">
        <f>0.01*I15^2 + J15</f>
        <v>5.1316259804325907E-2</v>
      </c>
      <c r="Y16">
        <f>0.0012*N15*O15 +P15</f>
        <v>1.4958835970281064E-9</v>
      </c>
    </row>
    <row r="17" spans="1:25" x14ac:dyDescent="0.3">
      <c r="A17">
        <v>1.5</v>
      </c>
      <c r="C17">
        <f t="shared" si="1"/>
        <v>-9.6788424980053175E-2</v>
      </c>
      <c r="D17">
        <f t="shared" si="2"/>
        <v>4.2027093952260488E-8</v>
      </c>
      <c r="E17">
        <f t="shared" si="3"/>
        <v>2.2330546208062376</v>
      </c>
      <c r="H17">
        <f t="shared" si="0"/>
        <v>9.3679992101193822E-5</v>
      </c>
      <c r="I17">
        <f t="shared" si="4"/>
        <v>-9.6788424980053175E-2</v>
      </c>
      <c r="J17">
        <f t="shared" si="5"/>
        <v>5.1409578856601308E-2</v>
      </c>
      <c r="N17">
        <f t="shared" si="11"/>
        <v>2.2330546208062376</v>
      </c>
      <c r="O17">
        <f t="shared" si="6"/>
        <v>4.2027093952260488E-8</v>
      </c>
      <c r="P17">
        <f t="shared" si="7"/>
        <v>1.6088047435123645E-9</v>
      </c>
      <c r="S17">
        <v>1.5</v>
      </c>
      <c r="U17">
        <f t="shared" si="8"/>
        <v>5.3103573272310503E-3</v>
      </c>
      <c r="V17">
        <f t="shared" si="9"/>
        <v>4.2027093691934706E-8</v>
      </c>
      <c r="W17">
        <f t="shared" si="10"/>
        <v>2.2330546208062376</v>
      </c>
      <c r="X17">
        <f>0.01*I16^2 + J16</f>
        <v>5.1409578856601308E-2</v>
      </c>
      <c r="Y17">
        <f>0.0012*N16*O16 +P16</f>
        <v>1.6088047435123645E-9</v>
      </c>
    </row>
    <row r="18" spans="1:25" x14ac:dyDescent="0.3">
      <c r="A18">
        <v>1.6</v>
      </c>
      <c r="C18">
        <f t="shared" si="1"/>
        <v>-9.6975784964255546E-2</v>
      </c>
      <c r="D18">
        <f t="shared" si="2"/>
        <v>4.1914475413737018E-8</v>
      </c>
      <c r="E18">
        <f t="shared" si="3"/>
        <v>2.2330546206936193</v>
      </c>
      <c r="H18">
        <f t="shared" si="0"/>
        <v>9.4043028694335327E-5</v>
      </c>
      <c r="I18">
        <f t="shared" si="4"/>
        <v>-9.6975784964255546E-2</v>
      </c>
      <c r="J18">
        <f t="shared" si="5"/>
        <v>5.15032588487025E-2</v>
      </c>
      <c r="N18">
        <f t="shared" si="11"/>
        <v>2.2330546206936193</v>
      </c>
      <c r="O18">
        <f t="shared" si="6"/>
        <v>4.1914475413737018E-8</v>
      </c>
      <c r="P18">
        <f t="shared" si="7"/>
        <v>1.7214232991313483E-9</v>
      </c>
      <c r="S18">
        <v>1.6</v>
      </c>
      <c r="U18">
        <f t="shared" si="8"/>
        <v>5.2574984312667872E-3</v>
      </c>
      <c r="V18">
        <f t="shared" si="9"/>
        <v>4.1914475135377765E-8</v>
      </c>
      <c r="W18">
        <f t="shared" si="10"/>
        <v>2.2330546206936193</v>
      </c>
      <c r="X18">
        <f>0.01*I17^2 + J17</f>
        <v>5.15032588487025E-2</v>
      </c>
      <c r="Y18">
        <f>0.0012*N17*O17 +P17</f>
        <v>1.7214232991313483E-9</v>
      </c>
    </row>
    <row r="19" spans="1:25" x14ac:dyDescent="0.3">
      <c r="A19">
        <v>1.7</v>
      </c>
      <c r="C19">
        <f t="shared" si="1"/>
        <v>-9.7163871021644199E-2</v>
      </c>
      <c r="D19">
        <f t="shared" si="2"/>
        <v>4.1802158655178036E-8</v>
      </c>
      <c r="E19">
        <f t="shared" si="3"/>
        <v>2.2330546205813024</v>
      </c>
      <c r="H19">
        <f t="shared" si="0"/>
        <v>9.4408178319107101E-5</v>
      </c>
      <c r="I19">
        <f t="shared" si="4"/>
        <v>-9.7163871021644199E-2</v>
      </c>
      <c r="J19">
        <f t="shared" si="5"/>
        <v>5.1597301877396834E-2</v>
      </c>
      <c r="N19">
        <f t="shared" si="11"/>
        <v>2.2330546205813024</v>
      </c>
      <c r="O19">
        <f t="shared" si="6"/>
        <v>4.1802158655178036E-8</v>
      </c>
      <c r="P19">
        <f t="shared" si="7"/>
        <v>1.8337400747272617E-9</v>
      </c>
      <c r="S19">
        <v>1.7</v>
      </c>
      <c r="U19">
        <f t="shared" si="8"/>
        <v>5.204446717826057E-3</v>
      </c>
      <c r="V19">
        <f t="shared" si="9"/>
        <v>4.1802158358858204E-8</v>
      </c>
      <c r="W19">
        <f t="shared" si="10"/>
        <v>2.2330546205813024</v>
      </c>
      <c r="X19">
        <f>0.01*I18^2 + J18</f>
        <v>5.1597301877396834E-2</v>
      </c>
      <c r="Y19">
        <f>0.0012*N18*O18 +P18</f>
        <v>1.8337400747272617E-9</v>
      </c>
    </row>
    <row r="20" spans="1:25" x14ac:dyDescent="0.3">
      <c r="A20">
        <v>1.8</v>
      </c>
      <c r="C20">
        <f t="shared" si="1"/>
        <v>-9.7352687378282399E-2</v>
      </c>
      <c r="D20">
        <f t="shared" si="2"/>
        <v>4.1690142867914391E-8</v>
      </c>
      <c r="E20">
        <f t="shared" si="3"/>
        <v>2.2330546204692867</v>
      </c>
      <c r="H20">
        <f t="shared" si="0"/>
        <v>9.4775457397735857E-5</v>
      </c>
      <c r="I20">
        <f t="shared" si="4"/>
        <v>-9.7352687378282399E-2</v>
      </c>
      <c r="J20">
        <f t="shared" si="5"/>
        <v>5.1691710055715941E-2</v>
      </c>
      <c r="N20">
        <f t="shared" si="11"/>
        <v>2.2330546204692867</v>
      </c>
      <c r="O20">
        <f t="shared" si="6"/>
        <v>4.1690142867914391E-8</v>
      </c>
      <c r="P20">
        <f t="shared" si="7"/>
        <v>1.9457558789695232E-9</v>
      </c>
      <c r="S20">
        <v>1.8</v>
      </c>
      <c r="U20">
        <f t="shared" si="8"/>
        <v>5.151201086605512E-3</v>
      </c>
      <c r="V20">
        <f t="shared" si="9"/>
        <v>4.1690142553706507E-8</v>
      </c>
      <c r="W20">
        <f t="shared" si="10"/>
        <v>2.2330546204692867</v>
      </c>
      <c r="X20">
        <f>0.01*I19^2 + J19</f>
        <v>5.1691710055715941E-2</v>
      </c>
      <c r="Y20">
        <f>0.0012*N19*O19 +P19</f>
        <v>1.9457558789695232E-9</v>
      </c>
    </row>
    <row r="21" spans="1:25" x14ac:dyDescent="0.3">
      <c r="A21">
        <v>1.9</v>
      </c>
      <c r="C21">
        <f t="shared" si="1"/>
        <v>-9.7542238293077857E-2</v>
      </c>
      <c r="D21">
        <f t="shared" si="2"/>
        <v>4.1578427245443887E-8</v>
      </c>
      <c r="E21">
        <f t="shared" si="3"/>
        <v>2.2330546203575712</v>
      </c>
      <c r="H21">
        <f t="shared" si="0"/>
        <v>9.5144882512235852E-5</v>
      </c>
      <c r="I21">
        <f t="shared" si="4"/>
        <v>-9.7542238293077857E-2</v>
      </c>
      <c r="J21">
        <f t="shared" si="5"/>
        <v>5.1786485513113677E-2</v>
      </c>
      <c r="N21">
        <f t="shared" si="11"/>
        <v>2.2330546203575712</v>
      </c>
      <c r="O21">
        <f t="shared" si="6"/>
        <v>4.1578427245443887E-8</v>
      </c>
      <c r="P21">
        <f t="shared" si="7"/>
        <v>2.0574715183605881E-9</v>
      </c>
      <c r="S21">
        <v>1.9</v>
      </c>
      <c r="U21">
        <f t="shared" si="8"/>
        <v>5.0977604288358269E-3</v>
      </c>
      <c r="V21">
        <f t="shared" si="9"/>
        <v>4.1578426913420128E-8</v>
      </c>
      <c r="W21">
        <f t="shared" si="10"/>
        <v>2.2330546203575712</v>
      </c>
      <c r="X21">
        <f>0.01*I20^2 + J20</f>
        <v>5.1786485513113677E-2</v>
      </c>
      <c r="Y21">
        <f>0.0012*N20*O20 +P20</f>
        <v>2.0574715183605881E-9</v>
      </c>
    </row>
    <row r="22" spans="1:25" x14ac:dyDescent="0.3">
      <c r="A22">
        <v>2</v>
      </c>
      <c r="C22">
        <f t="shared" si="1"/>
        <v>-9.7732528058102314E-2</v>
      </c>
      <c r="D22">
        <f t="shared" si="2"/>
        <v>4.1467010983425488E-8</v>
      </c>
      <c r="E22">
        <f t="shared" si="3"/>
        <v>2.233054620246155</v>
      </c>
      <c r="H22">
        <f t="shared" si="0"/>
        <v>9.5516470406277568E-5</v>
      </c>
      <c r="I22">
        <f t="shared" si="4"/>
        <v>-9.7732528058102314E-2</v>
      </c>
      <c r="J22">
        <f t="shared" si="5"/>
        <v>5.1881630395625912E-2</v>
      </c>
      <c r="N22">
        <f t="shared" si="11"/>
        <v>2.233054620246155</v>
      </c>
      <c r="O22">
        <f t="shared" si="6"/>
        <v>4.1467010983425488E-8</v>
      </c>
      <c r="P22">
        <f t="shared" si="7"/>
        <v>2.1688877972417556E-9</v>
      </c>
      <c r="S22">
        <v>2</v>
      </c>
      <c r="U22">
        <f t="shared" si="8"/>
        <v>5.044123627199827E-3</v>
      </c>
      <c r="V22">
        <f t="shared" si="9"/>
        <v>4.1467010633657678E-8</v>
      </c>
      <c r="W22">
        <f t="shared" si="10"/>
        <v>2.233054620246155</v>
      </c>
      <c r="X22">
        <f>0.01*I21^2 + J21</f>
        <v>5.1881630395625912E-2</v>
      </c>
      <c r="Y22">
        <f>0.0012*N21*O21 +P21</f>
        <v>2.1688877972417556E-9</v>
      </c>
    </row>
    <row r="23" spans="1:25" x14ac:dyDescent="0.3">
      <c r="A23">
        <v>2.1</v>
      </c>
      <c r="C23">
        <f t="shared" si="1"/>
        <v>-9.792356099891486E-2</v>
      </c>
      <c r="D23">
        <f t="shared" si="2"/>
        <v>4.1355893279673516E-8</v>
      </c>
      <c r="E23">
        <f t="shared" si="3"/>
        <v>2.2330546201350372</v>
      </c>
      <c r="H23">
        <f t="shared" si="0"/>
        <v>9.5890237987081991E-5</v>
      </c>
      <c r="I23">
        <f t="shared" si="4"/>
        <v>-9.792356099891486E-2</v>
      </c>
      <c r="J23">
        <f t="shared" si="5"/>
        <v>5.1977146866032192E-2</v>
      </c>
      <c r="N23">
        <f t="shared" si="11"/>
        <v>2.2330546201350372</v>
      </c>
      <c r="O23">
        <f t="shared" si="6"/>
        <v>4.1355893279673516E-8</v>
      </c>
      <c r="P23">
        <f t="shared" si="7"/>
        <v>2.280005517798959E-9</v>
      </c>
      <c r="S23">
        <v>2.1</v>
      </c>
      <c r="U23">
        <f t="shared" si="8"/>
        <v>4.9902895557496591E-3</v>
      </c>
      <c r="V23">
        <f t="shared" si="9"/>
        <v>4.1355892912233132E-8</v>
      </c>
      <c r="W23">
        <f t="shared" si="10"/>
        <v>2.2330546201350372</v>
      </c>
      <c r="X23">
        <f>0.01*I22^2 + J22</f>
        <v>5.1977146866032192E-2</v>
      </c>
      <c r="Y23">
        <f>0.0012*N22*O22 +P22</f>
        <v>2.280005517798959E-9</v>
      </c>
    </row>
    <row r="24" spans="1:25" x14ac:dyDescent="0.3">
      <c r="A24">
        <v>2.2000000000000002</v>
      </c>
      <c r="C24">
        <f t="shared" si="1"/>
        <v>-9.8115341474889012E-2</v>
      </c>
      <c r="D24">
        <f t="shared" si="2"/>
        <v>4.12450733341519E-8</v>
      </c>
      <c r="E24">
        <f t="shared" si="3"/>
        <v>2.2330546200242174</v>
      </c>
      <c r="H24">
        <f t="shared" si="0"/>
        <v>9.6266202327340757E-5</v>
      </c>
      <c r="I24">
        <f t="shared" si="4"/>
        <v>-9.8115341474889012E-2</v>
      </c>
      <c r="J24">
        <f t="shared" si="5"/>
        <v>5.2073037104019275E-2</v>
      </c>
      <c r="N24">
        <f t="shared" si="11"/>
        <v>2.2330546200242174</v>
      </c>
      <c r="O24">
        <f t="shared" si="6"/>
        <v>4.12450733341519E-8</v>
      </c>
      <c r="P24">
        <f t="shared" si="7"/>
        <v>2.3908254800685429E-9</v>
      </c>
      <c r="S24">
        <v>2.2000000000000002</v>
      </c>
      <c r="U24">
        <f t="shared" si="8"/>
        <v>4.9362570798229975E-3</v>
      </c>
      <c r="V24">
        <f t="shared" si="9"/>
        <v>4.1245072949110059E-8</v>
      </c>
      <c r="W24">
        <f t="shared" si="10"/>
        <v>2.2330546200242174</v>
      </c>
      <c r="X24">
        <f>0.01*I23^2 + J23</f>
        <v>5.2073037104019275E-2</v>
      </c>
      <c r="Y24">
        <f>0.0012*N23*O23 +P23</f>
        <v>2.3908254800685429E-9</v>
      </c>
    </row>
    <row r="25" spans="1:25" x14ac:dyDescent="0.3">
      <c r="A25">
        <v>2.2999999999999998</v>
      </c>
      <c r="C25">
        <f t="shared" si="1"/>
        <v>-9.8307873879543678E-2</v>
      </c>
      <c r="D25">
        <f t="shared" si="2"/>
        <v>4.1134550348968369E-8</v>
      </c>
      <c r="E25">
        <f t="shared" si="3"/>
        <v>2.2330546199136942</v>
      </c>
      <c r="H25">
        <f t="shared" si="0"/>
        <v>9.6644380667162659E-5</v>
      </c>
      <c r="I25">
        <f t="shared" si="4"/>
        <v>-9.8307873879543678E-2</v>
      </c>
      <c r="J25">
        <f t="shared" si="5"/>
        <v>5.2169303306346615E-2</v>
      </c>
      <c r="N25">
        <f t="shared" si="11"/>
        <v>2.2330546199136942</v>
      </c>
      <c r="O25">
        <f t="shared" si="6"/>
        <v>4.1134550348968369E-8</v>
      </c>
      <c r="P25">
        <f t="shared" si="7"/>
        <v>2.5013484819430217E-9</v>
      </c>
      <c r="S25">
        <v>2.2999999999999998</v>
      </c>
      <c r="U25">
        <f t="shared" si="8"/>
        <v>4.8820250559582657E-3</v>
      </c>
      <c r="V25">
        <f t="shared" si="9"/>
        <v>4.1134549946395844E-8</v>
      </c>
      <c r="W25">
        <f t="shared" si="10"/>
        <v>2.2330546199136942</v>
      </c>
      <c r="X25">
        <f>0.01*I24^2 + J24</f>
        <v>5.2169303306346615E-2</v>
      </c>
      <c r="Y25">
        <f>0.0012*N24*O24 +P24</f>
        <v>2.5013484819430217E-9</v>
      </c>
    </row>
    <row r="26" spans="1:25" x14ac:dyDescent="0.3">
      <c r="A26">
        <v>2.4</v>
      </c>
      <c r="C26">
        <f t="shared" si="1"/>
        <v>-9.8501162640877993E-2</v>
      </c>
      <c r="D26">
        <f t="shared" si="2"/>
        <v>4.1024323528368761E-8</v>
      </c>
      <c r="E26">
        <f t="shared" si="3"/>
        <v>2.2330546198034673</v>
      </c>
      <c r="H26">
        <f t="shared" si="0"/>
        <v>9.7024790416046984E-5</v>
      </c>
      <c r="I26">
        <f t="shared" si="4"/>
        <v>-9.8501162640877993E-2</v>
      </c>
      <c r="J26">
        <f t="shared" si="5"/>
        <v>5.2265947687013779E-2</v>
      </c>
      <c r="N26">
        <f t="shared" si="11"/>
        <v>2.2330546198034673</v>
      </c>
      <c r="O26">
        <f t="shared" si="6"/>
        <v>4.1024323528368761E-8</v>
      </c>
      <c r="P26">
        <f t="shared" si="7"/>
        <v>2.6115753191768255E-9</v>
      </c>
      <c r="S26">
        <v>2.4</v>
      </c>
      <c r="U26">
        <f t="shared" si="8"/>
        <v>4.8275923318088741E-3</v>
      </c>
      <c r="V26">
        <f t="shared" si="9"/>
        <v>4.1024323108335975E-8</v>
      </c>
      <c r="W26">
        <f t="shared" si="10"/>
        <v>2.2330546198034673</v>
      </c>
      <c r="X26">
        <f>0.01*I25^2 + J25</f>
        <v>5.2265947687013779E-2</v>
      </c>
      <c r="Y26">
        <f>0.0012*N25*O25 +P25</f>
        <v>2.6115753191768255E-9</v>
      </c>
    </row>
    <row r="27" spans="1:25" x14ac:dyDescent="0.3">
      <c r="A27">
        <v>2.5</v>
      </c>
      <c r="C27">
        <f t="shared" si="1"/>
        <v>-9.8695212221710071E-2</v>
      </c>
      <c r="D27">
        <f t="shared" si="2"/>
        <v>4.0914392078731253E-8</v>
      </c>
      <c r="E27">
        <f t="shared" si="3"/>
        <v>2.2330546196935357</v>
      </c>
      <c r="H27">
        <f t="shared" si="0"/>
        <v>9.7407449154883897E-5</v>
      </c>
      <c r="I27">
        <f t="shared" si="4"/>
        <v>-9.8695212221710071E-2</v>
      </c>
      <c r="J27">
        <f t="shared" si="5"/>
        <v>5.2362972477429826E-2</v>
      </c>
      <c r="N27">
        <f t="shared" si="11"/>
        <v>2.2330546196935357</v>
      </c>
      <c r="O27">
        <f t="shared" si="6"/>
        <v>4.0914392078731253E-8</v>
      </c>
      <c r="P27">
        <f t="shared" si="7"/>
        <v>2.7215067853920287E-9</v>
      </c>
      <c r="S27">
        <v>2.5</v>
      </c>
      <c r="U27">
        <f t="shared" si="8"/>
        <v>4.772957746056441E-3</v>
      </c>
      <c r="V27">
        <f t="shared" si="9"/>
        <v>4.0914391641308285E-8</v>
      </c>
      <c r="W27">
        <f t="shared" si="10"/>
        <v>2.2330546196935357</v>
      </c>
      <c r="X27">
        <f>0.01*I26^2 + J26</f>
        <v>5.2362972477429826E-2</v>
      </c>
      <c r="Y27">
        <f>0.0012*N26*O26 +P26</f>
        <v>2.7215067853920287E-9</v>
      </c>
    </row>
    <row r="28" spans="1:25" x14ac:dyDescent="0.3">
      <c r="A28">
        <v>2.6</v>
      </c>
      <c r="C28">
        <f t="shared" si="1"/>
        <v>-9.8890027120019819E-2</v>
      </c>
      <c r="D28">
        <f t="shared" si="2"/>
        <v>4.0804755208560673E-8</v>
      </c>
      <c r="E28">
        <f t="shared" si="3"/>
        <v>2.2330546195838989</v>
      </c>
      <c r="H28">
        <f t="shared" si="0"/>
        <v>9.7792374637982544E-5</v>
      </c>
      <c r="I28">
        <f t="shared" si="4"/>
        <v>-9.8890027120019819E-2</v>
      </c>
      <c r="J28">
        <f t="shared" si="5"/>
        <v>5.2460379926584706E-2</v>
      </c>
      <c r="N28">
        <f t="shared" si="11"/>
        <v>2.2330546195838989</v>
      </c>
      <c r="O28">
        <f t="shared" si="6"/>
        <v>4.0804755208560673E-8</v>
      </c>
      <c r="P28">
        <f t="shared" si="7"/>
        <v>2.8311436720840648E-9</v>
      </c>
      <c r="S28">
        <v>2.6</v>
      </c>
      <c r="U28">
        <f t="shared" si="8"/>
        <v>4.7181201283229999E-3</v>
      </c>
      <c r="V28">
        <f t="shared" si="9"/>
        <v>4.0804754753817257E-8</v>
      </c>
      <c r="W28">
        <f t="shared" si="10"/>
        <v>2.2330546195838989</v>
      </c>
      <c r="X28">
        <f>0.01*I27^2 + J27</f>
        <v>5.2460379926584706E-2</v>
      </c>
      <c r="Y28">
        <f>0.0012*N27*O27 +P27</f>
        <v>2.8311436720840648E-9</v>
      </c>
    </row>
    <row r="29" spans="1:25" x14ac:dyDescent="0.3">
      <c r="A29">
        <v>2.7</v>
      </c>
      <c r="C29">
        <f t="shared" si="1"/>
        <v>-9.9085611869295764E-2</v>
      </c>
      <c r="D29">
        <f t="shared" si="2"/>
        <v>4.0695412128482782E-8</v>
      </c>
      <c r="E29">
        <f t="shared" si="3"/>
        <v>2.2330546194745557</v>
      </c>
      <c r="H29">
        <f t="shared" si="0"/>
        <v>9.8179584795127263E-5</v>
      </c>
      <c r="I29">
        <f t="shared" si="4"/>
        <v>-9.9085611869295764E-2</v>
      </c>
      <c r="J29">
        <f t="shared" si="5"/>
        <v>5.2558172301222686E-2</v>
      </c>
      <c r="N29">
        <f t="shared" si="11"/>
        <v>2.2330546194745557</v>
      </c>
      <c r="O29">
        <f t="shared" si="6"/>
        <v>4.0695412128482782E-8</v>
      </c>
      <c r="P29">
        <f t="shared" si="7"/>
        <v>2.9404867686274248E-9</v>
      </c>
      <c r="S29">
        <v>2.7</v>
      </c>
      <c r="U29">
        <f t="shared" si="8"/>
        <v>4.6630782990821681E-3</v>
      </c>
      <c r="V29">
        <f t="shared" si="9"/>
        <v>4.0695411656488317E-8</v>
      </c>
      <c r="W29">
        <f t="shared" si="10"/>
        <v>2.2330546194745557</v>
      </c>
      <c r="X29">
        <f>0.01*I28^2 + J28</f>
        <v>5.2558172301222686E-2</v>
      </c>
      <c r="Y29">
        <f>0.0012*N28*O28 +P28</f>
        <v>2.9404867686274248E-9</v>
      </c>
    </row>
    <row r="30" spans="1:25" x14ac:dyDescent="0.3">
      <c r="A30">
        <v>2.8</v>
      </c>
      <c r="C30">
        <f t="shared" si="1"/>
        <v>-9.9281971038886002E-2</v>
      </c>
      <c r="D30">
        <f t="shared" si="2"/>
        <v>4.0586362051238604E-8</v>
      </c>
      <c r="E30">
        <f t="shared" si="3"/>
        <v>2.2330546193655056</v>
      </c>
      <c r="H30">
        <f t="shared" si="0"/>
        <v>9.8569097733661995E-5</v>
      </c>
      <c r="I30">
        <f t="shared" si="4"/>
        <v>-9.9281971038886002E-2</v>
      </c>
      <c r="J30">
        <f t="shared" si="5"/>
        <v>5.2656351886017812E-2</v>
      </c>
      <c r="N30">
        <f t="shared" si="11"/>
        <v>2.2330546193655056</v>
      </c>
      <c r="O30">
        <f t="shared" si="6"/>
        <v>4.0586362051238604E-8</v>
      </c>
      <c r="P30">
        <f t="shared" si="7"/>
        <v>3.04953686228134E-9</v>
      </c>
      <c r="S30">
        <v>2.8</v>
      </c>
      <c r="U30">
        <f t="shared" si="8"/>
        <v>4.6078310695692676E-3</v>
      </c>
      <c r="V30">
        <f t="shared" si="9"/>
        <v>4.0586361562062142E-8</v>
      </c>
      <c r="W30">
        <f t="shared" si="10"/>
        <v>2.2330546193655056</v>
      </c>
      <c r="X30">
        <f>0.01*I29^2 + J29</f>
        <v>5.2656351886017812E-2</v>
      </c>
      <c r="Y30">
        <f>0.0012*N29*O29 +P29</f>
        <v>3.04953686228134E-9</v>
      </c>
    </row>
    <row r="31" spans="1:25" x14ac:dyDescent="0.3">
      <c r="A31">
        <v>2.9</v>
      </c>
      <c r="C31">
        <f t="shared" si="1"/>
        <v>-9.9479109234353311E-2</v>
      </c>
      <c r="D31">
        <f t="shared" si="2"/>
        <v>4.0477604191678738E-8</v>
      </c>
      <c r="E31">
        <f t="shared" si="3"/>
        <v>2.2330546192567478</v>
      </c>
      <c r="H31">
        <f t="shared" si="0"/>
        <v>9.8960931740603984E-5</v>
      </c>
      <c r="I31">
        <f t="shared" si="4"/>
        <v>-9.9479109234353311E-2</v>
      </c>
      <c r="J31">
        <f t="shared" si="5"/>
        <v>5.2754920983751473E-2</v>
      </c>
      <c r="N31">
        <f t="shared" si="11"/>
        <v>2.2330546192567478</v>
      </c>
      <c r="O31">
        <f t="shared" si="6"/>
        <v>4.0477604191678738E-8</v>
      </c>
      <c r="P31">
        <f t="shared" si="7"/>
        <v>3.1582947381954512E-9</v>
      </c>
      <c r="S31">
        <v>2.9</v>
      </c>
      <c r="U31">
        <f t="shared" si="8"/>
        <v>4.5523772416903854E-3</v>
      </c>
      <c r="V31">
        <f t="shared" si="9"/>
        <v>4.0477603685389001E-8</v>
      </c>
      <c r="W31">
        <f t="shared" si="10"/>
        <v>2.2330546192567478</v>
      </c>
      <c r="X31">
        <f>0.01*I30^2 + J30</f>
        <v>5.2754920983751473E-2</v>
      </c>
      <c r="Y31">
        <f>0.0012*N30*O30 +P30</f>
        <v>3.1582947381954512E-9</v>
      </c>
    </row>
    <row r="32" spans="1:25" x14ac:dyDescent="0.3">
      <c r="A32">
        <v>3</v>
      </c>
      <c r="C32">
        <f t="shared" si="1"/>
        <v>-9.9677031097834504E-2</v>
      </c>
      <c r="D32">
        <f t="shared" si="2"/>
        <v>4.0369137766757745E-8</v>
      </c>
      <c r="E32">
        <f t="shared" si="3"/>
        <v>2.2330546191482812</v>
      </c>
      <c r="H32">
        <f t="shared" si="0"/>
        <v>9.9355105284786667E-5</v>
      </c>
      <c r="I32">
        <f t="shared" si="4"/>
        <v>-9.9677031097834504E-2</v>
      </c>
      <c r="J32">
        <f t="shared" si="5"/>
        <v>5.2853881915492076E-2</v>
      </c>
      <c r="N32">
        <f t="shared" si="11"/>
        <v>2.2330546191482812</v>
      </c>
      <c r="O32">
        <f t="shared" si="6"/>
        <v>4.0369137766757745E-8</v>
      </c>
      <c r="P32">
        <f t="shared" si="7"/>
        <v>3.2667611794154607E-9</v>
      </c>
      <c r="S32">
        <v>3</v>
      </c>
      <c r="U32">
        <f t="shared" si="8"/>
        <v>4.4967156079303485E-3</v>
      </c>
      <c r="V32">
        <f t="shared" si="9"/>
        <v>4.0369137243423111E-8</v>
      </c>
      <c r="W32">
        <f t="shared" si="10"/>
        <v>2.2330546191482812</v>
      </c>
      <c r="X32">
        <f>0.01*I31^2 + J31</f>
        <v>5.2853881915492076E-2</v>
      </c>
      <c r="Y32">
        <f>0.0012*N31*O31 +P31</f>
        <v>3.2667611794154607E-9</v>
      </c>
    </row>
    <row r="33" spans="1:25" x14ac:dyDescent="0.3">
      <c r="A33">
        <v>3.1</v>
      </c>
      <c r="C33">
        <f t="shared" si="1"/>
        <v>-9.9875741308404056E-2</v>
      </c>
      <c r="D33">
        <f t="shared" si="2"/>
        <v>4.0260961995528473E-8</v>
      </c>
      <c r="E33">
        <f t="shared" si="3"/>
        <v>2.2330546190401055</v>
      </c>
      <c r="H33">
        <f t="shared" si="0"/>
        <v>9.9751637019032481E-5</v>
      </c>
      <c r="I33">
        <f t="shared" si="4"/>
        <v>-9.9875741308404056E-2</v>
      </c>
      <c r="J33">
        <f t="shared" si="5"/>
        <v>5.295323702077686E-2</v>
      </c>
      <c r="N33">
        <f t="shared" si="11"/>
        <v>2.2330546190401055</v>
      </c>
      <c r="O33">
        <f t="shared" si="6"/>
        <v>4.0260961995528473E-8</v>
      </c>
      <c r="P33">
        <f t="shared" si="7"/>
        <v>3.3749369668887709E-9</v>
      </c>
      <c r="S33">
        <v>3.1</v>
      </c>
      <c r="U33">
        <f t="shared" si="8"/>
        <v>4.440844951259613E-3</v>
      </c>
      <c r="V33">
        <f t="shared" si="9"/>
        <v>4.0260961455216983E-8</v>
      </c>
      <c r="W33">
        <f t="shared" si="10"/>
        <v>2.2330546190401055</v>
      </c>
      <c r="X33">
        <f>0.01*I32^2 + J32</f>
        <v>5.295323702077686E-2</v>
      </c>
      <c r="Y33">
        <f>0.0012*N32*O32 +P32</f>
        <v>3.3749369668887709E-9</v>
      </c>
    </row>
    <row r="34" spans="1:25" x14ac:dyDescent="0.3">
      <c r="A34">
        <v>3.2</v>
      </c>
      <c r="C34">
        <f t="shared" si="1"/>
        <v>-0.1000752445824421</v>
      </c>
      <c r="D34">
        <f t="shared" si="2"/>
        <v>4.0153076099136445E-8</v>
      </c>
      <c r="E34">
        <f t="shared" si="3"/>
        <v>2.2330546189322198</v>
      </c>
      <c r="H34">
        <f t="shared" si="0"/>
        <v>1.0015054578235607E-4</v>
      </c>
      <c r="I34">
        <f t="shared" si="4"/>
        <v>-0.1000752445824421</v>
      </c>
      <c r="J34">
        <f t="shared" si="5"/>
        <v>5.305298865779589E-2</v>
      </c>
      <c r="N34">
        <f t="shared" si="11"/>
        <v>2.2330546189322198</v>
      </c>
      <c r="O34">
        <f t="shared" si="6"/>
        <v>4.0153076099136445E-8</v>
      </c>
      <c r="P34">
        <f t="shared" si="7"/>
        <v>3.4828228794701066E-9</v>
      </c>
      <c r="S34">
        <v>3.2</v>
      </c>
      <c r="U34">
        <f t="shared" si="8"/>
        <v>4.3847640450400413E-3</v>
      </c>
      <c r="V34">
        <f t="shared" si="9"/>
        <v>4.0153075541915807E-8</v>
      </c>
      <c r="W34">
        <f t="shared" si="10"/>
        <v>2.2330546189322198</v>
      </c>
      <c r="X34">
        <f>0.01*I33^2 + J33</f>
        <v>5.305298865779589E-2</v>
      </c>
      <c r="Y34">
        <f>0.0012*N33*O33 +P33</f>
        <v>3.4828228794701066E-9</v>
      </c>
    </row>
    <row r="35" spans="1:25" x14ac:dyDescent="0.3">
      <c r="A35">
        <v>3.3</v>
      </c>
      <c r="C35">
        <f t="shared" si="1"/>
        <v>-0.1002755456740068</v>
      </c>
      <c r="D35">
        <f t="shared" si="2"/>
        <v>4.0045479300814258E-8</v>
      </c>
      <c r="E35">
        <f t="shared" si="3"/>
        <v>2.2330546188246232</v>
      </c>
      <c r="H35">
        <f t="shared" si="0"/>
        <v>1.0055185060219825E-4</v>
      </c>
      <c r="I35">
        <f t="shared" si="4"/>
        <v>-0.1002755456740068</v>
      </c>
      <c r="J35">
        <f t="shared" si="5"/>
        <v>5.3153139203578247E-2</v>
      </c>
      <c r="N35">
        <f t="shared" si="11"/>
        <v>2.2330546188246232</v>
      </c>
      <c r="O35">
        <f t="shared" si="6"/>
        <v>4.0045479300814258E-8</v>
      </c>
      <c r="P35">
        <f t="shared" si="7"/>
        <v>3.5904196939271228E-9</v>
      </c>
      <c r="S35">
        <v>3.3</v>
      </c>
      <c r="U35">
        <f t="shared" si="8"/>
        <v>4.3284716529295572E-3</v>
      </c>
      <c r="V35">
        <f t="shared" si="9"/>
        <v>4.0045478726751852E-8</v>
      </c>
      <c r="W35">
        <f t="shared" si="10"/>
        <v>2.2330546188246232</v>
      </c>
      <c r="X35">
        <f>0.01*I34^2 + J34</f>
        <v>5.3153139203578247E-2</v>
      </c>
      <c r="Y35">
        <f>0.0012*N34*O34 +P34</f>
        <v>3.5904196939271228E-9</v>
      </c>
    </row>
    <row r="36" spans="1:25" x14ac:dyDescent="0.3">
      <c r="A36">
        <v>3.4</v>
      </c>
      <c r="C36">
        <f t="shared" si="1"/>
        <v>-0.10047664937521118</v>
      </c>
      <c r="D36">
        <f t="shared" si="2"/>
        <v>3.9938170825875975E-8</v>
      </c>
      <c r="E36">
        <f t="shared" si="3"/>
        <v>2.2330546187173148</v>
      </c>
      <c r="H36">
        <f t="shared" si="0"/>
        <v>1.0095557069669126E-4</v>
      </c>
      <c r="I36">
        <f t="shared" si="4"/>
        <v>-0.10047664937521118</v>
      </c>
      <c r="J36">
        <f t="shared" si="5"/>
        <v>5.3253691054180444E-2</v>
      </c>
      <c r="N36">
        <f t="shared" si="11"/>
        <v>2.2330546187173148</v>
      </c>
      <c r="O36">
        <f t="shared" si="6"/>
        <v>3.9938170825875975E-8</v>
      </c>
      <c r="P36">
        <f t="shared" si="7"/>
        <v>3.6977281849459978E-9</v>
      </c>
      <c r="S36">
        <v>3.4</v>
      </c>
      <c r="U36">
        <f t="shared" si="8"/>
        <v>4.2719665287856579E-3</v>
      </c>
      <c r="V36">
        <f t="shared" si="9"/>
        <v>3.9938170235038849E-8</v>
      </c>
      <c r="W36">
        <f t="shared" si="10"/>
        <v>2.2330546187173148</v>
      </c>
      <c r="X36">
        <f>0.01*I35^2 + J35</f>
        <v>5.3253691054180444E-2</v>
      </c>
      <c r="Y36">
        <f>0.0012*N35*O35 +P35</f>
        <v>3.6977281849459978E-9</v>
      </c>
    </row>
    <row r="37" spans="1:25" x14ac:dyDescent="0.3">
      <c r="A37">
        <v>3.5</v>
      </c>
      <c r="C37">
        <f t="shared" si="1"/>
        <v>-0.10067856051660455</v>
      </c>
      <c r="D37">
        <f t="shared" si="2"/>
        <v>3.983114990171157E-8</v>
      </c>
      <c r="E37">
        <f t="shared" si="3"/>
        <v>2.2330546186102938</v>
      </c>
      <c r="H37">
        <f t="shared" si="0"/>
        <v>1.0136172547695605E-4</v>
      </c>
      <c r="I37">
        <f t="shared" si="4"/>
        <v>-0.10067856051660455</v>
      </c>
      <c r="J37">
        <f t="shared" si="5"/>
        <v>5.3354646624877135E-2</v>
      </c>
      <c r="N37">
        <f t="shared" si="11"/>
        <v>2.2330546186102938</v>
      </c>
      <c r="O37">
        <f t="shared" si="6"/>
        <v>3.983114990171157E-8</v>
      </c>
      <c r="P37">
        <f t="shared" si="7"/>
        <v>3.8047491251370099E-9</v>
      </c>
      <c r="S37">
        <v>3.5</v>
      </c>
      <c r="U37">
        <f t="shared" si="8"/>
        <v>4.215247416567776E-3</v>
      </c>
      <c r="V37">
        <f t="shared" si="9"/>
        <v>3.9831149294166435E-8</v>
      </c>
      <c r="W37">
        <f t="shared" si="10"/>
        <v>2.2330546186102938</v>
      </c>
      <c r="X37">
        <f>0.01*I36^2 + J36</f>
        <v>5.3354646624877135E-2</v>
      </c>
      <c r="Y37">
        <f>0.0012*N36*O36 +P36</f>
        <v>3.8047491251370099E-9</v>
      </c>
    </row>
    <row r="38" spans="1:25" x14ac:dyDescent="0.3">
      <c r="A38">
        <v>3.6</v>
      </c>
      <c r="C38">
        <f t="shared" si="1"/>
        <v>-0.10088128396755845</v>
      </c>
      <c r="D38">
        <f t="shared" si="2"/>
        <v>3.9724415757781339E-8</v>
      </c>
      <c r="E38">
        <f t="shared" si="3"/>
        <v>2.2330546185035596</v>
      </c>
      <c r="H38">
        <f t="shared" si="0"/>
        <v>1.0177033454943167E-4</v>
      </c>
      <c r="I38">
        <f t="shared" si="4"/>
        <v>-0.10088128396755845</v>
      </c>
      <c r="J38">
        <f t="shared" si="5"/>
        <v>5.3456008350354092E-2</v>
      </c>
      <c r="N38">
        <f t="shared" si="11"/>
        <v>2.2330546185035596</v>
      </c>
      <c r="O38">
        <f t="shared" si="6"/>
        <v>3.9724415757781339E-8</v>
      </c>
      <c r="P38">
        <f t="shared" si="7"/>
        <v>3.9114832850401008E-9</v>
      </c>
      <c r="S38">
        <v>3.6</v>
      </c>
      <c r="U38">
        <f t="shared" si="8"/>
        <v>4.1583130502384656E-3</v>
      </c>
      <c r="V38">
        <f t="shared" si="9"/>
        <v>3.9724415133594588E-8</v>
      </c>
      <c r="W38">
        <f t="shared" si="10"/>
        <v>2.2330546185035596</v>
      </c>
      <c r="X38">
        <f>0.01*I37^2 + J37</f>
        <v>5.3456008350354092E-2</v>
      </c>
      <c r="Y38">
        <f>0.0012*N37*O37 +P37</f>
        <v>3.9114832850401008E-9</v>
      </c>
    </row>
    <row r="39" spans="1:25" x14ac:dyDescent="0.3">
      <c r="A39">
        <v>3.7</v>
      </c>
      <c r="C39">
        <f t="shared" si="1"/>
        <v>-0.1010848246366573</v>
      </c>
      <c r="D39">
        <f t="shared" si="2"/>
        <v>3.9617967625610379E-8</v>
      </c>
      <c r="E39">
        <f t="shared" si="3"/>
        <v>2.2330546183971114</v>
      </c>
      <c r="H39">
        <f t="shared" si="0"/>
        <v>1.0218141771823759E-4</v>
      </c>
      <c r="I39">
        <f t="shared" si="4"/>
        <v>-0.1010848246366573</v>
      </c>
      <c r="J39">
        <f t="shared" si="5"/>
        <v>5.3557778684903523E-2</v>
      </c>
      <c r="N39">
        <f t="shared" si="11"/>
        <v>2.2330546183971114</v>
      </c>
      <c r="O39">
        <f t="shared" si="6"/>
        <v>3.9617967625610379E-8</v>
      </c>
      <c r="P39">
        <f t="shared" si="7"/>
        <v>4.0179314331304236E-9</v>
      </c>
      <c r="S39">
        <v>3.7</v>
      </c>
      <c r="U39">
        <f t="shared" si="8"/>
        <v>4.1011621536634034E-3</v>
      </c>
      <c r="V39">
        <f t="shared" si="9"/>
        <v>3.9617966984848073E-8</v>
      </c>
      <c r="W39">
        <f t="shared" si="10"/>
        <v>2.2330546183971114</v>
      </c>
      <c r="X39">
        <f>0.01*I38^2 + J38</f>
        <v>5.3557778684903523E-2</v>
      </c>
      <c r="Y39">
        <f>0.0012*N38*O38 +P38</f>
        <v>4.0179314331304236E-9</v>
      </c>
    </row>
    <row r="40" spans="1:25" x14ac:dyDescent="0.3">
      <c r="A40">
        <v>3.8</v>
      </c>
      <c r="C40">
        <f t="shared" si="1"/>
        <v>-0.10128918747209376</v>
      </c>
      <c r="D40">
        <f t="shared" si="2"/>
        <v>3.951180473878303E-8</v>
      </c>
      <c r="E40">
        <f t="shared" si="3"/>
        <v>2.2330546182909483</v>
      </c>
      <c r="H40">
        <f t="shared" si="0"/>
        <v>1.0259499498756955E-4</v>
      </c>
      <c r="I40">
        <f t="shared" si="4"/>
        <v>-0.10128918747209376</v>
      </c>
      <c r="J40">
        <f t="shared" si="5"/>
        <v>5.3659960102621758E-2</v>
      </c>
      <c r="N40">
        <f t="shared" si="11"/>
        <v>2.2330546182909483</v>
      </c>
      <c r="O40">
        <f t="shared" si="6"/>
        <v>3.951180473878303E-8</v>
      </c>
      <c r="P40">
        <f t="shared" si="7"/>
        <v>4.1240943358238751E-9</v>
      </c>
      <c r="S40">
        <v>3.8</v>
      </c>
      <c r="U40">
        <f t="shared" si="8"/>
        <v>4.0437934405101817E-3</v>
      </c>
      <c r="V40">
        <f t="shared" si="9"/>
        <v>3.9511804081510907E-8</v>
      </c>
      <c r="W40">
        <f t="shared" si="10"/>
        <v>2.2330546182909483</v>
      </c>
      <c r="X40">
        <f>0.01*I39^2 + J39</f>
        <v>5.3659960102621758E-2</v>
      </c>
      <c r="Y40">
        <f>0.0012*N39*O39 +P39</f>
        <v>4.1240943358238751E-9</v>
      </c>
    </row>
    <row r="41" spans="1:25" x14ac:dyDescent="0.3">
      <c r="A41">
        <v>3.9</v>
      </c>
      <c r="C41">
        <f t="shared" si="1"/>
        <v>-0.10149437746206888</v>
      </c>
      <c r="D41">
        <f t="shared" si="2"/>
        <v>3.9405926332937383E-8</v>
      </c>
      <c r="E41">
        <f t="shared" si="3"/>
        <v>2.2330546181850699</v>
      </c>
      <c r="H41">
        <f t="shared" si="0"/>
        <v>1.0301108656412915E-4</v>
      </c>
      <c r="I41">
        <f t="shared" si="4"/>
        <v>-0.10149437746206888</v>
      </c>
      <c r="J41">
        <f t="shared" si="5"/>
        <v>5.3762555097609327E-2</v>
      </c>
      <c r="N41">
        <f t="shared" si="11"/>
        <v>2.2330546181850699</v>
      </c>
      <c r="O41">
        <f t="shared" si="6"/>
        <v>3.9405926332937383E-8</v>
      </c>
      <c r="P41">
        <f t="shared" si="7"/>
        <v>4.2299727574826147E-9</v>
      </c>
      <c r="S41">
        <v>3.9</v>
      </c>
      <c r="U41">
        <f t="shared" si="8"/>
        <v>3.9862056141458822E-3</v>
      </c>
      <c r="V41">
        <f t="shared" si="9"/>
        <v>3.9405925659220856E-8</v>
      </c>
      <c r="W41">
        <f t="shared" si="10"/>
        <v>2.2330546181850699</v>
      </c>
      <c r="X41">
        <f>0.01*I40^2 + J40</f>
        <v>5.3762555097609327E-2</v>
      </c>
      <c r="Y41">
        <f>0.0012*N40*O40 +P40</f>
        <v>4.2299727574826147E-9</v>
      </c>
    </row>
    <row r="42" spans="1:25" x14ac:dyDescent="0.3">
      <c r="A42">
        <v>4</v>
      </c>
      <c r="C42">
        <f t="shared" si="1"/>
        <v>-0.10170039963519713</v>
      </c>
      <c r="D42">
        <f t="shared" si="2"/>
        <v>3.9300331645759752E-8</v>
      </c>
      <c r="E42">
        <f t="shared" si="3"/>
        <v>2.2330546180794753</v>
      </c>
      <c r="H42">
        <f t="shared" si="0"/>
        <v>1.0342971285958805E-4</v>
      </c>
      <c r="I42">
        <f t="shared" si="4"/>
        <v>-0.10170039963519713</v>
      </c>
      <c r="J42">
        <f t="shared" si="5"/>
        <v>5.3865566184173458E-2</v>
      </c>
      <c r="N42">
        <f t="shared" si="11"/>
        <v>2.2330546180794753</v>
      </c>
      <c r="O42">
        <f t="shared" si="6"/>
        <v>3.9300331645759752E-8</v>
      </c>
      <c r="P42">
        <f t="shared" si="7"/>
        <v>4.3355674604205668E-9</v>
      </c>
      <c r="S42">
        <v>4</v>
      </c>
      <c r="U42">
        <f t="shared" si="8"/>
        <v>3.9283973675334127E-3</v>
      </c>
      <c r="V42">
        <f t="shared" si="9"/>
        <v>3.9300330955663917E-8</v>
      </c>
      <c r="W42">
        <f t="shared" si="10"/>
        <v>2.2330546180794753</v>
      </c>
      <c r="X42">
        <f>0.01*I41^2 + J41</f>
        <v>5.3865566184173458E-2</v>
      </c>
      <c r="Y42">
        <f>0.0012*N41*O41 +P41</f>
        <v>4.3355674604205668E-9</v>
      </c>
    </row>
    <row r="43" spans="1:25" x14ac:dyDescent="0.3">
      <c r="A43">
        <v>4.0999999999999996</v>
      </c>
      <c r="C43">
        <f t="shared" si="1"/>
        <v>-0.10190725906091629</v>
      </c>
      <c r="D43">
        <f t="shared" si="2"/>
        <v>3.9195019916979198E-8</v>
      </c>
      <c r="E43">
        <f t="shared" si="3"/>
        <v>2.2330546179741635</v>
      </c>
      <c r="H43">
        <f t="shared" si="0"/>
        <v>1.0385089449308705E-4</v>
      </c>
      <c r="I43">
        <f t="shared" si="4"/>
        <v>-0.10190725906091629</v>
      </c>
      <c r="J43">
        <f t="shared" si="5"/>
        <v>5.3968995897033044E-2</v>
      </c>
      <c r="N43">
        <f t="shared" si="11"/>
        <v>2.2330546179741635</v>
      </c>
      <c r="O43">
        <f t="shared" si="6"/>
        <v>3.9195019916979198E-8</v>
      </c>
      <c r="P43">
        <f t="shared" si="7"/>
        <v>4.4408792049089094E-9</v>
      </c>
      <c r="S43">
        <v>4.0999999999999996</v>
      </c>
      <c r="U43">
        <f t="shared" si="8"/>
        <v>3.8703673831265812E-3</v>
      </c>
      <c r="V43">
        <f t="shared" si="9"/>
        <v>3.9195019210568828E-8</v>
      </c>
      <c r="W43">
        <f t="shared" si="10"/>
        <v>2.2330546179741635</v>
      </c>
      <c r="X43">
        <f>0.01*I42^2 + J42</f>
        <v>5.3968995897033044E-2</v>
      </c>
      <c r="Y43">
        <f>0.0012*N42*O42 +P42</f>
        <v>4.4408792049089094E-9</v>
      </c>
    </row>
    <row r="44" spans="1:25" x14ac:dyDescent="0.3">
      <c r="A44">
        <v>4.2</v>
      </c>
      <c r="C44">
        <f t="shared" si="1"/>
        <v>-0.10211496084990244</v>
      </c>
      <c r="D44">
        <f t="shared" si="2"/>
        <v>3.9089990388362057E-8</v>
      </c>
      <c r="E44">
        <f t="shared" si="3"/>
        <v>2.2330546178691337</v>
      </c>
      <c r="H44">
        <f t="shared" si="0"/>
        <v>1.0427465229377109E-4</v>
      </c>
      <c r="I44">
        <f t="shared" si="4"/>
        <v>-0.10211496084990244</v>
      </c>
      <c r="J44">
        <f t="shared" si="5"/>
        <v>5.407284679152613E-2</v>
      </c>
      <c r="N44">
        <f t="shared" si="11"/>
        <v>2.2330546178691337</v>
      </c>
      <c r="O44">
        <f t="shared" si="6"/>
        <v>3.9089990388362057E-8</v>
      </c>
      <c r="P44">
        <f t="shared" si="7"/>
        <v>4.5459087491815491E-9</v>
      </c>
      <c r="S44">
        <v>4.2</v>
      </c>
      <c r="U44">
        <f t="shared" si="8"/>
        <v>3.8121143327639012E-3</v>
      </c>
      <c r="V44">
        <f t="shared" si="9"/>
        <v>3.9089989665701604E-8</v>
      </c>
      <c r="W44">
        <f t="shared" si="10"/>
        <v>2.2330546178691337</v>
      </c>
      <c r="X44">
        <f>0.01*I43^2 + J43</f>
        <v>5.407284679152613E-2</v>
      </c>
      <c r="Y44">
        <f>0.0012*N43*O43 +P43</f>
        <v>4.5459087491815491E-9</v>
      </c>
    </row>
    <row r="45" spans="1:25" x14ac:dyDescent="0.3">
      <c r="A45">
        <v>4.3</v>
      </c>
      <c r="C45">
        <f t="shared" si="1"/>
        <v>-0.10232351015448997</v>
      </c>
      <c r="D45">
        <f t="shared" si="2"/>
        <v>3.8985242303706475E-8</v>
      </c>
      <c r="E45">
        <f t="shared" si="3"/>
        <v>2.2330546177643855</v>
      </c>
      <c r="H45">
        <f t="shared" si="0"/>
        <v>1.0470100730336012E-4</v>
      </c>
      <c r="I45">
        <f t="shared" si="4"/>
        <v>-0.10232351015448997</v>
      </c>
      <c r="J45">
        <f t="shared" si="5"/>
        <v>5.4177121443819899E-2</v>
      </c>
      <c r="N45">
        <f t="shared" si="11"/>
        <v>2.2330546177643855</v>
      </c>
      <c r="O45">
        <f t="shared" si="6"/>
        <v>3.8985242303706475E-8</v>
      </c>
      <c r="P45">
        <f t="shared" si="7"/>
        <v>4.6506568494405798E-9</v>
      </c>
      <c r="S45">
        <v>4.3</v>
      </c>
      <c r="U45">
        <f t="shared" si="8"/>
        <v>3.7536368775611035E-3</v>
      </c>
      <c r="V45">
        <f t="shared" si="9"/>
        <v>3.8985241564860076E-8</v>
      </c>
      <c r="W45">
        <f t="shared" si="10"/>
        <v>2.2330546177643855</v>
      </c>
      <c r="X45">
        <f>0.01*I44^2 + J44</f>
        <v>5.4177121443819899E-2</v>
      </c>
      <c r="Y45">
        <f>0.0012*N44*O44 +P44</f>
        <v>4.6506568494405798E-9</v>
      </c>
    </row>
    <row r="46" spans="1:25" x14ac:dyDescent="0.3">
      <c r="A46">
        <v>4.4000000000000004</v>
      </c>
      <c r="C46">
        <f t="shared" si="1"/>
        <v>-0.10253291216909667</v>
      </c>
      <c r="D46">
        <f t="shared" si="2"/>
        <v>3.8880774908836961E-8</v>
      </c>
      <c r="E46">
        <f t="shared" si="3"/>
        <v>2.233054617659918</v>
      </c>
      <c r="H46">
        <f t="shared" si="0"/>
        <v>1.0512998077875693E-4</v>
      </c>
      <c r="I46">
        <f t="shared" si="4"/>
        <v>-0.10253291216909667</v>
      </c>
      <c r="J46">
        <f t="shared" si="5"/>
        <v>5.4281822451123257E-2</v>
      </c>
      <c r="N46">
        <f t="shared" si="11"/>
        <v>2.233054617659918</v>
      </c>
      <c r="O46">
        <f t="shared" si="6"/>
        <v>3.8880774908836961E-8</v>
      </c>
      <c r="P46">
        <f t="shared" si="7"/>
        <v>4.755124259861726E-9</v>
      </c>
      <c r="S46">
        <v>4.4000000000000004</v>
      </c>
      <c r="U46">
        <f t="shared" si="8"/>
        <v>3.6949336678023348E-3</v>
      </c>
      <c r="V46">
        <f t="shared" si="9"/>
        <v>3.8880774153868435E-8</v>
      </c>
      <c r="W46">
        <f t="shared" si="10"/>
        <v>2.233054617659918</v>
      </c>
      <c r="X46">
        <f>0.01*I45^2 + J45</f>
        <v>5.4281822451123257E-2</v>
      </c>
      <c r="Y46">
        <f>0.0012*N45*O45 +P45</f>
        <v>4.755124259861726E-9</v>
      </c>
    </row>
    <row r="47" spans="1:25" x14ac:dyDescent="0.3">
      <c r="A47">
        <v>4.5</v>
      </c>
      <c r="C47">
        <f t="shared" si="1"/>
        <v>-0.10274317213065418</v>
      </c>
      <c r="D47">
        <f t="shared" si="2"/>
        <v>3.8776587451598959E-8</v>
      </c>
      <c r="E47">
        <f t="shared" si="3"/>
        <v>2.2330546175557306</v>
      </c>
      <c r="H47">
        <f t="shared" si="0"/>
        <v>1.0556159419469232E-4</v>
      </c>
      <c r="I47">
        <f t="shared" si="4"/>
        <v>-0.10274317213065418</v>
      </c>
      <c r="J47">
        <f t="shared" si="5"/>
        <v>5.4386952431902016E-2</v>
      </c>
      <c r="N47">
        <f t="shared" si="11"/>
        <v>2.2330546175557306</v>
      </c>
      <c r="O47">
        <f t="shared" si="6"/>
        <v>3.8776587451598959E-8</v>
      </c>
      <c r="P47">
        <f t="shared" si="7"/>
        <v>4.8593117325997752E-9</v>
      </c>
      <c r="S47">
        <v>4.5</v>
      </c>
      <c r="U47">
        <f t="shared" si="8"/>
        <v>3.6360033428300288E-3</v>
      </c>
      <c r="V47">
        <f t="shared" si="9"/>
        <v>3.877658668057182E-8</v>
      </c>
      <c r="W47">
        <f t="shared" si="10"/>
        <v>2.2330546175557306</v>
      </c>
      <c r="X47">
        <f>0.01*I46^2 + J46</f>
        <v>5.4386952431902016E-2</v>
      </c>
      <c r="Y47">
        <f>0.0012*N46*O46 +P46</f>
        <v>4.8593117325997752E-9</v>
      </c>
    </row>
    <row r="48" spans="1:25" x14ac:dyDescent="0.3">
      <c r="A48">
        <v>4.5999999999999996</v>
      </c>
      <c r="C48">
        <f t="shared" si="1"/>
        <v>-0.10295429531904354</v>
      </c>
      <c r="D48">
        <f t="shared" si="2"/>
        <v>3.8672679181853453E-8</v>
      </c>
      <c r="E48">
        <f t="shared" si="3"/>
        <v>2.2330546174518222</v>
      </c>
      <c r="H48">
        <f t="shared" si="0"/>
        <v>1.0599586924640831E-4</v>
      </c>
      <c r="I48">
        <f t="shared" si="4"/>
        <v>-0.10295429531904354</v>
      </c>
      <c r="J48">
        <f t="shared" si="5"/>
        <v>5.4492514026096707E-2</v>
      </c>
      <c r="N48">
        <f t="shared" si="11"/>
        <v>2.2330546174518222</v>
      </c>
      <c r="O48">
        <f t="shared" si="6"/>
        <v>3.8672679181853453E-8</v>
      </c>
      <c r="P48">
        <f t="shared" si="7"/>
        <v>4.963220017793991E-9</v>
      </c>
      <c r="S48">
        <v>4.5999999999999996</v>
      </c>
      <c r="U48">
        <f t="shared" si="8"/>
        <v>3.5768445309334288E-3</v>
      </c>
      <c r="V48">
        <f t="shared" si="9"/>
        <v>3.8672678394830884E-8</v>
      </c>
      <c r="W48">
        <f t="shared" si="10"/>
        <v>2.2330546174518222</v>
      </c>
      <c r="X48">
        <f>0.01*I47^2 + J47</f>
        <v>5.4492514026096707E-2</v>
      </c>
      <c r="Y48">
        <f>0.0012*N47*O47 +P47</f>
        <v>4.963220017793991E-9</v>
      </c>
    </row>
    <row r="49" spans="1:25" x14ac:dyDescent="0.3">
      <c r="A49">
        <v>4.7</v>
      </c>
      <c r="C49">
        <f t="shared" si="1"/>
        <v>-0.10316628705753635</v>
      </c>
      <c r="D49">
        <f t="shared" si="2"/>
        <v>3.8569049351471522E-8</v>
      </c>
      <c r="E49">
        <f t="shared" si="3"/>
        <v>2.2330546173481922</v>
      </c>
      <c r="H49">
        <f t="shared" si="0"/>
        <v>1.0643282785237991E-4</v>
      </c>
      <c r="I49">
        <f t="shared" si="4"/>
        <v>-0.10316628705753635</v>
      </c>
      <c r="J49">
        <f t="shared" si="5"/>
        <v>5.4598509895343116E-2</v>
      </c>
      <c r="N49">
        <f t="shared" si="11"/>
        <v>2.2330546173481922</v>
      </c>
      <c r="O49">
        <f t="shared" si="6"/>
        <v>3.8569049351471522E-8</v>
      </c>
      <c r="P49">
        <f t="shared" si="7"/>
        <v>5.0668498635735161E-9</v>
      </c>
      <c r="S49">
        <v>4.7</v>
      </c>
      <c r="U49">
        <f t="shared" si="8"/>
        <v>3.5174558492357413E-3</v>
      </c>
      <c r="V49">
        <f t="shared" si="9"/>
        <v>3.8569048548516416E-8</v>
      </c>
      <c r="W49">
        <f t="shared" si="10"/>
        <v>2.2330546173481922</v>
      </c>
      <c r="X49">
        <f>0.01*I48^2 + J48</f>
        <v>5.4598509895343116E-2</v>
      </c>
      <c r="Y49">
        <f>0.0012*N48*O48 +P48</f>
        <v>5.0668498635735161E-9</v>
      </c>
    </row>
    <row r="50" spans="1:25" x14ac:dyDescent="0.3">
      <c r="A50">
        <v>4.8</v>
      </c>
      <c r="C50">
        <f t="shared" si="1"/>
        <v>-0.10337915271324109</v>
      </c>
      <c r="D50">
        <f t="shared" si="2"/>
        <v>3.8465697214329003E-8</v>
      </c>
      <c r="E50">
        <f t="shared" si="3"/>
        <v>2.2330546172448402</v>
      </c>
      <c r="H50">
        <f t="shared" si="0"/>
        <v>1.0687249215707623E-4</v>
      </c>
      <c r="I50">
        <f t="shared" si="4"/>
        <v>-0.10337915271324109</v>
      </c>
      <c r="J50">
        <f t="shared" si="5"/>
        <v>5.4704942723195496E-2</v>
      </c>
      <c r="N50">
        <f t="shared" si="11"/>
        <v>2.2330546172448402</v>
      </c>
      <c r="O50">
        <f t="shared" si="6"/>
        <v>3.8465697214329003E-8</v>
      </c>
      <c r="P50">
        <f t="shared" si="7"/>
        <v>5.1702020160627565E-9</v>
      </c>
      <c r="S50">
        <v>4.8</v>
      </c>
      <c r="U50">
        <f t="shared" si="8"/>
        <v>3.4578359035799034E-3</v>
      </c>
      <c r="V50">
        <f t="shared" si="9"/>
        <v>3.8465696395503927E-8</v>
      </c>
      <c r="W50">
        <f t="shared" si="10"/>
        <v>2.2330546172448402</v>
      </c>
      <c r="X50">
        <f>0.01*I49^2 + J49</f>
        <v>5.4704942723195496E-2</v>
      </c>
      <c r="Y50">
        <f>0.0012*N49*O49 +P49</f>
        <v>5.1702020160627565E-9</v>
      </c>
    </row>
    <row r="51" spans="1:25" x14ac:dyDescent="0.3">
      <c r="A51">
        <v>4.9000000000000004</v>
      </c>
      <c r="C51">
        <f t="shared" si="1"/>
        <v>-0.10359289769755523</v>
      </c>
      <c r="D51">
        <f t="shared" si="2"/>
        <v>3.8362622026301084E-8</v>
      </c>
      <c r="E51">
        <f t="shared" si="3"/>
        <v>2.2330546171417649</v>
      </c>
      <c r="H51">
        <f t="shared" si="0"/>
        <v>1.0731488453376143E-4</v>
      </c>
      <c r="I51">
        <f t="shared" si="4"/>
        <v>-0.10359289769755523</v>
      </c>
      <c r="J51">
        <f t="shared" si="5"/>
        <v>5.4811815215352569E-2</v>
      </c>
      <c r="N51">
        <f t="shared" si="11"/>
        <v>2.2330546171417649</v>
      </c>
      <c r="O51">
        <f t="shared" si="6"/>
        <v>3.8362622026301084E-8</v>
      </c>
      <c r="P51">
        <f t="shared" si="7"/>
        <v>5.2732772193867554E-9</v>
      </c>
      <c r="S51">
        <v>4.9000000000000004</v>
      </c>
      <c r="U51">
        <f t="shared" si="8"/>
        <v>3.3979832884129409E-3</v>
      </c>
      <c r="V51">
        <f t="shared" si="9"/>
        <v>3.8362621191668302E-8</v>
      </c>
      <c r="W51">
        <f t="shared" si="10"/>
        <v>2.2330546171417649</v>
      </c>
      <c r="X51">
        <f>0.01*I50^2 + J50</f>
        <v>5.4811815215352569E-2</v>
      </c>
      <c r="Y51">
        <f>0.0012*N50*O50 +P50</f>
        <v>5.2732772193867554E-9</v>
      </c>
    </row>
    <row r="52" spans="1:25" x14ac:dyDescent="0.3">
      <c r="A52">
        <v>5</v>
      </c>
      <c r="C52">
        <f t="shared" si="1"/>
        <v>-0.10380752746662274</v>
      </c>
      <c r="D52">
        <f t="shared" si="2"/>
        <v>3.8259823045256963E-8</v>
      </c>
      <c r="E52">
        <f t="shared" si="3"/>
        <v>2.2330546170389658</v>
      </c>
      <c r="H52">
        <f t="shared" si="0"/>
        <v>1.0776002758733634E-4</v>
      </c>
      <c r="I52">
        <f t="shared" si="4"/>
        <v>-0.10380752746662274</v>
      </c>
      <c r="J52">
        <f t="shared" si="5"/>
        <v>5.4919130099886332E-2</v>
      </c>
      <c r="N52">
        <f t="shared" si="11"/>
        <v>2.2330546170389658</v>
      </c>
      <c r="O52">
        <f t="shared" si="6"/>
        <v>3.8259823045256963E-8</v>
      </c>
      <c r="P52">
        <f t="shared" si="7"/>
        <v>5.3760762156765507E-9</v>
      </c>
      <c r="S52">
        <v>5</v>
      </c>
      <c r="U52">
        <f t="shared" si="8"/>
        <v>3.3378965866689013E-3</v>
      </c>
      <c r="V52">
        <f t="shared" si="9"/>
        <v>3.8259822194878428E-8</v>
      </c>
      <c r="W52">
        <f t="shared" si="10"/>
        <v>2.2330546170389658</v>
      </c>
      <c r="X52">
        <f>0.01*I51^2 + J51</f>
        <v>5.4919130099886332E-2</v>
      </c>
      <c r="Y52">
        <f>0.0012*N51*O51 +P51</f>
        <v>5.3760762156765507E-9</v>
      </c>
    </row>
    <row r="53" spans="1:25" x14ac:dyDescent="0.3">
      <c r="A53">
        <v>5.0999999999999996</v>
      </c>
      <c r="C53">
        <f t="shared" si="1"/>
        <v>-0.10402304752179739</v>
      </c>
      <c r="D53">
        <f t="shared" si="2"/>
        <v>3.8157299531054488E-8</v>
      </c>
      <c r="E53">
        <f t="shared" si="3"/>
        <v>2.2330546169364425</v>
      </c>
      <c r="H53">
        <f t="shared" si="0"/>
        <v>1.0820794415722119E-4</v>
      </c>
      <c r="I53">
        <f t="shared" si="4"/>
        <v>-0.10402304752179739</v>
      </c>
      <c r="J53">
        <f t="shared" si="5"/>
        <v>5.5026890127473665E-2</v>
      </c>
      <c r="N53">
        <f t="shared" si="11"/>
        <v>2.2330546169364425</v>
      </c>
      <c r="O53">
        <f t="shared" si="6"/>
        <v>3.8157299531054488E-8</v>
      </c>
      <c r="P53">
        <f t="shared" si="7"/>
        <v>5.4785997450745162E-9</v>
      </c>
      <c r="S53">
        <v>5.0999999999999996</v>
      </c>
      <c r="U53">
        <f t="shared" si="8"/>
        <v>3.2775743696503361E-3</v>
      </c>
      <c r="V53">
        <f t="shared" si="9"/>
        <v>3.8157298664991853E-8</v>
      </c>
      <c r="W53">
        <f t="shared" si="10"/>
        <v>2.2330546169364425</v>
      </c>
      <c r="X53">
        <f>0.01*I52^2 + J52</f>
        <v>5.5026890127473665E-2</v>
      </c>
      <c r="Y53">
        <f>0.0012*N52*O52 +P52</f>
        <v>5.4785997450745162E-9</v>
      </c>
    </row>
    <row r="54" spans="1:25" x14ac:dyDescent="0.3">
      <c r="A54">
        <v>5.2</v>
      </c>
      <c r="C54">
        <f t="shared" si="1"/>
        <v>-0.10423946341011182</v>
      </c>
      <c r="D54">
        <f t="shared" si="2"/>
        <v>3.8055050745534857E-8</v>
      </c>
      <c r="E54">
        <f t="shared" si="3"/>
        <v>2.2330546168341936</v>
      </c>
      <c r="H54">
        <f t="shared" si="0"/>
        <v>1.0865865732028042E-4</v>
      </c>
      <c r="I54">
        <f t="shared" si="4"/>
        <v>-0.10423946341011182</v>
      </c>
      <c r="J54">
        <f t="shared" si="5"/>
        <v>5.5135098071630889E-2</v>
      </c>
      <c r="N54">
        <f t="shared" si="11"/>
        <v>2.2330546168341936</v>
      </c>
      <c r="O54">
        <f t="shared" si="6"/>
        <v>3.8055050745534857E-8</v>
      </c>
      <c r="P54">
        <f t="shared" si="7"/>
        <v>5.5808485457396941E-9</v>
      </c>
      <c r="S54">
        <v>5.2</v>
      </c>
      <c r="U54">
        <f t="shared" si="8"/>
        <v>3.2170151969083145E-3</v>
      </c>
      <c r="V54">
        <f t="shared" si="9"/>
        <v>3.8055049863849468E-8</v>
      </c>
      <c r="W54">
        <f t="shared" si="10"/>
        <v>2.2330546168341936</v>
      </c>
      <c r="X54">
        <f>0.01*I53^2 + J53</f>
        <v>5.5135098071630889E-2</v>
      </c>
      <c r="Y54">
        <f>0.0012*N53*O53 +P53</f>
        <v>5.5808485457396941E-9</v>
      </c>
    </row>
    <row r="55" spans="1:25" x14ac:dyDescent="0.3">
      <c r="A55">
        <v>5.3</v>
      </c>
      <c r="C55">
        <f t="shared" si="1"/>
        <v>-0.10445678072475237</v>
      </c>
      <c r="D55">
        <f t="shared" si="2"/>
        <v>3.7953075952517265E-8</v>
      </c>
      <c r="E55">
        <f t="shared" si="3"/>
        <v>2.2330546167322187</v>
      </c>
      <c r="H55">
        <f t="shared" si="0"/>
        <v>1.0911219039378999E-4</v>
      </c>
      <c r="I55">
        <f t="shared" si="4"/>
        <v>-0.10445678072475237</v>
      </c>
      <c r="J55">
        <f t="shared" si="5"/>
        <v>5.5243756728951168E-2</v>
      </c>
      <c r="N55">
        <f t="shared" si="11"/>
        <v>2.2330546167322187</v>
      </c>
      <c r="O55">
        <f t="shared" si="6"/>
        <v>3.7953075952517265E-8</v>
      </c>
      <c r="P55">
        <f t="shared" si="7"/>
        <v>5.6828233538531052E-9</v>
      </c>
      <c r="S55">
        <v>5.3</v>
      </c>
      <c r="U55">
        <f t="shared" si="8"/>
        <v>3.156217616120947E-3</v>
      </c>
      <c r="V55">
        <f t="shared" si="9"/>
        <v>3.7953075055270174E-8</v>
      </c>
      <c r="W55">
        <f t="shared" si="10"/>
        <v>2.2330546167322187</v>
      </c>
      <c r="X55">
        <f>0.01*I54^2 + J54</f>
        <v>5.5243756728951168E-2</v>
      </c>
      <c r="Y55">
        <f>0.0012*N54*O54 +P54</f>
        <v>5.6828233538531052E-9</v>
      </c>
    </row>
    <row r="56" spans="1:25" x14ac:dyDescent="0.3">
      <c r="A56">
        <v>5.4</v>
      </c>
      <c r="C56">
        <f t="shared" si="1"/>
        <v>-0.10467500510553994</v>
      </c>
      <c r="D56">
        <f t="shared" si="2"/>
        <v>3.7851374417793647E-8</v>
      </c>
      <c r="E56">
        <f t="shared" si="3"/>
        <v>2.233054616630517</v>
      </c>
      <c r="H56">
        <f t="shared" si="0"/>
        <v>1.0956856693844812E-4</v>
      </c>
      <c r="I56">
        <f t="shared" si="4"/>
        <v>-0.10467500510553994</v>
      </c>
      <c r="J56">
        <f t="shared" si="5"/>
        <v>5.5352868919344961E-2</v>
      </c>
      <c r="N56">
        <f t="shared" si="11"/>
        <v>2.233054616630517</v>
      </c>
      <c r="O56">
        <f t="shared" si="6"/>
        <v>3.7851374417793647E-8</v>
      </c>
      <c r="P56">
        <f t="shared" si="7"/>
        <v>5.7845249036230537E-9</v>
      </c>
      <c r="S56">
        <v>5.4</v>
      </c>
      <c r="U56">
        <f t="shared" si="8"/>
        <v>3.0951801629703958E-3</v>
      </c>
      <c r="V56">
        <f t="shared" si="9"/>
        <v>3.7851373505045594E-8</v>
      </c>
      <c r="W56">
        <f t="shared" si="10"/>
        <v>2.233054616630517</v>
      </c>
      <c r="X56">
        <f>0.01*I55^2 + J55</f>
        <v>5.5352868919344961E-2</v>
      </c>
      <c r="Y56">
        <f>0.0012*N55*O55 +P55</f>
        <v>5.7845249036230537E-9</v>
      </c>
    </row>
    <row r="57" spans="1:25" x14ac:dyDescent="0.3">
      <c r="A57">
        <v>5.5</v>
      </c>
      <c r="C57">
        <f t="shared" si="1"/>
        <v>-0.10489414223941682</v>
      </c>
      <c r="D57">
        <f t="shared" si="2"/>
        <v>3.7749945409123362E-8</v>
      </c>
      <c r="E57">
        <f t="shared" si="3"/>
        <v>2.2330546165290879</v>
      </c>
      <c r="H57">
        <f t="shared" si="0"/>
        <v>1.1002781076143006E-4</v>
      </c>
      <c r="I57">
        <f t="shared" si="4"/>
        <v>-0.10489414223941682</v>
      </c>
      <c r="J57">
        <f t="shared" si="5"/>
        <v>5.5462437486283406E-2</v>
      </c>
      <c r="N57">
        <f t="shared" si="11"/>
        <v>2.2330546165290879</v>
      </c>
      <c r="O57">
        <f t="shared" si="6"/>
        <v>3.7749945409123362E-8</v>
      </c>
      <c r="P57">
        <f t="shared" si="7"/>
        <v>5.8859539272904105E-9</v>
      </c>
      <c r="S57">
        <v>5.5</v>
      </c>
      <c r="U57">
        <f t="shared" si="8"/>
        <v>3.0339013610183518E-3</v>
      </c>
      <c r="V57">
        <f t="shared" si="9"/>
        <v>3.7749944480934785E-8</v>
      </c>
      <c r="W57">
        <f t="shared" si="10"/>
        <v>2.2330546165290879</v>
      </c>
      <c r="X57">
        <f>0.01*I56^2 + J56</f>
        <v>5.5462437486283406E-2</v>
      </c>
      <c r="Y57">
        <f>0.0012*N56*O56 +P56</f>
        <v>5.8859539272904105E-9</v>
      </c>
    </row>
    <row r="58" spans="1:25" x14ac:dyDescent="0.3">
      <c r="A58">
        <v>5.6</v>
      </c>
      <c r="C58">
        <f t="shared" si="1"/>
        <v>-0.10511419786093966</v>
      </c>
      <c r="D58">
        <f t="shared" si="2"/>
        <v>3.7648788196227915E-8</v>
      </c>
      <c r="E58">
        <f t="shared" si="3"/>
        <v>2.2330546164279306</v>
      </c>
      <c r="H58">
        <f t="shared" si="0"/>
        <v>1.1048994591948772E-4</v>
      </c>
      <c r="I58">
        <f t="shared" si="4"/>
        <v>-0.10511419786093966</v>
      </c>
      <c r="J58">
        <f t="shared" si="5"/>
        <v>5.5572465297044835E-2</v>
      </c>
      <c r="N58">
        <f t="shared" si="11"/>
        <v>2.2330546164279306</v>
      </c>
      <c r="O58">
        <f t="shared" si="6"/>
        <v>3.7648788196227915E-8</v>
      </c>
      <c r="P58">
        <f t="shared" si="7"/>
        <v>5.9871111551338873E-9</v>
      </c>
      <c r="S58">
        <v>5.6</v>
      </c>
      <c r="U58">
        <f t="shared" si="8"/>
        <v>2.972379721579954E-3</v>
      </c>
      <c r="V58">
        <f t="shared" si="9"/>
        <v>3.764878725265896E-8</v>
      </c>
      <c r="W58">
        <f t="shared" si="10"/>
        <v>2.2330546164279306</v>
      </c>
      <c r="X58">
        <f>0.01*I57^2 + J57</f>
        <v>5.5572465297044835E-2</v>
      </c>
      <c r="Y58">
        <f>0.0012*N57*O57 +P57</f>
        <v>5.9871111551338873E-9</v>
      </c>
    </row>
    <row r="59" spans="1:25" x14ac:dyDescent="0.3">
      <c r="A59">
        <v>5.7</v>
      </c>
      <c r="C59">
        <f t="shared" si="1"/>
        <v>-0.10533517775277862</v>
      </c>
      <c r="D59">
        <f t="shared" si="2"/>
        <v>3.7547902050785728E-8</v>
      </c>
      <c r="E59">
        <f t="shared" si="3"/>
        <v>2.2330546163270446</v>
      </c>
      <c r="H59">
        <f t="shared" si="0"/>
        <v>1.1095499672209469E-4</v>
      </c>
      <c r="I59">
        <f t="shared" si="4"/>
        <v>-0.10533517775277862</v>
      </c>
      <c r="J59">
        <f t="shared" si="5"/>
        <v>5.5682955242964322E-2</v>
      </c>
      <c r="N59">
        <f t="shared" si="11"/>
        <v>2.2330546163270446</v>
      </c>
      <c r="O59">
        <f t="shared" si="6"/>
        <v>3.7547902050785728E-8</v>
      </c>
      <c r="P59">
        <f t="shared" si="7"/>
        <v>6.0879973154752924E-9</v>
      </c>
      <c r="S59">
        <v>5.7</v>
      </c>
      <c r="U59">
        <f t="shared" si="8"/>
        <v>2.9106137435961289E-3</v>
      </c>
      <c r="V59">
        <f t="shared" si="9"/>
        <v>3.7547901091896244E-8</v>
      </c>
      <c r="W59">
        <f t="shared" si="10"/>
        <v>2.2330546163270446</v>
      </c>
      <c r="X59">
        <f>0.01*I58^2 + J58</f>
        <v>5.5682955242964322E-2</v>
      </c>
      <c r="Y59">
        <f>0.0012*N58*O58 +P58</f>
        <v>6.0879973154752924E-9</v>
      </c>
    </row>
    <row r="60" spans="1:25" x14ac:dyDescent="0.3">
      <c r="A60">
        <v>5.8</v>
      </c>
      <c r="C60">
        <f t="shared" si="1"/>
        <v>-0.1055570877462228</v>
      </c>
      <c r="D60">
        <f t="shared" si="2"/>
        <v>3.7447286246426868E-8</v>
      </c>
      <c r="E60">
        <f t="shared" si="3"/>
        <v>2.2330546162264286</v>
      </c>
      <c r="H60">
        <f t="shared" si="0"/>
        <v>1.1142298773463779E-4</v>
      </c>
      <c r="I60">
        <f t="shared" si="4"/>
        <v>-0.1055570877462228</v>
      </c>
      <c r="J60">
        <f t="shared" si="5"/>
        <v>5.5793910239686419E-2</v>
      </c>
      <c r="N60">
        <f t="shared" si="11"/>
        <v>2.2330546162264286</v>
      </c>
      <c r="O60">
        <f t="shared" si="6"/>
        <v>3.7447286246426868E-8</v>
      </c>
      <c r="P60">
        <f t="shared" si="7"/>
        <v>6.1886131346847757E-9</v>
      </c>
      <c r="S60">
        <v>5.8</v>
      </c>
      <c r="U60">
        <f t="shared" si="8"/>
        <v>2.8486019135043296E-3</v>
      </c>
      <c r="V60">
        <f t="shared" si="9"/>
        <v>3.7447285272276404E-8</v>
      </c>
      <c r="W60">
        <f t="shared" si="10"/>
        <v>2.2330546162264286</v>
      </c>
      <c r="X60">
        <f>0.01*I59^2 + J59</f>
        <v>5.5793910239686419E-2</v>
      </c>
      <c r="Y60">
        <f>0.0012*N59*O59 +P59</f>
        <v>6.1886131346847757E-9</v>
      </c>
    </row>
    <row r="61" spans="1:25" x14ac:dyDescent="0.3">
      <c r="A61">
        <v>5.9</v>
      </c>
      <c r="C61">
        <f t="shared" si="1"/>
        <v>-0.10577993372169206</v>
      </c>
      <c r="D61">
        <f t="shared" si="2"/>
        <v>3.7346940058727849E-8</v>
      </c>
      <c r="E61">
        <f t="shared" si="3"/>
        <v>2.2330546161260822</v>
      </c>
      <c r="H61">
        <f t="shared" si="0"/>
        <v>1.1189394378165564E-4</v>
      </c>
      <c r="I61">
        <f t="shared" si="4"/>
        <v>-0.10577993372169206</v>
      </c>
      <c r="J61">
        <f t="shared" si="5"/>
        <v>5.5905333227421056E-2</v>
      </c>
      <c r="N61">
        <f t="shared" si="11"/>
        <v>2.2330546161260822</v>
      </c>
      <c r="O61">
        <f t="shared" si="6"/>
        <v>3.7346940058727849E-8</v>
      </c>
      <c r="P61">
        <f t="shared" si="7"/>
        <v>6.2889593371860587E-9</v>
      </c>
      <c r="S61">
        <v>5.9</v>
      </c>
      <c r="U61">
        <f t="shared" si="8"/>
        <v>2.7863427051076457E-3</v>
      </c>
      <c r="V61">
        <f t="shared" si="9"/>
        <v>3.7346939069375658E-8</v>
      </c>
      <c r="W61">
        <f t="shared" si="10"/>
        <v>2.2330546161260822</v>
      </c>
      <c r="X61">
        <f>0.01*I60^2 + J60</f>
        <v>5.5905333227421056E-2</v>
      </c>
      <c r="Y61">
        <f>0.0012*N60*O60 +P60</f>
        <v>6.2889593371860587E-9</v>
      </c>
    </row>
    <row r="62" spans="1:25" x14ac:dyDescent="0.3">
      <c r="A62">
        <v>6</v>
      </c>
      <c r="C62">
        <f t="shared" si="1"/>
        <v>-0.10600372160925536</v>
      </c>
      <c r="D62">
        <f t="shared" si="2"/>
        <v>3.724686276520638E-8</v>
      </c>
      <c r="E62">
        <f t="shared" si="3"/>
        <v>2.233054616026005</v>
      </c>
      <c r="H62">
        <f t="shared" si="0"/>
        <v>1.1236788995012513E-4</v>
      </c>
      <c r="I62">
        <f t="shared" si="4"/>
        <v>-0.10600372160925536</v>
      </c>
      <c r="J62">
        <f t="shared" si="5"/>
        <v>5.6017227171202714E-2</v>
      </c>
      <c r="N62">
        <f t="shared" si="11"/>
        <v>2.233054616026005</v>
      </c>
      <c r="O62">
        <f t="shared" si="6"/>
        <v>3.724686276520638E-8</v>
      </c>
      <c r="P62">
        <f t="shared" si="7"/>
        <v>6.3890366454616499E-9</v>
      </c>
      <c r="S62">
        <v>6</v>
      </c>
      <c r="U62">
        <f t="shared" si="8"/>
        <v>2.7238345794422659E-3</v>
      </c>
      <c r="V62">
        <f t="shared" si="9"/>
        <v>3.724686176071143E-8</v>
      </c>
      <c r="W62">
        <f t="shared" si="10"/>
        <v>2.233054616026005</v>
      </c>
      <c r="X62">
        <f>0.01*I61^2 + J61</f>
        <v>5.6017227171202714E-2</v>
      </c>
      <c r="Y62">
        <f>0.0012*N61*O61 +P61</f>
        <v>6.3890366454616499E-9</v>
      </c>
    </row>
    <row r="63" spans="1:25" x14ac:dyDescent="0.3">
      <c r="A63">
        <v>6.1</v>
      </c>
      <c r="C63">
        <f t="shared" si="1"/>
        <v>-0.10622845738915559</v>
      </c>
      <c r="D63">
        <f t="shared" si="2"/>
        <v>3.7147053645316182E-8</v>
      </c>
      <c r="E63">
        <f t="shared" si="3"/>
        <v>2.2330546159261959</v>
      </c>
      <c r="H63">
        <f t="shared" si="0"/>
        <v>1.1284485159279646E-4</v>
      </c>
      <c r="I63">
        <f t="shared" si="4"/>
        <v>-0.10622845738915559</v>
      </c>
      <c r="J63">
        <f t="shared" si="5"/>
        <v>5.6129595061152837E-2</v>
      </c>
      <c r="N63">
        <f t="shared" si="11"/>
        <v>2.2330546159261959</v>
      </c>
      <c r="O63">
        <f t="shared" si="6"/>
        <v>3.7147053645316182E-8</v>
      </c>
      <c r="P63">
        <f t="shared" si="7"/>
        <v>6.4888457800580476E-9</v>
      </c>
      <c r="S63">
        <v>6.1</v>
      </c>
      <c r="U63">
        <f t="shared" si="8"/>
        <v>2.6610759846432634E-3</v>
      </c>
      <c r="V63">
        <f t="shared" si="9"/>
        <v>3.7147052625737151E-8</v>
      </c>
      <c r="W63">
        <f t="shared" si="10"/>
        <v>2.2330546159261959</v>
      </c>
      <c r="X63">
        <f>0.01*I62^2 + J62</f>
        <v>5.6129595061152837E-2</v>
      </c>
      <c r="Y63">
        <f>0.0012*N62*O62 +P62</f>
        <v>6.4888457800580476E-9</v>
      </c>
    </row>
    <row r="64" spans="1:25" x14ac:dyDescent="0.3">
      <c r="A64">
        <v>6.2</v>
      </c>
      <c r="C64">
        <f t="shared" si="1"/>
        <v>-0.10645414709234118</v>
      </c>
      <c r="D64">
        <f t="shared" si="2"/>
        <v>3.7047511980441803E-8</v>
      </c>
      <c r="E64">
        <f t="shared" si="3"/>
        <v>2.2330546158266542</v>
      </c>
      <c r="H64">
        <f t="shared" si="0"/>
        <v>1.1332485433157811E-4</v>
      </c>
      <c r="I64">
        <f t="shared" si="4"/>
        <v>-0.10645414709234118</v>
      </c>
      <c r="J64">
        <f t="shared" si="5"/>
        <v>5.6242439912745634E-2</v>
      </c>
      <c r="N64">
        <f t="shared" si="11"/>
        <v>2.2330546158266542</v>
      </c>
      <c r="O64">
        <f t="shared" si="6"/>
        <v>3.7047511980441803E-8</v>
      </c>
      <c r="P64">
        <f t="shared" si="7"/>
        <v>6.5883874595909254E-9</v>
      </c>
      <c r="S64">
        <v>6.2</v>
      </c>
      <c r="U64">
        <f t="shared" si="8"/>
        <v>2.5980653558086834E-3</v>
      </c>
      <c r="V64">
        <f t="shared" si="9"/>
        <v>3.7047510945837069E-8</v>
      </c>
      <c r="W64">
        <f t="shared" si="10"/>
        <v>2.2330546158266542</v>
      </c>
      <c r="X64">
        <f>0.01*I63^2 + J63</f>
        <v>5.6242439912745634E-2</v>
      </c>
      <c r="Y64">
        <f>0.0012*N63*O63 +P63</f>
        <v>6.5883874595909254E-9</v>
      </c>
    </row>
    <row r="65" spans="1:25" x14ac:dyDescent="0.3">
      <c r="A65">
        <v>6.3</v>
      </c>
      <c r="C65">
        <f t="shared" si="1"/>
        <v>-0.10668079680100431</v>
      </c>
      <c r="D65">
        <f t="shared" si="2"/>
        <v>3.6948237053893445E-8</v>
      </c>
      <c r="E65">
        <f t="shared" si="3"/>
        <v>2.2330546157273794</v>
      </c>
      <c r="H65">
        <f t="shared" si="0"/>
        <v>1.1380792406097172E-4</v>
      </c>
      <c r="I65">
        <f t="shared" si="4"/>
        <v>-0.10668079680100431</v>
      </c>
      <c r="J65">
        <f t="shared" si="5"/>
        <v>5.635576476707721E-2</v>
      </c>
      <c r="N65">
        <f t="shared" si="11"/>
        <v>2.2330546157273794</v>
      </c>
      <c r="O65">
        <f t="shared" si="6"/>
        <v>3.6948237053893445E-8</v>
      </c>
      <c r="P65">
        <f t="shared" si="7"/>
        <v>6.6876624007503082E-9</v>
      </c>
      <c r="S65">
        <v>6.3</v>
      </c>
      <c r="U65">
        <f t="shared" si="8"/>
        <v>2.5348011148619075E-3</v>
      </c>
      <c r="V65">
        <f t="shared" si="9"/>
        <v>3.6948236004321096E-8</v>
      </c>
      <c r="W65">
        <f t="shared" si="10"/>
        <v>2.2330546157273794</v>
      </c>
      <c r="X65">
        <f>0.01*I64^2 + J64</f>
        <v>5.635576476707721E-2</v>
      </c>
      <c r="Y65">
        <f>0.0012*N64*O64 +P64</f>
        <v>6.6876624007503082E-9</v>
      </c>
    </row>
    <row r="66" spans="1:25" x14ac:dyDescent="0.3">
      <c r="A66">
        <v>6.4</v>
      </c>
      <c r="C66">
        <f t="shared" si="1"/>
        <v>-0.10690841264912625</v>
      </c>
      <c r="D66">
        <f t="shared" si="2"/>
        <v>3.6849228150901786E-8</v>
      </c>
      <c r="E66">
        <f t="shared" si="3"/>
        <v>2.2330546156283706</v>
      </c>
      <c r="H66">
        <f t="shared" si="0"/>
        <v>1.1429408695155857E-4</v>
      </c>
      <c r="I66">
        <f t="shared" si="4"/>
        <v>-0.10690841264912625</v>
      </c>
      <c r="J66">
        <f t="shared" si="5"/>
        <v>5.6469572691138184E-2</v>
      </c>
      <c r="N66">
        <f t="shared" si="11"/>
        <v>2.2330546156283706</v>
      </c>
      <c r="O66">
        <f t="shared" si="6"/>
        <v>3.6849228150901786E-8</v>
      </c>
      <c r="P66">
        <f t="shared" si="7"/>
        <v>6.7866713183057312E-9</v>
      </c>
      <c r="S66">
        <v>6.4</v>
      </c>
      <c r="U66">
        <f t="shared" si="8"/>
        <v>2.4712816704122649E-3</v>
      </c>
      <c r="V66">
        <f t="shared" si="9"/>
        <v>3.6849227086419626E-8</v>
      </c>
      <c r="W66">
        <f t="shared" si="10"/>
        <v>2.2330546156283706</v>
      </c>
      <c r="X66">
        <f>0.01*I65^2 + J65</f>
        <v>5.6469572691138184E-2</v>
      </c>
      <c r="Y66">
        <f>0.0012*N65*O65 +P65</f>
        <v>6.7866713183057312E-9</v>
      </c>
    </row>
    <row r="67" spans="1:25" x14ac:dyDescent="0.3">
      <c r="A67">
        <v>6.5</v>
      </c>
      <c r="C67">
        <f t="shared" si="1"/>
        <v>-0.10713700082302935</v>
      </c>
      <c r="D67">
        <f t="shared" si="2"/>
        <v>3.6750484558612859E-8</v>
      </c>
      <c r="E67">
        <f t="shared" si="3"/>
        <v>2.2330546155296269</v>
      </c>
      <c r="H67">
        <f t="shared" ref="H67:H102" si="12">0.01*I67^2</f>
        <v>1.1478336945353793E-4</v>
      </c>
      <c r="I67">
        <f t="shared" si="4"/>
        <v>-0.10713700082302935</v>
      </c>
      <c r="J67">
        <f t="shared" si="5"/>
        <v>5.6583866778089742E-2</v>
      </c>
      <c r="N67">
        <f t="shared" si="11"/>
        <v>2.2330546155296269</v>
      </c>
      <c r="O67">
        <f t="shared" si="6"/>
        <v>3.6750484558612859E-8</v>
      </c>
      <c r="P67">
        <f t="shared" si="7"/>
        <v>6.8854149251113878E-9</v>
      </c>
      <c r="S67">
        <v>6.5</v>
      </c>
      <c r="U67">
        <f t="shared" si="8"/>
        <v>2.40750541761387E-3</v>
      </c>
      <c r="V67">
        <f t="shared" si="9"/>
        <v>3.6750483479278406E-8</v>
      </c>
      <c r="W67">
        <f t="shared" si="10"/>
        <v>2.2330546155296269</v>
      </c>
      <c r="X67">
        <f>0.01*I66^2 + J66</f>
        <v>5.6583866778089742E-2</v>
      </c>
      <c r="Y67">
        <f>0.0012*N66*O66 +P66</f>
        <v>6.8854149251113878E-9</v>
      </c>
    </row>
    <row r="68" spans="1:25" x14ac:dyDescent="0.3">
      <c r="A68">
        <v>6.6</v>
      </c>
      <c r="C68">
        <f t="shared" ref="C68:C102" si="13">C67 -(0.05*C67*D67^2) - (2*0.01*I67^2)</f>
        <v>-0.10736656756193641</v>
      </c>
      <c r="D68">
        <f t="shared" ref="D68:D102" si="14">D67 - 2*(0.05*C67*D67^2) - (0.0012*N67*O67)</f>
        <v>3.6652005566082886E-8</v>
      </c>
      <c r="E68">
        <f t="shared" ref="E68:E102" si="15">0.05*C67*D67^2 + E67 - (0.0012*N67*O67)</f>
        <v>2.2330546154311479</v>
      </c>
      <c r="H68">
        <f t="shared" si="12"/>
        <v>1.1527579830031856E-4</v>
      </c>
      <c r="I68">
        <f t="shared" ref="I68:I102" si="16">C67-(0.05*C67*D67^2)-(2*0.01*I67^2)</f>
        <v>-0.10736656756193641</v>
      </c>
      <c r="J68">
        <f t="shared" ref="J68:J102" si="17">0.01*I67^2 + J67</f>
        <v>5.6698650147543279E-2</v>
      </c>
      <c r="N68">
        <f t="shared" si="11"/>
        <v>2.2330546154311479</v>
      </c>
      <c r="O68">
        <f t="shared" ref="O68:O102" si="18">D67 - 2*(0.05*C67*D67^2) - (0.0012*N67*O67)</f>
        <v>3.6652005566082886E-8</v>
      </c>
      <c r="P68">
        <f t="shared" ref="P68:P102" si="19">0.0012*N67*O67 +P67</f>
        <v>6.9838939321112605E-9</v>
      </c>
      <c r="S68">
        <v>6.6</v>
      </c>
      <c r="U68">
        <f t="shared" ref="U68:U102" si="20">U67 -(0.05*U67*V67^2) - (2*0.01*J67^2)</f>
        <v>2.343470738022658E-3</v>
      </c>
      <c r="V68">
        <f t="shared" ref="V68:V102" si="21">V67 - 2*(0.05*U67*V67^2) - ((0.0012*N67*O67))</f>
        <v>3.6652004471953375E-8</v>
      </c>
      <c r="W68">
        <f t="shared" ref="W68:W102" si="22">0.05*U67*V67^2 + W67 - (0.0012*N67*O67)</f>
        <v>2.2330546154311479</v>
      </c>
      <c r="X68">
        <f>0.01*I67^2 + J67</f>
        <v>5.6698650147543279E-2</v>
      </c>
      <c r="Y68">
        <f>0.0012*N67*O67 +P67</f>
        <v>6.9838939321112605E-9</v>
      </c>
    </row>
    <row r="69" spans="1:25" x14ac:dyDescent="0.3">
      <c r="A69">
        <v>6.7</v>
      </c>
      <c r="C69">
        <f t="shared" si="13"/>
        <v>-0.10759711915853704</v>
      </c>
      <c r="D69">
        <f t="shared" si="14"/>
        <v>3.6553790464273201E-8</v>
      </c>
      <c r="E69">
        <f t="shared" si="15"/>
        <v>2.2330546153329327</v>
      </c>
      <c r="H69">
        <f t="shared" si="12"/>
        <v>1.1577140051216418E-4</v>
      </c>
      <c r="I69">
        <f t="shared" si="16"/>
        <v>-0.10759711915853704</v>
      </c>
      <c r="J69">
        <f t="shared" si="17"/>
        <v>5.6813925945843599E-2</v>
      </c>
      <c r="N69">
        <f t="shared" ref="N69:N102" si="23">0.05*C68*D68^2 + E68 - (0.0012*N68*O68)</f>
        <v>2.2330546153329327</v>
      </c>
      <c r="O69">
        <f t="shared" si="18"/>
        <v>3.6553790464273201E-8</v>
      </c>
      <c r="P69">
        <f t="shared" si="19"/>
        <v>7.0821090483442402E-9</v>
      </c>
      <c r="S69">
        <v>6.7</v>
      </c>
      <c r="U69">
        <f t="shared" si="20"/>
        <v>2.2791759994515879E-3</v>
      </c>
      <c r="V69">
        <f t="shared" si="21"/>
        <v>3.6553789355405581E-8</v>
      </c>
      <c r="W69">
        <f t="shared" si="22"/>
        <v>2.2330546153329327</v>
      </c>
      <c r="X69">
        <f>0.01*I68^2 + J68</f>
        <v>5.6813925945843599E-2</v>
      </c>
      <c r="Y69">
        <f>0.0012*N68*O68 +P68</f>
        <v>7.0821090483442402E-9</v>
      </c>
    </row>
    <row r="70" spans="1:25" x14ac:dyDescent="0.3">
      <c r="A70">
        <v>6.8</v>
      </c>
      <c r="C70">
        <f t="shared" si="13"/>
        <v>-0.10782866195956135</v>
      </c>
      <c r="D70">
        <f t="shared" si="14"/>
        <v>3.6455838546045117E-8</v>
      </c>
      <c r="E70">
        <f t="shared" si="15"/>
        <v>2.2330546152349808</v>
      </c>
      <c r="H70">
        <f t="shared" si="12"/>
        <v>1.1627020339989355E-4</v>
      </c>
      <c r="I70">
        <f t="shared" si="16"/>
        <v>-0.10782866195956135</v>
      </c>
      <c r="J70">
        <f t="shared" si="17"/>
        <v>5.6929697346355765E-2</v>
      </c>
      <c r="N70">
        <f t="shared" si="23"/>
        <v>2.2330546152349808</v>
      </c>
      <c r="O70">
        <f t="shared" si="18"/>
        <v>3.6455838546045117E-8</v>
      </c>
      <c r="P70">
        <f t="shared" si="19"/>
        <v>7.1800609809492298E-9</v>
      </c>
      <c r="S70">
        <v>6.8</v>
      </c>
      <c r="U70">
        <f t="shared" si="20"/>
        <v>2.214619555823992E-3</v>
      </c>
      <c r="V70">
        <f t="shared" si="21"/>
        <v>3.6455837422496047E-8</v>
      </c>
      <c r="W70">
        <f t="shared" si="22"/>
        <v>2.2330546152349808</v>
      </c>
      <c r="X70">
        <f>0.01*I69^2 + J69</f>
        <v>5.6929697346355765E-2</v>
      </c>
      <c r="Y70">
        <f>0.0012*N69*O69 +P69</f>
        <v>7.1800609809492298E-9</v>
      </c>
    </row>
    <row r="71" spans="1:25" x14ac:dyDescent="0.3">
      <c r="A71">
        <v>6.9</v>
      </c>
      <c r="C71">
        <f t="shared" si="13"/>
        <v>-0.10806120236636113</v>
      </c>
      <c r="D71">
        <f t="shared" si="14"/>
        <v>3.6358149106154839E-8</v>
      </c>
      <c r="E71">
        <f t="shared" si="15"/>
        <v>2.2330546151372914</v>
      </c>
      <c r="H71">
        <f t="shared" si="12"/>
        <v>1.1677223456863654E-4</v>
      </c>
      <c r="I71">
        <f t="shared" si="16"/>
        <v>-0.10806120236636113</v>
      </c>
      <c r="J71">
        <f t="shared" si="17"/>
        <v>5.7045967549755661E-2</v>
      </c>
      <c r="N71">
        <f t="shared" si="23"/>
        <v>2.2330546151372914</v>
      </c>
      <c r="O71">
        <f t="shared" si="18"/>
        <v>3.6358149106154839E-8</v>
      </c>
      <c r="P71">
        <f t="shared" si="19"/>
        <v>7.2777504351702387E-9</v>
      </c>
      <c r="S71">
        <v>6.9</v>
      </c>
      <c r="U71">
        <f t="shared" si="20"/>
        <v>2.1497997470250386E-3</v>
      </c>
      <c r="V71">
        <f t="shared" si="21"/>
        <v>3.6358147967980707E-8</v>
      </c>
      <c r="W71">
        <f t="shared" si="22"/>
        <v>2.2330546151372914</v>
      </c>
      <c r="X71">
        <f>0.01*I70^2 + J70</f>
        <v>5.7045967549755661E-2</v>
      </c>
      <c r="Y71">
        <f>0.0012*N70*O70 +P70</f>
        <v>7.2777504351702387E-9</v>
      </c>
    </row>
    <row r="72" spans="1:25" x14ac:dyDescent="0.3">
      <c r="A72">
        <v>7</v>
      </c>
      <c r="C72">
        <f t="shared" si="13"/>
        <v>-0.10829474683549839</v>
      </c>
      <c r="D72">
        <f t="shared" si="14"/>
        <v>3.6260721441248397E-8</v>
      </c>
      <c r="E72">
        <f t="shared" si="15"/>
        <v>2.2330546150398636</v>
      </c>
      <c r="H72">
        <f t="shared" si="12"/>
        <v>1.1727752192164689E-4</v>
      </c>
      <c r="I72">
        <f t="shared" si="16"/>
        <v>-0.10829474683549839</v>
      </c>
      <c r="J72">
        <f t="shared" si="17"/>
        <v>5.7162739784324297E-2</v>
      </c>
      <c r="N72">
        <f t="shared" si="23"/>
        <v>2.2330546150398636</v>
      </c>
      <c r="O72">
        <f t="shared" si="18"/>
        <v>3.6260721441248397E-8</v>
      </c>
      <c r="P72">
        <f t="shared" si="19"/>
        <v>7.3751781143614572E-9</v>
      </c>
      <c r="S72">
        <v>7</v>
      </c>
      <c r="U72">
        <f t="shared" si="20"/>
        <v>2.0847148987512831E-3</v>
      </c>
      <c r="V72">
        <f t="shared" si="21"/>
        <v>3.6260720288505304E-8</v>
      </c>
      <c r="W72">
        <f t="shared" si="22"/>
        <v>2.2330546150398636</v>
      </c>
      <c r="X72">
        <f>0.01*I71^2 + J71</f>
        <v>5.7162739784324297E-2</v>
      </c>
      <c r="Y72">
        <f>0.0012*N71*O71 +P71</f>
        <v>7.3751781143614572E-9</v>
      </c>
    </row>
    <row r="73" spans="1:25" x14ac:dyDescent="0.3">
      <c r="A73">
        <v>7.1</v>
      </c>
      <c r="C73">
        <f t="shared" si="13"/>
        <v>-0.10852930187934166</v>
      </c>
      <c r="D73">
        <f t="shared" si="14"/>
        <v>3.616355484985656E-8</v>
      </c>
      <c r="E73">
        <f t="shared" si="15"/>
        <v>2.2330546149426969</v>
      </c>
      <c r="H73">
        <f t="shared" si="12"/>
        <v>1.1778609366417275E-4</v>
      </c>
      <c r="I73">
        <f t="shared" si="16"/>
        <v>-0.10852930187934166</v>
      </c>
      <c r="J73">
        <f t="shared" si="17"/>
        <v>5.7280017306245941E-2</v>
      </c>
      <c r="N73">
        <f t="shared" si="23"/>
        <v>2.2330546149426969</v>
      </c>
      <c r="O73">
        <f t="shared" si="18"/>
        <v>3.616355484985656E-8</v>
      </c>
      <c r="P73">
        <f t="shared" si="19"/>
        <v>7.4723447199923231E-9</v>
      </c>
      <c r="S73">
        <v>7.1</v>
      </c>
      <c r="U73">
        <f t="shared" si="20"/>
        <v>2.0193633223582756E-3</v>
      </c>
      <c r="V73">
        <f t="shared" si="21"/>
        <v>3.6163553682600332E-8</v>
      </c>
      <c r="W73">
        <f t="shared" si="22"/>
        <v>2.2330546149426969</v>
      </c>
      <c r="X73">
        <f>0.01*I72^2 + J72</f>
        <v>5.7280017306245941E-2</v>
      </c>
      <c r="Y73">
        <f>0.0012*N72*O72 +P72</f>
        <v>7.4723447199923231E-9</v>
      </c>
    </row>
    <row r="74" spans="1:25" x14ac:dyDescent="0.3">
      <c r="A74">
        <v>7.2</v>
      </c>
      <c r="C74">
        <f t="shared" si="13"/>
        <v>-0.10876487406667</v>
      </c>
      <c r="D74">
        <f t="shared" si="14"/>
        <v>3.6066648632389804E-8</v>
      </c>
      <c r="E74">
        <f t="shared" si="15"/>
        <v>2.2330546148457908</v>
      </c>
      <c r="H74">
        <f t="shared" si="12"/>
        <v>1.1829797830738585E-4</v>
      </c>
      <c r="I74">
        <f t="shared" si="16"/>
        <v>-0.10876487406667</v>
      </c>
      <c r="J74">
        <f t="shared" si="17"/>
        <v>5.7397803399910116E-2</v>
      </c>
      <c r="N74">
        <f t="shared" si="23"/>
        <v>2.2330546148457908</v>
      </c>
      <c r="O74">
        <f t="shared" si="18"/>
        <v>3.6066648632389804E-8</v>
      </c>
      <c r="P74">
        <f t="shared" si="19"/>
        <v>7.5692509516525691E-9</v>
      </c>
      <c r="S74">
        <v>7.2</v>
      </c>
      <c r="U74">
        <f t="shared" si="20"/>
        <v>1.953743314706199E-3</v>
      </c>
      <c r="V74">
        <f t="shared" si="21"/>
        <v>3.6066647450675987E-8</v>
      </c>
      <c r="W74">
        <f t="shared" si="22"/>
        <v>2.2330546148457908</v>
      </c>
      <c r="X74">
        <f>0.01*I73^2 + J73</f>
        <v>5.7397803399910116E-2</v>
      </c>
      <c r="Y74">
        <f>0.0012*N73*O73 +P73</f>
        <v>7.5692509516525691E-9</v>
      </c>
    </row>
    <row r="75" spans="1:25" x14ac:dyDescent="0.3">
      <c r="A75">
        <v>7.3</v>
      </c>
      <c r="C75">
        <f t="shared" si="13"/>
        <v>-0.10900147002328475</v>
      </c>
      <c r="D75">
        <f t="shared" si="14"/>
        <v>3.5970002091133278E-8</v>
      </c>
      <c r="E75">
        <f t="shared" si="15"/>
        <v>2.2330546147491441</v>
      </c>
      <c r="H75">
        <f t="shared" si="12"/>
        <v>1.1881320467237046E-4</v>
      </c>
      <c r="I75">
        <f t="shared" si="16"/>
        <v>-0.10900147002328475</v>
      </c>
      <c r="J75">
        <f t="shared" si="17"/>
        <v>5.7516101378217499E-2</v>
      </c>
      <c r="N75">
        <f t="shared" si="23"/>
        <v>2.2330546147491441</v>
      </c>
      <c r="O75">
        <f t="shared" si="18"/>
        <v>3.5970002091133278E-8</v>
      </c>
      <c r="P75">
        <f t="shared" si="19"/>
        <v>7.6658975070572645E-9</v>
      </c>
      <c r="S75">
        <v>7.3</v>
      </c>
      <c r="U75">
        <f t="shared" si="20"/>
        <v>1.8878531580035043E-3</v>
      </c>
      <c r="V75">
        <f t="shared" si="21"/>
        <v>3.5970000895017149E-8</v>
      </c>
      <c r="W75">
        <f t="shared" si="22"/>
        <v>2.2330546147491441</v>
      </c>
      <c r="X75">
        <f>0.01*I74^2 + J74</f>
        <v>5.7516101378217499E-2</v>
      </c>
      <c r="Y75">
        <f>0.0012*N74*O74 +P74</f>
        <v>7.6658975070572645E-9</v>
      </c>
    </row>
    <row r="76" spans="1:25" x14ac:dyDescent="0.3">
      <c r="A76">
        <v>7.4</v>
      </c>
      <c r="C76">
        <f t="shared" si="13"/>
        <v>-0.10923909643262948</v>
      </c>
      <c r="D76">
        <f t="shared" si="14"/>
        <v>3.5873614530241768E-8</v>
      </c>
      <c r="E76">
        <f t="shared" si="15"/>
        <v>2.2330546146527563</v>
      </c>
      <c r="H76">
        <f t="shared" si="12"/>
        <v>1.1933180189417324E-4</v>
      </c>
      <c r="I76">
        <f t="shared" si="16"/>
        <v>-0.10923909643262948</v>
      </c>
      <c r="J76">
        <f t="shared" si="17"/>
        <v>5.7634914582889871E-2</v>
      </c>
      <c r="N76">
        <f t="shared" si="23"/>
        <v>2.2330546146527563</v>
      </c>
      <c r="O76">
        <f t="shared" si="18"/>
        <v>3.5873614530241768E-8</v>
      </c>
      <c r="P76">
        <f t="shared" si="19"/>
        <v>7.7622850820518336E-9</v>
      </c>
      <c r="S76">
        <v>7.4</v>
      </c>
      <c r="U76">
        <f t="shared" si="20"/>
        <v>1.8216911196485162E-3</v>
      </c>
      <c r="V76">
        <f t="shared" si="21"/>
        <v>3.5873613319778324E-8</v>
      </c>
      <c r="W76">
        <f t="shared" si="22"/>
        <v>2.2330546146527563</v>
      </c>
      <c r="X76">
        <f>0.01*I75^2 + J75</f>
        <v>5.7634914582889871E-2</v>
      </c>
      <c r="Y76">
        <f>0.0012*N75*O75 +P75</f>
        <v>7.7622850820518336E-9</v>
      </c>
    </row>
    <row r="77" spans="1:25" x14ac:dyDescent="0.3">
      <c r="A77">
        <v>7.5</v>
      </c>
      <c r="C77">
        <f t="shared" si="13"/>
        <v>-0.10947776003641782</v>
      </c>
      <c r="D77">
        <f t="shared" si="14"/>
        <v>3.5777485255734694E-8</v>
      </c>
      <c r="E77">
        <f t="shared" si="15"/>
        <v>2.233054614556627</v>
      </c>
      <c r="H77">
        <f t="shared" si="12"/>
        <v>1.1985379942591484E-4</v>
      </c>
      <c r="I77">
        <f t="shared" si="16"/>
        <v>-0.10947776003641782</v>
      </c>
      <c r="J77">
        <f t="shared" si="17"/>
        <v>5.7754246384784047E-2</v>
      </c>
      <c r="N77">
        <f t="shared" si="23"/>
        <v>2.233054614556627</v>
      </c>
      <c r="O77">
        <f t="shared" si="18"/>
        <v>3.5777485255734694E-8</v>
      </c>
      <c r="P77">
        <f t="shared" si="19"/>
        <v>7.8584143706170703E-9</v>
      </c>
      <c r="S77">
        <v>7.5</v>
      </c>
      <c r="U77">
        <f t="shared" si="20"/>
        <v>1.7552554520689758E-3</v>
      </c>
      <c r="V77">
        <f t="shared" si="21"/>
        <v>3.5777484030978654E-8</v>
      </c>
      <c r="W77">
        <f t="shared" si="22"/>
        <v>2.233054614556627</v>
      </c>
      <c r="X77">
        <f>0.01*I76^2 + J76</f>
        <v>5.7754246384784047E-2</v>
      </c>
      <c r="Y77">
        <f>0.0012*N76*O76 +P76</f>
        <v>7.8584143706170703E-9</v>
      </c>
    </row>
    <row r="78" spans="1:25" x14ac:dyDescent="0.3">
      <c r="A78">
        <v>7.6</v>
      </c>
      <c r="C78">
        <f t="shared" si="13"/>
        <v>-0.10971746763526964</v>
      </c>
      <c r="D78">
        <f t="shared" si="14"/>
        <v>3.5681613575491099E-8</v>
      </c>
      <c r="E78">
        <f t="shared" si="15"/>
        <v>2.2330546144607553</v>
      </c>
      <c r="H78">
        <f t="shared" si="12"/>
        <v>1.2037922704296442E-4</v>
      </c>
      <c r="I78">
        <f t="shared" si="16"/>
        <v>-0.10971746763526964</v>
      </c>
      <c r="J78">
        <f t="shared" si="17"/>
        <v>5.7874100184209964E-2</v>
      </c>
      <c r="N78">
        <f t="shared" si="23"/>
        <v>2.2330546144607553</v>
      </c>
      <c r="O78">
        <f t="shared" si="18"/>
        <v>3.5681613575491099E-8</v>
      </c>
      <c r="P78">
        <f t="shared" si="19"/>
        <v>7.9542860648741308E-9</v>
      </c>
      <c r="S78">
        <v>7.6</v>
      </c>
      <c r="U78">
        <f t="shared" si="20"/>
        <v>1.6885443925594888E-3</v>
      </c>
      <c r="V78">
        <f t="shared" si="21"/>
        <v>3.5681612336496918E-8</v>
      </c>
      <c r="W78">
        <f t="shared" si="22"/>
        <v>2.2330546144607553</v>
      </c>
      <c r="X78">
        <f>0.01*I77^2 + J77</f>
        <v>5.7874100184209964E-2</v>
      </c>
      <c r="Y78">
        <f>0.0012*N77*O77 +P77</f>
        <v>7.9542860648741308E-9</v>
      </c>
    </row>
    <row r="79" spans="1:25" x14ac:dyDescent="0.3">
      <c r="A79">
        <v>7.7</v>
      </c>
      <c r="C79">
        <f t="shared" si="13"/>
        <v>-0.10995822608935556</v>
      </c>
      <c r="D79">
        <f t="shared" si="14"/>
        <v>3.5585998799244696E-8</v>
      </c>
      <c r="E79">
        <f t="shared" si="15"/>
        <v>2.2330546143651406</v>
      </c>
      <c r="H79">
        <f t="shared" si="12"/>
        <v>1.2090811484717833E-4</v>
      </c>
      <c r="I79">
        <f t="shared" si="16"/>
        <v>-0.10995822608935556</v>
      </c>
      <c r="J79">
        <f t="shared" si="17"/>
        <v>5.7994479411252929E-2</v>
      </c>
      <c r="N79">
        <f t="shared" si="23"/>
        <v>2.2330546143651406</v>
      </c>
      <c r="O79">
        <f t="shared" si="18"/>
        <v>3.5585998799244696E-8</v>
      </c>
      <c r="P79">
        <f t="shared" si="19"/>
        <v>8.0499008550895182E-9</v>
      </c>
      <c r="S79">
        <v>7.7</v>
      </c>
      <c r="U79">
        <f t="shared" si="20"/>
        <v>1.6215561631168494E-3</v>
      </c>
      <c r="V79">
        <f t="shared" si="21"/>
        <v>3.5585997546066551E-8</v>
      </c>
      <c r="W79">
        <f t="shared" si="22"/>
        <v>2.2330546143651406</v>
      </c>
      <c r="X79">
        <f>0.01*I78^2 + J78</f>
        <v>5.7994479411252929E-2</v>
      </c>
      <c r="Y79">
        <f>0.0012*N78*O78 +P78</f>
        <v>8.0499008550895182E-9</v>
      </c>
    </row>
    <row r="80" spans="1:25" x14ac:dyDescent="0.3">
      <c r="A80">
        <v>7.8</v>
      </c>
      <c r="C80">
        <f t="shared" si="13"/>
        <v>-0.1102000423190499</v>
      </c>
      <c r="D80">
        <f t="shared" si="14"/>
        <v>3.5490640238578868E-8</v>
      </c>
      <c r="E80">
        <f t="shared" si="15"/>
        <v>2.2330546142697822</v>
      </c>
      <c r="H80">
        <f t="shared" si="12"/>
        <v>1.2144049327120389E-4</v>
      </c>
      <c r="I80">
        <f t="shared" si="16"/>
        <v>-0.1102000423190499</v>
      </c>
      <c r="J80">
        <f t="shared" si="17"/>
        <v>5.8115387526100105E-2</v>
      </c>
      <c r="N80">
        <f t="shared" si="23"/>
        <v>2.2330546142697822</v>
      </c>
      <c r="O80">
        <f t="shared" si="18"/>
        <v>3.5490640238578868E-8</v>
      </c>
      <c r="P80">
        <f t="shared" si="19"/>
        <v>8.1452594296800538E-9</v>
      </c>
      <c r="S80">
        <v>7.8</v>
      </c>
      <c r="U80">
        <f t="shared" si="20"/>
        <v>1.5542889702732045E-3</v>
      </c>
      <c r="V80">
        <f t="shared" si="21"/>
        <v>3.5490638971270671E-8</v>
      </c>
      <c r="W80">
        <f t="shared" si="22"/>
        <v>2.2330546142697822</v>
      </c>
      <c r="X80">
        <f>0.01*I79^2 + J79</f>
        <v>5.8115387526100105E-2</v>
      </c>
      <c r="Y80">
        <f>0.0012*N79*O79 +P79</f>
        <v>8.1452594296800538E-9</v>
      </c>
    </row>
    <row r="81" spans="1:25" x14ac:dyDescent="0.3">
      <c r="A81">
        <v>7.9</v>
      </c>
      <c r="C81">
        <f t="shared" si="13"/>
        <v>-0.1104429233055923</v>
      </c>
      <c r="D81">
        <f t="shared" si="14"/>
        <v>3.5395537206921728E-8</v>
      </c>
      <c r="E81">
        <f t="shared" si="15"/>
        <v>2.2330546141746792</v>
      </c>
      <c r="H81">
        <f t="shared" si="12"/>
        <v>1.2197639308284943E-4</v>
      </c>
      <c r="I81">
        <f t="shared" si="16"/>
        <v>-0.1104429233055923</v>
      </c>
      <c r="J81">
        <f t="shared" si="17"/>
        <v>5.8236828019371308E-2</v>
      </c>
      <c r="N81">
        <f t="shared" si="23"/>
        <v>2.2330546141746792</v>
      </c>
      <c r="O81">
        <f t="shared" si="18"/>
        <v>3.5395537206921728E-8</v>
      </c>
      <c r="P81">
        <f t="shared" si="19"/>
        <v>8.2403624752178304E-9</v>
      </c>
      <c r="S81">
        <v>7.9</v>
      </c>
      <c r="U81">
        <f t="shared" si="20"/>
        <v>1.4867410049270286E-3</v>
      </c>
      <c r="V81">
        <f t="shared" si="21"/>
        <v>3.5395535925537114E-8</v>
      </c>
      <c r="W81">
        <f t="shared" si="22"/>
        <v>2.2330546141746792</v>
      </c>
      <c r="X81">
        <f>0.01*I80^2 + J80</f>
        <v>5.8236828019371308E-2</v>
      </c>
      <c r="Y81">
        <f>0.0012*N80*O80 +P80</f>
        <v>8.2403624752178304E-9</v>
      </c>
    </row>
    <row r="82" spans="1:25" x14ac:dyDescent="0.3">
      <c r="A82">
        <v>8</v>
      </c>
      <c r="C82">
        <f t="shared" si="13"/>
        <v>-0.11068687609175799</v>
      </c>
      <c r="D82">
        <f t="shared" si="14"/>
        <v>3.5300689019541172E-8</v>
      </c>
      <c r="E82">
        <f t="shared" si="15"/>
        <v>2.2330546140798311</v>
      </c>
      <c r="H82">
        <f t="shared" si="12"/>
        <v>1.2251584538952188E-4</v>
      </c>
      <c r="I82">
        <f t="shared" si="16"/>
        <v>-0.11068687609175799</v>
      </c>
      <c r="J82">
        <f t="shared" si="17"/>
        <v>5.8358804412454154E-2</v>
      </c>
      <c r="N82">
        <f t="shared" si="23"/>
        <v>2.2330546140798311</v>
      </c>
      <c r="O82">
        <f t="shared" si="18"/>
        <v>3.5300689019541172E-8</v>
      </c>
      <c r="P82">
        <f t="shared" si="19"/>
        <v>8.3352106764351604E-9</v>
      </c>
      <c r="S82">
        <v>8</v>
      </c>
      <c r="U82">
        <f t="shared" si="20"/>
        <v>1.418910442171872E-3</v>
      </c>
      <c r="V82">
        <f t="shared" si="21"/>
        <v>3.5300687724133518E-8</v>
      </c>
      <c r="W82">
        <f t="shared" si="22"/>
        <v>2.2330546140798311</v>
      </c>
      <c r="X82">
        <f>0.01*I81^2 + J81</f>
        <v>5.8358804412454154E-2</v>
      </c>
      <c r="Y82">
        <f>0.0012*N81*O81 +P81</f>
        <v>8.3352106764351604E-9</v>
      </c>
    </row>
    <row r="83" spans="1:25" x14ac:dyDescent="0.3">
      <c r="A83">
        <v>8.1</v>
      </c>
      <c r="C83">
        <f t="shared" si="13"/>
        <v>-0.11093190778253703</v>
      </c>
      <c r="D83">
        <f t="shared" si="14"/>
        <v>3.5206094993539949E-8</v>
      </c>
      <c r="E83">
        <f t="shared" si="15"/>
        <v>2.233054613985237</v>
      </c>
      <c r="H83">
        <f t="shared" si="12"/>
        <v>1.2305888164273302E-4</v>
      </c>
      <c r="I83">
        <f t="shared" si="16"/>
        <v>-0.11093190778253703</v>
      </c>
      <c r="J83">
        <f t="shared" si="17"/>
        <v>5.8481320257843673E-2</v>
      </c>
      <c r="N83">
        <f t="shared" si="23"/>
        <v>2.233054613985237</v>
      </c>
      <c r="O83">
        <f t="shared" si="18"/>
        <v>3.5206094993539949E-8</v>
      </c>
      <c r="P83">
        <f t="shared" si="19"/>
        <v>8.429804716229501E-9</v>
      </c>
      <c r="S83">
        <v>8.1</v>
      </c>
      <c r="U83">
        <f t="shared" si="20"/>
        <v>1.3507954411228504E-3</v>
      </c>
      <c r="V83">
        <f t="shared" si="21"/>
        <v>3.5206093684162359E-8</v>
      </c>
      <c r="W83">
        <f t="shared" si="22"/>
        <v>2.233054613985237</v>
      </c>
      <c r="X83">
        <f>0.01*I82^2 + J82</f>
        <v>5.8481320257843673E-2</v>
      </c>
      <c r="Y83">
        <f>0.0012*N82*O82 +P82</f>
        <v>8.429804716229501E-9</v>
      </c>
    </row>
    <row r="84" spans="1:25" x14ac:dyDescent="0.3">
      <c r="A84">
        <v>8.1999999999999993</v>
      </c>
      <c r="C84">
        <f t="shared" si="13"/>
        <v>-0.1111780255458225</v>
      </c>
      <c r="D84">
        <f t="shared" si="14"/>
        <v>3.5111754447850742E-8</v>
      </c>
      <c r="E84">
        <f t="shared" si="15"/>
        <v>2.2330546138908964</v>
      </c>
      <c r="H84">
        <f t="shared" si="12"/>
        <v>1.2360553364267561E-4</v>
      </c>
      <c r="I84">
        <f t="shared" si="16"/>
        <v>-0.1111780255458225</v>
      </c>
      <c r="J84">
        <f t="shared" si="17"/>
        <v>5.8604379139486407E-2</v>
      </c>
      <c r="N84">
        <f t="shared" si="23"/>
        <v>2.2330546138908964</v>
      </c>
      <c r="O84">
        <f t="shared" si="18"/>
        <v>3.5111754447850742E-8</v>
      </c>
      <c r="P84">
        <f t="shared" si="19"/>
        <v>8.5241452756683738E-9</v>
      </c>
      <c r="S84">
        <v>8.1999999999999993</v>
      </c>
      <c r="U84">
        <f t="shared" si="20"/>
        <v>1.2823941447408409E-3</v>
      </c>
      <c r="V84">
        <f t="shared" si="21"/>
        <v>3.5111753124556057E-8</v>
      </c>
      <c r="W84">
        <f t="shared" si="22"/>
        <v>2.2330546138908964</v>
      </c>
      <c r="X84">
        <f>0.01*I83^2 + J83</f>
        <v>5.8604379139486407E-2</v>
      </c>
      <c r="Y84">
        <f>0.0012*N83*O83 +P83</f>
        <v>8.5241452756683738E-9</v>
      </c>
    </row>
    <row r="85" spans="1:25" x14ac:dyDescent="0.3">
      <c r="A85">
        <v>8.3000000000000007</v>
      </c>
      <c r="C85">
        <f t="shared" si="13"/>
        <v>-0.11142523661310785</v>
      </c>
      <c r="D85">
        <f t="shared" si="14"/>
        <v>3.5017666703231273E-8</v>
      </c>
      <c r="E85">
        <f t="shared" si="15"/>
        <v>2.2330546137968086</v>
      </c>
      <c r="H85">
        <f t="shared" si="12"/>
        <v>1.2415583354287072E-4</v>
      </c>
      <c r="I85">
        <f t="shared" si="16"/>
        <v>-0.11142523661310785</v>
      </c>
      <c r="J85">
        <f t="shared" si="17"/>
        <v>5.8727984673129084E-2</v>
      </c>
      <c r="N85">
        <f t="shared" si="23"/>
        <v>2.2330546137968086</v>
      </c>
      <c r="O85">
        <f t="shared" si="18"/>
        <v>3.5017666703231273E-8</v>
      </c>
      <c r="P85">
        <f t="shared" si="19"/>
        <v>8.6182330339942674E-9</v>
      </c>
      <c r="S85">
        <v>8.3000000000000007</v>
      </c>
      <c r="U85">
        <f t="shared" si="20"/>
        <v>1.2137046796543475E-3</v>
      </c>
      <c r="V85">
        <f t="shared" si="21"/>
        <v>3.5017665366072068E-8</v>
      </c>
      <c r="W85">
        <f t="shared" si="22"/>
        <v>2.2330546137968086</v>
      </c>
      <c r="X85">
        <f>0.01*I84^2 + J84</f>
        <v>5.8727984673129084E-2</v>
      </c>
      <c r="Y85">
        <f>0.0012*N84*O84 +P84</f>
        <v>8.6182330339942674E-9</v>
      </c>
    </row>
    <row r="86" spans="1:25" x14ac:dyDescent="0.3">
      <c r="A86">
        <v>8.4</v>
      </c>
      <c r="C86">
        <f t="shared" si="13"/>
        <v>-0.11167354828019359</v>
      </c>
      <c r="D86">
        <f t="shared" si="14"/>
        <v>3.4923831082259391E-8</v>
      </c>
      <c r="E86">
        <f t="shared" si="15"/>
        <v>2.233054613702973</v>
      </c>
      <c r="H86">
        <f t="shared" si="12"/>
        <v>1.2470981385488729E-4</v>
      </c>
      <c r="I86">
        <f t="shared" si="16"/>
        <v>-0.11167354828019359</v>
      </c>
      <c r="J86">
        <f t="shared" si="17"/>
        <v>5.8852140506671952E-2</v>
      </c>
      <c r="N86">
        <f t="shared" si="23"/>
        <v>2.233054613702973</v>
      </c>
      <c r="O86">
        <f t="shared" si="18"/>
        <v>3.4923831082259391E-8</v>
      </c>
      <c r="P86">
        <f t="shared" si="19"/>
        <v>8.7120686686295269E-9</v>
      </c>
      <c r="S86">
        <v>8.4</v>
      </c>
      <c r="U86">
        <f t="shared" si="20"/>
        <v>1.1447251559790017E-3</v>
      </c>
      <c r="V86">
        <f t="shared" si="21"/>
        <v>3.4923829731287983E-8</v>
      </c>
      <c r="W86">
        <f t="shared" si="22"/>
        <v>2.233054613702973</v>
      </c>
      <c r="X86">
        <f>0.01*I85^2 + J85</f>
        <v>5.8852140506671952E-2</v>
      </c>
      <c r="Y86">
        <f>0.0012*N85*O85 +P85</f>
        <v>8.7120686686295269E-9</v>
      </c>
    </row>
    <row r="87" spans="1:25" x14ac:dyDescent="0.3">
      <c r="A87">
        <v>8.5</v>
      </c>
      <c r="C87">
        <f t="shared" si="13"/>
        <v>-0.11192296790790336</v>
      </c>
      <c r="D87">
        <f t="shared" si="14"/>
        <v>3.4830246909328218E-8</v>
      </c>
      <c r="E87">
        <f t="shared" si="15"/>
        <v>2.2330546136093887</v>
      </c>
      <c r="H87">
        <f t="shared" si="12"/>
        <v>1.2526750745313567E-4</v>
      </c>
      <c r="I87">
        <f t="shared" si="16"/>
        <v>-0.11192296790790336</v>
      </c>
      <c r="J87">
        <f t="shared" si="17"/>
        <v>5.8976850320526839E-2</v>
      </c>
      <c r="N87">
        <f t="shared" si="23"/>
        <v>2.2330546136093887</v>
      </c>
      <c r="O87">
        <f t="shared" si="18"/>
        <v>3.4830246909328218E-8</v>
      </c>
      <c r="P87">
        <f t="shared" si="19"/>
        <v>8.8056528551812333E-9</v>
      </c>
      <c r="S87">
        <v>8.5</v>
      </c>
      <c r="U87">
        <f t="shared" si="20"/>
        <v>1.0754536671346605E-3</v>
      </c>
      <c r="V87">
        <f t="shared" si="21"/>
        <v>3.4830245544596654E-8</v>
      </c>
      <c r="W87">
        <f t="shared" si="22"/>
        <v>2.2330546136093887</v>
      </c>
      <c r="X87">
        <f>0.01*I86^2 + J86</f>
        <v>5.8976850320526839E-2</v>
      </c>
      <c r="Y87">
        <f>0.0012*N86*O86 +P86</f>
        <v>8.8056528551812333E-9</v>
      </c>
    </row>
    <row r="88" spans="1:25" x14ac:dyDescent="0.3">
      <c r="A88">
        <v>8.6</v>
      </c>
      <c r="C88">
        <f t="shared" si="13"/>
        <v>-0.11217350292280963</v>
      </c>
      <c r="D88">
        <f t="shared" si="14"/>
        <v>3.4736913510641274E-8</v>
      </c>
      <c r="E88">
        <f t="shared" si="15"/>
        <v>2.2330546135160554</v>
      </c>
      <c r="H88">
        <f t="shared" si="12"/>
        <v>1.2582894757973582E-4</v>
      </c>
      <c r="I88">
        <f t="shared" si="16"/>
        <v>-0.11217350292280963</v>
      </c>
      <c r="J88">
        <f t="shared" si="17"/>
        <v>5.9102117827979972E-2</v>
      </c>
      <c r="N88">
        <f t="shared" si="23"/>
        <v>2.2330546135160554</v>
      </c>
      <c r="O88">
        <f t="shared" si="18"/>
        <v>3.4736913510641274E-8</v>
      </c>
      <c r="P88">
        <f t="shared" si="19"/>
        <v>8.8989862674460685E-9</v>
      </c>
      <c r="S88">
        <v>8.6</v>
      </c>
      <c r="U88">
        <f t="shared" si="20"/>
        <v>1.0058882896600641E-3</v>
      </c>
      <c r="V88">
        <f t="shared" si="21"/>
        <v>3.4736912132201349E-8</v>
      </c>
      <c r="W88">
        <f t="shared" si="22"/>
        <v>2.2330546135160554</v>
      </c>
      <c r="X88">
        <f>0.01*I87^2 + J87</f>
        <v>5.9102117827979972E-2</v>
      </c>
      <c r="Y88">
        <f>0.0012*N87*O87 +P87</f>
        <v>8.8989862674460685E-9</v>
      </c>
    </row>
    <row r="89" spans="1:25" x14ac:dyDescent="0.3">
      <c r="A89">
        <v>8.6999999999999993</v>
      </c>
      <c r="C89">
        <f t="shared" si="13"/>
        <v>-0.11242516081796911</v>
      </c>
      <c r="D89">
        <f t="shared" si="14"/>
        <v>3.4643830214207632E-8</v>
      </c>
      <c r="E89">
        <f t="shared" si="15"/>
        <v>2.2330546134229721</v>
      </c>
      <c r="H89">
        <f t="shared" si="12"/>
        <v>1.2639416784946216E-4</v>
      </c>
      <c r="I89">
        <f t="shared" si="16"/>
        <v>-0.11242516081796911</v>
      </c>
      <c r="J89">
        <f t="shared" si="17"/>
        <v>5.922794677555971E-2</v>
      </c>
      <c r="N89">
        <f t="shared" si="23"/>
        <v>2.2330546134229721</v>
      </c>
      <c r="O89">
        <f t="shared" si="18"/>
        <v>3.4643830214207632E-8</v>
      </c>
      <c r="P89">
        <f t="shared" si="19"/>
        <v>8.9920695774151629E-9</v>
      </c>
      <c r="S89">
        <v>8.6999999999999993</v>
      </c>
      <c r="U89">
        <f t="shared" si="20"/>
        <v>9.3602708302501555E-4</v>
      </c>
      <c r="V89">
        <f t="shared" si="21"/>
        <v>3.4643828822110876E-8</v>
      </c>
      <c r="W89">
        <f t="shared" si="22"/>
        <v>2.2330546134229721</v>
      </c>
      <c r="X89">
        <f>0.01*I88^2 + J88</f>
        <v>5.922794677555971E-2</v>
      </c>
      <c r="Y89">
        <f>0.0012*N88*O88 +P88</f>
        <v>8.9920695774151629E-9</v>
      </c>
    </row>
    <row r="90" spans="1:25" x14ac:dyDescent="0.3">
      <c r="A90">
        <v>8.8000000000000007</v>
      </c>
      <c r="C90">
        <f t="shared" si="13"/>
        <v>-0.11267794915366804</v>
      </c>
      <c r="D90">
        <f t="shared" si="14"/>
        <v>3.4550996349837069E-8</v>
      </c>
      <c r="E90">
        <f t="shared" si="15"/>
        <v>2.2330546133301383</v>
      </c>
      <c r="H90">
        <f t="shared" si="12"/>
        <v>1.2696320225476601E-4</v>
      </c>
      <c r="I90">
        <f t="shared" si="16"/>
        <v>-0.11267794915366804</v>
      </c>
      <c r="J90">
        <f t="shared" si="17"/>
        <v>5.9354340943409176E-2</v>
      </c>
      <c r="N90">
        <f t="shared" si="23"/>
        <v>2.2330546133301383</v>
      </c>
      <c r="O90">
        <f t="shared" si="18"/>
        <v>3.4550996349837069E-8</v>
      </c>
      <c r="P90">
        <f t="shared" si="19"/>
        <v>9.0849034552789374E-9</v>
      </c>
      <c r="S90">
        <v>8.8000000000000007</v>
      </c>
      <c r="U90">
        <f t="shared" si="20"/>
        <v>8.6586808944004478E-4</v>
      </c>
      <c r="V90">
        <f t="shared" si="21"/>
        <v>3.455099494413476E-8</v>
      </c>
      <c r="W90">
        <f t="shared" si="22"/>
        <v>2.2330546133301383</v>
      </c>
      <c r="X90">
        <f>0.01*I89^2 + J89</f>
        <v>5.9354340943409176E-2</v>
      </c>
      <c r="Y90">
        <f>0.0012*N89*O89 +P89</f>
        <v>9.0849034552789374E-9</v>
      </c>
    </row>
    <row r="91" spans="1:25" x14ac:dyDescent="0.3">
      <c r="A91">
        <v>8.9</v>
      </c>
      <c r="C91">
        <f t="shared" si="13"/>
        <v>-0.11293187555817757</v>
      </c>
      <c r="D91">
        <f t="shared" si="14"/>
        <v>3.4458411249135252E-8</v>
      </c>
      <c r="E91">
        <f t="shared" si="15"/>
        <v>2.2330546132375533</v>
      </c>
      <c r="H91">
        <f t="shared" si="12"/>
        <v>1.2753608517087706E-4</v>
      </c>
      <c r="I91">
        <f t="shared" si="16"/>
        <v>-0.11293187555817757</v>
      </c>
      <c r="J91">
        <f t="shared" si="17"/>
        <v>5.9481304145663945E-2</v>
      </c>
      <c r="N91">
        <f t="shared" si="23"/>
        <v>2.2330546132375533</v>
      </c>
      <c r="O91">
        <f t="shared" si="18"/>
        <v>3.4458411249135252E-8</v>
      </c>
      <c r="P91">
        <f t="shared" si="19"/>
        <v>9.1774885694319246E-9</v>
      </c>
      <c r="S91">
        <v>8.9</v>
      </c>
      <c r="U91">
        <f t="shared" si="20"/>
        <v>7.9540933366351561E-4</v>
      </c>
      <c r="V91">
        <f t="shared" si="21"/>
        <v>3.445840982987841E-8</v>
      </c>
      <c r="W91">
        <f t="shared" si="22"/>
        <v>2.2330546132375533</v>
      </c>
      <c r="X91">
        <f>0.01*I90^2 + J90</f>
        <v>5.9481304145663945E-2</v>
      </c>
      <c r="Y91">
        <f>0.0012*N90*O90 +P90</f>
        <v>9.1774885694319246E-9</v>
      </c>
    </row>
    <row r="92" spans="1:25" x14ac:dyDescent="0.3">
      <c r="A92">
        <v>9</v>
      </c>
      <c r="C92">
        <f t="shared" si="13"/>
        <v>-0.11318694772851932</v>
      </c>
      <c r="D92">
        <f t="shared" si="14"/>
        <v>3.4366074245498916E-8</v>
      </c>
      <c r="E92">
        <f t="shared" si="15"/>
        <v>2.2330546131452165</v>
      </c>
      <c r="H92">
        <f t="shared" si="12"/>
        <v>1.2811285136098567E-4</v>
      </c>
      <c r="I92">
        <f t="shared" si="16"/>
        <v>-0.11318694772851932</v>
      </c>
      <c r="J92">
        <f t="shared" si="17"/>
        <v>5.960884023083482E-2</v>
      </c>
      <c r="N92">
        <f t="shared" si="23"/>
        <v>2.2330546131452165</v>
      </c>
      <c r="O92">
        <f t="shared" si="18"/>
        <v>3.4366074245498916E-8</v>
      </c>
      <c r="P92">
        <f t="shared" si="19"/>
        <v>9.2698255864775858E-9</v>
      </c>
      <c r="S92">
        <v>9</v>
      </c>
      <c r="U92">
        <f t="shared" si="20"/>
        <v>7.2464882280613599E-4</v>
      </c>
      <c r="V92">
        <f t="shared" si="21"/>
        <v>3.4366072812738305E-8</v>
      </c>
      <c r="W92">
        <f t="shared" si="22"/>
        <v>2.2330546131452165</v>
      </c>
      <c r="X92">
        <f>0.01*I91^2 + J91</f>
        <v>5.960884023083482E-2</v>
      </c>
      <c r="Y92">
        <f>0.0012*N91*O91 +P91</f>
        <v>9.2698255864775858E-9</v>
      </c>
    </row>
    <row r="93" spans="1:25" x14ac:dyDescent="0.3">
      <c r="A93">
        <v>9.1</v>
      </c>
      <c r="C93">
        <f t="shared" si="13"/>
        <v>-0.1134431734312413</v>
      </c>
      <c r="D93">
        <f t="shared" si="14"/>
        <v>3.4273984674111073E-8</v>
      </c>
      <c r="E93">
        <f t="shared" si="15"/>
        <v>2.233054613053127</v>
      </c>
      <c r="H93">
        <f t="shared" si="12"/>
        <v>1.2869353598150694E-4</v>
      </c>
      <c r="I93">
        <f t="shared" si="16"/>
        <v>-0.1134431734312413</v>
      </c>
      <c r="J93">
        <f t="shared" si="17"/>
        <v>5.9736953082195808E-2</v>
      </c>
      <c r="N93">
        <f t="shared" si="23"/>
        <v>2.233054613053127</v>
      </c>
      <c r="O93">
        <f t="shared" si="18"/>
        <v>3.4273984674111073E-8</v>
      </c>
      <c r="P93">
        <f t="shared" si="19"/>
        <v>9.3619151712331092E-9</v>
      </c>
      <c r="S93">
        <v>9.1</v>
      </c>
      <c r="U93">
        <f t="shared" si="20"/>
        <v>6.5358454613283212E-4</v>
      </c>
      <c r="V93">
        <f t="shared" si="21"/>
        <v>3.4273983227897197E-8</v>
      </c>
      <c r="W93">
        <f t="shared" si="22"/>
        <v>2.233054613053127</v>
      </c>
      <c r="X93">
        <f>0.01*I92^2 + J92</f>
        <v>5.9736953082195808E-2</v>
      </c>
      <c r="Y93">
        <f>0.0012*N92*O92 +P92</f>
        <v>9.3619151712331092E-9</v>
      </c>
    </row>
    <row r="94" spans="1:25" x14ac:dyDescent="0.3">
      <c r="A94">
        <v>9.1999999999999993</v>
      </c>
      <c r="C94">
        <f t="shared" si="13"/>
        <v>-0.11370056050320432</v>
      </c>
      <c r="D94">
        <f t="shared" si="14"/>
        <v>3.4182141871936229E-8</v>
      </c>
      <c r="E94">
        <f t="shared" si="15"/>
        <v>2.233054612961284</v>
      </c>
      <c r="H94">
        <f t="shared" si="12"/>
        <v>1.2927817458742826E-4</v>
      </c>
      <c r="I94">
        <f t="shared" si="16"/>
        <v>-0.11370056050320432</v>
      </c>
      <c r="J94">
        <f t="shared" si="17"/>
        <v>5.9865646618177316E-2</v>
      </c>
      <c r="N94">
        <f t="shared" si="23"/>
        <v>2.233054612961284</v>
      </c>
      <c r="O94">
        <f t="shared" si="18"/>
        <v>3.4182141871936229E-8</v>
      </c>
      <c r="P94">
        <f t="shared" si="19"/>
        <v>9.4537579867341923E-9</v>
      </c>
      <c r="S94">
        <v>9.1999999999999993</v>
      </c>
      <c r="U94">
        <f t="shared" si="20"/>
        <v>5.8221447486194291E-4</v>
      </c>
      <c r="V94">
        <f t="shared" si="21"/>
        <v>3.418214041231934E-8</v>
      </c>
      <c r="W94">
        <f t="shared" si="22"/>
        <v>2.233054612961284</v>
      </c>
      <c r="X94">
        <f>0.01*I93^2 + J93</f>
        <v>5.9865646618177316E-2</v>
      </c>
      <c r="Y94">
        <f>0.0012*N93*O93 +P93</f>
        <v>9.4537579867341923E-9</v>
      </c>
    </row>
    <row r="95" spans="1:25" x14ac:dyDescent="0.3">
      <c r="A95">
        <v>9.3000000000000007</v>
      </c>
      <c r="C95">
        <f t="shared" si="13"/>
        <v>-0.11395911685237918</v>
      </c>
      <c r="D95">
        <f t="shared" si="14"/>
        <v>3.4090545177715587E-8</v>
      </c>
      <c r="E95">
        <f t="shared" si="15"/>
        <v>2.2330546128696875</v>
      </c>
      <c r="H95">
        <f t="shared" si="12"/>
        <v>1.2986680313774212E-4</v>
      </c>
      <c r="I95">
        <f t="shared" si="16"/>
        <v>-0.11395911685237918</v>
      </c>
      <c r="J95">
        <f t="shared" si="17"/>
        <v>5.9994924792764748E-2</v>
      </c>
      <c r="N95">
        <f t="shared" si="23"/>
        <v>2.2330546128696875</v>
      </c>
      <c r="O95">
        <f t="shared" si="18"/>
        <v>3.4090545177715587E-8</v>
      </c>
      <c r="P95">
        <f t="shared" si="19"/>
        <v>9.5453546942398213E-9</v>
      </c>
      <c r="S95">
        <v>9.3000000000000007</v>
      </c>
      <c r="U95">
        <f t="shared" si="20"/>
        <v>5.1053656196169324E-4</v>
      </c>
      <c r="V95">
        <f t="shared" si="21"/>
        <v>3.409054370474568E-8</v>
      </c>
      <c r="W95">
        <f t="shared" si="22"/>
        <v>2.2330546128696875</v>
      </c>
      <c r="X95">
        <f>0.01*I94^2 + J94</f>
        <v>5.9994924792764748E-2</v>
      </c>
      <c r="Y95">
        <f>0.0012*N94*O94 +P94</f>
        <v>9.5453546942398213E-9</v>
      </c>
    </row>
    <row r="96" spans="1:25" x14ac:dyDescent="0.3">
      <c r="A96">
        <v>9.4</v>
      </c>
      <c r="C96">
        <f t="shared" si="13"/>
        <v>-0.11421885045865467</v>
      </c>
      <c r="D96">
        <f t="shared" si="14"/>
        <v>3.3999193931962311E-8</v>
      </c>
      <c r="E96">
        <f t="shared" si="15"/>
        <v>2.2330546127783362</v>
      </c>
      <c r="H96">
        <f t="shared" si="12"/>
        <v>1.3045945800096518E-4</v>
      </c>
      <c r="I96">
        <f t="shared" si="16"/>
        <v>-0.11421885045865467</v>
      </c>
      <c r="J96">
        <f t="shared" si="17"/>
        <v>6.0124791595902491E-2</v>
      </c>
      <c r="N96">
        <f t="shared" si="23"/>
        <v>2.2330546127783362</v>
      </c>
      <c r="O96">
        <f t="shared" si="18"/>
        <v>3.3999193931962311E-8</v>
      </c>
      <c r="P96">
        <f t="shared" si="19"/>
        <v>9.6367059532370293E-9</v>
      </c>
      <c r="S96">
        <v>9.4</v>
      </c>
      <c r="U96">
        <f t="shared" si="20"/>
        <v>4.3854874194390326E-4</v>
      </c>
      <c r="V96">
        <f t="shared" si="21"/>
        <v>3.3999192445689137E-8</v>
      </c>
      <c r="W96">
        <f t="shared" si="22"/>
        <v>2.2330546127783362</v>
      </c>
      <c r="X96">
        <f>0.01*I95^2 + J95</f>
        <v>6.0124791595902491E-2</v>
      </c>
      <c r="Y96">
        <f>0.0012*N95*O95 +P95</f>
        <v>9.6367059532370293E-9</v>
      </c>
    </row>
    <row r="97" spans="1:25" x14ac:dyDescent="0.3">
      <c r="A97">
        <v>9.5</v>
      </c>
      <c r="C97">
        <f t="shared" si="13"/>
        <v>-0.11447976937465659</v>
      </c>
      <c r="D97">
        <f t="shared" si="14"/>
        <v>3.3908087476956768E-8</v>
      </c>
      <c r="E97">
        <f t="shared" si="15"/>
        <v>2.2330546126872295</v>
      </c>
      <c r="H97">
        <f t="shared" si="12"/>
        <v>1.3105617596074562E-4</v>
      </c>
      <c r="I97">
        <f t="shared" si="16"/>
        <v>-0.11447976937465659</v>
      </c>
      <c r="J97">
        <f t="shared" si="17"/>
        <v>6.0255251053903454E-2</v>
      </c>
      <c r="N97">
        <f t="shared" si="23"/>
        <v>2.2330546126872295</v>
      </c>
      <c r="O97">
        <f t="shared" si="18"/>
        <v>3.3908087476956768E-8</v>
      </c>
      <c r="P97">
        <f t="shared" si="19"/>
        <v>9.7278124214456459E-9</v>
      </c>
      <c r="S97">
        <v>9.5</v>
      </c>
      <c r="U97">
        <f t="shared" si="20"/>
        <v>3.662489306548891E-4</v>
      </c>
      <c r="V97">
        <f t="shared" si="21"/>
        <v>3.3908085977429824E-8</v>
      </c>
      <c r="W97">
        <f t="shared" si="22"/>
        <v>2.2330546126872295</v>
      </c>
      <c r="X97">
        <f>0.01*I96^2 + J96</f>
        <v>6.0255251053903454E-2</v>
      </c>
      <c r="Y97">
        <f>0.0012*N96*O96 +P96</f>
        <v>9.7278124214456459E-9</v>
      </c>
    </row>
    <row r="98" spans="1:25" x14ac:dyDescent="0.3">
      <c r="A98">
        <v>9.6</v>
      </c>
      <c r="C98">
        <f t="shared" si="13"/>
        <v>-0.11474188172657808</v>
      </c>
      <c r="D98">
        <f t="shared" si="14"/>
        <v>3.3817225156741792E-8</v>
      </c>
      <c r="E98">
        <f t="shared" si="15"/>
        <v>2.2330546125963671</v>
      </c>
      <c r="H98">
        <f t="shared" si="12"/>
        <v>1.3165699422156032E-4</v>
      </c>
      <c r="I98">
        <f t="shared" si="16"/>
        <v>-0.11474188172657808</v>
      </c>
      <c r="J98">
        <f t="shared" si="17"/>
        <v>6.0386307229864197E-2</v>
      </c>
      <c r="N98">
        <f t="shared" si="23"/>
        <v>2.2330546125963671</v>
      </c>
      <c r="O98">
        <f t="shared" si="18"/>
        <v>3.3817225156741792E-8</v>
      </c>
      <c r="P98">
        <f t="shared" si="19"/>
        <v>9.8186747548230302E-9</v>
      </c>
      <c r="S98">
        <v>9.6</v>
      </c>
      <c r="U98">
        <f t="shared" si="20"/>
        <v>2.9363502506351045E-4</v>
      </c>
      <c r="V98">
        <f t="shared" si="21"/>
        <v>3.3817223644010333E-8</v>
      </c>
      <c r="W98">
        <f t="shared" si="22"/>
        <v>2.2330546125963671</v>
      </c>
      <c r="X98">
        <f>0.01*I97^2 + J97</f>
        <v>6.0386307229864197E-2</v>
      </c>
      <c r="Y98">
        <f>0.0012*N97*O97 +P97</f>
        <v>9.8186747548230302E-9</v>
      </c>
    </row>
    <row r="99" spans="1:25" x14ac:dyDescent="0.3">
      <c r="A99">
        <v>9.6999999999999993</v>
      </c>
      <c r="C99">
        <f t="shared" si="13"/>
        <v>-0.1150051957150212</v>
      </c>
      <c r="D99">
        <f t="shared" si="14"/>
        <v>3.372660631711796E-8</v>
      </c>
      <c r="E99">
        <f t="shared" si="15"/>
        <v>2.233054612505748</v>
      </c>
      <c r="H99">
        <f t="shared" si="12"/>
        <v>1.3226195041450331E-4</v>
      </c>
      <c r="I99">
        <f t="shared" si="16"/>
        <v>-0.1150051957150212</v>
      </c>
      <c r="J99">
        <f t="shared" si="17"/>
        <v>6.0517964224085757E-2</v>
      </c>
      <c r="N99">
        <f t="shared" si="23"/>
        <v>2.233054612505748</v>
      </c>
      <c r="O99">
        <f t="shared" si="18"/>
        <v>3.372660631711796E-8</v>
      </c>
      <c r="P99">
        <f t="shared" si="19"/>
        <v>9.9092936075687974E-9</v>
      </c>
      <c r="S99">
        <v>9.6999999999999993</v>
      </c>
      <c r="U99">
        <f t="shared" si="20"/>
        <v>2.2070490304631948E-4</v>
      </c>
      <c r="V99">
        <f t="shared" si="21"/>
        <v>3.372660479123098E-8</v>
      </c>
      <c r="W99">
        <f t="shared" si="22"/>
        <v>2.233054612505748</v>
      </c>
      <c r="X99">
        <f>0.01*I98^2 + J98</f>
        <v>6.0517964224085757E-2</v>
      </c>
      <c r="Y99">
        <f>0.0012*N98*O98 +P98</f>
        <v>9.9092936075687974E-9</v>
      </c>
    </row>
    <row r="100" spans="1:25" x14ac:dyDescent="0.3">
      <c r="A100">
        <v>9.8000000000000007</v>
      </c>
      <c r="C100">
        <f t="shared" si="13"/>
        <v>-0.11526971961585021</v>
      </c>
      <c r="D100">
        <f t="shared" si="14"/>
        <v>3.3636230305638887E-8</v>
      </c>
      <c r="E100">
        <f t="shared" si="15"/>
        <v>2.2330546124153718</v>
      </c>
      <c r="H100">
        <f t="shared" si="12"/>
        <v>1.3287108260316724E-4</v>
      </c>
      <c r="I100">
        <f t="shared" si="16"/>
        <v>-0.11526971961585021</v>
      </c>
      <c r="J100">
        <f t="shared" si="17"/>
        <v>6.0650226174500263E-2</v>
      </c>
      <c r="N100">
        <f t="shared" si="23"/>
        <v>2.2330546124153718</v>
      </c>
      <c r="O100">
        <f t="shared" si="18"/>
        <v>3.3636230305638887E-8</v>
      </c>
      <c r="P100">
        <f t="shared" si="19"/>
        <v>9.9996696321295238E-9</v>
      </c>
      <c r="S100">
        <v>9.8000000000000007</v>
      </c>
      <c r="U100">
        <f t="shared" si="20"/>
        <v>1.4745642316976498E-4</v>
      </c>
      <c r="V100">
        <f t="shared" si="21"/>
        <v>3.3636228766645144E-8</v>
      </c>
      <c r="W100">
        <f t="shared" si="22"/>
        <v>2.2330546124153718</v>
      </c>
      <c r="X100">
        <f>0.01*I99^2 + J99</f>
        <v>6.0650226174500263E-2</v>
      </c>
      <c r="Y100">
        <f>0.0012*N99*O99 +P99</f>
        <v>9.9996696321295238E-9</v>
      </c>
    </row>
    <row r="101" spans="1:25" x14ac:dyDescent="0.3">
      <c r="A101">
        <v>9.9</v>
      </c>
      <c r="C101">
        <f t="shared" si="13"/>
        <v>-0.11553546178105654</v>
      </c>
      <c r="D101">
        <f t="shared" si="14"/>
        <v>3.354609647160653E-8</v>
      </c>
      <c r="E101">
        <f t="shared" si="15"/>
        <v>2.2330546123252382</v>
      </c>
      <c r="H101">
        <f t="shared" si="12"/>
        <v>1.3348442928961979E-4</v>
      </c>
      <c r="I101">
        <f t="shared" si="16"/>
        <v>-0.11553546178105654</v>
      </c>
      <c r="J101">
        <f t="shared" si="17"/>
        <v>6.078309725710343E-2</v>
      </c>
      <c r="N101">
        <f t="shared" si="23"/>
        <v>2.2330546123252382</v>
      </c>
      <c r="O101">
        <f t="shared" si="18"/>
        <v>3.354609647160653E-8</v>
      </c>
      <c r="P101">
        <f t="shared" si="19"/>
        <v>1.0089803479203452E-8</v>
      </c>
      <c r="S101">
        <v>9.9</v>
      </c>
      <c r="U101">
        <f t="shared" si="20"/>
        <v>7.3887424469404239E-5</v>
      </c>
      <c r="V101">
        <f t="shared" si="21"/>
        <v>3.3546094919554537E-8</v>
      </c>
      <c r="W101">
        <f t="shared" si="22"/>
        <v>2.2330546123252382</v>
      </c>
      <c r="X101">
        <f>0.01*I100^2 + J100</f>
        <v>6.078309725710343E-2</v>
      </c>
      <c r="Y101">
        <f>0.0012*N100*O100 +P100</f>
        <v>1.0089803479203452E-8</v>
      </c>
    </row>
    <row r="102" spans="1:25" x14ac:dyDescent="0.3">
      <c r="A102">
        <v>10</v>
      </c>
      <c r="C102">
        <f t="shared" si="13"/>
        <v>-0.11580243063963579</v>
      </c>
      <c r="D102">
        <f t="shared" si="14"/>
        <v>3.3456204166066485E-8</v>
      </c>
      <c r="E102">
        <f t="shared" si="15"/>
        <v>2.2330546122353456</v>
      </c>
      <c r="H102">
        <f t="shared" si="12"/>
        <v>1.3410202942047656E-4</v>
      </c>
      <c r="I102">
        <f t="shared" si="16"/>
        <v>-0.11580243063963579</v>
      </c>
      <c r="J102">
        <f t="shared" si="17"/>
        <v>6.0916581686393051E-2</v>
      </c>
      <c r="N102">
        <f t="shared" si="23"/>
        <v>2.2330546122353456</v>
      </c>
      <c r="O102">
        <f t="shared" si="18"/>
        <v>3.3456204166066485E-8</v>
      </c>
      <c r="P102">
        <f t="shared" si="19"/>
        <v>1.0179695797745165E-8</v>
      </c>
      <c r="S102">
        <v>10</v>
      </c>
      <c r="U102">
        <f t="shared" si="20"/>
        <v>-4.2737739256576684E-9</v>
      </c>
      <c r="V102">
        <f t="shared" si="21"/>
        <v>3.3456202601004502E-8</v>
      </c>
      <c r="W102">
        <f t="shared" si="22"/>
        <v>2.2330546122353456</v>
      </c>
      <c r="X102">
        <f>0.01*I101^2 + J101</f>
        <v>6.0916581686393051E-2</v>
      </c>
      <c r="Y102">
        <f>0.0012*N101*O101 +P101</f>
        <v>1.0179695797745165E-8</v>
      </c>
    </row>
    <row r="104" spans="1:25" x14ac:dyDescent="0.3">
      <c r="T104" t="s">
        <v>17</v>
      </c>
      <c r="U104">
        <f>MIN(U2:U102)</f>
        <v>-4.2737739256576684E-9</v>
      </c>
      <c r="V104">
        <f>MIN(V2:V102)</f>
        <v>3.3456202601004502E-8</v>
      </c>
      <c r="X104" t="s">
        <v>21</v>
      </c>
      <c r="Y104">
        <f>MAX(Y1:Y102)</f>
        <v>1.0179695797745165E-8</v>
      </c>
    </row>
    <row r="106" spans="1:25" ht="25.8" x14ac:dyDescent="0.5">
      <c r="E106" s="2" t="s">
        <v>14</v>
      </c>
      <c r="F106" s="1" t="s">
        <v>15</v>
      </c>
      <c r="G106" s="1" t="s">
        <v>16</v>
      </c>
      <c r="M106" s="1" t="s">
        <v>18</v>
      </c>
      <c r="N106" s="1" t="s">
        <v>19</v>
      </c>
      <c r="O106" s="1" t="s">
        <v>20</v>
      </c>
    </row>
    <row r="107" spans="1:25" ht="25.8" x14ac:dyDescent="0.5">
      <c r="E107" s="2">
        <f>W102</f>
        <v>2.2330546122353456</v>
      </c>
      <c r="F107" s="1">
        <v>2.239085355148192</v>
      </c>
      <c r="G107" s="1">
        <v>4.4661092884659839</v>
      </c>
      <c r="M107" s="1"/>
      <c r="N107" s="1">
        <f>W102/X102</f>
        <v>36.657582392449697</v>
      </c>
      <c r="O107" s="1">
        <f>W102/Y102</f>
        <v>219363589.69881737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4132-594E-4F25-B5D4-CDEB4AE79628}">
  <dimension ref="A1:Y107"/>
  <sheetViews>
    <sheetView tabSelected="1" zoomScale="49" workbookViewId="0">
      <selection activeCell="N20" sqref="N20"/>
    </sheetView>
  </sheetViews>
  <sheetFormatPr defaultRowHeight="14.4" x14ac:dyDescent="0.3"/>
  <cols>
    <col min="5" max="5" width="17.88671875" customWidth="1"/>
    <col min="6" max="6" width="17.44140625" customWidth="1"/>
    <col min="7" max="7" width="22.88671875" customWidth="1"/>
    <col min="8" max="8" width="14.77734375" bestFit="1" customWidth="1"/>
    <col min="9" max="10" width="9" bestFit="1" customWidth="1"/>
    <col min="14" max="14" width="23.21875" customWidth="1"/>
    <col min="15" max="15" width="30" customWidth="1"/>
    <col min="16" max="16" width="17.6640625" bestFit="1" customWidth="1"/>
    <col min="19" max="19" width="9.109375" bestFit="1" customWidth="1"/>
    <col min="21" max="21" width="15.5546875" bestFit="1" customWidth="1"/>
    <col min="22" max="22" width="14.77734375" bestFit="1" customWidth="1"/>
    <col min="23" max="24" width="9.109375" bestFit="1" customWidth="1"/>
    <col min="25" max="25" width="14.77734375" bestFit="1" customWidth="1"/>
  </cols>
  <sheetData>
    <row r="1" spans="1:25" x14ac:dyDescent="0.3">
      <c r="A1" t="s">
        <v>13</v>
      </c>
      <c r="C1" t="s">
        <v>0</v>
      </c>
      <c r="D1" t="s">
        <v>12</v>
      </c>
      <c r="E1" t="s">
        <v>2</v>
      </c>
      <c r="F1" t="s">
        <v>9</v>
      </c>
      <c r="H1" t="s">
        <v>7</v>
      </c>
      <c r="I1" t="s">
        <v>3</v>
      </c>
      <c r="J1" t="s">
        <v>4</v>
      </c>
      <c r="K1" t="s">
        <v>10</v>
      </c>
      <c r="M1" t="s">
        <v>8</v>
      </c>
      <c r="N1" t="s">
        <v>2</v>
      </c>
      <c r="O1" t="s">
        <v>1</v>
      </c>
      <c r="P1" t="s">
        <v>5</v>
      </c>
      <c r="Q1" t="s">
        <v>11</v>
      </c>
      <c r="S1" t="s">
        <v>13</v>
      </c>
      <c r="U1" t="s">
        <v>0</v>
      </c>
      <c r="V1" t="s">
        <v>1</v>
      </c>
      <c r="W1" t="s">
        <v>2</v>
      </c>
      <c r="X1" t="s">
        <v>4</v>
      </c>
      <c r="Y1" t="s">
        <v>5</v>
      </c>
    </row>
    <row r="2" spans="1:25" x14ac:dyDescent="0.3">
      <c r="A2">
        <v>0</v>
      </c>
      <c r="C2">
        <f>U2</f>
        <v>2.239085355148192</v>
      </c>
      <c r="D2">
        <f>V2</f>
        <v>4.4661092884659839</v>
      </c>
      <c r="E2">
        <v>0</v>
      </c>
      <c r="F2" t="s">
        <v>6</v>
      </c>
      <c r="H2">
        <f>0.01*I2^2</f>
        <v>5.0135032276391052E-2</v>
      </c>
      <c r="I2">
        <f>U2</f>
        <v>2.239085355148192</v>
      </c>
      <c r="J2">
        <v>0</v>
      </c>
      <c r="N2">
        <v>0</v>
      </c>
      <c r="O2">
        <f>V2</f>
        <v>4.4661092884659839</v>
      </c>
      <c r="P2">
        <v>0</v>
      </c>
      <c r="S2">
        <v>0</v>
      </c>
      <c r="U2">
        <f>F107</f>
        <v>2.239085355148192</v>
      </c>
      <c r="V2">
        <f>G107</f>
        <v>4.4661092884659839</v>
      </c>
      <c r="W2">
        <v>0</v>
      </c>
      <c r="X2">
        <v>0</v>
      </c>
      <c r="Y2">
        <v>0</v>
      </c>
    </row>
    <row r="3" spans="1:25" x14ac:dyDescent="0.3">
      <c r="A3">
        <v>0.1</v>
      </c>
      <c r="C3">
        <f>C2 -(0.05*C2*D2^2) - (2*0.01*I2^2)</f>
        <v>-9.4239331819632857E-2</v>
      </c>
      <c r="D3">
        <f>D2 - 2*(0.05*C2*D2^2) - (0.0012*N2*O2)</f>
        <v>4.3635898450133936E-8</v>
      </c>
      <c r="E3">
        <f>0.05*C2*D2^2 + E2 - (0.0012*N2*O2)</f>
        <v>2.2330546224150427</v>
      </c>
      <c r="H3">
        <f t="shared" ref="H3:H66" si="0">0.01*I3^2</f>
        <v>8.8810516618108656E-5</v>
      </c>
      <c r="I3">
        <f>C2-(0.05*C2*D2^2)-(2*0.01*I2^2)</f>
        <v>-9.4239331819632857E-2</v>
      </c>
      <c r="J3">
        <f>0.01*I2^2 + J2</f>
        <v>5.0135032276391052E-2</v>
      </c>
      <c r="N3">
        <f>0.05*C2*D2^2 + E2 - (0.0012*N2*O2)</f>
        <v>2.2330546224150427</v>
      </c>
      <c r="O3">
        <f>D2 - 2*(0.05*C2*D2^2) - (0.0012*N2*O2)</f>
        <v>4.3635898450133936E-8</v>
      </c>
      <c r="P3">
        <f>0.0012*N2*O2 +P2</f>
        <v>0</v>
      </c>
      <c r="S3">
        <v>0.1</v>
      </c>
      <c r="U3">
        <f>U2 -(0.05*U2*V2^2) - (2*0.01*J2^2)</f>
        <v>6.0307327331492466E-3</v>
      </c>
      <c r="V3">
        <f>V2 - 2*(0.05*U2*V2^2) - ((0.0012*N2*O2))</f>
        <v>4.3635898450133936E-8</v>
      </c>
      <c r="W3">
        <f>0.05*U2*V2^2 + W2 - (0.0012*N2*O2)</f>
        <v>2.2330546224150427</v>
      </c>
      <c r="X3">
        <f>0.01*I2^2 + J2</f>
        <v>5.0135032276391052E-2</v>
      </c>
      <c r="Y3">
        <f>0.0012*N2*O2 +P2</f>
        <v>0</v>
      </c>
    </row>
    <row r="4" spans="1:25" x14ac:dyDescent="0.3">
      <c r="A4">
        <v>0.2</v>
      </c>
      <c r="C4">
        <f t="shared" ref="C4:C67" si="1">C3 -(0.05*C3*D3^2) - (2*0.01*I3^2)</f>
        <v>-9.4416952852869065E-2</v>
      </c>
      <c r="D4">
        <f t="shared" ref="D4:D67" si="2">D3 - 2*(0.05*C3*D3^2) - (0.0012*N3*O3)</f>
        <v>4.3518968854393198E-8</v>
      </c>
      <c r="E4">
        <f t="shared" ref="E4:E67" si="3">0.05*C3*D3^2 + E3 - (0.0012*N3*O3)</f>
        <v>2.2330546222981131</v>
      </c>
      <c r="H4">
        <f t="shared" si="0"/>
        <v>8.9145609860209006E-5</v>
      </c>
      <c r="I4">
        <f t="shared" ref="I4:I67" si="4">C3-(0.05*C3*D3^2)-(2*0.01*I3^2)</f>
        <v>-9.4416952852869065E-2</v>
      </c>
      <c r="J4">
        <f t="shared" ref="J4:J67" si="5">0.01*I3^2 + J3</f>
        <v>5.0223842793009163E-2</v>
      </c>
      <c r="N4">
        <f>0.05*C3*D3^2 + E3 - (0.0012*N3*O3)</f>
        <v>2.2330546222981131</v>
      </c>
      <c r="O4">
        <f t="shared" ref="O4:O67" si="6">D3 - 2*(0.05*C3*D3^2) - (0.0012*N3*O3)</f>
        <v>4.3518968854393198E-8</v>
      </c>
      <c r="P4">
        <f t="shared" ref="P4:P67" si="7">0.0012*N3*O3 +P3</f>
        <v>1.1692961368476597E-10</v>
      </c>
      <c r="S4">
        <v>0.2</v>
      </c>
      <c r="U4">
        <f t="shared" ref="U4:U67" si="8">U3 -(0.05*U3*V3^2) - (2*0.01*J3^2)</f>
        <v>5.9804623039221502E-3</v>
      </c>
      <c r="V4">
        <f t="shared" ref="V4:V67" si="9">V3 - 2*(0.05*U3*V3^2) - ((0.0012*N3*O3))</f>
        <v>4.3518968835300863E-8</v>
      </c>
      <c r="W4">
        <f t="shared" ref="W4:W67" si="10">0.05*U3*V3^2 + W3 - (0.0012*N3*O3)</f>
        <v>2.2330546222981131</v>
      </c>
      <c r="X4">
        <f>0.01*I3^2 + J3</f>
        <v>5.0223842793009163E-2</v>
      </c>
      <c r="Y4">
        <f>0.0012*N3*O3 +P3</f>
        <v>1.1692961368476597E-10</v>
      </c>
    </row>
    <row r="5" spans="1:25" x14ac:dyDescent="0.3">
      <c r="A5">
        <v>0.3</v>
      </c>
      <c r="C5">
        <f t="shared" si="1"/>
        <v>-9.4595244072589471E-2</v>
      </c>
      <c r="D5">
        <f t="shared" si="2"/>
        <v>4.3402352590805289E-8</v>
      </c>
      <c r="E5">
        <f t="shared" si="3"/>
        <v>2.2330546221814966</v>
      </c>
      <c r="H5">
        <f t="shared" si="0"/>
        <v>8.9482602011527727E-5</v>
      </c>
      <c r="I5">
        <f>C4-(0.05*C4*D4^2)-(2*0.01*I4^2)</f>
        <v>-9.4595244072589471E-2</v>
      </c>
      <c r="J5">
        <f t="shared" si="5"/>
        <v>5.0312988402869373E-2</v>
      </c>
      <c r="N5">
        <f t="shared" ref="N5:N68" si="11">0.05*C4*D4^2 + E4 - (0.0012*N4*O4)</f>
        <v>2.2330546221814966</v>
      </c>
      <c r="O5">
        <f t="shared" si="6"/>
        <v>4.3402352590805289E-8</v>
      </c>
      <c r="P5">
        <f t="shared" si="7"/>
        <v>2.3354589515430641E-10</v>
      </c>
      <c r="S5">
        <v>0.3</v>
      </c>
      <c r="U5">
        <f t="shared" si="8"/>
        <v>5.930013616224211E-3</v>
      </c>
      <c r="V5">
        <f t="shared" si="9"/>
        <v>4.340235255269868E-8</v>
      </c>
      <c r="W5">
        <f t="shared" si="10"/>
        <v>2.2330546221814966</v>
      </c>
      <c r="X5">
        <f>0.01*I4^2 + J4</f>
        <v>5.0312988402869373E-2</v>
      </c>
      <c r="Y5">
        <f>0.0012*N4*O4 +P4</f>
        <v>2.3354589515430641E-10</v>
      </c>
    </row>
    <row r="6" spans="1:25" x14ac:dyDescent="0.3">
      <c r="A6">
        <v>0.4</v>
      </c>
      <c r="C6">
        <f t="shared" si="1"/>
        <v>-9.4774209276612509E-2</v>
      </c>
      <c r="D6">
        <f t="shared" si="2"/>
        <v>4.3286048819745063E-8</v>
      </c>
      <c r="E6">
        <f t="shared" si="3"/>
        <v>2.2330546220651928</v>
      </c>
      <c r="H6">
        <f t="shared" si="0"/>
        <v>8.9821507440071454E-5</v>
      </c>
      <c r="I6">
        <f t="shared" si="4"/>
        <v>-9.4774209276612509E-2</v>
      </c>
      <c r="J6">
        <f t="shared" si="5"/>
        <v>5.0402471004880899E-2</v>
      </c>
      <c r="N6">
        <f t="shared" si="11"/>
        <v>2.2330546220651928</v>
      </c>
      <c r="O6">
        <f t="shared" si="6"/>
        <v>4.3286048819745063E-8</v>
      </c>
      <c r="P6">
        <f t="shared" si="7"/>
        <v>3.4984968403404498E-10</v>
      </c>
      <c r="S6">
        <v>0.4</v>
      </c>
      <c r="U6">
        <f t="shared" si="8"/>
        <v>5.8793856801836646E-3</v>
      </c>
      <c r="V6">
        <f t="shared" si="9"/>
        <v>4.3286048762701861E-8</v>
      </c>
      <c r="W6">
        <f t="shared" si="10"/>
        <v>2.2330546220651928</v>
      </c>
      <c r="X6">
        <f>0.01*I5^2 + J5</f>
        <v>5.0402471004880899E-2</v>
      </c>
      <c r="Y6">
        <f>0.0012*N5*O5 +P5</f>
        <v>3.4984968403404498E-10</v>
      </c>
    </row>
    <row r="7" spans="1:25" x14ac:dyDescent="0.3">
      <c r="A7">
        <v>0.5</v>
      </c>
      <c r="C7">
        <f t="shared" si="1"/>
        <v>-9.4953852291492641E-2</v>
      </c>
      <c r="D7">
        <f t="shared" si="2"/>
        <v>4.317005670383729E-8</v>
      </c>
      <c r="E7">
        <f t="shared" si="3"/>
        <v>2.2330546219492007</v>
      </c>
      <c r="H7">
        <f t="shared" si="0"/>
        <v>9.0162340649946017E-5</v>
      </c>
      <c r="I7">
        <f t="shared" si="4"/>
        <v>-9.4953852291492641E-2</v>
      </c>
      <c r="J7">
        <f t="shared" si="5"/>
        <v>5.0492292512320971E-2</v>
      </c>
      <c r="N7">
        <f t="shared" si="11"/>
        <v>2.2330546219492007</v>
      </c>
      <c r="O7">
        <f t="shared" si="6"/>
        <v>4.317005670383729E-8</v>
      </c>
      <c r="P7">
        <f t="shared" si="7"/>
        <v>4.6584181769949052E-10</v>
      </c>
      <c r="S7">
        <v>0.5</v>
      </c>
      <c r="U7">
        <f t="shared" si="8"/>
        <v>5.8285774985157067E-3</v>
      </c>
      <c r="V7">
        <f t="shared" si="9"/>
        <v>4.3170056627934799E-8</v>
      </c>
      <c r="W7">
        <f t="shared" si="10"/>
        <v>2.2330546219492007</v>
      </c>
      <c r="X7">
        <f>0.01*I6^2 + J6</f>
        <v>5.0492292512320971E-2</v>
      </c>
      <c r="Y7">
        <f>0.0012*N6*O6 +P6</f>
        <v>4.6584181769949052E-10</v>
      </c>
    </row>
    <row r="8" spans="1:25" x14ac:dyDescent="0.3">
      <c r="A8">
        <v>0.6</v>
      </c>
      <c r="C8">
        <f t="shared" si="1"/>
        <v>-9.5134176972792514E-2</v>
      </c>
      <c r="D8">
        <f t="shared" si="2"/>
        <v>4.3054375407950629E-8</v>
      </c>
      <c r="E8">
        <f t="shared" si="3"/>
        <v>2.2330546218335194</v>
      </c>
      <c r="H8">
        <f t="shared" si="0"/>
        <v>9.0505116282906062E-5</v>
      </c>
      <c r="I8">
        <f t="shared" si="4"/>
        <v>-9.5134176972792514E-2</v>
      </c>
      <c r="J8">
        <f t="shared" si="5"/>
        <v>5.0582454852970915E-2</v>
      </c>
      <c r="N8">
        <f t="shared" si="11"/>
        <v>2.2330546218335194</v>
      </c>
      <c r="O8">
        <f t="shared" si="6"/>
        <v>4.3054375407950629E-8</v>
      </c>
      <c r="P8">
        <f t="shared" si="7"/>
        <v>5.8152313128226608E-10</v>
      </c>
      <c r="S8">
        <v>0.6</v>
      </c>
      <c r="U8">
        <f t="shared" si="8"/>
        <v>5.7775880664527098E-3</v>
      </c>
      <c r="V8">
        <f t="shared" si="9"/>
        <v>4.3054375313265778E-8</v>
      </c>
      <c r="W8">
        <f t="shared" si="10"/>
        <v>2.2330546218335194</v>
      </c>
      <c r="X8">
        <f>0.01*I7^2 + J7</f>
        <v>5.0582454852970915E-2</v>
      </c>
      <c r="Y8">
        <f>0.0012*N7*O7 +P7</f>
        <v>5.8152313128226608E-10</v>
      </c>
    </row>
    <row r="9" spans="1:25" x14ac:dyDescent="0.3">
      <c r="A9">
        <v>0.7</v>
      </c>
      <c r="C9">
        <f t="shared" si="1"/>
        <v>-9.5315187205358309E-2</v>
      </c>
      <c r="D9">
        <f t="shared" si="2"/>
        <v>4.2939004099191594E-8</v>
      </c>
      <c r="E9">
        <f t="shared" si="3"/>
        <v>2.2330546217181482</v>
      </c>
      <c r="H9">
        <f t="shared" si="0"/>
        <v>9.0849849119925004E-5</v>
      </c>
      <c r="I9">
        <f t="shared" si="4"/>
        <v>-9.5315187205358309E-2</v>
      </c>
      <c r="J9">
        <f t="shared" si="5"/>
        <v>5.067295996925382E-2</v>
      </c>
      <c r="N9">
        <f t="shared" si="11"/>
        <v>2.2330546217181482</v>
      </c>
      <c r="O9">
        <f t="shared" si="6"/>
        <v>4.2939004099191594E-8</v>
      </c>
      <c r="P9">
        <f t="shared" si="7"/>
        <v>6.9689445767612155E-10</v>
      </c>
      <c r="S9">
        <v>0.7</v>
      </c>
      <c r="U9">
        <f t="shared" si="8"/>
        <v>5.7264163716736517E-3</v>
      </c>
      <c r="V9">
        <f t="shared" si="9"/>
        <v>4.2939003985800941E-8</v>
      </c>
      <c r="W9">
        <f t="shared" si="10"/>
        <v>2.2330546217181482</v>
      </c>
      <c r="X9">
        <f>0.01*I8^2 + J8</f>
        <v>5.067295996925382E-2</v>
      </c>
      <c r="Y9">
        <f>0.0012*N8*O8 +P8</f>
        <v>6.9689445767612155E-10</v>
      </c>
    </row>
    <row r="10" spans="1:25" x14ac:dyDescent="0.3">
      <c r="A10">
        <v>0.8</v>
      </c>
      <c r="C10">
        <f t="shared" si="1"/>
        <v>-9.5496886903598144E-2</v>
      </c>
      <c r="D10">
        <f t="shared" si="2"/>
        <v>4.2823941946898599E-8</v>
      </c>
      <c r="E10">
        <f t="shared" si="3"/>
        <v>2.233054621603086</v>
      </c>
      <c r="H10">
        <f t="shared" si="0"/>
        <v>9.1196554082786149E-5</v>
      </c>
      <c r="I10">
        <f t="shared" si="4"/>
        <v>-9.5496886903598144E-2</v>
      </c>
      <c r="J10">
        <f t="shared" si="5"/>
        <v>5.0763809818373744E-2</v>
      </c>
      <c r="N10">
        <f t="shared" si="11"/>
        <v>2.233054621603086</v>
      </c>
      <c r="O10">
        <f t="shared" si="6"/>
        <v>4.2823941946898599E-8</v>
      </c>
      <c r="P10">
        <f t="shared" si="7"/>
        <v>8.1195662754293075E-10</v>
      </c>
      <c r="S10">
        <v>0.8</v>
      </c>
      <c r="U10">
        <f t="shared" si="8"/>
        <v>5.6750613942327388E-3</v>
      </c>
      <c r="V10">
        <f t="shared" si="9"/>
        <v>4.2823941814878317E-8</v>
      </c>
      <c r="W10">
        <f t="shared" si="10"/>
        <v>2.233054621603086</v>
      </c>
      <c r="X10">
        <f>0.01*I9^2 + J9</f>
        <v>5.0763809818373744E-2</v>
      </c>
      <c r="Y10">
        <f>0.0012*N9*O9 +P9</f>
        <v>8.1195662754293075E-10</v>
      </c>
    </row>
    <row r="11" spans="1:25" x14ac:dyDescent="0.3">
      <c r="A11">
        <v>0.9</v>
      </c>
      <c r="C11">
        <f t="shared" si="1"/>
        <v>-9.5679280011763707E-2</v>
      </c>
      <c r="D11">
        <f t="shared" si="2"/>
        <v>4.2709188122635941E-8</v>
      </c>
      <c r="E11">
        <f t="shared" si="3"/>
        <v>2.233054621488332</v>
      </c>
      <c r="H11">
        <f t="shared" si="0"/>
        <v>9.1545246235694871E-5</v>
      </c>
      <c r="I11">
        <f t="shared" si="4"/>
        <v>-9.5679280011763707E-2</v>
      </c>
      <c r="J11">
        <f t="shared" si="5"/>
        <v>5.0855006372456532E-2</v>
      </c>
      <c r="N11">
        <f t="shared" si="11"/>
        <v>2.233054621488332</v>
      </c>
      <c r="O11">
        <f t="shared" si="6"/>
        <v>4.2709188122635941E-8</v>
      </c>
      <c r="P11">
        <f t="shared" si="7"/>
        <v>9.2671046931867172E-10</v>
      </c>
      <c r="S11">
        <v>0.9</v>
      </c>
      <c r="U11">
        <f t="shared" si="8"/>
        <v>5.6235221064872172E-3</v>
      </c>
      <c r="V11">
        <f t="shared" si="9"/>
        <v>4.2709187972061832E-8</v>
      </c>
      <c r="W11">
        <f t="shared" si="10"/>
        <v>2.233054621488332</v>
      </c>
      <c r="X11">
        <f>0.01*I10^2 + J10</f>
        <v>5.0855006372456532E-2</v>
      </c>
      <c r="Y11">
        <f>0.0012*N10*O10 +P10</f>
        <v>9.2671046931867172E-10</v>
      </c>
    </row>
    <row r="12" spans="1:25" x14ac:dyDescent="0.3">
      <c r="A12">
        <v>1</v>
      </c>
      <c r="C12">
        <f t="shared" si="1"/>
        <v>-9.5862370504235087E-2</v>
      </c>
      <c r="D12">
        <f t="shared" si="2"/>
        <v>4.2594741800187835E-8</v>
      </c>
      <c r="E12">
        <f t="shared" si="3"/>
        <v>2.2330546213738858</v>
      </c>
      <c r="H12">
        <f t="shared" si="0"/>
        <v>9.1895940786912417E-5</v>
      </c>
      <c r="I12">
        <f t="shared" si="4"/>
        <v>-9.5862370504235087E-2</v>
      </c>
      <c r="J12">
        <f t="shared" si="5"/>
        <v>5.0946551618692229E-2</v>
      </c>
      <c r="N12">
        <f t="shared" si="11"/>
        <v>2.2330546213738858</v>
      </c>
      <c r="O12">
        <f t="shared" si="6"/>
        <v>4.2594741800187835E-8</v>
      </c>
      <c r="P12">
        <f t="shared" si="7"/>
        <v>1.0411568092193919E-9</v>
      </c>
      <c r="S12">
        <v>1</v>
      </c>
      <c r="U12">
        <f t="shared" si="8"/>
        <v>5.5717974730243643E-3</v>
      </c>
      <c r="V12">
        <f t="shared" si="9"/>
        <v>4.2594741631135339E-8</v>
      </c>
      <c r="W12">
        <f t="shared" si="10"/>
        <v>2.2330546213738858</v>
      </c>
      <c r="X12">
        <f>0.01*I11^2 + J11</f>
        <v>5.0946551618692229E-2</v>
      </c>
      <c r="Y12">
        <f>0.0012*N11*O11 +P11</f>
        <v>1.0411568092193919E-9</v>
      </c>
    </row>
    <row r="13" spans="1:25" x14ac:dyDescent="0.3">
      <c r="A13">
        <v>1.1000000000000001</v>
      </c>
      <c r="C13">
        <f t="shared" si="1"/>
        <v>-9.6046162385808903E-2</v>
      </c>
      <c r="D13">
        <f t="shared" si="2"/>
        <v>4.2480602155552499E-8</v>
      </c>
      <c r="E13">
        <f t="shared" si="3"/>
        <v>2.233054621259746</v>
      </c>
      <c r="H13">
        <f t="shared" si="0"/>
        <v>9.2248653090411736E-5</v>
      </c>
      <c r="I13">
        <f t="shared" si="4"/>
        <v>-9.6046162385808903E-2</v>
      </c>
      <c r="J13">
        <f t="shared" si="5"/>
        <v>5.1038447559479144E-2</v>
      </c>
      <c r="N13">
        <f t="shared" si="11"/>
        <v>2.233054621259746</v>
      </c>
      <c r="O13">
        <f t="shared" si="6"/>
        <v>4.2480602155552499E-8</v>
      </c>
      <c r="P13">
        <f t="shared" si="7"/>
        <v>1.1552964712471563E-9</v>
      </c>
      <c r="S13">
        <v>1.1000000000000001</v>
      </c>
      <c r="U13">
        <f t="shared" si="8"/>
        <v>5.5198864505876417E-3</v>
      </c>
      <c r="V13">
        <f t="shared" si="9"/>
        <v>4.2480601968096677E-8</v>
      </c>
      <c r="W13">
        <f t="shared" si="10"/>
        <v>2.233054621259746</v>
      </c>
      <c r="X13">
        <f>0.01*I12^2 + J12</f>
        <v>5.1038447559479144E-2</v>
      </c>
      <c r="Y13">
        <f>0.0012*N12*O12 +P12</f>
        <v>1.1552964712471563E-9</v>
      </c>
    </row>
    <row r="14" spans="1:25" x14ac:dyDescent="0.3">
      <c r="A14">
        <v>1.2</v>
      </c>
      <c r="C14">
        <f t="shared" si="1"/>
        <v>-9.6230659691989712E-2</v>
      </c>
      <c r="D14">
        <f t="shared" si="2"/>
        <v>4.2366768366936179E-8</v>
      </c>
      <c r="E14">
        <f t="shared" si="3"/>
        <v>2.2330546211459121</v>
      </c>
      <c r="H14">
        <f t="shared" si="0"/>
        <v>9.2603398647555336E-5</v>
      </c>
      <c r="I14">
        <f t="shared" si="4"/>
        <v>-9.6230659691989712E-2</v>
      </c>
      <c r="J14">
        <f t="shared" si="5"/>
        <v>5.1130696212569555E-2</v>
      </c>
      <c r="N14">
        <f t="shared" si="11"/>
        <v>2.2330546211459121</v>
      </c>
      <c r="O14">
        <f t="shared" si="6"/>
        <v>4.2366768366936179E-8</v>
      </c>
      <c r="P14">
        <f t="shared" si="7"/>
        <v>1.2691302771959801E-9</v>
      </c>
      <c r="S14">
        <v>1.2</v>
      </c>
      <c r="U14">
        <f t="shared" si="8"/>
        <v>5.4677879880020066E-3</v>
      </c>
      <c r="V14">
        <f t="shared" si="9"/>
        <v>4.2366768161151734E-8</v>
      </c>
      <c r="W14">
        <f t="shared" si="10"/>
        <v>2.2330546211459121</v>
      </c>
      <c r="X14">
        <f>0.01*I13^2 + J13</f>
        <v>5.1130696212569555E-2</v>
      </c>
      <c r="Y14">
        <f>0.0012*N13*O13 +P13</f>
        <v>1.2691302771959801E-9</v>
      </c>
    </row>
    <row r="15" spans="1:25" x14ac:dyDescent="0.3">
      <c r="A15">
        <v>1.3</v>
      </c>
      <c r="C15">
        <f t="shared" si="1"/>
        <v>-9.641586648928481E-2</v>
      </c>
      <c r="D15">
        <f t="shared" si="2"/>
        <v>4.2253239614747265E-8</v>
      </c>
      <c r="E15">
        <f t="shared" si="3"/>
        <v>2.2330546210323834</v>
      </c>
      <c r="H15">
        <f t="shared" si="0"/>
        <v>9.296019310879594E-5</v>
      </c>
      <c r="I15">
        <f t="shared" si="4"/>
        <v>-9.641586648928481E-2</v>
      </c>
      <c r="J15">
        <f t="shared" si="5"/>
        <v>5.1223299611217112E-2</v>
      </c>
      <c r="N15">
        <f t="shared" si="11"/>
        <v>2.2330546210323834</v>
      </c>
      <c r="O15">
        <f t="shared" si="6"/>
        <v>4.2253239614747265E-8</v>
      </c>
      <c r="P15">
        <f t="shared" si="7"/>
        <v>1.3826590466577465E-9</v>
      </c>
      <c r="S15">
        <v>1.3</v>
      </c>
      <c r="U15">
        <f t="shared" si="8"/>
        <v>5.4155010260983644E-3</v>
      </c>
      <c r="V15">
        <f t="shared" si="9"/>
        <v>4.2253239390708526E-8</v>
      </c>
      <c r="W15">
        <f t="shared" si="10"/>
        <v>2.2330546210323834</v>
      </c>
      <c r="X15">
        <f>0.01*I14^2 + J14</f>
        <v>5.1223299611217112E-2</v>
      </c>
      <c r="Y15">
        <f>0.0012*N14*O14 +P14</f>
        <v>1.3826590466577465E-9</v>
      </c>
    </row>
    <row r="16" spans="1:25" x14ac:dyDescent="0.3">
      <c r="A16">
        <v>1.4</v>
      </c>
      <c r="C16">
        <f t="shared" si="1"/>
        <v>-9.6601786875502388E-2</v>
      </c>
      <c r="D16">
        <f t="shared" si="2"/>
        <v>4.2140015081590383E-8</v>
      </c>
      <c r="E16">
        <f t="shared" si="3"/>
        <v>2.2330546209191589</v>
      </c>
      <c r="H16">
        <f t="shared" si="0"/>
        <v>9.3319052275399848E-5</v>
      </c>
      <c r="I16">
        <f t="shared" si="4"/>
        <v>-9.6601786875502388E-2</v>
      </c>
      <c r="J16">
        <f t="shared" si="5"/>
        <v>5.1316259804325907E-2</v>
      </c>
      <c r="N16">
        <f t="shared" si="11"/>
        <v>2.2330546209191589</v>
      </c>
      <c r="O16">
        <f t="shared" si="6"/>
        <v>4.2140015081590383E-8</v>
      </c>
      <c r="P16">
        <f t="shared" si="7"/>
        <v>1.4958835970281064E-9</v>
      </c>
      <c r="S16">
        <v>1.4</v>
      </c>
      <c r="U16">
        <f t="shared" si="8"/>
        <v>5.3630244976371529E-3</v>
      </c>
      <c r="V16">
        <f t="shared" si="9"/>
        <v>4.2140014839371319E-8</v>
      </c>
      <c r="W16">
        <f t="shared" si="10"/>
        <v>2.2330546209191589</v>
      </c>
      <c r="X16">
        <f>0.01*I15^2 + J15</f>
        <v>5.1316259804325907E-2</v>
      </c>
      <c r="Y16">
        <f>0.0012*N15*O15 +P15</f>
        <v>1.4958835970281064E-9</v>
      </c>
    </row>
    <row r="17" spans="1:25" x14ac:dyDescent="0.3">
      <c r="A17">
        <v>1.5</v>
      </c>
      <c r="C17">
        <f t="shared" si="1"/>
        <v>-9.6788424980053175E-2</v>
      </c>
      <c r="D17">
        <f t="shared" si="2"/>
        <v>4.2027093952260488E-8</v>
      </c>
      <c r="E17">
        <f t="shared" si="3"/>
        <v>2.2330546208062376</v>
      </c>
      <c r="H17">
        <f t="shared" si="0"/>
        <v>9.3679992101193822E-5</v>
      </c>
      <c r="I17">
        <f t="shared" si="4"/>
        <v>-9.6788424980053175E-2</v>
      </c>
      <c r="J17">
        <f t="shared" si="5"/>
        <v>5.1409578856601308E-2</v>
      </c>
      <c r="N17">
        <f t="shared" si="11"/>
        <v>2.2330546208062376</v>
      </c>
      <c r="O17">
        <f t="shared" si="6"/>
        <v>4.2027093952260488E-8</v>
      </c>
      <c r="P17">
        <f t="shared" si="7"/>
        <v>1.6088047435123645E-9</v>
      </c>
      <c r="S17">
        <v>1.5</v>
      </c>
      <c r="U17">
        <f t="shared" si="8"/>
        <v>5.3103573272310503E-3</v>
      </c>
      <c r="V17">
        <f t="shared" si="9"/>
        <v>4.2027093691934706E-8</v>
      </c>
      <c r="W17">
        <f t="shared" si="10"/>
        <v>2.2330546208062376</v>
      </c>
      <c r="X17">
        <f>0.01*I16^2 + J16</f>
        <v>5.1409578856601308E-2</v>
      </c>
      <c r="Y17">
        <f>0.0012*N16*O16 +P16</f>
        <v>1.6088047435123645E-9</v>
      </c>
    </row>
    <row r="18" spans="1:25" x14ac:dyDescent="0.3">
      <c r="A18">
        <v>1.6</v>
      </c>
      <c r="C18">
        <f t="shared" si="1"/>
        <v>-9.6975784964255546E-2</v>
      </c>
      <c r="D18">
        <f t="shared" si="2"/>
        <v>4.1914475413737018E-8</v>
      </c>
      <c r="E18">
        <f t="shared" si="3"/>
        <v>2.2330546206936193</v>
      </c>
      <c r="H18">
        <f t="shared" si="0"/>
        <v>9.4043028694335327E-5</v>
      </c>
      <c r="I18">
        <f t="shared" si="4"/>
        <v>-9.6975784964255546E-2</v>
      </c>
      <c r="J18">
        <f t="shared" si="5"/>
        <v>5.15032588487025E-2</v>
      </c>
      <c r="N18">
        <f t="shared" si="11"/>
        <v>2.2330546206936193</v>
      </c>
      <c r="O18">
        <f t="shared" si="6"/>
        <v>4.1914475413737018E-8</v>
      </c>
      <c r="P18">
        <f t="shared" si="7"/>
        <v>1.7214232991313483E-9</v>
      </c>
      <c r="S18">
        <v>1.6</v>
      </c>
      <c r="U18">
        <f t="shared" si="8"/>
        <v>5.2574984312667872E-3</v>
      </c>
      <c r="V18">
        <f t="shared" si="9"/>
        <v>4.1914475135377765E-8</v>
      </c>
      <c r="W18">
        <f t="shared" si="10"/>
        <v>2.2330546206936193</v>
      </c>
      <c r="X18">
        <f>0.01*I17^2 + J17</f>
        <v>5.15032588487025E-2</v>
      </c>
      <c r="Y18">
        <f>0.0012*N17*O17 +P17</f>
        <v>1.7214232991313483E-9</v>
      </c>
    </row>
    <row r="19" spans="1:25" x14ac:dyDescent="0.3">
      <c r="A19">
        <v>1.7</v>
      </c>
      <c r="C19">
        <f t="shared" si="1"/>
        <v>-9.7163871021644199E-2</v>
      </c>
      <c r="D19">
        <f t="shared" si="2"/>
        <v>4.1802158655178036E-8</v>
      </c>
      <c r="E19">
        <f t="shared" si="3"/>
        <v>2.2330546205813024</v>
      </c>
      <c r="H19">
        <f t="shared" si="0"/>
        <v>9.4408178319107101E-5</v>
      </c>
      <c r="I19">
        <f t="shared" si="4"/>
        <v>-9.7163871021644199E-2</v>
      </c>
      <c r="J19">
        <f t="shared" si="5"/>
        <v>5.1597301877396834E-2</v>
      </c>
      <c r="N19">
        <f t="shared" si="11"/>
        <v>2.2330546205813024</v>
      </c>
      <c r="O19">
        <f t="shared" si="6"/>
        <v>4.1802158655178036E-8</v>
      </c>
      <c r="P19">
        <f t="shared" si="7"/>
        <v>1.8337400747272617E-9</v>
      </c>
      <c r="S19">
        <v>1.7</v>
      </c>
      <c r="U19">
        <f t="shared" si="8"/>
        <v>5.204446717826057E-3</v>
      </c>
      <c r="V19">
        <f t="shared" si="9"/>
        <v>4.1802158358858204E-8</v>
      </c>
      <c r="W19">
        <f t="shared" si="10"/>
        <v>2.2330546205813024</v>
      </c>
      <c r="X19">
        <f>0.01*I18^2 + J18</f>
        <v>5.1597301877396834E-2</v>
      </c>
      <c r="Y19">
        <f>0.0012*N18*O18 +P18</f>
        <v>1.8337400747272617E-9</v>
      </c>
    </row>
    <row r="20" spans="1:25" x14ac:dyDescent="0.3">
      <c r="A20">
        <v>1.8</v>
      </c>
      <c r="C20">
        <f t="shared" si="1"/>
        <v>-9.7352687378282399E-2</v>
      </c>
      <c r="D20">
        <f t="shared" si="2"/>
        <v>4.1690142867914391E-8</v>
      </c>
      <c r="E20">
        <f t="shared" si="3"/>
        <v>2.2330546204692867</v>
      </c>
      <c r="H20">
        <f t="shared" si="0"/>
        <v>9.4775457397735857E-5</v>
      </c>
      <c r="I20">
        <f t="shared" si="4"/>
        <v>-9.7352687378282399E-2</v>
      </c>
      <c r="J20">
        <f t="shared" si="5"/>
        <v>5.1691710055715941E-2</v>
      </c>
      <c r="N20">
        <f t="shared" si="11"/>
        <v>2.2330546204692867</v>
      </c>
      <c r="O20">
        <f t="shared" si="6"/>
        <v>4.1690142867914391E-8</v>
      </c>
      <c r="P20">
        <f t="shared" si="7"/>
        <v>1.9457558789695232E-9</v>
      </c>
      <c r="S20">
        <v>1.8</v>
      </c>
      <c r="U20">
        <f t="shared" si="8"/>
        <v>5.151201086605512E-3</v>
      </c>
      <c r="V20">
        <f t="shared" si="9"/>
        <v>4.1690142553706507E-8</v>
      </c>
      <c r="W20">
        <f t="shared" si="10"/>
        <v>2.2330546204692867</v>
      </c>
      <c r="X20">
        <f>0.01*I19^2 + J19</f>
        <v>5.1691710055715941E-2</v>
      </c>
      <c r="Y20">
        <f>0.0012*N19*O19 +P19</f>
        <v>1.9457558789695232E-9</v>
      </c>
    </row>
    <row r="21" spans="1:25" x14ac:dyDescent="0.3">
      <c r="A21">
        <v>1.9</v>
      </c>
      <c r="C21">
        <f t="shared" si="1"/>
        <v>-9.7542238293077857E-2</v>
      </c>
      <c r="D21">
        <f t="shared" si="2"/>
        <v>4.1578427245443887E-8</v>
      </c>
      <c r="E21">
        <f t="shared" si="3"/>
        <v>2.2330546203575712</v>
      </c>
      <c r="H21">
        <f t="shared" si="0"/>
        <v>9.5144882512235852E-5</v>
      </c>
      <c r="I21">
        <f t="shared" si="4"/>
        <v>-9.7542238293077857E-2</v>
      </c>
      <c r="J21">
        <f t="shared" si="5"/>
        <v>5.1786485513113677E-2</v>
      </c>
      <c r="N21">
        <f t="shared" si="11"/>
        <v>2.2330546203575712</v>
      </c>
      <c r="O21">
        <f t="shared" si="6"/>
        <v>4.1578427245443887E-8</v>
      </c>
      <c r="P21">
        <f t="shared" si="7"/>
        <v>2.0574715183605881E-9</v>
      </c>
      <c r="S21">
        <v>1.9</v>
      </c>
      <c r="U21">
        <f t="shared" si="8"/>
        <v>5.0977604288358269E-3</v>
      </c>
      <c r="V21">
        <f t="shared" si="9"/>
        <v>4.1578426913420128E-8</v>
      </c>
      <c r="W21">
        <f t="shared" si="10"/>
        <v>2.2330546203575712</v>
      </c>
      <c r="X21">
        <f>0.01*I20^2 + J20</f>
        <v>5.1786485513113677E-2</v>
      </c>
      <c r="Y21">
        <f>0.0012*N20*O20 +P20</f>
        <v>2.0574715183605881E-9</v>
      </c>
    </row>
    <row r="22" spans="1:25" x14ac:dyDescent="0.3">
      <c r="A22">
        <v>2</v>
      </c>
      <c r="C22">
        <f t="shared" si="1"/>
        <v>-9.7732528058102314E-2</v>
      </c>
      <c r="D22">
        <f t="shared" si="2"/>
        <v>4.1467010983425488E-8</v>
      </c>
      <c r="E22">
        <f t="shared" si="3"/>
        <v>2.233054620246155</v>
      </c>
      <c r="H22">
        <f t="shared" si="0"/>
        <v>9.5516470406277568E-5</v>
      </c>
      <c r="I22">
        <f t="shared" si="4"/>
        <v>-9.7732528058102314E-2</v>
      </c>
      <c r="J22">
        <f t="shared" si="5"/>
        <v>5.1881630395625912E-2</v>
      </c>
      <c r="N22">
        <f t="shared" si="11"/>
        <v>2.233054620246155</v>
      </c>
      <c r="O22">
        <f t="shared" si="6"/>
        <v>4.1467010983425488E-8</v>
      </c>
      <c r="P22">
        <f t="shared" si="7"/>
        <v>2.1688877972417556E-9</v>
      </c>
      <c r="S22">
        <v>2</v>
      </c>
      <c r="U22">
        <f t="shared" si="8"/>
        <v>5.044123627199827E-3</v>
      </c>
      <c r="V22">
        <f t="shared" si="9"/>
        <v>4.1467010633657678E-8</v>
      </c>
      <c r="W22">
        <f t="shared" si="10"/>
        <v>2.233054620246155</v>
      </c>
      <c r="X22">
        <f>0.01*I21^2 + J21</f>
        <v>5.1881630395625912E-2</v>
      </c>
      <c r="Y22">
        <f>0.0012*N21*O21 +P21</f>
        <v>2.1688877972417556E-9</v>
      </c>
    </row>
    <row r="23" spans="1:25" x14ac:dyDescent="0.3">
      <c r="A23">
        <v>2.1</v>
      </c>
      <c r="C23">
        <f t="shared" si="1"/>
        <v>-9.792356099891486E-2</v>
      </c>
      <c r="D23">
        <f t="shared" si="2"/>
        <v>4.1355893279673516E-8</v>
      </c>
      <c r="E23">
        <f t="shared" si="3"/>
        <v>2.2330546201350372</v>
      </c>
      <c r="H23">
        <f t="shared" si="0"/>
        <v>9.5890237987081991E-5</v>
      </c>
      <c r="I23">
        <f t="shared" si="4"/>
        <v>-9.792356099891486E-2</v>
      </c>
      <c r="J23">
        <f t="shared" si="5"/>
        <v>5.1977146866032192E-2</v>
      </c>
      <c r="N23">
        <f t="shared" si="11"/>
        <v>2.2330546201350372</v>
      </c>
      <c r="O23">
        <f t="shared" si="6"/>
        <v>4.1355893279673516E-8</v>
      </c>
      <c r="P23">
        <f t="shared" si="7"/>
        <v>2.280005517798959E-9</v>
      </c>
      <c r="S23">
        <v>2.1</v>
      </c>
      <c r="U23">
        <f t="shared" si="8"/>
        <v>4.9902895557496591E-3</v>
      </c>
      <c r="V23">
        <f t="shared" si="9"/>
        <v>4.1355892912233132E-8</v>
      </c>
      <c r="W23">
        <f t="shared" si="10"/>
        <v>2.2330546201350372</v>
      </c>
      <c r="X23">
        <f>0.01*I22^2 + J22</f>
        <v>5.1977146866032192E-2</v>
      </c>
      <c r="Y23">
        <f>0.0012*N22*O22 +P22</f>
        <v>2.280005517798959E-9</v>
      </c>
    </row>
    <row r="24" spans="1:25" x14ac:dyDescent="0.3">
      <c r="A24">
        <v>2.2000000000000002</v>
      </c>
      <c r="C24">
        <f t="shared" si="1"/>
        <v>-9.8115341474889012E-2</v>
      </c>
      <c r="D24">
        <f t="shared" si="2"/>
        <v>4.12450733341519E-8</v>
      </c>
      <c r="E24">
        <f t="shared" si="3"/>
        <v>2.2330546200242174</v>
      </c>
      <c r="H24">
        <f t="shared" si="0"/>
        <v>9.6266202327340757E-5</v>
      </c>
      <c r="I24">
        <f t="shared" si="4"/>
        <v>-9.8115341474889012E-2</v>
      </c>
      <c r="J24">
        <f t="shared" si="5"/>
        <v>5.2073037104019275E-2</v>
      </c>
      <c r="N24">
        <f t="shared" si="11"/>
        <v>2.2330546200242174</v>
      </c>
      <c r="O24">
        <f t="shared" si="6"/>
        <v>4.12450733341519E-8</v>
      </c>
      <c r="P24">
        <f t="shared" si="7"/>
        <v>2.3908254800685429E-9</v>
      </c>
      <c r="S24">
        <v>2.2000000000000002</v>
      </c>
      <c r="U24">
        <f t="shared" si="8"/>
        <v>4.9362570798229975E-3</v>
      </c>
      <c r="V24">
        <f t="shared" si="9"/>
        <v>4.1245072949110059E-8</v>
      </c>
      <c r="W24">
        <f t="shared" si="10"/>
        <v>2.2330546200242174</v>
      </c>
      <c r="X24">
        <f>0.01*I23^2 + J23</f>
        <v>5.2073037104019275E-2</v>
      </c>
      <c r="Y24">
        <f>0.0012*N23*O23 +P23</f>
        <v>2.3908254800685429E-9</v>
      </c>
    </row>
    <row r="25" spans="1:25" x14ac:dyDescent="0.3">
      <c r="A25">
        <v>2.2999999999999998</v>
      </c>
      <c r="C25">
        <f t="shared" si="1"/>
        <v>-9.8307873879543678E-2</v>
      </c>
      <c r="D25">
        <f t="shared" si="2"/>
        <v>4.1134550348968369E-8</v>
      </c>
      <c r="E25">
        <f t="shared" si="3"/>
        <v>2.2330546199136942</v>
      </c>
      <c r="H25">
        <f t="shared" si="0"/>
        <v>9.6644380667162659E-5</v>
      </c>
      <c r="I25">
        <f t="shared" si="4"/>
        <v>-9.8307873879543678E-2</v>
      </c>
      <c r="J25">
        <f t="shared" si="5"/>
        <v>5.2169303306346615E-2</v>
      </c>
      <c r="N25">
        <f t="shared" si="11"/>
        <v>2.2330546199136942</v>
      </c>
      <c r="O25">
        <f t="shared" si="6"/>
        <v>4.1134550348968369E-8</v>
      </c>
      <c r="P25">
        <f t="shared" si="7"/>
        <v>2.5013484819430217E-9</v>
      </c>
      <c r="S25">
        <v>2.2999999999999998</v>
      </c>
      <c r="U25">
        <f t="shared" si="8"/>
        <v>4.8820250559582657E-3</v>
      </c>
      <c r="V25">
        <f t="shared" si="9"/>
        <v>4.1134549946395844E-8</v>
      </c>
      <c r="W25">
        <f t="shared" si="10"/>
        <v>2.2330546199136942</v>
      </c>
      <c r="X25">
        <f>0.01*I24^2 + J24</f>
        <v>5.2169303306346615E-2</v>
      </c>
      <c r="Y25">
        <f>0.0012*N24*O24 +P24</f>
        <v>2.5013484819430217E-9</v>
      </c>
    </row>
    <row r="26" spans="1:25" x14ac:dyDescent="0.3">
      <c r="A26">
        <v>2.4</v>
      </c>
      <c r="C26">
        <f t="shared" si="1"/>
        <v>-9.8501162640877993E-2</v>
      </c>
      <c r="D26">
        <f t="shared" si="2"/>
        <v>4.1024323528368761E-8</v>
      </c>
      <c r="E26">
        <f t="shared" si="3"/>
        <v>2.2330546198034673</v>
      </c>
      <c r="H26">
        <f t="shared" si="0"/>
        <v>9.7024790416046984E-5</v>
      </c>
      <c r="I26">
        <f t="shared" si="4"/>
        <v>-9.8501162640877993E-2</v>
      </c>
      <c r="J26">
        <f t="shared" si="5"/>
        <v>5.2265947687013779E-2</v>
      </c>
      <c r="N26">
        <f t="shared" si="11"/>
        <v>2.2330546198034673</v>
      </c>
      <c r="O26">
        <f t="shared" si="6"/>
        <v>4.1024323528368761E-8</v>
      </c>
      <c r="P26">
        <f t="shared" si="7"/>
        <v>2.6115753191768255E-9</v>
      </c>
      <c r="S26">
        <v>2.4</v>
      </c>
      <c r="U26">
        <f t="shared" si="8"/>
        <v>4.8275923318088741E-3</v>
      </c>
      <c r="V26">
        <f t="shared" si="9"/>
        <v>4.1024323108335975E-8</v>
      </c>
      <c r="W26">
        <f t="shared" si="10"/>
        <v>2.2330546198034673</v>
      </c>
      <c r="X26">
        <f>0.01*I25^2 + J25</f>
        <v>5.2265947687013779E-2</v>
      </c>
      <c r="Y26">
        <f>0.0012*N25*O25 +P25</f>
        <v>2.6115753191768255E-9</v>
      </c>
    </row>
    <row r="27" spans="1:25" x14ac:dyDescent="0.3">
      <c r="A27">
        <v>2.5</v>
      </c>
      <c r="C27">
        <f t="shared" si="1"/>
        <v>-9.8695212221710071E-2</v>
      </c>
      <c r="D27">
        <f t="shared" si="2"/>
        <v>4.0914392078731253E-8</v>
      </c>
      <c r="E27">
        <f t="shared" si="3"/>
        <v>2.2330546196935357</v>
      </c>
      <c r="H27">
        <f t="shared" si="0"/>
        <v>9.7407449154883897E-5</v>
      </c>
      <c r="I27">
        <f t="shared" si="4"/>
        <v>-9.8695212221710071E-2</v>
      </c>
      <c r="J27">
        <f t="shared" si="5"/>
        <v>5.2362972477429826E-2</v>
      </c>
      <c r="N27">
        <f t="shared" si="11"/>
        <v>2.2330546196935357</v>
      </c>
      <c r="O27">
        <f t="shared" si="6"/>
        <v>4.0914392078731253E-8</v>
      </c>
      <c r="P27">
        <f t="shared" si="7"/>
        <v>2.7215067853920287E-9</v>
      </c>
      <c r="S27">
        <v>2.5</v>
      </c>
      <c r="U27">
        <f t="shared" si="8"/>
        <v>4.772957746056441E-3</v>
      </c>
      <c r="V27">
        <f t="shared" si="9"/>
        <v>4.0914391641308285E-8</v>
      </c>
      <c r="W27">
        <f t="shared" si="10"/>
        <v>2.2330546196935357</v>
      </c>
      <c r="X27">
        <f>0.01*I26^2 + J26</f>
        <v>5.2362972477429826E-2</v>
      </c>
      <c r="Y27">
        <f>0.0012*N26*O26 +P26</f>
        <v>2.7215067853920287E-9</v>
      </c>
    </row>
    <row r="28" spans="1:25" x14ac:dyDescent="0.3">
      <c r="A28">
        <v>2.6</v>
      </c>
      <c r="C28">
        <f t="shared" si="1"/>
        <v>-9.8890027120019819E-2</v>
      </c>
      <c r="D28">
        <f t="shared" si="2"/>
        <v>4.0804755208560673E-8</v>
      </c>
      <c r="E28">
        <f t="shared" si="3"/>
        <v>2.2330546195838989</v>
      </c>
      <c r="H28">
        <f t="shared" si="0"/>
        <v>9.7792374637982544E-5</v>
      </c>
      <c r="I28">
        <f t="shared" si="4"/>
        <v>-9.8890027120019819E-2</v>
      </c>
      <c r="J28">
        <f t="shared" si="5"/>
        <v>5.2460379926584706E-2</v>
      </c>
      <c r="N28">
        <f t="shared" si="11"/>
        <v>2.2330546195838989</v>
      </c>
      <c r="O28">
        <f t="shared" si="6"/>
        <v>4.0804755208560673E-8</v>
      </c>
      <c r="P28">
        <f t="shared" si="7"/>
        <v>2.8311436720840648E-9</v>
      </c>
      <c r="S28">
        <v>2.6</v>
      </c>
      <c r="U28">
        <f t="shared" si="8"/>
        <v>4.7181201283229999E-3</v>
      </c>
      <c r="V28">
        <f t="shared" si="9"/>
        <v>4.0804754753817257E-8</v>
      </c>
      <c r="W28">
        <f t="shared" si="10"/>
        <v>2.2330546195838989</v>
      </c>
      <c r="X28">
        <f>0.01*I27^2 + J27</f>
        <v>5.2460379926584706E-2</v>
      </c>
      <c r="Y28">
        <f>0.0012*N27*O27 +P27</f>
        <v>2.8311436720840648E-9</v>
      </c>
    </row>
    <row r="29" spans="1:25" x14ac:dyDescent="0.3">
      <c r="A29">
        <v>2.7</v>
      </c>
      <c r="C29">
        <f t="shared" si="1"/>
        <v>-9.9085611869295764E-2</v>
      </c>
      <c r="D29">
        <f t="shared" si="2"/>
        <v>4.0695412128482782E-8</v>
      </c>
      <c r="E29">
        <f t="shared" si="3"/>
        <v>2.2330546194745557</v>
      </c>
      <c r="H29">
        <f t="shared" si="0"/>
        <v>9.8179584795127263E-5</v>
      </c>
      <c r="I29">
        <f t="shared" si="4"/>
        <v>-9.9085611869295764E-2</v>
      </c>
      <c r="J29">
        <f t="shared" si="5"/>
        <v>5.2558172301222686E-2</v>
      </c>
      <c r="N29">
        <f t="shared" si="11"/>
        <v>2.2330546194745557</v>
      </c>
      <c r="O29">
        <f t="shared" si="6"/>
        <v>4.0695412128482782E-8</v>
      </c>
      <c r="P29">
        <f t="shared" si="7"/>
        <v>2.9404867686274248E-9</v>
      </c>
      <c r="S29">
        <v>2.7</v>
      </c>
      <c r="U29">
        <f t="shared" si="8"/>
        <v>4.6630782990821681E-3</v>
      </c>
      <c r="V29">
        <f t="shared" si="9"/>
        <v>4.0695411656488317E-8</v>
      </c>
      <c r="W29">
        <f t="shared" si="10"/>
        <v>2.2330546194745557</v>
      </c>
      <c r="X29">
        <f>0.01*I28^2 + J28</f>
        <v>5.2558172301222686E-2</v>
      </c>
      <c r="Y29">
        <f>0.0012*N28*O28 +P28</f>
        <v>2.9404867686274248E-9</v>
      </c>
    </row>
    <row r="30" spans="1:25" x14ac:dyDescent="0.3">
      <c r="A30">
        <v>2.8</v>
      </c>
      <c r="C30">
        <f t="shared" si="1"/>
        <v>-9.9281971038886002E-2</v>
      </c>
      <c r="D30">
        <f t="shared" si="2"/>
        <v>4.0586362051238604E-8</v>
      </c>
      <c r="E30">
        <f t="shared" si="3"/>
        <v>2.2330546193655056</v>
      </c>
      <c r="H30">
        <f t="shared" si="0"/>
        <v>9.8569097733661995E-5</v>
      </c>
      <c r="I30">
        <f t="shared" si="4"/>
        <v>-9.9281971038886002E-2</v>
      </c>
      <c r="J30">
        <f t="shared" si="5"/>
        <v>5.2656351886017812E-2</v>
      </c>
      <c r="N30">
        <f t="shared" si="11"/>
        <v>2.2330546193655056</v>
      </c>
      <c r="O30">
        <f t="shared" si="6"/>
        <v>4.0586362051238604E-8</v>
      </c>
      <c r="P30">
        <f t="shared" si="7"/>
        <v>3.04953686228134E-9</v>
      </c>
      <c r="S30">
        <v>2.8</v>
      </c>
      <c r="U30">
        <f t="shared" si="8"/>
        <v>4.6078310695692676E-3</v>
      </c>
      <c r="V30">
        <f t="shared" si="9"/>
        <v>4.0586361562062142E-8</v>
      </c>
      <c r="W30">
        <f t="shared" si="10"/>
        <v>2.2330546193655056</v>
      </c>
      <c r="X30">
        <f>0.01*I29^2 + J29</f>
        <v>5.2656351886017812E-2</v>
      </c>
      <c r="Y30">
        <f>0.0012*N29*O29 +P29</f>
        <v>3.04953686228134E-9</v>
      </c>
    </row>
    <row r="31" spans="1:25" x14ac:dyDescent="0.3">
      <c r="A31">
        <v>2.9</v>
      </c>
      <c r="C31">
        <f t="shared" si="1"/>
        <v>-9.9479109234353311E-2</v>
      </c>
      <c r="D31">
        <f t="shared" si="2"/>
        <v>4.0477604191678738E-8</v>
      </c>
      <c r="E31">
        <f t="shared" si="3"/>
        <v>2.2330546192567478</v>
      </c>
      <c r="H31">
        <f t="shared" si="0"/>
        <v>9.8960931740603984E-5</v>
      </c>
      <c r="I31">
        <f t="shared" si="4"/>
        <v>-9.9479109234353311E-2</v>
      </c>
      <c r="J31">
        <f t="shared" si="5"/>
        <v>5.2754920983751473E-2</v>
      </c>
      <c r="N31">
        <f t="shared" si="11"/>
        <v>2.2330546192567478</v>
      </c>
      <c r="O31">
        <f t="shared" si="6"/>
        <v>4.0477604191678738E-8</v>
      </c>
      <c r="P31">
        <f t="shared" si="7"/>
        <v>3.1582947381954512E-9</v>
      </c>
      <c r="S31">
        <v>2.9</v>
      </c>
      <c r="U31">
        <f t="shared" si="8"/>
        <v>4.5523772416903854E-3</v>
      </c>
      <c r="V31">
        <f t="shared" si="9"/>
        <v>4.0477603685389001E-8</v>
      </c>
      <c r="W31">
        <f t="shared" si="10"/>
        <v>2.2330546192567478</v>
      </c>
      <c r="X31">
        <f>0.01*I30^2 + J30</f>
        <v>5.2754920983751473E-2</v>
      </c>
      <c r="Y31">
        <f>0.0012*N30*O30 +P30</f>
        <v>3.1582947381954512E-9</v>
      </c>
    </row>
    <row r="32" spans="1:25" x14ac:dyDescent="0.3">
      <c r="A32">
        <v>3</v>
      </c>
      <c r="C32">
        <f t="shared" si="1"/>
        <v>-9.9677031097834504E-2</v>
      </c>
      <c r="D32">
        <f t="shared" si="2"/>
        <v>4.0369137766757745E-8</v>
      </c>
      <c r="E32">
        <f t="shared" si="3"/>
        <v>2.2330546191482812</v>
      </c>
      <c r="H32">
        <f t="shared" si="0"/>
        <v>9.9355105284786667E-5</v>
      </c>
      <c r="I32">
        <f t="shared" si="4"/>
        <v>-9.9677031097834504E-2</v>
      </c>
      <c r="J32">
        <f t="shared" si="5"/>
        <v>5.2853881915492076E-2</v>
      </c>
      <c r="N32">
        <f t="shared" si="11"/>
        <v>2.2330546191482812</v>
      </c>
      <c r="O32">
        <f t="shared" si="6"/>
        <v>4.0369137766757745E-8</v>
      </c>
      <c r="P32">
        <f t="shared" si="7"/>
        <v>3.2667611794154607E-9</v>
      </c>
      <c r="S32">
        <v>3</v>
      </c>
      <c r="U32">
        <f t="shared" si="8"/>
        <v>4.4967156079303485E-3</v>
      </c>
      <c r="V32">
        <f t="shared" si="9"/>
        <v>4.0369137243423111E-8</v>
      </c>
      <c r="W32">
        <f t="shared" si="10"/>
        <v>2.2330546191482812</v>
      </c>
      <c r="X32">
        <f>0.01*I31^2 + J31</f>
        <v>5.2853881915492076E-2</v>
      </c>
      <c r="Y32">
        <f>0.0012*N31*O31 +P31</f>
        <v>3.2667611794154607E-9</v>
      </c>
    </row>
    <row r="33" spans="1:25" x14ac:dyDescent="0.3">
      <c r="A33">
        <v>3.1</v>
      </c>
      <c r="C33">
        <f t="shared" si="1"/>
        <v>-9.9875741308404056E-2</v>
      </c>
      <c r="D33">
        <f t="shared" si="2"/>
        <v>4.0260961995528473E-8</v>
      </c>
      <c r="E33">
        <f t="shared" si="3"/>
        <v>2.2330546190401055</v>
      </c>
      <c r="H33">
        <f t="shared" si="0"/>
        <v>9.9751637019032481E-5</v>
      </c>
      <c r="I33">
        <f t="shared" si="4"/>
        <v>-9.9875741308404056E-2</v>
      </c>
      <c r="J33">
        <f t="shared" si="5"/>
        <v>5.295323702077686E-2</v>
      </c>
      <c r="N33">
        <f t="shared" si="11"/>
        <v>2.2330546190401055</v>
      </c>
      <c r="O33">
        <f t="shared" si="6"/>
        <v>4.0260961995528473E-8</v>
      </c>
      <c r="P33">
        <f t="shared" si="7"/>
        <v>3.3749369668887709E-9</v>
      </c>
      <c r="S33">
        <v>3.1</v>
      </c>
      <c r="U33">
        <f t="shared" si="8"/>
        <v>4.440844951259613E-3</v>
      </c>
      <c r="V33">
        <f t="shared" si="9"/>
        <v>4.0260961455216983E-8</v>
      </c>
      <c r="W33">
        <f t="shared" si="10"/>
        <v>2.2330546190401055</v>
      </c>
      <c r="X33">
        <f>0.01*I32^2 + J32</f>
        <v>5.295323702077686E-2</v>
      </c>
      <c r="Y33">
        <f>0.0012*N32*O32 +P32</f>
        <v>3.3749369668887709E-9</v>
      </c>
    </row>
    <row r="34" spans="1:25" x14ac:dyDescent="0.3">
      <c r="A34">
        <v>3.2</v>
      </c>
      <c r="C34">
        <f t="shared" si="1"/>
        <v>-0.1000752445824421</v>
      </c>
      <c r="D34">
        <f t="shared" si="2"/>
        <v>4.0153076099136445E-8</v>
      </c>
      <c r="E34">
        <f t="shared" si="3"/>
        <v>2.2330546189322198</v>
      </c>
      <c r="H34">
        <f t="shared" si="0"/>
        <v>1.0015054578235607E-4</v>
      </c>
      <c r="I34">
        <f t="shared" si="4"/>
        <v>-0.1000752445824421</v>
      </c>
      <c r="J34">
        <f t="shared" si="5"/>
        <v>5.305298865779589E-2</v>
      </c>
      <c r="N34">
        <f t="shared" si="11"/>
        <v>2.2330546189322198</v>
      </c>
      <c r="O34">
        <f t="shared" si="6"/>
        <v>4.0153076099136445E-8</v>
      </c>
      <c r="P34">
        <f t="shared" si="7"/>
        <v>3.4828228794701066E-9</v>
      </c>
      <c r="S34">
        <v>3.2</v>
      </c>
      <c r="U34">
        <f t="shared" si="8"/>
        <v>4.3847640450400413E-3</v>
      </c>
      <c r="V34">
        <f t="shared" si="9"/>
        <v>4.0153075541915807E-8</v>
      </c>
      <c r="W34">
        <f t="shared" si="10"/>
        <v>2.2330546189322198</v>
      </c>
      <c r="X34">
        <f>0.01*I33^2 + J33</f>
        <v>5.305298865779589E-2</v>
      </c>
      <c r="Y34">
        <f>0.0012*N33*O33 +P33</f>
        <v>3.4828228794701066E-9</v>
      </c>
    </row>
    <row r="35" spans="1:25" x14ac:dyDescent="0.3">
      <c r="A35">
        <v>3.3</v>
      </c>
      <c r="C35">
        <f t="shared" si="1"/>
        <v>-0.1002755456740068</v>
      </c>
      <c r="D35">
        <f t="shared" si="2"/>
        <v>4.0045479300814258E-8</v>
      </c>
      <c r="E35">
        <f t="shared" si="3"/>
        <v>2.2330546188246232</v>
      </c>
      <c r="H35">
        <f t="shared" si="0"/>
        <v>1.0055185060219825E-4</v>
      </c>
      <c r="I35">
        <f t="shared" si="4"/>
        <v>-0.1002755456740068</v>
      </c>
      <c r="J35">
        <f t="shared" si="5"/>
        <v>5.3153139203578247E-2</v>
      </c>
      <c r="N35">
        <f t="shared" si="11"/>
        <v>2.2330546188246232</v>
      </c>
      <c r="O35">
        <f t="shared" si="6"/>
        <v>4.0045479300814258E-8</v>
      </c>
      <c r="P35">
        <f t="shared" si="7"/>
        <v>3.5904196939271228E-9</v>
      </c>
      <c r="S35">
        <v>3.3</v>
      </c>
      <c r="U35">
        <f t="shared" si="8"/>
        <v>4.3284716529295572E-3</v>
      </c>
      <c r="V35">
        <f t="shared" si="9"/>
        <v>4.0045478726751852E-8</v>
      </c>
      <c r="W35">
        <f t="shared" si="10"/>
        <v>2.2330546188246232</v>
      </c>
      <c r="X35">
        <f>0.01*I34^2 + J34</f>
        <v>5.3153139203578247E-2</v>
      </c>
      <c r="Y35">
        <f>0.0012*N34*O34 +P34</f>
        <v>3.5904196939271228E-9</v>
      </c>
    </row>
    <row r="36" spans="1:25" x14ac:dyDescent="0.3">
      <c r="A36">
        <v>3.4</v>
      </c>
      <c r="C36">
        <f t="shared" si="1"/>
        <v>-0.10047664937521118</v>
      </c>
      <c r="D36">
        <f t="shared" si="2"/>
        <v>3.9938170825875975E-8</v>
      </c>
      <c r="E36">
        <f t="shared" si="3"/>
        <v>2.2330546187173148</v>
      </c>
      <c r="H36">
        <f t="shared" si="0"/>
        <v>1.0095557069669126E-4</v>
      </c>
      <c r="I36">
        <f t="shared" si="4"/>
        <v>-0.10047664937521118</v>
      </c>
      <c r="J36">
        <f t="shared" si="5"/>
        <v>5.3253691054180444E-2</v>
      </c>
      <c r="N36">
        <f t="shared" si="11"/>
        <v>2.2330546187173148</v>
      </c>
      <c r="O36">
        <f t="shared" si="6"/>
        <v>3.9938170825875975E-8</v>
      </c>
      <c r="P36">
        <f t="shared" si="7"/>
        <v>3.6977281849459978E-9</v>
      </c>
      <c r="S36">
        <v>3.4</v>
      </c>
      <c r="U36">
        <f t="shared" si="8"/>
        <v>4.2719665287856579E-3</v>
      </c>
      <c r="V36">
        <f t="shared" si="9"/>
        <v>3.9938170235038849E-8</v>
      </c>
      <c r="W36">
        <f t="shared" si="10"/>
        <v>2.2330546187173148</v>
      </c>
      <c r="X36">
        <f>0.01*I35^2 + J35</f>
        <v>5.3253691054180444E-2</v>
      </c>
      <c r="Y36">
        <f>0.0012*N35*O35 +P35</f>
        <v>3.6977281849459978E-9</v>
      </c>
    </row>
    <row r="37" spans="1:25" x14ac:dyDescent="0.3">
      <c r="A37">
        <v>3.5</v>
      </c>
      <c r="C37">
        <f t="shared" si="1"/>
        <v>-0.10067856051660455</v>
      </c>
      <c r="D37">
        <f t="shared" si="2"/>
        <v>3.983114990171157E-8</v>
      </c>
      <c r="E37">
        <f t="shared" si="3"/>
        <v>2.2330546186102938</v>
      </c>
      <c r="H37">
        <f t="shared" si="0"/>
        <v>1.0136172547695605E-4</v>
      </c>
      <c r="I37">
        <f t="shared" si="4"/>
        <v>-0.10067856051660455</v>
      </c>
      <c r="J37">
        <f t="shared" si="5"/>
        <v>5.3354646624877135E-2</v>
      </c>
      <c r="N37">
        <f t="shared" si="11"/>
        <v>2.2330546186102938</v>
      </c>
      <c r="O37">
        <f t="shared" si="6"/>
        <v>3.983114990171157E-8</v>
      </c>
      <c r="P37">
        <f t="shared" si="7"/>
        <v>3.8047491251370099E-9</v>
      </c>
      <c r="S37">
        <v>3.5</v>
      </c>
      <c r="U37">
        <f t="shared" si="8"/>
        <v>4.215247416567776E-3</v>
      </c>
      <c r="V37">
        <f t="shared" si="9"/>
        <v>3.9831149294166435E-8</v>
      </c>
      <c r="W37">
        <f t="shared" si="10"/>
        <v>2.2330546186102938</v>
      </c>
      <c r="X37">
        <f>0.01*I36^2 + J36</f>
        <v>5.3354646624877135E-2</v>
      </c>
      <c r="Y37">
        <f>0.0012*N36*O36 +P36</f>
        <v>3.8047491251370099E-9</v>
      </c>
    </row>
    <row r="38" spans="1:25" x14ac:dyDescent="0.3">
      <c r="A38">
        <v>3.6</v>
      </c>
      <c r="C38">
        <f t="shared" si="1"/>
        <v>-0.10088128396755845</v>
      </c>
      <c r="D38">
        <f t="shared" si="2"/>
        <v>3.9724415757781339E-8</v>
      </c>
      <c r="E38">
        <f t="shared" si="3"/>
        <v>2.2330546185035596</v>
      </c>
      <c r="H38">
        <f t="shared" si="0"/>
        <v>1.0177033454943167E-4</v>
      </c>
      <c r="I38">
        <f t="shared" si="4"/>
        <v>-0.10088128396755845</v>
      </c>
      <c r="J38">
        <f t="shared" si="5"/>
        <v>5.3456008350354092E-2</v>
      </c>
      <c r="N38">
        <f t="shared" si="11"/>
        <v>2.2330546185035596</v>
      </c>
      <c r="O38">
        <f t="shared" si="6"/>
        <v>3.9724415757781339E-8</v>
      </c>
      <c r="P38">
        <f t="shared" si="7"/>
        <v>3.9114832850401008E-9</v>
      </c>
      <c r="S38">
        <v>3.6</v>
      </c>
      <c r="U38">
        <f t="shared" si="8"/>
        <v>4.1583130502384656E-3</v>
      </c>
      <c r="V38">
        <f t="shared" si="9"/>
        <v>3.9724415133594588E-8</v>
      </c>
      <c r="W38">
        <f t="shared" si="10"/>
        <v>2.2330546185035596</v>
      </c>
      <c r="X38">
        <f>0.01*I37^2 + J37</f>
        <v>5.3456008350354092E-2</v>
      </c>
      <c r="Y38">
        <f>0.0012*N37*O37 +P37</f>
        <v>3.9114832850401008E-9</v>
      </c>
    </row>
    <row r="39" spans="1:25" x14ac:dyDescent="0.3">
      <c r="A39">
        <v>3.7</v>
      </c>
      <c r="C39">
        <f t="shared" si="1"/>
        <v>-0.1010848246366573</v>
      </c>
      <c r="D39">
        <f t="shared" si="2"/>
        <v>3.9617967625610379E-8</v>
      </c>
      <c r="E39">
        <f t="shared" si="3"/>
        <v>2.2330546183971114</v>
      </c>
      <c r="H39">
        <f t="shared" si="0"/>
        <v>1.0218141771823759E-4</v>
      </c>
      <c r="I39">
        <f t="shared" si="4"/>
        <v>-0.1010848246366573</v>
      </c>
      <c r="J39">
        <f t="shared" si="5"/>
        <v>5.3557778684903523E-2</v>
      </c>
      <c r="N39">
        <f t="shared" si="11"/>
        <v>2.2330546183971114</v>
      </c>
      <c r="O39">
        <f t="shared" si="6"/>
        <v>3.9617967625610379E-8</v>
      </c>
      <c r="P39">
        <f t="shared" si="7"/>
        <v>4.0179314331304236E-9</v>
      </c>
      <c r="S39">
        <v>3.7</v>
      </c>
      <c r="U39">
        <f t="shared" si="8"/>
        <v>4.1011621536634034E-3</v>
      </c>
      <c r="V39">
        <f t="shared" si="9"/>
        <v>3.9617966984848073E-8</v>
      </c>
      <c r="W39">
        <f t="shared" si="10"/>
        <v>2.2330546183971114</v>
      </c>
      <c r="X39">
        <f>0.01*I38^2 + J38</f>
        <v>5.3557778684903523E-2</v>
      </c>
      <c r="Y39">
        <f>0.0012*N38*O38 +P38</f>
        <v>4.0179314331304236E-9</v>
      </c>
    </row>
    <row r="40" spans="1:25" x14ac:dyDescent="0.3">
      <c r="A40">
        <v>3.8</v>
      </c>
      <c r="C40">
        <f t="shared" si="1"/>
        <v>-0.10128918747209376</v>
      </c>
      <c r="D40">
        <f t="shared" si="2"/>
        <v>3.951180473878303E-8</v>
      </c>
      <c r="E40">
        <f t="shared" si="3"/>
        <v>2.2330546182909483</v>
      </c>
      <c r="H40">
        <f t="shared" si="0"/>
        <v>1.0259499498756955E-4</v>
      </c>
      <c r="I40">
        <f t="shared" si="4"/>
        <v>-0.10128918747209376</v>
      </c>
      <c r="J40">
        <f t="shared" si="5"/>
        <v>5.3659960102621758E-2</v>
      </c>
      <c r="N40">
        <f t="shared" si="11"/>
        <v>2.2330546182909483</v>
      </c>
      <c r="O40">
        <f t="shared" si="6"/>
        <v>3.951180473878303E-8</v>
      </c>
      <c r="P40">
        <f t="shared" si="7"/>
        <v>4.1240943358238751E-9</v>
      </c>
      <c r="S40">
        <v>3.8</v>
      </c>
      <c r="U40">
        <f t="shared" si="8"/>
        <v>4.0437934405101817E-3</v>
      </c>
      <c r="V40">
        <f t="shared" si="9"/>
        <v>3.9511804081510907E-8</v>
      </c>
      <c r="W40">
        <f t="shared" si="10"/>
        <v>2.2330546182909483</v>
      </c>
      <c r="X40">
        <f>0.01*I39^2 + J39</f>
        <v>5.3659960102621758E-2</v>
      </c>
      <c r="Y40">
        <f>0.0012*N39*O39 +P39</f>
        <v>4.1240943358238751E-9</v>
      </c>
    </row>
    <row r="41" spans="1:25" x14ac:dyDescent="0.3">
      <c r="A41">
        <v>3.9</v>
      </c>
      <c r="C41">
        <f t="shared" si="1"/>
        <v>-0.10149437746206888</v>
      </c>
      <c r="D41">
        <f t="shared" si="2"/>
        <v>3.9405926332937383E-8</v>
      </c>
      <c r="E41">
        <f t="shared" si="3"/>
        <v>2.2330546181850699</v>
      </c>
      <c r="H41">
        <f t="shared" si="0"/>
        <v>1.0301108656412915E-4</v>
      </c>
      <c r="I41">
        <f t="shared" si="4"/>
        <v>-0.10149437746206888</v>
      </c>
      <c r="J41">
        <f t="shared" si="5"/>
        <v>5.3762555097609327E-2</v>
      </c>
      <c r="N41">
        <f t="shared" si="11"/>
        <v>2.2330546181850699</v>
      </c>
      <c r="O41">
        <f t="shared" si="6"/>
        <v>3.9405926332937383E-8</v>
      </c>
      <c r="P41">
        <f t="shared" si="7"/>
        <v>4.2299727574826147E-9</v>
      </c>
      <c r="S41">
        <v>3.9</v>
      </c>
      <c r="U41">
        <f t="shared" si="8"/>
        <v>3.9862056141458822E-3</v>
      </c>
      <c r="V41">
        <f t="shared" si="9"/>
        <v>3.9405925659220856E-8</v>
      </c>
      <c r="W41">
        <f t="shared" si="10"/>
        <v>2.2330546181850699</v>
      </c>
      <c r="X41">
        <f>0.01*I40^2 + J40</f>
        <v>5.3762555097609327E-2</v>
      </c>
      <c r="Y41">
        <f>0.0012*N40*O40 +P40</f>
        <v>4.2299727574826147E-9</v>
      </c>
    </row>
    <row r="42" spans="1:25" x14ac:dyDescent="0.3">
      <c r="A42">
        <v>4</v>
      </c>
      <c r="C42">
        <f t="shared" si="1"/>
        <v>-0.10170039963519713</v>
      </c>
      <c r="D42">
        <f t="shared" si="2"/>
        <v>3.9300331645759752E-8</v>
      </c>
      <c r="E42">
        <f t="shared" si="3"/>
        <v>2.2330546180794753</v>
      </c>
      <c r="H42">
        <f t="shared" si="0"/>
        <v>1.0342971285958805E-4</v>
      </c>
      <c r="I42">
        <f t="shared" si="4"/>
        <v>-0.10170039963519713</v>
      </c>
      <c r="J42">
        <f t="shared" si="5"/>
        <v>5.3865566184173458E-2</v>
      </c>
      <c r="N42">
        <f t="shared" si="11"/>
        <v>2.2330546180794753</v>
      </c>
      <c r="O42">
        <f t="shared" si="6"/>
        <v>3.9300331645759752E-8</v>
      </c>
      <c r="P42">
        <f t="shared" si="7"/>
        <v>4.3355674604205668E-9</v>
      </c>
      <c r="S42">
        <v>4</v>
      </c>
      <c r="U42">
        <f t="shared" si="8"/>
        <v>3.9283973675334127E-3</v>
      </c>
      <c r="V42">
        <f t="shared" si="9"/>
        <v>3.9300330955663917E-8</v>
      </c>
      <c r="W42">
        <f t="shared" si="10"/>
        <v>2.2330546180794753</v>
      </c>
      <c r="X42">
        <f>0.01*I41^2 + J41</f>
        <v>5.3865566184173458E-2</v>
      </c>
      <c r="Y42">
        <f>0.0012*N41*O41 +P41</f>
        <v>4.3355674604205668E-9</v>
      </c>
    </row>
    <row r="43" spans="1:25" x14ac:dyDescent="0.3">
      <c r="A43">
        <v>4.0999999999999996</v>
      </c>
      <c r="C43">
        <f t="shared" si="1"/>
        <v>-0.10190725906091629</v>
      </c>
      <c r="D43">
        <f t="shared" si="2"/>
        <v>3.9195019916979198E-8</v>
      </c>
      <c r="E43">
        <f t="shared" si="3"/>
        <v>2.2330546179741635</v>
      </c>
      <c r="H43">
        <f t="shared" si="0"/>
        <v>1.0385089449308705E-4</v>
      </c>
      <c r="I43">
        <f t="shared" si="4"/>
        <v>-0.10190725906091629</v>
      </c>
      <c r="J43">
        <f t="shared" si="5"/>
        <v>5.3968995897033044E-2</v>
      </c>
      <c r="N43">
        <f t="shared" si="11"/>
        <v>2.2330546179741635</v>
      </c>
      <c r="O43">
        <f t="shared" si="6"/>
        <v>3.9195019916979198E-8</v>
      </c>
      <c r="P43">
        <f t="shared" si="7"/>
        <v>4.4408792049089094E-9</v>
      </c>
      <c r="S43">
        <v>4.0999999999999996</v>
      </c>
      <c r="U43">
        <f t="shared" si="8"/>
        <v>3.8703673831265812E-3</v>
      </c>
      <c r="V43">
        <f t="shared" si="9"/>
        <v>3.9195019210568828E-8</v>
      </c>
      <c r="W43">
        <f t="shared" si="10"/>
        <v>2.2330546179741635</v>
      </c>
      <c r="X43">
        <f>0.01*I42^2 + J42</f>
        <v>5.3968995897033044E-2</v>
      </c>
      <c r="Y43">
        <f>0.0012*N42*O42 +P42</f>
        <v>4.4408792049089094E-9</v>
      </c>
    </row>
    <row r="44" spans="1:25" x14ac:dyDescent="0.3">
      <c r="A44">
        <v>4.2</v>
      </c>
      <c r="C44">
        <f t="shared" si="1"/>
        <v>-0.10211496084990244</v>
      </c>
      <c r="D44">
        <f t="shared" si="2"/>
        <v>3.9089990388362057E-8</v>
      </c>
      <c r="E44">
        <f t="shared" si="3"/>
        <v>2.2330546178691337</v>
      </c>
      <c r="H44">
        <f t="shared" si="0"/>
        <v>1.0427465229377109E-4</v>
      </c>
      <c r="I44">
        <f t="shared" si="4"/>
        <v>-0.10211496084990244</v>
      </c>
      <c r="J44">
        <f t="shared" si="5"/>
        <v>5.407284679152613E-2</v>
      </c>
      <c r="N44">
        <f t="shared" si="11"/>
        <v>2.2330546178691337</v>
      </c>
      <c r="O44">
        <f t="shared" si="6"/>
        <v>3.9089990388362057E-8</v>
      </c>
      <c r="P44">
        <f t="shared" si="7"/>
        <v>4.5459087491815491E-9</v>
      </c>
      <c r="S44">
        <v>4.2</v>
      </c>
      <c r="U44">
        <f t="shared" si="8"/>
        <v>3.8121143327639012E-3</v>
      </c>
      <c r="V44">
        <f t="shared" si="9"/>
        <v>3.9089989665701604E-8</v>
      </c>
      <c r="W44">
        <f t="shared" si="10"/>
        <v>2.2330546178691337</v>
      </c>
      <c r="X44">
        <f>0.01*I43^2 + J43</f>
        <v>5.407284679152613E-2</v>
      </c>
      <c r="Y44">
        <f>0.0012*N43*O43 +P43</f>
        <v>4.5459087491815491E-9</v>
      </c>
    </row>
    <row r="45" spans="1:25" x14ac:dyDescent="0.3">
      <c r="A45">
        <v>4.3</v>
      </c>
      <c r="C45">
        <f t="shared" si="1"/>
        <v>-0.10232351015448997</v>
      </c>
      <c r="D45">
        <f t="shared" si="2"/>
        <v>3.8985242303706475E-8</v>
      </c>
      <c r="E45">
        <f t="shared" si="3"/>
        <v>2.2330546177643855</v>
      </c>
      <c r="H45">
        <f t="shared" si="0"/>
        <v>1.0470100730336012E-4</v>
      </c>
      <c r="I45">
        <f t="shared" si="4"/>
        <v>-0.10232351015448997</v>
      </c>
      <c r="J45">
        <f t="shared" si="5"/>
        <v>5.4177121443819899E-2</v>
      </c>
      <c r="N45">
        <f t="shared" si="11"/>
        <v>2.2330546177643855</v>
      </c>
      <c r="O45">
        <f t="shared" si="6"/>
        <v>3.8985242303706475E-8</v>
      </c>
      <c r="P45">
        <f t="shared" si="7"/>
        <v>4.6506568494405798E-9</v>
      </c>
      <c r="S45">
        <v>4.3</v>
      </c>
      <c r="U45">
        <f t="shared" si="8"/>
        <v>3.7536368775611035E-3</v>
      </c>
      <c r="V45">
        <f t="shared" si="9"/>
        <v>3.8985241564860076E-8</v>
      </c>
      <c r="W45">
        <f t="shared" si="10"/>
        <v>2.2330546177643855</v>
      </c>
      <c r="X45">
        <f>0.01*I44^2 + J44</f>
        <v>5.4177121443819899E-2</v>
      </c>
      <c r="Y45">
        <f>0.0012*N44*O44 +P44</f>
        <v>4.6506568494405798E-9</v>
      </c>
    </row>
    <row r="46" spans="1:25" x14ac:dyDescent="0.3">
      <c r="A46">
        <v>4.4000000000000004</v>
      </c>
      <c r="C46">
        <f t="shared" si="1"/>
        <v>-0.10253291216909667</v>
      </c>
      <c r="D46">
        <f t="shared" si="2"/>
        <v>3.8880774908836961E-8</v>
      </c>
      <c r="E46">
        <f t="shared" si="3"/>
        <v>2.233054617659918</v>
      </c>
      <c r="H46">
        <f t="shared" si="0"/>
        <v>1.0512998077875693E-4</v>
      </c>
      <c r="I46">
        <f t="shared" si="4"/>
        <v>-0.10253291216909667</v>
      </c>
      <c r="J46">
        <f t="shared" si="5"/>
        <v>5.4281822451123257E-2</v>
      </c>
      <c r="N46">
        <f t="shared" si="11"/>
        <v>2.233054617659918</v>
      </c>
      <c r="O46">
        <f t="shared" si="6"/>
        <v>3.8880774908836961E-8</v>
      </c>
      <c r="P46">
        <f t="shared" si="7"/>
        <v>4.755124259861726E-9</v>
      </c>
      <c r="S46">
        <v>4.4000000000000004</v>
      </c>
      <c r="U46">
        <f t="shared" si="8"/>
        <v>3.6949336678023348E-3</v>
      </c>
      <c r="V46">
        <f t="shared" si="9"/>
        <v>3.8880774153868435E-8</v>
      </c>
      <c r="W46">
        <f t="shared" si="10"/>
        <v>2.233054617659918</v>
      </c>
      <c r="X46">
        <f>0.01*I45^2 + J45</f>
        <v>5.4281822451123257E-2</v>
      </c>
      <c r="Y46">
        <f>0.0012*N45*O45 +P45</f>
        <v>4.755124259861726E-9</v>
      </c>
    </row>
    <row r="47" spans="1:25" x14ac:dyDescent="0.3">
      <c r="A47">
        <v>4.5</v>
      </c>
      <c r="C47">
        <f t="shared" si="1"/>
        <v>-0.10274317213065418</v>
      </c>
      <c r="D47">
        <f t="shared" si="2"/>
        <v>3.8776587451598959E-8</v>
      </c>
      <c r="E47">
        <f t="shared" si="3"/>
        <v>2.2330546175557306</v>
      </c>
      <c r="H47">
        <f t="shared" si="0"/>
        <v>1.0556159419469232E-4</v>
      </c>
      <c r="I47">
        <f t="shared" si="4"/>
        <v>-0.10274317213065418</v>
      </c>
      <c r="J47">
        <f t="shared" si="5"/>
        <v>5.4386952431902016E-2</v>
      </c>
      <c r="N47">
        <f t="shared" si="11"/>
        <v>2.2330546175557306</v>
      </c>
      <c r="O47">
        <f t="shared" si="6"/>
        <v>3.8776587451598959E-8</v>
      </c>
      <c r="P47">
        <f t="shared" si="7"/>
        <v>4.8593117325997752E-9</v>
      </c>
      <c r="S47">
        <v>4.5</v>
      </c>
      <c r="U47">
        <f t="shared" si="8"/>
        <v>3.6360033428300288E-3</v>
      </c>
      <c r="V47">
        <f t="shared" si="9"/>
        <v>3.877658668057182E-8</v>
      </c>
      <c r="W47">
        <f t="shared" si="10"/>
        <v>2.2330546175557306</v>
      </c>
      <c r="X47">
        <f>0.01*I46^2 + J46</f>
        <v>5.4386952431902016E-2</v>
      </c>
      <c r="Y47">
        <f>0.0012*N46*O46 +P46</f>
        <v>4.8593117325997752E-9</v>
      </c>
    </row>
    <row r="48" spans="1:25" x14ac:dyDescent="0.3">
      <c r="A48">
        <v>4.5999999999999996</v>
      </c>
      <c r="C48">
        <f t="shared" si="1"/>
        <v>-0.10295429531904354</v>
      </c>
      <c r="D48">
        <f t="shared" si="2"/>
        <v>3.8672679181853453E-8</v>
      </c>
      <c r="E48">
        <f t="shared" si="3"/>
        <v>2.2330546174518222</v>
      </c>
      <c r="H48">
        <f t="shared" si="0"/>
        <v>1.0599586924640831E-4</v>
      </c>
      <c r="I48">
        <f t="shared" si="4"/>
        <v>-0.10295429531904354</v>
      </c>
      <c r="J48">
        <f t="shared" si="5"/>
        <v>5.4492514026096707E-2</v>
      </c>
      <c r="N48">
        <f t="shared" si="11"/>
        <v>2.2330546174518222</v>
      </c>
      <c r="O48">
        <f t="shared" si="6"/>
        <v>3.8672679181853453E-8</v>
      </c>
      <c r="P48">
        <f t="shared" si="7"/>
        <v>4.963220017793991E-9</v>
      </c>
      <c r="S48">
        <v>4.5999999999999996</v>
      </c>
      <c r="U48">
        <f t="shared" si="8"/>
        <v>3.5768445309334288E-3</v>
      </c>
      <c r="V48">
        <f t="shared" si="9"/>
        <v>3.8672678394830884E-8</v>
      </c>
      <c r="W48">
        <f t="shared" si="10"/>
        <v>2.2330546174518222</v>
      </c>
      <c r="X48">
        <f>0.01*I47^2 + J47</f>
        <v>5.4492514026096707E-2</v>
      </c>
      <c r="Y48">
        <f>0.0012*N47*O47 +P47</f>
        <v>4.963220017793991E-9</v>
      </c>
    </row>
    <row r="49" spans="1:25" x14ac:dyDescent="0.3">
      <c r="A49">
        <v>4.7</v>
      </c>
      <c r="C49">
        <f t="shared" si="1"/>
        <v>-0.10316628705753635</v>
      </c>
      <c r="D49">
        <f t="shared" si="2"/>
        <v>3.8569049351471522E-8</v>
      </c>
      <c r="E49">
        <f t="shared" si="3"/>
        <v>2.2330546173481922</v>
      </c>
      <c r="H49">
        <f t="shared" si="0"/>
        <v>1.0643282785237991E-4</v>
      </c>
      <c r="I49">
        <f t="shared" si="4"/>
        <v>-0.10316628705753635</v>
      </c>
      <c r="J49">
        <f t="shared" si="5"/>
        <v>5.4598509895343116E-2</v>
      </c>
      <c r="N49">
        <f t="shared" si="11"/>
        <v>2.2330546173481922</v>
      </c>
      <c r="O49">
        <f t="shared" si="6"/>
        <v>3.8569049351471522E-8</v>
      </c>
      <c r="P49">
        <f t="shared" si="7"/>
        <v>5.0668498635735161E-9</v>
      </c>
      <c r="S49">
        <v>4.7</v>
      </c>
      <c r="U49">
        <f t="shared" si="8"/>
        <v>3.5174558492357413E-3</v>
      </c>
      <c r="V49">
        <f t="shared" si="9"/>
        <v>3.8569048548516416E-8</v>
      </c>
      <c r="W49">
        <f t="shared" si="10"/>
        <v>2.2330546173481922</v>
      </c>
      <c r="X49">
        <f>0.01*I48^2 + J48</f>
        <v>5.4598509895343116E-2</v>
      </c>
      <c r="Y49">
        <f>0.0012*N48*O48 +P48</f>
        <v>5.0668498635735161E-9</v>
      </c>
    </row>
    <row r="50" spans="1:25" x14ac:dyDescent="0.3">
      <c r="A50">
        <v>4.8</v>
      </c>
      <c r="C50">
        <f t="shared" si="1"/>
        <v>-0.10337915271324109</v>
      </c>
      <c r="D50">
        <f t="shared" si="2"/>
        <v>3.8465697214329003E-8</v>
      </c>
      <c r="E50">
        <f t="shared" si="3"/>
        <v>2.2330546172448402</v>
      </c>
      <c r="H50">
        <f t="shared" si="0"/>
        <v>1.0687249215707623E-4</v>
      </c>
      <c r="I50">
        <f t="shared" si="4"/>
        <v>-0.10337915271324109</v>
      </c>
      <c r="J50">
        <f t="shared" si="5"/>
        <v>5.4704942723195496E-2</v>
      </c>
      <c r="N50">
        <f t="shared" si="11"/>
        <v>2.2330546172448402</v>
      </c>
      <c r="O50">
        <f t="shared" si="6"/>
        <v>3.8465697214329003E-8</v>
      </c>
      <c r="P50">
        <f t="shared" si="7"/>
        <v>5.1702020160627565E-9</v>
      </c>
      <c r="S50">
        <v>4.8</v>
      </c>
      <c r="U50">
        <f t="shared" si="8"/>
        <v>3.4578359035799034E-3</v>
      </c>
      <c r="V50">
        <f t="shared" si="9"/>
        <v>3.8465696395503927E-8</v>
      </c>
      <c r="W50">
        <f t="shared" si="10"/>
        <v>2.2330546172448402</v>
      </c>
      <c r="X50">
        <f>0.01*I49^2 + J49</f>
        <v>5.4704942723195496E-2</v>
      </c>
      <c r="Y50">
        <f>0.0012*N49*O49 +P49</f>
        <v>5.1702020160627565E-9</v>
      </c>
    </row>
    <row r="51" spans="1:25" x14ac:dyDescent="0.3">
      <c r="A51">
        <v>4.9000000000000004</v>
      </c>
      <c r="C51">
        <f t="shared" si="1"/>
        <v>-0.10359289769755523</v>
      </c>
      <c r="D51">
        <f t="shared" si="2"/>
        <v>3.8362622026301084E-8</v>
      </c>
      <c r="E51">
        <f t="shared" si="3"/>
        <v>2.2330546171417649</v>
      </c>
      <c r="H51">
        <f t="shared" si="0"/>
        <v>1.0731488453376143E-4</v>
      </c>
      <c r="I51">
        <f t="shared" si="4"/>
        <v>-0.10359289769755523</v>
      </c>
      <c r="J51">
        <f t="shared" si="5"/>
        <v>5.4811815215352569E-2</v>
      </c>
      <c r="N51">
        <f t="shared" si="11"/>
        <v>2.2330546171417649</v>
      </c>
      <c r="O51">
        <f t="shared" si="6"/>
        <v>3.8362622026301084E-8</v>
      </c>
      <c r="P51">
        <f t="shared" si="7"/>
        <v>5.2732772193867554E-9</v>
      </c>
      <c r="S51">
        <v>4.9000000000000004</v>
      </c>
      <c r="U51">
        <f t="shared" si="8"/>
        <v>3.3979832884129409E-3</v>
      </c>
      <c r="V51">
        <f t="shared" si="9"/>
        <v>3.8362621191668302E-8</v>
      </c>
      <c r="W51">
        <f t="shared" si="10"/>
        <v>2.2330546171417649</v>
      </c>
      <c r="X51">
        <f>0.01*I50^2 + J50</f>
        <v>5.4811815215352569E-2</v>
      </c>
      <c r="Y51">
        <f>0.0012*N50*O50 +P50</f>
        <v>5.2732772193867554E-9</v>
      </c>
    </row>
    <row r="52" spans="1:25" x14ac:dyDescent="0.3">
      <c r="A52">
        <v>5</v>
      </c>
      <c r="C52">
        <f t="shared" si="1"/>
        <v>-0.10380752746662274</v>
      </c>
      <c r="D52">
        <f t="shared" si="2"/>
        <v>3.8259823045256963E-8</v>
      </c>
      <c r="E52">
        <f t="shared" si="3"/>
        <v>2.2330546170389658</v>
      </c>
      <c r="H52">
        <f t="shared" si="0"/>
        <v>1.0776002758733634E-4</v>
      </c>
      <c r="I52">
        <f t="shared" si="4"/>
        <v>-0.10380752746662274</v>
      </c>
      <c r="J52">
        <f t="shared" si="5"/>
        <v>5.4919130099886332E-2</v>
      </c>
      <c r="N52">
        <f t="shared" si="11"/>
        <v>2.2330546170389658</v>
      </c>
      <c r="O52">
        <f t="shared" si="6"/>
        <v>3.8259823045256963E-8</v>
      </c>
      <c r="P52">
        <f t="shared" si="7"/>
        <v>5.3760762156765507E-9</v>
      </c>
      <c r="S52">
        <v>5</v>
      </c>
      <c r="U52">
        <f t="shared" si="8"/>
        <v>3.3378965866689013E-3</v>
      </c>
      <c r="V52">
        <f t="shared" si="9"/>
        <v>3.8259822194878428E-8</v>
      </c>
      <c r="W52">
        <f t="shared" si="10"/>
        <v>2.2330546170389658</v>
      </c>
      <c r="X52">
        <f>0.01*I51^2 + J51</f>
        <v>5.4919130099886332E-2</v>
      </c>
      <c r="Y52">
        <f>0.0012*N51*O51 +P51</f>
        <v>5.3760762156765507E-9</v>
      </c>
    </row>
    <row r="53" spans="1:25" x14ac:dyDescent="0.3">
      <c r="A53">
        <v>5.0999999999999996</v>
      </c>
      <c r="C53">
        <f t="shared" si="1"/>
        <v>-0.10402304752179739</v>
      </c>
      <c r="D53">
        <f t="shared" si="2"/>
        <v>3.8157299531054488E-8</v>
      </c>
      <c r="E53">
        <f t="shared" si="3"/>
        <v>2.2330546169364425</v>
      </c>
      <c r="H53">
        <f t="shared" si="0"/>
        <v>1.0820794415722119E-4</v>
      </c>
      <c r="I53">
        <f t="shared" si="4"/>
        <v>-0.10402304752179739</v>
      </c>
      <c r="J53">
        <f t="shared" si="5"/>
        <v>5.5026890127473665E-2</v>
      </c>
      <c r="N53">
        <f t="shared" si="11"/>
        <v>2.2330546169364425</v>
      </c>
      <c r="O53">
        <f t="shared" si="6"/>
        <v>3.8157299531054488E-8</v>
      </c>
      <c r="P53">
        <f t="shared" si="7"/>
        <v>5.4785997450745162E-9</v>
      </c>
      <c r="S53">
        <v>5.0999999999999996</v>
      </c>
      <c r="U53">
        <f t="shared" si="8"/>
        <v>3.2775743696503361E-3</v>
      </c>
      <c r="V53">
        <f t="shared" si="9"/>
        <v>3.8157298664991853E-8</v>
      </c>
      <c r="W53">
        <f t="shared" si="10"/>
        <v>2.2330546169364425</v>
      </c>
      <c r="X53">
        <f>0.01*I52^2 + J52</f>
        <v>5.5026890127473665E-2</v>
      </c>
      <c r="Y53">
        <f>0.0012*N52*O52 +P52</f>
        <v>5.4785997450745162E-9</v>
      </c>
    </row>
    <row r="54" spans="1:25" x14ac:dyDescent="0.3">
      <c r="A54">
        <v>5.2</v>
      </c>
      <c r="C54">
        <f t="shared" si="1"/>
        <v>-0.10423946341011182</v>
      </c>
      <c r="D54">
        <f t="shared" si="2"/>
        <v>3.8055050745534857E-8</v>
      </c>
      <c r="E54">
        <f t="shared" si="3"/>
        <v>2.2330546168341936</v>
      </c>
      <c r="H54">
        <f t="shared" si="0"/>
        <v>1.0865865732028042E-4</v>
      </c>
      <c r="I54">
        <f t="shared" si="4"/>
        <v>-0.10423946341011182</v>
      </c>
      <c r="J54">
        <f t="shared" si="5"/>
        <v>5.5135098071630889E-2</v>
      </c>
      <c r="N54">
        <f t="shared" si="11"/>
        <v>2.2330546168341936</v>
      </c>
      <c r="O54">
        <f t="shared" si="6"/>
        <v>3.8055050745534857E-8</v>
      </c>
      <c r="P54">
        <f t="shared" si="7"/>
        <v>5.5808485457396941E-9</v>
      </c>
      <c r="S54">
        <v>5.2</v>
      </c>
      <c r="U54">
        <f t="shared" si="8"/>
        <v>3.2170151969083145E-3</v>
      </c>
      <c r="V54">
        <f t="shared" si="9"/>
        <v>3.8055049863849468E-8</v>
      </c>
      <c r="W54">
        <f t="shared" si="10"/>
        <v>2.2330546168341936</v>
      </c>
      <c r="X54">
        <f>0.01*I53^2 + J53</f>
        <v>5.5135098071630889E-2</v>
      </c>
      <c r="Y54">
        <f>0.0012*N53*O53 +P53</f>
        <v>5.5808485457396941E-9</v>
      </c>
    </row>
    <row r="55" spans="1:25" x14ac:dyDescent="0.3">
      <c r="A55">
        <v>5.3</v>
      </c>
      <c r="C55">
        <f t="shared" si="1"/>
        <v>-0.10445678072475237</v>
      </c>
      <c r="D55">
        <f t="shared" si="2"/>
        <v>3.7953075952517265E-8</v>
      </c>
      <c r="E55">
        <f t="shared" si="3"/>
        <v>2.2330546167322187</v>
      </c>
      <c r="H55">
        <f t="shared" si="0"/>
        <v>1.0911219039378999E-4</v>
      </c>
      <c r="I55">
        <f t="shared" si="4"/>
        <v>-0.10445678072475237</v>
      </c>
      <c r="J55">
        <f t="shared" si="5"/>
        <v>5.5243756728951168E-2</v>
      </c>
      <c r="N55">
        <f t="shared" si="11"/>
        <v>2.2330546167322187</v>
      </c>
      <c r="O55">
        <f t="shared" si="6"/>
        <v>3.7953075952517265E-8</v>
      </c>
      <c r="P55">
        <f t="shared" si="7"/>
        <v>5.6828233538531052E-9</v>
      </c>
      <c r="S55">
        <v>5.3</v>
      </c>
      <c r="U55">
        <f t="shared" si="8"/>
        <v>3.156217616120947E-3</v>
      </c>
      <c r="V55">
        <f t="shared" si="9"/>
        <v>3.7953075055270174E-8</v>
      </c>
      <c r="W55">
        <f t="shared" si="10"/>
        <v>2.2330546167322187</v>
      </c>
      <c r="X55">
        <f>0.01*I54^2 + J54</f>
        <v>5.5243756728951168E-2</v>
      </c>
      <c r="Y55">
        <f>0.0012*N54*O54 +P54</f>
        <v>5.6828233538531052E-9</v>
      </c>
    </row>
    <row r="56" spans="1:25" x14ac:dyDescent="0.3">
      <c r="A56">
        <v>5.4</v>
      </c>
      <c r="C56">
        <f t="shared" si="1"/>
        <v>-0.10467500510553994</v>
      </c>
      <c r="D56">
        <f t="shared" si="2"/>
        <v>3.7851374417793647E-8</v>
      </c>
      <c r="E56">
        <f t="shared" si="3"/>
        <v>2.233054616630517</v>
      </c>
      <c r="H56">
        <f t="shared" si="0"/>
        <v>1.0956856693844812E-4</v>
      </c>
      <c r="I56">
        <f t="shared" si="4"/>
        <v>-0.10467500510553994</v>
      </c>
      <c r="J56">
        <f t="shared" si="5"/>
        <v>5.5352868919344961E-2</v>
      </c>
      <c r="N56">
        <f t="shared" si="11"/>
        <v>2.233054616630517</v>
      </c>
      <c r="O56">
        <f t="shared" si="6"/>
        <v>3.7851374417793647E-8</v>
      </c>
      <c r="P56">
        <f t="shared" si="7"/>
        <v>5.7845249036230537E-9</v>
      </c>
      <c r="S56">
        <v>5.4</v>
      </c>
      <c r="U56">
        <f t="shared" si="8"/>
        <v>3.0951801629703958E-3</v>
      </c>
      <c r="V56">
        <f t="shared" si="9"/>
        <v>3.7851373505045594E-8</v>
      </c>
      <c r="W56">
        <f t="shared" si="10"/>
        <v>2.233054616630517</v>
      </c>
      <c r="X56">
        <f>0.01*I55^2 + J55</f>
        <v>5.5352868919344961E-2</v>
      </c>
      <c r="Y56">
        <f>0.0012*N55*O55 +P55</f>
        <v>5.7845249036230537E-9</v>
      </c>
    </row>
    <row r="57" spans="1:25" x14ac:dyDescent="0.3">
      <c r="A57">
        <v>5.5</v>
      </c>
      <c r="C57">
        <f t="shared" si="1"/>
        <v>-0.10489414223941682</v>
      </c>
      <c r="D57">
        <f t="shared" si="2"/>
        <v>3.7749945409123362E-8</v>
      </c>
      <c r="E57">
        <f t="shared" si="3"/>
        <v>2.2330546165290879</v>
      </c>
      <c r="H57">
        <f t="shared" si="0"/>
        <v>1.1002781076143006E-4</v>
      </c>
      <c r="I57">
        <f t="shared" si="4"/>
        <v>-0.10489414223941682</v>
      </c>
      <c r="J57">
        <f t="shared" si="5"/>
        <v>5.5462437486283406E-2</v>
      </c>
      <c r="N57">
        <f t="shared" si="11"/>
        <v>2.2330546165290879</v>
      </c>
      <c r="O57">
        <f t="shared" si="6"/>
        <v>3.7749945409123362E-8</v>
      </c>
      <c r="P57">
        <f t="shared" si="7"/>
        <v>5.8859539272904105E-9</v>
      </c>
      <c r="S57">
        <v>5.5</v>
      </c>
      <c r="U57">
        <f t="shared" si="8"/>
        <v>3.0339013610183518E-3</v>
      </c>
      <c r="V57">
        <f t="shared" si="9"/>
        <v>3.7749944480934785E-8</v>
      </c>
      <c r="W57">
        <f t="shared" si="10"/>
        <v>2.2330546165290879</v>
      </c>
      <c r="X57">
        <f>0.01*I56^2 + J56</f>
        <v>5.5462437486283406E-2</v>
      </c>
      <c r="Y57">
        <f>0.0012*N56*O56 +P56</f>
        <v>5.8859539272904105E-9</v>
      </c>
    </row>
    <row r="58" spans="1:25" x14ac:dyDescent="0.3">
      <c r="A58">
        <v>5.6</v>
      </c>
      <c r="C58">
        <f t="shared" si="1"/>
        <v>-0.10511419786093966</v>
      </c>
      <c r="D58">
        <f t="shared" si="2"/>
        <v>3.7648788196227915E-8</v>
      </c>
      <c r="E58">
        <f t="shared" si="3"/>
        <v>2.2330546164279306</v>
      </c>
      <c r="H58">
        <f t="shared" si="0"/>
        <v>1.1048994591948772E-4</v>
      </c>
      <c r="I58">
        <f t="shared" si="4"/>
        <v>-0.10511419786093966</v>
      </c>
      <c r="J58">
        <f t="shared" si="5"/>
        <v>5.5572465297044835E-2</v>
      </c>
      <c r="N58">
        <f t="shared" si="11"/>
        <v>2.2330546164279306</v>
      </c>
      <c r="O58">
        <f t="shared" si="6"/>
        <v>3.7648788196227915E-8</v>
      </c>
      <c r="P58">
        <f t="shared" si="7"/>
        <v>5.9871111551338873E-9</v>
      </c>
      <c r="S58">
        <v>5.6</v>
      </c>
      <c r="U58">
        <f t="shared" si="8"/>
        <v>2.972379721579954E-3</v>
      </c>
      <c r="V58">
        <f t="shared" si="9"/>
        <v>3.764878725265896E-8</v>
      </c>
      <c r="W58">
        <f t="shared" si="10"/>
        <v>2.2330546164279306</v>
      </c>
      <c r="X58">
        <f>0.01*I57^2 + J57</f>
        <v>5.5572465297044835E-2</v>
      </c>
      <c r="Y58">
        <f>0.0012*N57*O57 +P57</f>
        <v>5.9871111551338873E-9</v>
      </c>
    </row>
    <row r="59" spans="1:25" x14ac:dyDescent="0.3">
      <c r="A59">
        <v>5.7</v>
      </c>
      <c r="C59">
        <f t="shared" si="1"/>
        <v>-0.10533517775277862</v>
      </c>
      <c r="D59">
        <f t="shared" si="2"/>
        <v>3.7547902050785728E-8</v>
      </c>
      <c r="E59">
        <f t="shared" si="3"/>
        <v>2.2330546163270446</v>
      </c>
      <c r="H59">
        <f t="shared" si="0"/>
        <v>1.1095499672209469E-4</v>
      </c>
      <c r="I59">
        <f t="shared" si="4"/>
        <v>-0.10533517775277862</v>
      </c>
      <c r="J59">
        <f t="shared" si="5"/>
        <v>5.5682955242964322E-2</v>
      </c>
      <c r="N59">
        <f t="shared" si="11"/>
        <v>2.2330546163270446</v>
      </c>
      <c r="O59">
        <f t="shared" si="6"/>
        <v>3.7547902050785728E-8</v>
      </c>
      <c r="P59">
        <f t="shared" si="7"/>
        <v>6.0879973154752924E-9</v>
      </c>
      <c r="S59">
        <v>5.7</v>
      </c>
      <c r="U59">
        <f t="shared" si="8"/>
        <v>2.9106137435961289E-3</v>
      </c>
      <c r="V59">
        <f t="shared" si="9"/>
        <v>3.7547901091896244E-8</v>
      </c>
      <c r="W59">
        <f t="shared" si="10"/>
        <v>2.2330546163270446</v>
      </c>
      <c r="X59">
        <f>0.01*I58^2 + J58</f>
        <v>5.5682955242964322E-2</v>
      </c>
      <c r="Y59">
        <f>0.0012*N58*O58 +P58</f>
        <v>6.0879973154752924E-9</v>
      </c>
    </row>
    <row r="60" spans="1:25" x14ac:dyDescent="0.3">
      <c r="A60">
        <v>5.8</v>
      </c>
      <c r="C60">
        <f t="shared" si="1"/>
        <v>-0.1055570877462228</v>
      </c>
      <c r="D60">
        <f t="shared" si="2"/>
        <v>3.7447286246426868E-8</v>
      </c>
      <c r="E60">
        <f t="shared" si="3"/>
        <v>2.2330546162264286</v>
      </c>
      <c r="H60">
        <f t="shared" si="0"/>
        <v>1.1142298773463779E-4</v>
      </c>
      <c r="I60">
        <f t="shared" si="4"/>
        <v>-0.1055570877462228</v>
      </c>
      <c r="J60">
        <f t="shared" si="5"/>
        <v>5.5793910239686419E-2</v>
      </c>
      <c r="N60">
        <f t="shared" si="11"/>
        <v>2.2330546162264286</v>
      </c>
      <c r="O60">
        <f t="shared" si="6"/>
        <v>3.7447286246426868E-8</v>
      </c>
      <c r="P60">
        <f t="shared" si="7"/>
        <v>6.1886131346847757E-9</v>
      </c>
      <c r="S60">
        <v>5.8</v>
      </c>
      <c r="U60">
        <f t="shared" si="8"/>
        <v>2.8486019135043296E-3</v>
      </c>
      <c r="V60">
        <f t="shared" si="9"/>
        <v>3.7447285272276404E-8</v>
      </c>
      <c r="W60">
        <f t="shared" si="10"/>
        <v>2.2330546162264286</v>
      </c>
      <c r="X60">
        <f>0.01*I59^2 + J59</f>
        <v>5.5793910239686419E-2</v>
      </c>
      <c r="Y60">
        <f>0.0012*N59*O59 +P59</f>
        <v>6.1886131346847757E-9</v>
      </c>
    </row>
    <row r="61" spans="1:25" x14ac:dyDescent="0.3">
      <c r="A61">
        <v>5.9</v>
      </c>
      <c r="C61">
        <f t="shared" si="1"/>
        <v>-0.10577993372169206</v>
      </c>
      <c r="D61">
        <f t="shared" si="2"/>
        <v>3.7346940058727849E-8</v>
      </c>
      <c r="E61">
        <f t="shared" si="3"/>
        <v>2.2330546161260822</v>
      </c>
      <c r="H61">
        <f t="shared" si="0"/>
        <v>1.1189394378165564E-4</v>
      </c>
      <c r="I61">
        <f t="shared" si="4"/>
        <v>-0.10577993372169206</v>
      </c>
      <c r="J61">
        <f t="shared" si="5"/>
        <v>5.5905333227421056E-2</v>
      </c>
      <c r="N61">
        <f t="shared" si="11"/>
        <v>2.2330546161260822</v>
      </c>
      <c r="O61">
        <f t="shared" si="6"/>
        <v>3.7346940058727849E-8</v>
      </c>
      <c r="P61">
        <f t="shared" si="7"/>
        <v>6.2889593371860587E-9</v>
      </c>
      <c r="S61">
        <v>5.9</v>
      </c>
      <c r="U61">
        <f t="shared" si="8"/>
        <v>2.7863427051076457E-3</v>
      </c>
      <c r="V61">
        <f t="shared" si="9"/>
        <v>3.7346939069375658E-8</v>
      </c>
      <c r="W61">
        <f t="shared" si="10"/>
        <v>2.2330546161260822</v>
      </c>
      <c r="X61">
        <f>0.01*I60^2 + J60</f>
        <v>5.5905333227421056E-2</v>
      </c>
      <c r="Y61">
        <f>0.0012*N60*O60 +P60</f>
        <v>6.2889593371860587E-9</v>
      </c>
    </row>
    <row r="62" spans="1:25" x14ac:dyDescent="0.3">
      <c r="A62">
        <v>6</v>
      </c>
      <c r="C62">
        <f t="shared" si="1"/>
        <v>-0.10600372160925536</v>
      </c>
      <c r="D62">
        <f t="shared" si="2"/>
        <v>3.724686276520638E-8</v>
      </c>
      <c r="E62">
        <f t="shared" si="3"/>
        <v>2.233054616026005</v>
      </c>
      <c r="H62">
        <f t="shared" si="0"/>
        <v>1.1236788995012513E-4</v>
      </c>
      <c r="I62">
        <f t="shared" si="4"/>
        <v>-0.10600372160925536</v>
      </c>
      <c r="J62">
        <f t="shared" si="5"/>
        <v>5.6017227171202714E-2</v>
      </c>
      <c r="N62">
        <f t="shared" si="11"/>
        <v>2.233054616026005</v>
      </c>
      <c r="O62">
        <f t="shared" si="6"/>
        <v>3.724686276520638E-8</v>
      </c>
      <c r="P62">
        <f t="shared" si="7"/>
        <v>6.3890366454616499E-9</v>
      </c>
      <c r="S62">
        <v>6</v>
      </c>
      <c r="U62">
        <f t="shared" si="8"/>
        <v>2.7238345794422659E-3</v>
      </c>
      <c r="V62">
        <f t="shared" si="9"/>
        <v>3.724686176071143E-8</v>
      </c>
      <c r="W62">
        <f t="shared" si="10"/>
        <v>2.233054616026005</v>
      </c>
      <c r="X62">
        <f>0.01*I61^2 + J61</f>
        <v>5.6017227171202714E-2</v>
      </c>
      <c r="Y62">
        <f>0.0012*N61*O61 +P61</f>
        <v>6.3890366454616499E-9</v>
      </c>
    </row>
    <row r="63" spans="1:25" x14ac:dyDescent="0.3">
      <c r="A63">
        <v>6.1</v>
      </c>
      <c r="C63">
        <f t="shared" si="1"/>
        <v>-0.10622845738915559</v>
      </c>
      <c r="D63">
        <f t="shared" si="2"/>
        <v>3.7147053645316182E-8</v>
      </c>
      <c r="E63">
        <f t="shared" si="3"/>
        <v>2.2330546159261959</v>
      </c>
      <c r="H63">
        <f t="shared" si="0"/>
        <v>1.1284485159279646E-4</v>
      </c>
      <c r="I63">
        <f t="shared" si="4"/>
        <v>-0.10622845738915559</v>
      </c>
      <c r="J63">
        <f t="shared" si="5"/>
        <v>5.6129595061152837E-2</v>
      </c>
      <c r="N63">
        <f t="shared" si="11"/>
        <v>2.2330546159261959</v>
      </c>
      <c r="O63">
        <f t="shared" si="6"/>
        <v>3.7147053645316182E-8</v>
      </c>
      <c r="P63">
        <f t="shared" si="7"/>
        <v>6.4888457800580476E-9</v>
      </c>
      <c r="S63">
        <v>6.1</v>
      </c>
      <c r="U63">
        <f t="shared" si="8"/>
        <v>2.6610759846432634E-3</v>
      </c>
      <c r="V63">
        <f t="shared" si="9"/>
        <v>3.7147052625737151E-8</v>
      </c>
      <c r="W63">
        <f t="shared" si="10"/>
        <v>2.2330546159261959</v>
      </c>
      <c r="X63">
        <f>0.01*I62^2 + J62</f>
        <v>5.6129595061152837E-2</v>
      </c>
      <c r="Y63">
        <f>0.0012*N62*O62 +P62</f>
        <v>6.4888457800580476E-9</v>
      </c>
    </row>
    <row r="64" spans="1:25" x14ac:dyDescent="0.3">
      <c r="A64">
        <v>6.2</v>
      </c>
      <c r="C64">
        <f t="shared" si="1"/>
        <v>-0.10645414709234118</v>
      </c>
      <c r="D64">
        <f t="shared" si="2"/>
        <v>3.7047511980441803E-8</v>
      </c>
      <c r="E64">
        <f t="shared" si="3"/>
        <v>2.2330546158266542</v>
      </c>
      <c r="H64">
        <f t="shared" si="0"/>
        <v>1.1332485433157811E-4</v>
      </c>
      <c r="I64">
        <f t="shared" si="4"/>
        <v>-0.10645414709234118</v>
      </c>
      <c r="J64">
        <f t="shared" si="5"/>
        <v>5.6242439912745634E-2</v>
      </c>
      <c r="N64">
        <f t="shared" si="11"/>
        <v>2.2330546158266542</v>
      </c>
      <c r="O64">
        <f t="shared" si="6"/>
        <v>3.7047511980441803E-8</v>
      </c>
      <c r="P64">
        <f t="shared" si="7"/>
        <v>6.5883874595909254E-9</v>
      </c>
      <c r="S64">
        <v>6.2</v>
      </c>
      <c r="U64">
        <f t="shared" si="8"/>
        <v>2.5980653558086834E-3</v>
      </c>
      <c r="V64">
        <f t="shared" si="9"/>
        <v>3.7047510945837069E-8</v>
      </c>
      <c r="W64">
        <f t="shared" si="10"/>
        <v>2.2330546158266542</v>
      </c>
      <c r="X64">
        <f>0.01*I63^2 + J63</f>
        <v>5.6242439912745634E-2</v>
      </c>
      <c r="Y64">
        <f>0.0012*N63*O63 +P63</f>
        <v>6.5883874595909254E-9</v>
      </c>
    </row>
    <row r="65" spans="1:25" x14ac:dyDescent="0.3">
      <c r="A65">
        <v>6.3</v>
      </c>
      <c r="C65">
        <f t="shared" si="1"/>
        <v>-0.10668079680100431</v>
      </c>
      <c r="D65">
        <f t="shared" si="2"/>
        <v>3.6948237053893445E-8</v>
      </c>
      <c r="E65">
        <f t="shared" si="3"/>
        <v>2.2330546157273794</v>
      </c>
      <c r="H65">
        <f t="shared" si="0"/>
        <v>1.1380792406097172E-4</v>
      </c>
      <c r="I65">
        <f t="shared" si="4"/>
        <v>-0.10668079680100431</v>
      </c>
      <c r="J65">
        <f t="shared" si="5"/>
        <v>5.635576476707721E-2</v>
      </c>
      <c r="N65">
        <f t="shared" si="11"/>
        <v>2.2330546157273794</v>
      </c>
      <c r="O65">
        <f t="shared" si="6"/>
        <v>3.6948237053893445E-8</v>
      </c>
      <c r="P65">
        <f t="shared" si="7"/>
        <v>6.6876624007503082E-9</v>
      </c>
      <c r="S65">
        <v>6.3</v>
      </c>
      <c r="U65">
        <f t="shared" si="8"/>
        <v>2.5348011148619075E-3</v>
      </c>
      <c r="V65">
        <f t="shared" si="9"/>
        <v>3.6948236004321096E-8</v>
      </c>
      <c r="W65">
        <f t="shared" si="10"/>
        <v>2.2330546157273794</v>
      </c>
      <c r="X65">
        <f>0.01*I64^2 + J64</f>
        <v>5.635576476707721E-2</v>
      </c>
      <c r="Y65">
        <f>0.0012*N64*O64 +P64</f>
        <v>6.6876624007503082E-9</v>
      </c>
    </row>
    <row r="66" spans="1:25" x14ac:dyDescent="0.3">
      <c r="A66">
        <v>6.4</v>
      </c>
      <c r="C66">
        <f t="shared" si="1"/>
        <v>-0.10690841264912625</v>
      </c>
      <c r="D66">
        <f t="shared" si="2"/>
        <v>3.6849228150901786E-8</v>
      </c>
      <c r="E66">
        <f t="shared" si="3"/>
        <v>2.2330546156283706</v>
      </c>
      <c r="H66">
        <f t="shared" si="0"/>
        <v>1.1429408695155857E-4</v>
      </c>
      <c r="I66">
        <f t="shared" si="4"/>
        <v>-0.10690841264912625</v>
      </c>
      <c r="J66">
        <f t="shared" si="5"/>
        <v>5.6469572691138184E-2</v>
      </c>
      <c r="N66">
        <f t="shared" si="11"/>
        <v>2.2330546156283706</v>
      </c>
      <c r="O66">
        <f t="shared" si="6"/>
        <v>3.6849228150901786E-8</v>
      </c>
      <c r="P66">
        <f t="shared" si="7"/>
        <v>6.7866713183057312E-9</v>
      </c>
      <c r="S66">
        <v>6.4</v>
      </c>
      <c r="U66">
        <f t="shared" si="8"/>
        <v>2.4712816704122649E-3</v>
      </c>
      <c r="V66">
        <f t="shared" si="9"/>
        <v>3.6849227086419626E-8</v>
      </c>
      <c r="W66">
        <f t="shared" si="10"/>
        <v>2.2330546156283706</v>
      </c>
      <c r="X66">
        <f>0.01*I65^2 + J65</f>
        <v>5.6469572691138184E-2</v>
      </c>
      <c r="Y66">
        <f>0.0012*N65*O65 +P65</f>
        <v>6.7866713183057312E-9</v>
      </c>
    </row>
    <row r="67" spans="1:25" x14ac:dyDescent="0.3">
      <c r="A67">
        <v>6.5</v>
      </c>
      <c r="C67">
        <f t="shared" si="1"/>
        <v>-0.10713700082302935</v>
      </c>
      <c r="D67">
        <f t="shared" si="2"/>
        <v>3.6750484558612859E-8</v>
      </c>
      <c r="E67">
        <f t="shared" si="3"/>
        <v>2.2330546155296269</v>
      </c>
      <c r="H67">
        <f t="shared" ref="H67:H102" si="12">0.01*I67^2</f>
        <v>1.1478336945353793E-4</v>
      </c>
      <c r="I67">
        <f t="shared" si="4"/>
        <v>-0.10713700082302935</v>
      </c>
      <c r="J67">
        <f t="shared" si="5"/>
        <v>5.6583866778089742E-2</v>
      </c>
      <c r="N67">
        <f t="shared" si="11"/>
        <v>2.2330546155296269</v>
      </c>
      <c r="O67">
        <f t="shared" si="6"/>
        <v>3.6750484558612859E-8</v>
      </c>
      <c r="P67">
        <f t="shared" si="7"/>
        <v>6.8854149251113878E-9</v>
      </c>
      <c r="S67">
        <v>6.5</v>
      </c>
      <c r="U67">
        <f t="shared" si="8"/>
        <v>2.40750541761387E-3</v>
      </c>
      <c r="V67">
        <f t="shared" si="9"/>
        <v>3.6750483479278406E-8</v>
      </c>
      <c r="W67">
        <f t="shared" si="10"/>
        <v>2.2330546155296269</v>
      </c>
      <c r="X67">
        <f>0.01*I66^2 + J66</f>
        <v>5.6583866778089742E-2</v>
      </c>
      <c r="Y67">
        <f>0.0012*N66*O66 +P66</f>
        <v>6.8854149251113878E-9</v>
      </c>
    </row>
    <row r="68" spans="1:25" x14ac:dyDescent="0.3">
      <c r="A68">
        <v>6.6</v>
      </c>
      <c r="C68">
        <f t="shared" ref="C68:C102" si="13">C67 -(0.05*C67*D67^2) - (2*0.01*I67^2)</f>
        <v>-0.10736656756193641</v>
      </c>
      <c r="D68">
        <f t="shared" ref="D68:D102" si="14">D67 - 2*(0.05*C67*D67^2) - (0.0012*N67*O67)</f>
        <v>3.6652005566082886E-8</v>
      </c>
      <c r="E68">
        <f t="shared" ref="E68:E102" si="15">0.05*C67*D67^2 + E67 - (0.0012*N67*O67)</f>
        <v>2.2330546154311479</v>
      </c>
      <c r="H68">
        <f t="shared" si="12"/>
        <v>1.1527579830031856E-4</v>
      </c>
      <c r="I68">
        <f t="shared" ref="I68:I102" si="16">C67-(0.05*C67*D67^2)-(2*0.01*I67^2)</f>
        <v>-0.10736656756193641</v>
      </c>
      <c r="J68">
        <f t="shared" ref="J68:J102" si="17">0.01*I67^2 + J67</f>
        <v>5.6698650147543279E-2</v>
      </c>
      <c r="N68">
        <f t="shared" si="11"/>
        <v>2.2330546154311479</v>
      </c>
      <c r="O68">
        <f t="shared" ref="O68:O102" si="18">D67 - 2*(0.05*C67*D67^2) - (0.0012*N67*O67)</f>
        <v>3.6652005566082886E-8</v>
      </c>
      <c r="P68">
        <f t="shared" ref="P68:P102" si="19">0.0012*N67*O67 +P67</f>
        <v>6.9838939321112605E-9</v>
      </c>
      <c r="S68">
        <v>6.6</v>
      </c>
      <c r="U68">
        <f t="shared" ref="U68:U102" si="20">U67 -(0.05*U67*V67^2) - (2*0.01*J67^2)</f>
        <v>2.343470738022658E-3</v>
      </c>
      <c r="V68">
        <f t="shared" ref="V68:V102" si="21">V67 - 2*(0.05*U67*V67^2) - ((0.0012*N67*O67))</f>
        <v>3.6652004471953375E-8</v>
      </c>
      <c r="W68">
        <f t="shared" ref="W68:W102" si="22">0.05*U67*V67^2 + W67 - (0.0012*N67*O67)</f>
        <v>2.2330546154311479</v>
      </c>
      <c r="X68">
        <f>0.01*I67^2 + J67</f>
        <v>5.6698650147543279E-2</v>
      </c>
      <c r="Y68">
        <f>0.0012*N67*O67 +P67</f>
        <v>6.9838939321112605E-9</v>
      </c>
    </row>
    <row r="69" spans="1:25" x14ac:dyDescent="0.3">
      <c r="A69">
        <v>6.7</v>
      </c>
      <c r="C69">
        <f t="shared" si="13"/>
        <v>-0.10759711915853704</v>
      </c>
      <c r="D69">
        <f t="shared" si="14"/>
        <v>3.6553790464273201E-8</v>
      </c>
      <c r="E69">
        <f t="shared" si="15"/>
        <v>2.2330546153329327</v>
      </c>
      <c r="H69">
        <f t="shared" si="12"/>
        <v>1.1577140051216418E-4</v>
      </c>
      <c r="I69">
        <f t="shared" si="16"/>
        <v>-0.10759711915853704</v>
      </c>
      <c r="J69">
        <f t="shared" si="17"/>
        <v>5.6813925945843599E-2</v>
      </c>
      <c r="N69">
        <f t="shared" ref="N69:N102" si="23">0.05*C68*D68^2 + E68 - (0.0012*N68*O68)</f>
        <v>2.2330546153329327</v>
      </c>
      <c r="O69">
        <f t="shared" si="18"/>
        <v>3.6553790464273201E-8</v>
      </c>
      <c r="P69">
        <f t="shared" si="19"/>
        <v>7.0821090483442402E-9</v>
      </c>
      <c r="S69">
        <v>6.7</v>
      </c>
      <c r="U69">
        <f t="shared" si="20"/>
        <v>2.2791759994515879E-3</v>
      </c>
      <c r="V69">
        <f t="shared" si="21"/>
        <v>3.6553789355405581E-8</v>
      </c>
      <c r="W69">
        <f t="shared" si="22"/>
        <v>2.2330546153329327</v>
      </c>
      <c r="X69">
        <f>0.01*I68^2 + J68</f>
        <v>5.6813925945843599E-2</v>
      </c>
      <c r="Y69">
        <f>0.0012*N68*O68 +P68</f>
        <v>7.0821090483442402E-9</v>
      </c>
    </row>
    <row r="70" spans="1:25" x14ac:dyDescent="0.3">
      <c r="A70">
        <v>6.8</v>
      </c>
      <c r="C70">
        <f t="shared" si="13"/>
        <v>-0.10782866195956135</v>
      </c>
      <c r="D70">
        <f t="shared" si="14"/>
        <v>3.6455838546045117E-8</v>
      </c>
      <c r="E70">
        <f t="shared" si="15"/>
        <v>2.2330546152349808</v>
      </c>
      <c r="H70">
        <f t="shared" si="12"/>
        <v>1.1627020339989355E-4</v>
      </c>
      <c r="I70">
        <f t="shared" si="16"/>
        <v>-0.10782866195956135</v>
      </c>
      <c r="J70">
        <f t="shared" si="17"/>
        <v>5.6929697346355765E-2</v>
      </c>
      <c r="N70">
        <f t="shared" si="23"/>
        <v>2.2330546152349808</v>
      </c>
      <c r="O70">
        <f t="shared" si="18"/>
        <v>3.6455838546045117E-8</v>
      </c>
      <c r="P70">
        <f t="shared" si="19"/>
        <v>7.1800609809492298E-9</v>
      </c>
      <c r="S70">
        <v>6.8</v>
      </c>
      <c r="U70">
        <f t="shared" si="20"/>
        <v>2.214619555823992E-3</v>
      </c>
      <c r="V70">
        <f t="shared" si="21"/>
        <v>3.6455837422496047E-8</v>
      </c>
      <c r="W70">
        <f t="shared" si="22"/>
        <v>2.2330546152349808</v>
      </c>
      <c r="X70">
        <f>0.01*I69^2 + J69</f>
        <v>5.6929697346355765E-2</v>
      </c>
      <c r="Y70">
        <f>0.0012*N69*O69 +P69</f>
        <v>7.1800609809492298E-9</v>
      </c>
    </row>
    <row r="71" spans="1:25" x14ac:dyDescent="0.3">
      <c r="A71">
        <v>6.9</v>
      </c>
      <c r="C71">
        <f t="shared" si="13"/>
        <v>-0.10806120236636113</v>
      </c>
      <c r="D71">
        <f t="shared" si="14"/>
        <v>3.6358149106154839E-8</v>
      </c>
      <c r="E71">
        <f t="shared" si="15"/>
        <v>2.2330546151372914</v>
      </c>
      <c r="H71">
        <f t="shared" si="12"/>
        <v>1.1677223456863654E-4</v>
      </c>
      <c r="I71">
        <f t="shared" si="16"/>
        <v>-0.10806120236636113</v>
      </c>
      <c r="J71">
        <f t="shared" si="17"/>
        <v>5.7045967549755661E-2</v>
      </c>
      <c r="N71">
        <f t="shared" si="23"/>
        <v>2.2330546151372914</v>
      </c>
      <c r="O71">
        <f t="shared" si="18"/>
        <v>3.6358149106154839E-8</v>
      </c>
      <c r="P71">
        <f t="shared" si="19"/>
        <v>7.2777504351702387E-9</v>
      </c>
      <c r="S71">
        <v>6.9</v>
      </c>
      <c r="U71">
        <f t="shared" si="20"/>
        <v>2.1497997470250386E-3</v>
      </c>
      <c r="V71">
        <f t="shared" si="21"/>
        <v>3.6358147967980707E-8</v>
      </c>
      <c r="W71">
        <f t="shared" si="22"/>
        <v>2.2330546151372914</v>
      </c>
      <c r="X71">
        <f>0.01*I70^2 + J70</f>
        <v>5.7045967549755661E-2</v>
      </c>
      <c r="Y71">
        <f>0.0012*N70*O70 +P70</f>
        <v>7.2777504351702387E-9</v>
      </c>
    </row>
    <row r="72" spans="1:25" x14ac:dyDescent="0.3">
      <c r="A72">
        <v>7</v>
      </c>
      <c r="C72">
        <f t="shared" si="13"/>
        <v>-0.10829474683549839</v>
      </c>
      <c r="D72">
        <f t="shared" si="14"/>
        <v>3.6260721441248397E-8</v>
      </c>
      <c r="E72">
        <f t="shared" si="15"/>
        <v>2.2330546150398636</v>
      </c>
      <c r="H72">
        <f t="shared" si="12"/>
        <v>1.1727752192164689E-4</v>
      </c>
      <c r="I72">
        <f t="shared" si="16"/>
        <v>-0.10829474683549839</v>
      </c>
      <c r="J72">
        <f t="shared" si="17"/>
        <v>5.7162739784324297E-2</v>
      </c>
      <c r="N72">
        <f t="shared" si="23"/>
        <v>2.2330546150398636</v>
      </c>
      <c r="O72">
        <f t="shared" si="18"/>
        <v>3.6260721441248397E-8</v>
      </c>
      <c r="P72">
        <f t="shared" si="19"/>
        <v>7.3751781143614572E-9</v>
      </c>
      <c r="S72">
        <v>7</v>
      </c>
      <c r="U72">
        <f t="shared" si="20"/>
        <v>2.0847148987512831E-3</v>
      </c>
      <c r="V72">
        <f t="shared" si="21"/>
        <v>3.6260720288505304E-8</v>
      </c>
      <c r="W72">
        <f t="shared" si="22"/>
        <v>2.2330546150398636</v>
      </c>
      <c r="X72">
        <f>0.01*I71^2 + J71</f>
        <v>5.7162739784324297E-2</v>
      </c>
      <c r="Y72">
        <f>0.0012*N71*O71 +P71</f>
        <v>7.3751781143614572E-9</v>
      </c>
    </row>
    <row r="73" spans="1:25" x14ac:dyDescent="0.3">
      <c r="A73">
        <v>7.1</v>
      </c>
      <c r="C73">
        <f t="shared" si="13"/>
        <v>-0.10852930187934166</v>
      </c>
      <c r="D73">
        <f t="shared" si="14"/>
        <v>3.616355484985656E-8</v>
      </c>
      <c r="E73">
        <f t="shared" si="15"/>
        <v>2.2330546149426969</v>
      </c>
      <c r="H73">
        <f t="shared" si="12"/>
        <v>1.1778609366417275E-4</v>
      </c>
      <c r="I73">
        <f t="shared" si="16"/>
        <v>-0.10852930187934166</v>
      </c>
      <c r="J73">
        <f t="shared" si="17"/>
        <v>5.7280017306245941E-2</v>
      </c>
      <c r="N73">
        <f t="shared" si="23"/>
        <v>2.2330546149426969</v>
      </c>
      <c r="O73">
        <f t="shared" si="18"/>
        <v>3.616355484985656E-8</v>
      </c>
      <c r="P73">
        <f t="shared" si="19"/>
        <v>7.4723447199923231E-9</v>
      </c>
      <c r="S73">
        <v>7.1</v>
      </c>
      <c r="U73">
        <f t="shared" si="20"/>
        <v>2.0193633223582756E-3</v>
      </c>
      <c r="V73">
        <f t="shared" si="21"/>
        <v>3.6163553682600332E-8</v>
      </c>
      <c r="W73">
        <f t="shared" si="22"/>
        <v>2.2330546149426969</v>
      </c>
      <c r="X73">
        <f>0.01*I72^2 + J72</f>
        <v>5.7280017306245941E-2</v>
      </c>
      <c r="Y73">
        <f>0.0012*N72*O72 +P72</f>
        <v>7.4723447199923231E-9</v>
      </c>
    </row>
    <row r="74" spans="1:25" x14ac:dyDescent="0.3">
      <c r="A74">
        <v>7.2</v>
      </c>
      <c r="C74">
        <f t="shared" si="13"/>
        <v>-0.10876487406667</v>
      </c>
      <c r="D74">
        <f t="shared" si="14"/>
        <v>3.6066648632389804E-8</v>
      </c>
      <c r="E74">
        <f t="shared" si="15"/>
        <v>2.2330546148457908</v>
      </c>
      <c r="H74">
        <f t="shared" si="12"/>
        <v>1.1829797830738585E-4</v>
      </c>
      <c r="I74">
        <f t="shared" si="16"/>
        <v>-0.10876487406667</v>
      </c>
      <c r="J74">
        <f t="shared" si="17"/>
        <v>5.7397803399910116E-2</v>
      </c>
      <c r="N74">
        <f t="shared" si="23"/>
        <v>2.2330546148457908</v>
      </c>
      <c r="O74">
        <f t="shared" si="18"/>
        <v>3.6066648632389804E-8</v>
      </c>
      <c r="P74">
        <f t="shared" si="19"/>
        <v>7.5692509516525691E-9</v>
      </c>
      <c r="S74">
        <v>7.2</v>
      </c>
      <c r="U74">
        <f t="shared" si="20"/>
        <v>1.953743314706199E-3</v>
      </c>
      <c r="V74">
        <f t="shared" si="21"/>
        <v>3.6066647450675987E-8</v>
      </c>
      <c r="W74">
        <f t="shared" si="22"/>
        <v>2.2330546148457908</v>
      </c>
      <c r="X74">
        <f>0.01*I73^2 + J73</f>
        <v>5.7397803399910116E-2</v>
      </c>
      <c r="Y74">
        <f>0.0012*N73*O73 +P73</f>
        <v>7.5692509516525691E-9</v>
      </c>
    </row>
    <row r="75" spans="1:25" x14ac:dyDescent="0.3">
      <c r="A75">
        <v>7.3</v>
      </c>
      <c r="C75">
        <f t="shared" si="13"/>
        <v>-0.10900147002328475</v>
      </c>
      <c r="D75">
        <f t="shared" si="14"/>
        <v>3.5970002091133278E-8</v>
      </c>
      <c r="E75">
        <f t="shared" si="15"/>
        <v>2.2330546147491441</v>
      </c>
      <c r="H75">
        <f t="shared" si="12"/>
        <v>1.1881320467237046E-4</v>
      </c>
      <c r="I75">
        <f t="shared" si="16"/>
        <v>-0.10900147002328475</v>
      </c>
      <c r="J75">
        <f t="shared" si="17"/>
        <v>5.7516101378217499E-2</v>
      </c>
      <c r="N75">
        <f t="shared" si="23"/>
        <v>2.2330546147491441</v>
      </c>
      <c r="O75">
        <f t="shared" si="18"/>
        <v>3.5970002091133278E-8</v>
      </c>
      <c r="P75">
        <f t="shared" si="19"/>
        <v>7.6658975070572645E-9</v>
      </c>
      <c r="S75">
        <v>7.3</v>
      </c>
      <c r="U75">
        <f t="shared" si="20"/>
        <v>1.8878531580035043E-3</v>
      </c>
      <c r="V75">
        <f t="shared" si="21"/>
        <v>3.5970000895017149E-8</v>
      </c>
      <c r="W75">
        <f t="shared" si="22"/>
        <v>2.2330546147491441</v>
      </c>
      <c r="X75">
        <f>0.01*I74^2 + J74</f>
        <v>5.7516101378217499E-2</v>
      </c>
      <c r="Y75">
        <f>0.0012*N74*O74 +P74</f>
        <v>7.6658975070572645E-9</v>
      </c>
    </row>
    <row r="76" spans="1:25" x14ac:dyDescent="0.3">
      <c r="A76">
        <v>7.4</v>
      </c>
      <c r="C76">
        <f t="shared" si="13"/>
        <v>-0.10923909643262948</v>
      </c>
      <c r="D76">
        <f t="shared" si="14"/>
        <v>3.5873614530241768E-8</v>
      </c>
      <c r="E76">
        <f t="shared" si="15"/>
        <v>2.2330546146527563</v>
      </c>
      <c r="H76">
        <f t="shared" si="12"/>
        <v>1.1933180189417324E-4</v>
      </c>
      <c r="I76">
        <f t="shared" si="16"/>
        <v>-0.10923909643262948</v>
      </c>
      <c r="J76">
        <f t="shared" si="17"/>
        <v>5.7634914582889871E-2</v>
      </c>
      <c r="N76">
        <f t="shared" si="23"/>
        <v>2.2330546146527563</v>
      </c>
      <c r="O76">
        <f t="shared" si="18"/>
        <v>3.5873614530241768E-8</v>
      </c>
      <c r="P76">
        <f t="shared" si="19"/>
        <v>7.7622850820518336E-9</v>
      </c>
      <c r="S76">
        <v>7.4</v>
      </c>
      <c r="U76">
        <f t="shared" si="20"/>
        <v>1.8216911196485162E-3</v>
      </c>
      <c r="V76">
        <f t="shared" si="21"/>
        <v>3.5873613319778324E-8</v>
      </c>
      <c r="W76">
        <f t="shared" si="22"/>
        <v>2.2330546146527563</v>
      </c>
      <c r="X76">
        <f>0.01*I75^2 + J75</f>
        <v>5.7634914582889871E-2</v>
      </c>
      <c r="Y76">
        <f>0.0012*N75*O75 +P75</f>
        <v>7.7622850820518336E-9</v>
      </c>
    </row>
    <row r="77" spans="1:25" x14ac:dyDescent="0.3">
      <c r="A77">
        <v>7.5</v>
      </c>
      <c r="C77">
        <f t="shared" si="13"/>
        <v>-0.10947776003641782</v>
      </c>
      <c r="D77">
        <f t="shared" si="14"/>
        <v>3.5777485255734694E-8</v>
      </c>
      <c r="E77">
        <f t="shared" si="15"/>
        <v>2.233054614556627</v>
      </c>
      <c r="H77">
        <f t="shared" si="12"/>
        <v>1.1985379942591484E-4</v>
      </c>
      <c r="I77">
        <f t="shared" si="16"/>
        <v>-0.10947776003641782</v>
      </c>
      <c r="J77">
        <f t="shared" si="17"/>
        <v>5.7754246384784047E-2</v>
      </c>
      <c r="N77">
        <f t="shared" si="23"/>
        <v>2.233054614556627</v>
      </c>
      <c r="O77">
        <f t="shared" si="18"/>
        <v>3.5777485255734694E-8</v>
      </c>
      <c r="P77">
        <f t="shared" si="19"/>
        <v>7.8584143706170703E-9</v>
      </c>
      <c r="S77">
        <v>7.5</v>
      </c>
      <c r="U77">
        <f t="shared" si="20"/>
        <v>1.7552554520689758E-3</v>
      </c>
      <c r="V77">
        <f t="shared" si="21"/>
        <v>3.5777484030978654E-8</v>
      </c>
      <c r="W77">
        <f t="shared" si="22"/>
        <v>2.233054614556627</v>
      </c>
      <c r="X77">
        <f>0.01*I76^2 + J76</f>
        <v>5.7754246384784047E-2</v>
      </c>
      <c r="Y77">
        <f>0.0012*N76*O76 +P76</f>
        <v>7.8584143706170703E-9</v>
      </c>
    </row>
    <row r="78" spans="1:25" x14ac:dyDescent="0.3">
      <c r="A78">
        <v>7.6</v>
      </c>
      <c r="C78">
        <f t="shared" si="13"/>
        <v>-0.10971746763526964</v>
      </c>
      <c r="D78">
        <f t="shared" si="14"/>
        <v>3.5681613575491099E-8</v>
      </c>
      <c r="E78">
        <f t="shared" si="15"/>
        <v>2.2330546144607553</v>
      </c>
      <c r="H78">
        <f t="shared" si="12"/>
        <v>1.2037922704296442E-4</v>
      </c>
      <c r="I78">
        <f t="shared" si="16"/>
        <v>-0.10971746763526964</v>
      </c>
      <c r="J78">
        <f t="shared" si="17"/>
        <v>5.7874100184209964E-2</v>
      </c>
      <c r="N78">
        <f t="shared" si="23"/>
        <v>2.2330546144607553</v>
      </c>
      <c r="O78">
        <f t="shared" si="18"/>
        <v>3.5681613575491099E-8</v>
      </c>
      <c r="P78">
        <f t="shared" si="19"/>
        <v>7.9542860648741308E-9</v>
      </c>
      <c r="S78">
        <v>7.6</v>
      </c>
      <c r="U78">
        <f t="shared" si="20"/>
        <v>1.6885443925594888E-3</v>
      </c>
      <c r="V78">
        <f t="shared" si="21"/>
        <v>3.5681612336496918E-8</v>
      </c>
      <c r="W78">
        <f t="shared" si="22"/>
        <v>2.2330546144607553</v>
      </c>
      <c r="X78">
        <f>0.01*I77^2 + J77</f>
        <v>5.7874100184209964E-2</v>
      </c>
      <c r="Y78">
        <f>0.0012*N77*O77 +P77</f>
        <v>7.9542860648741308E-9</v>
      </c>
    </row>
    <row r="79" spans="1:25" x14ac:dyDescent="0.3">
      <c r="A79">
        <v>7.7</v>
      </c>
      <c r="C79">
        <f t="shared" si="13"/>
        <v>-0.10995822608935556</v>
      </c>
      <c r="D79">
        <f t="shared" si="14"/>
        <v>3.5585998799244696E-8</v>
      </c>
      <c r="E79">
        <f t="shared" si="15"/>
        <v>2.2330546143651406</v>
      </c>
      <c r="H79">
        <f t="shared" si="12"/>
        <v>1.2090811484717833E-4</v>
      </c>
      <c r="I79">
        <f t="shared" si="16"/>
        <v>-0.10995822608935556</v>
      </c>
      <c r="J79">
        <f t="shared" si="17"/>
        <v>5.7994479411252929E-2</v>
      </c>
      <c r="N79">
        <f t="shared" si="23"/>
        <v>2.2330546143651406</v>
      </c>
      <c r="O79">
        <f t="shared" si="18"/>
        <v>3.5585998799244696E-8</v>
      </c>
      <c r="P79">
        <f t="shared" si="19"/>
        <v>8.0499008550895182E-9</v>
      </c>
      <c r="S79">
        <v>7.7</v>
      </c>
      <c r="U79">
        <f t="shared" si="20"/>
        <v>1.6215561631168494E-3</v>
      </c>
      <c r="V79">
        <f t="shared" si="21"/>
        <v>3.5585997546066551E-8</v>
      </c>
      <c r="W79">
        <f t="shared" si="22"/>
        <v>2.2330546143651406</v>
      </c>
      <c r="X79">
        <f>0.01*I78^2 + J78</f>
        <v>5.7994479411252929E-2</v>
      </c>
      <c r="Y79">
        <f>0.0012*N78*O78 +P78</f>
        <v>8.0499008550895182E-9</v>
      </c>
    </row>
    <row r="80" spans="1:25" x14ac:dyDescent="0.3">
      <c r="A80">
        <v>7.8</v>
      </c>
      <c r="C80">
        <f t="shared" si="13"/>
        <v>-0.1102000423190499</v>
      </c>
      <c r="D80">
        <f t="shared" si="14"/>
        <v>3.5490640238578868E-8</v>
      </c>
      <c r="E80">
        <f t="shared" si="15"/>
        <v>2.2330546142697822</v>
      </c>
      <c r="H80">
        <f t="shared" si="12"/>
        <v>1.2144049327120389E-4</v>
      </c>
      <c r="I80">
        <f t="shared" si="16"/>
        <v>-0.1102000423190499</v>
      </c>
      <c r="J80">
        <f t="shared" si="17"/>
        <v>5.8115387526100105E-2</v>
      </c>
      <c r="N80">
        <f t="shared" si="23"/>
        <v>2.2330546142697822</v>
      </c>
      <c r="O80">
        <f t="shared" si="18"/>
        <v>3.5490640238578868E-8</v>
      </c>
      <c r="P80">
        <f t="shared" si="19"/>
        <v>8.1452594296800538E-9</v>
      </c>
      <c r="S80">
        <v>7.8</v>
      </c>
      <c r="U80">
        <f t="shared" si="20"/>
        <v>1.5542889702732045E-3</v>
      </c>
      <c r="V80">
        <f t="shared" si="21"/>
        <v>3.5490638971270671E-8</v>
      </c>
      <c r="W80">
        <f t="shared" si="22"/>
        <v>2.2330546142697822</v>
      </c>
      <c r="X80">
        <f>0.01*I79^2 + J79</f>
        <v>5.8115387526100105E-2</v>
      </c>
      <c r="Y80">
        <f>0.0012*N79*O79 +P79</f>
        <v>8.1452594296800538E-9</v>
      </c>
    </row>
    <row r="81" spans="1:25" x14ac:dyDescent="0.3">
      <c r="A81">
        <v>7.9</v>
      </c>
      <c r="C81">
        <f t="shared" si="13"/>
        <v>-0.1104429233055923</v>
      </c>
      <c r="D81">
        <f t="shared" si="14"/>
        <v>3.5395537206921728E-8</v>
      </c>
      <c r="E81">
        <f t="shared" si="15"/>
        <v>2.2330546141746792</v>
      </c>
      <c r="H81">
        <f t="shared" si="12"/>
        <v>1.2197639308284943E-4</v>
      </c>
      <c r="I81">
        <f t="shared" si="16"/>
        <v>-0.1104429233055923</v>
      </c>
      <c r="J81">
        <f t="shared" si="17"/>
        <v>5.8236828019371308E-2</v>
      </c>
      <c r="N81">
        <f t="shared" si="23"/>
        <v>2.2330546141746792</v>
      </c>
      <c r="O81">
        <f t="shared" si="18"/>
        <v>3.5395537206921728E-8</v>
      </c>
      <c r="P81">
        <f t="shared" si="19"/>
        <v>8.2403624752178304E-9</v>
      </c>
      <c r="S81">
        <v>7.9</v>
      </c>
      <c r="U81">
        <f t="shared" si="20"/>
        <v>1.4867410049270286E-3</v>
      </c>
      <c r="V81">
        <f t="shared" si="21"/>
        <v>3.5395535925537114E-8</v>
      </c>
      <c r="W81">
        <f t="shared" si="22"/>
        <v>2.2330546141746792</v>
      </c>
      <c r="X81">
        <f>0.01*I80^2 + J80</f>
        <v>5.8236828019371308E-2</v>
      </c>
      <c r="Y81">
        <f>0.0012*N80*O80 +P80</f>
        <v>8.2403624752178304E-9</v>
      </c>
    </row>
    <row r="82" spans="1:25" x14ac:dyDescent="0.3">
      <c r="A82">
        <v>8</v>
      </c>
      <c r="C82">
        <f t="shared" si="13"/>
        <v>-0.11068687609175799</v>
      </c>
      <c r="D82">
        <f t="shared" si="14"/>
        <v>3.5300689019541172E-8</v>
      </c>
      <c r="E82">
        <f t="shared" si="15"/>
        <v>2.2330546140798311</v>
      </c>
      <c r="H82">
        <f t="shared" si="12"/>
        <v>1.2251584538952188E-4</v>
      </c>
      <c r="I82">
        <f t="shared" si="16"/>
        <v>-0.11068687609175799</v>
      </c>
      <c r="J82">
        <f t="shared" si="17"/>
        <v>5.8358804412454154E-2</v>
      </c>
      <c r="N82">
        <f t="shared" si="23"/>
        <v>2.2330546140798311</v>
      </c>
      <c r="O82">
        <f t="shared" si="18"/>
        <v>3.5300689019541172E-8</v>
      </c>
      <c r="P82">
        <f t="shared" si="19"/>
        <v>8.3352106764351604E-9</v>
      </c>
      <c r="S82">
        <v>8</v>
      </c>
      <c r="U82">
        <f t="shared" si="20"/>
        <v>1.418910442171872E-3</v>
      </c>
      <c r="V82">
        <f t="shared" si="21"/>
        <v>3.5300687724133518E-8</v>
      </c>
      <c r="W82">
        <f t="shared" si="22"/>
        <v>2.2330546140798311</v>
      </c>
      <c r="X82">
        <f>0.01*I81^2 + J81</f>
        <v>5.8358804412454154E-2</v>
      </c>
      <c r="Y82">
        <f>0.0012*N81*O81 +P81</f>
        <v>8.3352106764351604E-9</v>
      </c>
    </row>
    <row r="83" spans="1:25" x14ac:dyDescent="0.3">
      <c r="A83">
        <v>8.1</v>
      </c>
      <c r="C83">
        <f t="shared" si="13"/>
        <v>-0.11093190778253703</v>
      </c>
      <c r="D83">
        <f t="shared" si="14"/>
        <v>3.5206094993539949E-8</v>
      </c>
      <c r="E83">
        <f t="shared" si="15"/>
        <v>2.233054613985237</v>
      </c>
      <c r="H83">
        <f t="shared" si="12"/>
        <v>1.2305888164273302E-4</v>
      </c>
      <c r="I83">
        <f t="shared" si="16"/>
        <v>-0.11093190778253703</v>
      </c>
      <c r="J83">
        <f t="shared" si="17"/>
        <v>5.8481320257843673E-2</v>
      </c>
      <c r="N83">
        <f t="shared" si="23"/>
        <v>2.233054613985237</v>
      </c>
      <c r="O83">
        <f t="shared" si="18"/>
        <v>3.5206094993539949E-8</v>
      </c>
      <c r="P83">
        <f t="shared" si="19"/>
        <v>8.429804716229501E-9</v>
      </c>
      <c r="S83">
        <v>8.1</v>
      </c>
      <c r="U83">
        <f t="shared" si="20"/>
        <v>1.3507954411228504E-3</v>
      </c>
      <c r="V83">
        <f t="shared" si="21"/>
        <v>3.5206093684162359E-8</v>
      </c>
      <c r="W83">
        <f t="shared" si="22"/>
        <v>2.233054613985237</v>
      </c>
      <c r="X83">
        <f>0.01*I82^2 + J82</f>
        <v>5.8481320257843673E-2</v>
      </c>
      <c r="Y83">
        <f>0.0012*N82*O82 +P82</f>
        <v>8.429804716229501E-9</v>
      </c>
    </row>
    <row r="84" spans="1:25" x14ac:dyDescent="0.3">
      <c r="A84">
        <v>8.1999999999999993</v>
      </c>
      <c r="C84">
        <f t="shared" si="13"/>
        <v>-0.1111780255458225</v>
      </c>
      <c r="D84">
        <f t="shared" si="14"/>
        <v>3.5111754447850742E-8</v>
      </c>
      <c r="E84">
        <f t="shared" si="15"/>
        <v>2.2330546138908964</v>
      </c>
      <c r="H84">
        <f t="shared" si="12"/>
        <v>1.2360553364267561E-4</v>
      </c>
      <c r="I84">
        <f t="shared" si="16"/>
        <v>-0.1111780255458225</v>
      </c>
      <c r="J84">
        <f t="shared" si="17"/>
        <v>5.8604379139486407E-2</v>
      </c>
      <c r="N84">
        <f t="shared" si="23"/>
        <v>2.2330546138908964</v>
      </c>
      <c r="O84">
        <f t="shared" si="18"/>
        <v>3.5111754447850742E-8</v>
      </c>
      <c r="P84">
        <f t="shared" si="19"/>
        <v>8.5241452756683738E-9</v>
      </c>
      <c r="S84">
        <v>8.1999999999999993</v>
      </c>
      <c r="U84">
        <f t="shared" si="20"/>
        <v>1.2823941447408409E-3</v>
      </c>
      <c r="V84">
        <f t="shared" si="21"/>
        <v>3.5111753124556057E-8</v>
      </c>
      <c r="W84">
        <f t="shared" si="22"/>
        <v>2.2330546138908964</v>
      </c>
      <c r="X84">
        <f>0.01*I83^2 + J83</f>
        <v>5.8604379139486407E-2</v>
      </c>
      <c r="Y84">
        <f>0.0012*N83*O83 +P83</f>
        <v>8.5241452756683738E-9</v>
      </c>
    </row>
    <row r="85" spans="1:25" x14ac:dyDescent="0.3">
      <c r="A85">
        <v>8.3000000000000007</v>
      </c>
      <c r="C85">
        <f t="shared" si="13"/>
        <v>-0.11142523661310785</v>
      </c>
      <c r="D85">
        <f t="shared" si="14"/>
        <v>3.5017666703231273E-8</v>
      </c>
      <c r="E85">
        <f t="shared" si="15"/>
        <v>2.2330546137968086</v>
      </c>
      <c r="H85">
        <f t="shared" si="12"/>
        <v>1.2415583354287072E-4</v>
      </c>
      <c r="I85">
        <f t="shared" si="16"/>
        <v>-0.11142523661310785</v>
      </c>
      <c r="J85">
        <f t="shared" si="17"/>
        <v>5.8727984673129084E-2</v>
      </c>
      <c r="N85">
        <f t="shared" si="23"/>
        <v>2.2330546137968086</v>
      </c>
      <c r="O85">
        <f t="shared" si="18"/>
        <v>3.5017666703231273E-8</v>
      </c>
      <c r="P85">
        <f t="shared" si="19"/>
        <v>8.6182330339942674E-9</v>
      </c>
      <c r="S85">
        <v>8.3000000000000007</v>
      </c>
      <c r="U85">
        <f t="shared" si="20"/>
        <v>1.2137046796543475E-3</v>
      </c>
      <c r="V85">
        <f t="shared" si="21"/>
        <v>3.5017665366072068E-8</v>
      </c>
      <c r="W85">
        <f t="shared" si="22"/>
        <v>2.2330546137968086</v>
      </c>
      <c r="X85">
        <f>0.01*I84^2 + J84</f>
        <v>5.8727984673129084E-2</v>
      </c>
      <c r="Y85">
        <f>0.0012*N84*O84 +P84</f>
        <v>8.6182330339942674E-9</v>
      </c>
    </row>
    <row r="86" spans="1:25" x14ac:dyDescent="0.3">
      <c r="A86">
        <v>8.4</v>
      </c>
      <c r="C86">
        <f t="shared" si="13"/>
        <v>-0.11167354828019359</v>
      </c>
      <c r="D86">
        <f t="shared" si="14"/>
        <v>3.4923831082259391E-8</v>
      </c>
      <c r="E86">
        <f t="shared" si="15"/>
        <v>2.233054613702973</v>
      </c>
      <c r="H86">
        <f t="shared" si="12"/>
        <v>1.2470981385488729E-4</v>
      </c>
      <c r="I86">
        <f t="shared" si="16"/>
        <v>-0.11167354828019359</v>
      </c>
      <c r="J86">
        <f t="shared" si="17"/>
        <v>5.8852140506671952E-2</v>
      </c>
      <c r="N86">
        <f t="shared" si="23"/>
        <v>2.233054613702973</v>
      </c>
      <c r="O86">
        <f t="shared" si="18"/>
        <v>3.4923831082259391E-8</v>
      </c>
      <c r="P86">
        <f t="shared" si="19"/>
        <v>8.7120686686295269E-9</v>
      </c>
      <c r="S86">
        <v>8.4</v>
      </c>
      <c r="U86">
        <f t="shared" si="20"/>
        <v>1.1447251559790017E-3</v>
      </c>
      <c r="V86">
        <f t="shared" si="21"/>
        <v>3.4923829731287983E-8</v>
      </c>
      <c r="W86">
        <f t="shared" si="22"/>
        <v>2.233054613702973</v>
      </c>
      <c r="X86">
        <f>0.01*I85^2 + J85</f>
        <v>5.8852140506671952E-2</v>
      </c>
      <c r="Y86">
        <f>0.0012*N85*O85 +P85</f>
        <v>8.7120686686295269E-9</v>
      </c>
    </row>
    <row r="87" spans="1:25" x14ac:dyDescent="0.3">
      <c r="A87">
        <v>8.5</v>
      </c>
      <c r="C87">
        <f t="shared" si="13"/>
        <v>-0.11192296790790336</v>
      </c>
      <c r="D87">
        <f t="shared" si="14"/>
        <v>3.4830246909328218E-8</v>
      </c>
      <c r="E87">
        <f t="shared" si="15"/>
        <v>2.2330546136093887</v>
      </c>
      <c r="H87">
        <f t="shared" si="12"/>
        <v>1.2526750745313567E-4</v>
      </c>
      <c r="I87">
        <f t="shared" si="16"/>
        <v>-0.11192296790790336</v>
      </c>
      <c r="J87">
        <f t="shared" si="17"/>
        <v>5.8976850320526839E-2</v>
      </c>
      <c r="N87">
        <f t="shared" si="23"/>
        <v>2.2330546136093887</v>
      </c>
      <c r="O87">
        <f t="shared" si="18"/>
        <v>3.4830246909328218E-8</v>
      </c>
      <c r="P87">
        <f t="shared" si="19"/>
        <v>8.8056528551812333E-9</v>
      </c>
      <c r="S87">
        <v>8.5</v>
      </c>
      <c r="U87">
        <f t="shared" si="20"/>
        <v>1.0754536671346605E-3</v>
      </c>
      <c r="V87">
        <f t="shared" si="21"/>
        <v>3.4830245544596654E-8</v>
      </c>
      <c r="W87">
        <f t="shared" si="22"/>
        <v>2.2330546136093887</v>
      </c>
      <c r="X87">
        <f>0.01*I86^2 + J86</f>
        <v>5.8976850320526839E-2</v>
      </c>
      <c r="Y87">
        <f>0.0012*N86*O86 +P86</f>
        <v>8.8056528551812333E-9</v>
      </c>
    </row>
    <row r="88" spans="1:25" x14ac:dyDescent="0.3">
      <c r="A88">
        <v>8.6</v>
      </c>
      <c r="C88">
        <f t="shared" si="13"/>
        <v>-0.11217350292280963</v>
      </c>
      <c r="D88">
        <f t="shared" si="14"/>
        <v>3.4736913510641274E-8</v>
      </c>
      <c r="E88">
        <f t="shared" si="15"/>
        <v>2.2330546135160554</v>
      </c>
      <c r="H88">
        <f t="shared" si="12"/>
        <v>1.2582894757973582E-4</v>
      </c>
      <c r="I88">
        <f t="shared" si="16"/>
        <v>-0.11217350292280963</v>
      </c>
      <c r="J88">
        <f t="shared" si="17"/>
        <v>5.9102117827979972E-2</v>
      </c>
      <c r="N88">
        <f t="shared" si="23"/>
        <v>2.2330546135160554</v>
      </c>
      <c r="O88">
        <f t="shared" si="18"/>
        <v>3.4736913510641274E-8</v>
      </c>
      <c r="P88">
        <f t="shared" si="19"/>
        <v>8.8989862674460685E-9</v>
      </c>
      <c r="S88">
        <v>8.6</v>
      </c>
      <c r="U88">
        <f t="shared" si="20"/>
        <v>1.0058882896600641E-3</v>
      </c>
      <c r="V88">
        <f t="shared" si="21"/>
        <v>3.4736912132201349E-8</v>
      </c>
      <c r="W88">
        <f t="shared" si="22"/>
        <v>2.2330546135160554</v>
      </c>
      <c r="X88">
        <f>0.01*I87^2 + J87</f>
        <v>5.9102117827979972E-2</v>
      </c>
      <c r="Y88">
        <f>0.0012*N87*O87 +P87</f>
        <v>8.8989862674460685E-9</v>
      </c>
    </row>
    <row r="89" spans="1:25" x14ac:dyDescent="0.3">
      <c r="A89">
        <v>8.6999999999999993</v>
      </c>
      <c r="C89">
        <f t="shared" si="13"/>
        <v>-0.11242516081796911</v>
      </c>
      <c r="D89">
        <f t="shared" si="14"/>
        <v>3.4643830214207632E-8</v>
      </c>
      <c r="E89">
        <f t="shared" si="15"/>
        <v>2.2330546134229721</v>
      </c>
      <c r="H89">
        <f t="shared" si="12"/>
        <v>1.2639416784946216E-4</v>
      </c>
      <c r="I89">
        <f t="shared" si="16"/>
        <v>-0.11242516081796911</v>
      </c>
      <c r="J89">
        <f t="shared" si="17"/>
        <v>5.922794677555971E-2</v>
      </c>
      <c r="N89">
        <f t="shared" si="23"/>
        <v>2.2330546134229721</v>
      </c>
      <c r="O89">
        <f t="shared" si="18"/>
        <v>3.4643830214207632E-8</v>
      </c>
      <c r="P89">
        <f t="shared" si="19"/>
        <v>8.9920695774151629E-9</v>
      </c>
      <c r="S89">
        <v>8.6999999999999993</v>
      </c>
      <c r="U89">
        <f t="shared" si="20"/>
        <v>9.3602708302501555E-4</v>
      </c>
      <c r="V89">
        <f t="shared" si="21"/>
        <v>3.4643828822110876E-8</v>
      </c>
      <c r="W89">
        <f t="shared" si="22"/>
        <v>2.2330546134229721</v>
      </c>
      <c r="X89">
        <f>0.01*I88^2 + J88</f>
        <v>5.922794677555971E-2</v>
      </c>
      <c r="Y89">
        <f>0.0012*N88*O88 +P88</f>
        <v>8.9920695774151629E-9</v>
      </c>
    </row>
    <row r="90" spans="1:25" x14ac:dyDescent="0.3">
      <c r="A90">
        <v>8.8000000000000007</v>
      </c>
      <c r="C90">
        <f t="shared" si="13"/>
        <v>-0.11267794915366804</v>
      </c>
      <c r="D90">
        <f t="shared" si="14"/>
        <v>3.4550996349837069E-8</v>
      </c>
      <c r="E90">
        <f t="shared" si="15"/>
        <v>2.2330546133301383</v>
      </c>
      <c r="H90">
        <f t="shared" si="12"/>
        <v>1.2696320225476601E-4</v>
      </c>
      <c r="I90">
        <f t="shared" si="16"/>
        <v>-0.11267794915366804</v>
      </c>
      <c r="J90">
        <f t="shared" si="17"/>
        <v>5.9354340943409176E-2</v>
      </c>
      <c r="N90">
        <f t="shared" si="23"/>
        <v>2.2330546133301383</v>
      </c>
      <c r="O90">
        <f t="shared" si="18"/>
        <v>3.4550996349837069E-8</v>
      </c>
      <c r="P90">
        <f t="shared" si="19"/>
        <v>9.0849034552789374E-9</v>
      </c>
      <c r="S90">
        <v>8.8000000000000007</v>
      </c>
      <c r="U90">
        <f t="shared" si="20"/>
        <v>8.6586808944004478E-4</v>
      </c>
      <c r="V90">
        <f t="shared" si="21"/>
        <v>3.455099494413476E-8</v>
      </c>
      <c r="W90">
        <f t="shared" si="22"/>
        <v>2.2330546133301383</v>
      </c>
      <c r="X90">
        <f>0.01*I89^2 + J89</f>
        <v>5.9354340943409176E-2</v>
      </c>
      <c r="Y90">
        <f>0.0012*N89*O89 +P89</f>
        <v>9.0849034552789374E-9</v>
      </c>
    </row>
    <row r="91" spans="1:25" x14ac:dyDescent="0.3">
      <c r="A91">
        <v>8.9</v>
      </c>
      <c r="C91">
        <f t="shared" si="13"/>
        <v>-0.11293187555817757</v>
      </c>
      <c r="D91">
        <f t="shared" si="14"/>
        <v>3.4458411249135252E-8</v>
      </c>
      <c r="E91">
        <f t="shared" si="15"/>
        <v>2.2330546132375533</v>
      </c>
      <c r="H91">
        <f t="shared" si="12"/>
        <v>1.2753608517087706E-4</v>
      </c>
      <c r="I91">
        <f t="shared" si="16"/>
        <v>-0.11293187555817757</v>
      </c>
      <c r="J91">
        <f t="shared" si="17"/>
        <v>5.9481304145663945E-2</v>
      </c>
      <c r="N91">
        <f t="shared" si="23"/>
        <v>2.2330546132375533</v>
      </c>
      <c r="O91">
        <f t="shared" si="18"/>
        <v>3.4458411249135252E-8</v>
      </c>
      <c r="P91">
        <f t="shared" si="19"/>
        <v>9.1774885694319246E-9</v>
      </c>
      <c r="S91">
        <v>8.9</v>
      </c>
      <c r="U91">
        <f t="shared" si="20"/>
        <v>7.9540933366351561E-4</v>
      </c>
      <c r="V91">
        <f t="shared" si="21"/>
        <v>3.445840982987841E-8</v>
      </c>
      <c r="W91">
        <f t="shared" si="22"/>
        <v>2.2330546132375533</v>
      </c>
      <c r="X91">
        <f>0.01*I90^2 + J90</f>
        <v>5.9481304145663945E-2</v>
      </c>
      <c r="Y91">
        <f>0.0012*N90*O90 +P90</f>
        <v>9.1774885694319246E-9</v>
      </c>
    </row>
    <row r="92" spans="1:25" x14ac:dyDescent="0.3">
      <c r="A92">
        <v>9</v>
      </c>
      <c r="C92">
        <f t="shared" si="13"/>
        <v>-0.11318694772851932</v>
      </c>
      <c r="D92">
        <f t="shared" si="14"/>
        <v>3.4366074245498916E-8</v>
      </c>
      <c r="E92">
        <f t="shared" si="15"/>
        <v>2.2330546131452165</v>
      </c>
      <c r="H92">
        <f t="shared" si="12"/>
        <v>1.2811285136098567E-4</v>
      </c>
      <c r="I92">
        <f t="shared" si="16"/>
        <v>-0.11318694772851932</v>
      </c>
      <c r="J92">
        <f t="shared" si="17"/>
        <v>5.960884023083482E-2</v>
      </c>
      <c r="N92">
        <f t="shared" si="23"/>
        <v>2.2330546131452165</v>
      </c>
      <c r="O92">
        <f t="shared" si="18"/>
        <v>3.4366074245498916E-8</v>
      </c>
      <c r="P92">
        <f t="shared" si="19"/>
        <v>9.2698255864775858E-9</v>
      </c>
      <c r="S92">
        <v>9</v>
      </c>
      <c r="U92">
        <f t="shared" si="20"/>
        <v>7.2464882280613599E-4</v>
      </c>
      <c r="V92">
        <f t="shared" si="21"/>
        <v>3.4366072812738305E-8</v>
      </c>
      <c r="W92">
        <f t="shared" si="22"/>
        <v>2.2330546131452165</v>
      </c>
      <c r="X92">
        <f>0.01*I91^2 + J91</f>
        <v>5.960884023083482E-2</v>
      </c>
      <c r="Y92">
        <f>0.0012*N91*O91 +P91</f>
        <v>9.2698255864775858E-9</v>
      </c>
    </row>
    <row r="93" spans="1:25" x14ac:dyDescent="0.3">
      <c r="A93">
        <v>9.1</v>
      </c>
      <c r="C93">
        <f t="shared" si="13"/>
        <v>-0.1134431734312413</v>
      </c>
      <c r="D93">
        <f t="shared" si="14"/>
        <v>3.4273984674111073E-8</v>
      </c>
      <c r="E93">
        <f t="shared" si="15"/>
        <v>2.233054613053127</v>
      </c>
      <c r="H93">
        <f t="shared" si="12"/>
        <v>1.2869353598150694E-4</v>
      </c>
      <c r="I93">
        <f t="shared" si="16"/>
        <v>-0.1134431734312413</v>
      </c>
      <c r="J93">
        <f t="shared" si="17"/>
        <v>5.9736953082195808E-2</v>
      </c>
      <c r="N93">
        <f t="shared" si="23"/>
        <v>2.233054613053127</v>
      </c>
      <c r="O93">
        <f t="shared" si="18"/>
        <v>3.4273984674111073E-8</v>
      </c>
      <c r="P93">
        <f t="shared" si="19"/>
        <v>9.3619151712331092E-9</v>
      </c>
      <c r="S93">
        <v>9.1</v>
      </c>
      <c r="U93">
        <f t="shared" si="20"/>
        <v>6.5358454613283212E-4</v>
      </c>
      <c r="V93">
        <f t="shared" si="21"/>
        <v>3.4273983227897197E-8</v>
      </c>
      <c r="W93">
        <f t="shared" si="22"/>
        <v>2.233054613053127</v>
      </c>
      <c r="X93">
        <f>0.01*I92^2 + J92</f>
        <v>5.9736953082195808E-2</v>
      </c>
      <c r="Y93">
        <f>0.0012*N92*O92 +P92</f>
        <v>9.3619151712331092E-9</v>
      </c>
    </row>
    <row r="94" spans="1:25" x14ac:dyDescent="0.3">
      <c r="A94">
        <v>9.1999999999999993</v>
      </c>
      <c r="C94">
        <f t="shared" si="13"/>
        <v>-0.11370056050320432</v>
      </c>
      <c r="D94">
        <f t="shared" si="14"/>
        <v>3.4182141871936229E-8</v>
      </c>
      <c r="E94">
        <f t="shared" si="15"/>
        <v>2.233054612961284</v>
      </c>
      <c r="H94">
        <f t="shared" si="12"/>
        <v>1.2927817458742826E-4</v>
      </c>
      <c r="I94">
        <f t="shared" si="16"/>
        <v>-0.11370056050320432</v>
      </c>
      <c r="J94">
        <f t="shared" si="17"/>
        <v>5.9865646618177316E-2</v>
      </c>
      <c r="N94">
        <f t="shared" si="23"/>
        <v>2.233054612961284</v>
      </c>
      <c r="O94">
        <f t="shared" si="18"/>
        <v>3.4182141871936229E-8</v>
      </c>
      <c r="P94">
        <f t="shared" si="19"/>
        <v>9.4537579867341923E-9</v>
      </c>
      <c r="S94">
        <v>9.1999999999999993</v>
      </c>
      <c r="U94">
        <f t="shared" si="20"/>
        <v>5.8221447486194291E-4</v>
      </c>
      <c r="V94">
        <f t="shared" si="21"/>
        <v>3.418214041231934E-8</v>
      </c>
      <c r="W94">
        <f t="shared" si="22"/>
        <v>2.233054612961284</v>
      </c>
      <c r="X94">
        <f>0.01*I93^2 + J93</f>
        <v>5.9865646618177316E-2</v>
      </c>
      <c r="Y94">
        <f>0.0012*N93*O93 +P93</f>
        <v>9.4537579867341923E-9</v>
      </c>
    </row>
    <row r="95" spans="1:25" x14ac:dyDescent="0.3">
      <c r="A95">
        <v>9.3000000000000007</v>
      </c>
      <c r="C95">
        <f t="shared" si="13"/>
        <v>-0.11395911685237918</v>
      </c>
      <c r="D95">
        <f t="shared" si="14"/>
        <v>3.4090545177715587E-8</v>
      </c>
      <c r="E95">
        <f t="shared" si="15"/>
        <v>2.2330546128696875</v>
      </c>
      <c r="H95">
        <f t="shared" si="12"/>
        <v>1.2986680313774212E-4</v>
      </c>
      <c r="I95">
        <f t="shared" si="16"/>
        <v>-0.11395911685237918</v>
      </c>
      <c r="J95">
        <f t="shared" si="17"/>
        <v>5.9994924792764748E-2</v>
      </c>
      <c r="N95">
        <f t="shared" si="23"/>
        <v>2.2330546128696875</v>
      </c>
      <c r="O95">
        <f t="shared" si="18"/>
        <v>3.4090545177715587E-8</v>
      </c>
      <c r="P95">
        <f t="shared" si="19"/>
        <v>9.5453546942398213E-9</v>
      </c>
      <c r="S95">
        <v>9.3000000000000007</v>
      </c>
      <c r="U95">
        <f t="shared" si="20"/>
        <v>5.1053656196169324E-4</v>
      </c>
      <c r="V95">
        <f t="shared" si="21"/>
        <v>3.409054370474568E-8</v>
      </c>
      <c r="W95">
        <f t="shared" si="22"/>
        <v>2.2330546128696875</v>
      </c>
      <c r="X95">
        <f>0.01*I94^2 + J94</f>
        <v>5.9994924792764748E-2</v>
      </c>
      <c r="Y95">
        <f>0.0012*N94*O94 +P94</f>
        <v>9.5453546942398213E-9</v>
      </c>
    </row>
    <row r="96" spans="1:25" x14ac:dyDescent="0.3">
      <c r="A96">
        <v>9.4</v>
      </c>
      <c r="C96">
        <f t="shared" si="13"/>
        <v>-0.11421885045865467</v>
      </c>
      <c r="D96">
        <f t="shared" si="14"/>
        <v>3.3999193931962311E-8</v>
      </c>
      <c r="E96">
        <f t="shared" si="15"/>
        <v>2.2330546127783362</v>
      </c>
      <c r="H96">
        <f t="shared" si="12"/>
        <v>1.3045945800096518E-4</v>
      </c>
      <c r="I96">
        <f t="shared" si="16"/>
        <v>-0.11421885045865467</v>
      </c>
      <c r="J96">
        <f t="shared" si="17"/>
        <v>6.0124791595902491E-2</v>
      </c>
      <c r="N96">
        <f t="shared" si="23"/>
        <v>2.2330546127783362</v>
      </c>
      <c r="O96">
        <f t="shared" si="18"/>
        <v>3.3999193931962311E-8</v>
      </c>
      <c r="P96">
        <f t="shared" si="19"/>
        <v>9.6367059532370293E-9</v>
      </c>
      <c r="S96">
        <v>9.4</v>
      </c>
      <c r="U96">
        <f t="shared" si="20"/>
        <v>4.3854874194390326E-4</v>
      </c>
      <c r="V96">
        <f t="shared" si="21"/>
        <v>3.3999192445689137E-8</v>
      </c>
      <c r="W96">
        <f t="shared" si="22"/>
        <v>2.2330546127783362</v>
      </c>
      <c r="X96">
        <f>0.01*I95^2 + J95</f>
        <v>6.0124791595902491E-2</v>
      </c>
      <c r="Y96">
        <f>0.0012*N95*O95 +P95</f>
        <v>9.6367059532370293E-9</v>
      </c>
    </row>
    <row r="97" spans="1:25" x14ac:dyDescent="0.3">
      <c r="A97">
        <v>9.5</v>
      </c>
      <c r="C97">
        <f t="shared" si="13"/>
        <v>-0.11447976937465659</v>
      </c>
      <c r="D97">
        <f t="shared" si="14"/>
        <v>3.3908087476956768E-8</v>
      </c>
      <c r="E97">
        <f t="shared" si="15"/>
        <v>2.2330546126872295</v>
      </c>
      <c r="H97">
        <f t="shared" si="12"/>
        <v>1.3105617596074562E-4</v>
      </c>
      <c r="I97">
        <f t="shared" si="16"/>
        <v>-0.11447976937465659</v>
      </c>
      <c r="J97">
        <f t="shared" si="17"/>
        <v>6.0255251053903454E-2</v>
      </c>
      <c r="N97">
        <f t="shared" si="23"/>
        <v>2.2330546126872295</v>
      </c>
      <c r="O97">
        <f t="shared" si="18"/>
        <v>3.3908087476956768E-8</v>
      </c>
      <c r="P97">
        <f t="shared" si="19"/>
        <v>9.7278124214456459E-9</v>
      </c>
      <c r="S97">
        <v>9.5</v>
      </c>
      <c r="U97">
        <f t="shared" si="20"/>
        <v>3.662489306548891E-4</v>
      </c>
      <c r="V97">
        <f t="shared" si="21"/>
        <v>3.3908085977429824E-8</v>
      </c>
      <c r="W97">
        <f t="shared" si="22"/>
        <v>2.2330546126872295</v>
      </c>
      <c r="X97">
        <f>0.01*I96^2 + J96</f>
        <v>6.0255251053903454E-2</v>
      </c>
      <c r="Y97">
        <f>0.0012*N96*O96 +P96</f>
        <v>9.7278124214456459E-9</v>
      </c>
    </row>
    <row r="98" spans="1:25" x14ac:dyDescent="0.3">
      <c r="A98">
        <v>9.6</v>
      </c>
      <c r="C98">
        <f t="shared" si="13"/>
        <v>-0.11474188172657808</v>
      </c>
      <c r="D98">
        <f t="shared" si="14"/>
        <v>3.3817225156741792E-8</v>
      </c>
      <c r="E98">
        <f t="shared" si="15"/>
        <v>2.2330546125963671</v>
      </c>
      <c r="H98">
        <f t="shared" si="12"/>
        <v>1.3165699422156032E-4</v>
      </c>
      <c r="I98">
        <f t="shared" si="16"/>
        <v>-0.11474188172657808</v>
      </c>
      <c r="J98">
        <f t="shared" si="17"/>
        <v>6.0386307229864197E-2</v>
      </c>
      <c r="N98">
        <f t="shared" si="23"/>
        <v>2.2330546125963671</v>
      </c>
      <c r="O98">
        <f t="shared" si="18"/>
        <v>3.3817225156741792E-8</v>
      </c>
      <c r="P98">
        <f t="shared" si="19"/>
        <v>9.8186747548230302E-9</v>
      </c>
      <c r="S98">
        <v>9.6</v>
      </c>
      <c r="U98">
        <f t="shared" si="20"/>
        <v>2.9363502506351045E-4</v>
      </c>
      <c r="V98">
        <f t="shared" si="21"/>
        <v>3.3817223644010333E-8</v>
      </c>
      <c r="W98">
        <f t="shared" si="22"/>
        <v>2.2330546125963671</v>
      </c>
      <c r="X98">
        <f>0.01*I97^2 + J97</f>
        <v>6.0386307229864197E-2</v>
      </c>
      <c r="Y98">
        <f>0.0012*N97*O97 +P97</f>
        <v>9.8186747548230302E-9</v>
      </c>
    </row>
    <row r="99" spans="1:25" x14ac:dyDescent="0.3">
      <c r="A99">
        <v>9.6999999999999993</v>
      </c>
      <c r="C99">
        <f t="shared" si="13"/>
        <v>-0.1150051957150212</v>
      </c>
      <c r="D99">
        <f t="shared" si="14"/>
        <v>3.372660631711796E-8</v>
      </c>
      <c r="E99">
        <f t="shared" si="15"/>
        <v>2.233054612505748</v>
      </c>
      <c r="H99">
        <f t="shared" si="12"/>
        <v>1.3226195041450331E-4</v>
      </c>
      <c r="I99">
        <f t="shared" si="16"/>
        <v>-0.1150051957150212</v>
      </c>
      <c r="J99">
        <f t="shared" si="17"/>
        <v>6.0517964224085757E-2</v>
      </c>
      <c r="N99">
        <f t="shared" si="23"/>
        <v>2.233054612505748</v>
      </c>
      <c r="O99">
        <f t="shared" si="18"/>
        <v>3.372660631711796E-8</v>
      </c>
      <c r="P99">
        <f t="shared" si="19"/>
        <v>9.9092936075687974E-9</v>
      </c>
      <c r="S99">
        <v>9.6999999999999993</v>
      </c>
      <c r="U99">
        <f t="shared" si="20"/>
        <v>2.2070490304631948E-4</v>
      </c>
      <c r="V99">
        <f t="shared" si="21"/>
        <v>3.372660479123098E-8</v>
      </c>
      <c r="W99">
        <f t="shared" si="22"/>
        <v>2.233054612505748</v>
      </c>
      <c r="X99">
        <f>0.01*I98^2 + J98</f>
        <v>6.0517964224085757E-2</v>
      </c>
      <c r="Y99">
        <f>0.0012*N98*O98 +P98</f>
        <v>9.9092936075687974E-9</v>
      </c>
    </row>
    <row r="100" spans="1:25" x14ac:dyDescent="0.3">
      <c r="A100">
        <v>9.8000000000000007</v>
      </c>
      <c r="C100">
        <f t="shared" si="13"/>
        <v>-0.11526971961585021</v>
      </c>
      <c r="D100">
        <f t="shared" si="14"/>
        <v>3.3636230305638887E-8</v>
      </c>
      <c r="E100">
        <f t="shared" si="15"/>
        <v>2.2330546124153718</v>
      </c>
      <c r="H100">
        <f t="shared" si="12"/>
        <v>1.3287108260316724E-4</v>
      </c>
      <c r="I100">
        <f t="shared" si="16"/>
        <v>-0.11526971961585021</v>
      </c>
      <c r="J100">
        <f t="shared" si="17"/>
        <v>6.0650226174500263E-2</v>
      </c>
      <c r="N100">
        <f t="shared" si="23"/>
        <v>2.2330546124153718</v>
      </c>
      <c r="O100">
        <f t="shared" si="18"/>
        <v>3.3636230305638887E-8</v>
      </c>
      <c r="P100">
        <f t="shared" si="19"/>
        <v>9.9996696321295238E-9</v>
      </c>
      <c r="S100">
        <v>9.8000000000000007</v>
      </c>
      <c r="U100">
        <f t="shared" si="20"/>
        <v>1.4745642316976498E-4</v>
      </c>
      <c r="V100">
        <f t="shared" si="21"/>
        <v>3.3636228766645144E-8</v>
      </c>
      <c r="W100">
        <f t="shared" si="22"/>
        <v>2.2330546124153718</v>
      </c>
      <c r="X100">
        <f>0.01*I99^2 + J99</f>
        <v>6.0650226174500263E-2</v>
      </c>
      <c r="Y100">
        <f>0.0012*N99*O99 +P99</f>
        <v>9.9996696321295238E-9</v>
      </c>
    </row>
    <row r="101" spans="1:25" x14ac:dyDescent="0.3">
      <c r="A101">
        <v>9.9</v>
      </c>
      <c r="C101">
        <f t="shared" si="13"/>
        <v>-0.11553546178105654</v>
      </c>
      <c r="D101">
        <f t="shared" si="14"/>
        <v>3.354609647160653E-8</v>
      </c>
      <c r="E101">
        <f t="shared" si="15"/>
        <v>2.2330546123252382</v>
      </c>
      <c r="H101">
        <f t="shared" si="12"/>
        <v>1.3348442928961979E-4</v>
      </c>
      <c r="I101">
        <f t="shared" si="16"/>
        <v>-0.11553546178105654</v>
      </c>
      <c r="J101">
        <f t="shared" si="17"/>
        <v>6.078309725710343E-2</v>
      </c>
      <c r="N101">
        <f t="shared" si="23"/>
        <v>2.2330546123252382</v>
      </c>
      <c r="O101">
        <f t="shared" si="18"/>
        <v>3.354609647160653E-8</v>
      </c>
      <c r="P101">
        <f t="shared" si="19"/>
        <v>1.0089803479203452E-8</v>
      </c>
      <c r="S101">
        <v>9.9</v>
      </c>
      <c r="U101">
        <f t="shared" si="20"/>
        <v>7.3887424469404239E-5</v>
      </c>
      <c r="V101">
        <f t="shared" si="21"/>
        <v>3.3546094919554537E-8</v>
      </c>
      <c r="W101">
        <f t="shared" si="22"/>
        <v>2.2330546123252382</v>
      </c>
      <c r="X101">
        <f>0.01*I100^2 + J100</f>
        <v>6.078309725710343E-2</v>
      </c>
      <c r="Y101">
        <f>0.0012*N100*O100 +P100</f>
        <v>1.0089803479203452E-8</v>
      </c>
    </row>
    <row r="102" spans="1:25" x14ac:dyDescent="0.3">
      <c r="A102">
        <v>10</v>
      </c>
      <c r="C102">
        <f t="shared" si="13"/>
        <v>-0.11580243063963579</v>
      </c>
      <c r="D102">
        <f t="shared" si="14"/>
        <v>3.3456204166066485E-8</v>
      </c>
      <c r="E102">
        <f t="shared" si="15"/>
        <v>2.2330546122353456</v>
      </c>
      <c r="H102">
        <f t="shared" si="12"/>
        <v>1.3410202942047656E-4</v>
      </c>
      <c r="I102">
        <f t="shared" si="16"/>
        <v>-0.11580243063963579</v>
      </c>
      <c r="J102">
        <f t="shared" si="17"/>
        <v>6.0916581686393051E-2</v>
      </c>
      <c r="N102">
        <f t="shared" si="23"/>
        <v>2.2330546122353456</v>
      </c>
      <c r="O102">
        <f t="shared" si="18"/>
        <v>3.3456204166066485E-8</v>
      </c>
      <c r="P102">
        <f t="shared" si="19"/>
        <v>1.0179695797745165E-8</v>
      </c>
      <c r="S102">
        <v>10</v>
      </c>
      <c r="U102">
        <f t="shared" si="20"/>
        <v>-4.2737739256576684E-9</v>
      </c>
      <c r="V102">
        <f t="shared" si="21"/>
        <v>3.3456202601004502E-8</v>
      </c>
      <c r="W102">
        <f t="shared" si="22"/>
        <v>2.2330546122353456</v>
      </c>
      <c r="X102">
        <f>0.01*I101^2 + J101</f>
        <v>6.0916581686393051E-2</v>
      </c>
      <c r="Y102">
        <f>0.0012*N101*O101 +P101</f>
        <v>1.0179695797745165E-8</v>
      </c>
    </row>
    <row r="104" spans="1:25" x14ac:dyDescent="0.3">
      <c r="T104" t="s">
        <v>17</v>
      </c>
      <c r="U104">
        <f>MIN(U2:U102)</f>
        <v>-4.2737739256576684E-9</v>
      </c>
      <c r="V104">
        <f>MIN(V2:V102)</f>
        <v>3.3456202601004502E-8</v>
      </c>
      <c r="X104" t="s">
        <v>21</v>
      </c>
      <c r="Y104">
        <f>MAX(Y1:Y102)</f>
        <v>1.0179695797745165E-8</v>
      </c>
    </row>
    <row r="106" spans="1:25" ht="25.8" x14ac:dyDescent="0.5">
      <c r="E106" s="2" t="s">
        <v>14</v>
      </c>
      <c r="F106" s="1" t="s">
        <v>15</v>
      </c>
      <c r="G106" s="1" t="s">
        <v>16</v>
      </c>
      <c r="M106" s="1" t="s">
        <v>18</v>
      </c>
      <c r="N106" s="1" t="s">
        <v>19</v>
      </c>
      <c r="O106" s="1" t="s">
        <v>20</v>
      </c>
      <c r="W106" t="s">
        <v>22</v>
      </c>
      <c r="X106">
        <f>MAX(X1:X102)</f>
        <v>6.0916581686393051E-2</v>
      </c>
    </row>
    <row r="107" spans="1:25" ht="25.8" x14ac:dyDescent="0.5">
      <c r="E107" s="2">
        <f>W102</f>
        <v>2.2330546122353456</v>
      </c>
      <c r="F107" s="1">
        <v>2.239085355148192</v>
      </c>
      <c r="G107" s="1">
        <v>4.4661092884659839</v>
      </c>
      <c r="M107" s="1"/>
      <c r="N107" s="1">
        <f>W102/X102</f>
        <v>36.657582392449697</v>
      </c>
      <c r="O107" s="1">
        <f>W102/Y102</f>
        <v>219363589.69881737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Hook</dc:creator>
  <cp:lastModifiedBy>Jeremy Hook</cp:lastModifiedBy>
  <dcterms:created xsi:type="dcterms:W3CDTF">2020-03-18T22:36:49Z</dcterms:created>
  <dcterms:modified xsi:type="dcterms:W3CDTF">2020-03-19T13:33:15Z</dcterms:modified>
</cp:coreProperties>
</file>