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tallant/Desktop/My_Repositories/excel-challenge/"/>
    </mc:Choice>
  </mc:AlternateContent>
  <xr:revisionPtr revIDLastSave="0" documentId="13_ncr:1_{CF994240-E0A0-2543-9D1C-9113C312EC06}" xr6:coauthVersionLast="47" xr6:coauthVersionMax="47" xr10:uidLastSave="{00000000-0000-0000-0000-000000000000}"/>
  <bookViews>
    <workbookView xWindow="0" yWindow="500" windowWidth="28800" windowHeight="1660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&amp; Category" sheetId="5" r:id="rId4"/>
    <sheet name="Goal Analysis" sheetId="6" r:id="rId5"/>
    <sheet name="Statistical Analysis" sheetId="7" r:id="rId6"/>
  </sheets>
  <definedNames>
    <definedName name="_xlchart.v1.0" hidden="1">'Statistical Analysis'!$M$1</definedName>
    <definedName name="_xlchart.v1.1" hidden="1">'Statistical Analysis'!$M$2:$M$566</definedName>
    <definedName name="_xlchart.v1.10" hidden="1">'Statistical Analysis'!$M$1</definedName>
    <definedName name="_xlchart.v1.11" hidden="1">'Statistical Analysis'!$M$2:$M$566</definedName>
    <definedName name="_xlchart.v1.12" hidden="1">'Statistical Analysis'!$M$1</definedName>
    <definedName name="_xlchart.v1.13" hidden="1">'Statistical Analysis'!$M$2:$M$566</definedName>
    <definedName name="_xlchart.v1.14" hidden="1">'Statistical Analysis'!$K$1</definedName>
    <definedName name="_xlchart.v1.15" hidden="1">'Statistical Analysis'!$K$2:$K$566</definedName>
    <definedName name="_xlchart.v1.16" hidden="1">'Statistical Analysis'!$M$1</definedName>
    <definedName name="_xlchart.v1.17" hidden="1">'Statistical Analysis'!$M$2:$M$566</definedName>
    <definedName name="_xlchart.v1.18" hidden="1">'Statistical Analysis'!$M$1</definedName>
    <definedName name="_xlchart.v1.19" hidden="1">'Statistical Analysis'!$M$2:$M$566</definedName>
    <definedName name="_xlchart.v1.2" hidden="1">'Statistical Analysis'!$M$1</definedName>
    <definedName name="_xlchart.v1.20" hidden="1">'Statistical Analysis'!$M$1</definedName>
    <definedName name="_xlchart.v1.21" hidden="1">'Statistical Analysis'!$M$2:$M$566</definedName>
    <definedName name="_xlchart.v1.22" hidden="1">'Statistical Analysis'!$M$1</definedName>
    <definedName name="_xlchart.v1.23" hidden="1">'Statistical Analysis'!$M$2:$M$566</definedName>
    <definedName name="_xlchart.v1.3" hidden="1">'Statistical Analysis'!$M$2:$M$566</definedName>
    <definedName name="_xlchart.v1.4" hidden="1">'Statistical Analysis'!$M$1</definedName>
    <definedName name="_xlchart.v1.5" hidden="1">'Statistical Analysis'!$M$2:$M$566</definedName>
    <definedName name="_xlchart.v1.6" hidden="1">'Statistical Analysis'!$M$1</definedName>
    <definedName name="_xlchart.v1.7" hidden="1">'Statistical Analysis'!$M$2:$M$566</definedName>
    <definedName name="_xlchart.v1.8" hidden="1">'Statistical Analysis'!$I$1</definedName>
    <definedName name="_xlchart.v1.9" hidden="1">'Statistical Analysis'!$I$2:$I$566</definedName>
  </definedNames>
  <calcPr calcId="191029"/>
  <pivotCaches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7" l="1"/>
  <c r="C41" i="7"/>
  <c r="C40" i="7"/>
  <c r="B41" i="7"/>
  <c r="C38" i="7"/>
  <c r="B38" i="7"/>
  <c r="C37" i="7"/>
  <c r="C36" i="7"/>
  <c r="C35" i="7"/>
  <c r="B37" i="7"/>
  <c r="B36" i="7"/>
  <c r="B35" i="7"/>
  <c r="C23" i="7"/>
  <c r="B23" i="7"/>
  <c r="C22" i="7"/>
  <c r="B2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2" i="7"/>
  <c r="C20" i="7"/>
  <c r="B20" i="7"/>
  <c r="C18" i="7"/>
  <c r="B18" i="7"/>
  <c r="C19" i="7"/>
  <c r="B19" i="7"/>
  <c r="C12" i="7"/>
  <c r="C11" i="7"/>
  <c r="C10" i="7"/>
  <c r="C9" i="7"/>
  <c r="C8" i="7"/>
  <c r="B12" i="7"/>
  <c r="B11" i="7"/>
  <c r="B10" i="7"/>
  <c r="B9" i="7"/>
  <c r="B8" i="7"/>
  <c r="C7" i="7"/>
  <c r="B7" i="7"/>
  <c r="M2" i="7" a="1"/>
  <c r="M2" i="7" s="1"/>
  <c r="L2" i="7" a="1"/>
  <c r="L2" i="7" s="1"/>
  <c r="I2" i="7" a="1"/>
  <c r="I2" i="7" s="1"/>
  <c r="H2" i="7" a="1"/>
  <c r="H2" i="7" s="1"/>
  <c r="G3" i="6"/>
  <c r="G4" i="6"/>
  <c r="G5" i="6"/>
  <c r="G6" i="6"/>
  <c r="G7" i="6"/>
  <c r="G8" i="6"/>
  <c r="G9" i="6"/>
  <c r="G10" i="6"/>
  <c r="G11" i="6"/>
  <c r="G12" i="6"/>
  <c r="G13" i="6"/>
  <c r="H3" i="6"/>
  <c r="H4" i="6"/>
  <c r="H5" i="6"/>
  <c r="H6" i="6"/>
  <c r="H7" i="6"/>
  <c r="H8" i="6"/>
  <c r="H9" i="6"/>
  <c r="H10" i="6"/>
  <c r="H11" i="6"/>
  <c r="H12" i="6"/>
  <c r="H13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D4" i="6"/>
  <c r="C4" i="6"/>
  <c r="B13" i="6"/>
  <c r="B12" i="6"/>
  <c r="B10" i="6"/>
  <c r="B11" i="6"/>
  <c r="B9" i="6"/>
  <c r="B8" i="6"/>
  <c r="B7" i="6"/>
  <c r="B6" i="6"/>
  <c r="B5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<sst xmlns="http://schemas.openxmlformats.org/spreadsheetml/2006/main" count="6151" uniqueCount="2132">
  <si>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</si>
  <si>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</si>
  <si>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</si>
  <si>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</si>
  <si>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</si>
  <si>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</si>
  <si>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</si>
  <si>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</si>
  <si>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</si>
  <si>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</si>
  <si>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</si>
  <si>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</si>
  <si>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</si>
  <si>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</si>
  <si>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</si>
  <si>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</si>
  <si>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</si>
  <si>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</si>
  <si>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</si>
  <si>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</si>
  <si>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</si>
  <si>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</si>
  <si>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</si>
  <si>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</si>
  <si>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</si>
  <si>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</si>
  <si>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</si>
  <si>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</si>
  <si>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</si>
  <si>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</si>
  <si>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</si>
  <si>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</si>
  <si>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</si>
  <si>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</si>
  <si>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</si>
  <si>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</si>
  <si>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</si>
  <si>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</si>
  <si>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</si>
  <si>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</si>
  <si>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</si>
  <si>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</si>
  <si>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</si>
  <si>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</si>
  <si>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</si>
  <si>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</si>
  <si>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</si>
  <si>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</si>
  <si>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</si>
  <si>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</si>
  <si>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</si>
  <si>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</si>
  <si>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</si>
  <si>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</si>
  <si>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</si>
  <si>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</si>
  <si>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</si>
  <si>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</si>
  <si>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</si>
  <si>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</si>
  <si>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</si>
  <si>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</si>
  <si>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</si>
  <si>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</si>
  <si>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</si>
  <si>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</si>
  <si>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</si>
  <si>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</si>
  <si>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</si>
  <si>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</si>
  <si>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</si>
  <si>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</si>
  <si>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</si>
  <si>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</si>
  <si>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</si>
  <si>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</si>
  <si>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</si>
  <si>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</si>
  <si>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</si>
  <si>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</si>
  <si>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</si>
  <si>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</si>
  <si>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</si>
  <si>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</si>
  <si>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</si>
  <si>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</si>
  <si>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</si>
  <si>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</si>
  <si>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</si>
  <si>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</si>
  <si>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</si>
  <si>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</si>
  <si>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</si>
  <si>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</si>
  <si>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</si>
  <si>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</si>
  <si>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</si>
  <si>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</si>
  <si>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</si>
  <si>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</si>
  <si>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</si>
  <si>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</si>
  <si>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</si>
  <si>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</si>
  <si>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</si>
  <si>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</si>
  <si>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</si>
  <si>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</si>
  <si>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</si>
  <si>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</si>
  <si>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</si>
  <si>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</si>
  <si>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</si>
  <si>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</si>
  <si>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</si>
  <si>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</si>
  <si>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</si>
  <si>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</si>
  <si>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</si>
  <si>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</si>
  <si>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</si>
  <si>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</si>
  <si>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</si>
  <si>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</si>
  <si>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</si>
  <si>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</si>
  <si>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</si>
  <si>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</si>
  <si>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</si>
  <si>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</si>
  <si>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</si>
  <si>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</si>
  <si>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</si>
  <si>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</si>
  <si>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</si>
  <si>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</si>
  <si>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</si>
  <si>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</si>
  <si>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</si>
  <si>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</si>
  <si>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</si>
  <si>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</si>
  <si>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</si>
  <si>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</si>
  <si>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</si>
  <si>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</si>
  <si>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</si>
  <si>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</si>
  <si>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</si>
  <si>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</si>
  <si>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</si>
  <si>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</si>
  <si>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</si>
  <si>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</si>
  <si>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</si>
  <si>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</si>
  <si>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</si>
  <si>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</si>
  <si>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</si>
  <si>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</si>
  <si>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</si>
  <si>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</si>
  <si>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</si>
  <si>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</si>
  <si>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</si>
  <si>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</si>
  <si>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</si>
  <si>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</si>
  <si>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</si>
  <si>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</si>
  <si>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</si>
  <si>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</si>
  <si>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</si>
  <si>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</si>
  <si>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</si>
  <si>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</si>
  <si>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</si>
  <si>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</si>
  <si>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</si>
  <si>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</si>
  <si>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</si>
  <si>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</si>
  <si>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</si>
  <si>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</si>
  <si>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</si>
  <si>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</si>
  <si>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</si>
  <si>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</si>
  <si>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</si>
  <si>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</si>
  <si>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</si>
  <si>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</si>
  <si>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</si>
  <si>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</si>
  <si>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</si>
  <si>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</si>
  <si>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</si>
  <si>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</si>
  <si>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</si>
  <si>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</si>
  <si>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</si>
  <si>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</si>
  <si>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</si>
  <si>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</si>
  <si>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</si>
  <si>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</si>
  <si>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</si>
  <si>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</si>
  <si>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</si>
  <si>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</si>
  <si>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</si>
  <si>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</si>
  <si>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</si>
  <si>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</si>
  <si>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</si>
  <si>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</si>
  <si>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</si>
  <si>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</si>
  <si>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</si>
  <si>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</si>
  <si>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</si>
  <si>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</si>
  <si>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</si>
  <si>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</si>
  <si>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</si>
  <si>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</si>
  <si>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</si>
  <si>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</si>
  <si>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</si>
  <si>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</si>
  <si>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</si>
  <si>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</si>
  <si>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</si>
  <si>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</si>
  <si>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</si>
  <si>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</si>
  <si>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</si>
  <si>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</si>
  <si>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</si>
  <si>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</si>
  <si>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</si>
  <si>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</si>
  <si>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</si>
  <si>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</si>
  <si>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</si>
  <si>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</si>
  <si>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</si>
  <si>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</si>
  <si>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</si>
  <si>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</si>
  <si>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</si>
  <si>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</si>
  <si>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</si>
  <si>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</si>
  <si>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</si>
  <si>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</si>
  <si>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</si>
  <si>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</si>
  <si>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</si>
  <si>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</si>
  <si>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</si>
  <si>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</si>
  <si>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</si>
  <si>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</si>
  <si>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</si>
  <si>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</si>
  <si>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</si>
  <si>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</si>
  <si>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</si>
  <si>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</si>
  <si>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</si>
  <si>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</si>
  <si>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</si>
  <si>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</si>
  <si>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</si>
  <si>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</si>
  <si>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</si>
  <si>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</si>
  <si>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</si>
  <si>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</si>
  <si>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</si>
  <si>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</si>
  <si>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</si>
  <si>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</si>
  <si>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</si>
  <si>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</si>
  <si>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</si>
  <si>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</si>
  <si>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</si>
  <si>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</si>
  <si>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</si>
  <si>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</si>
  <si>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</si>
  <si>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</si>
  <si>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</si>
  <si>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</si>
  <si>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</si>
  <si>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</si>
  <si>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</si>
  <si>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</si>
  <si>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</si>
  <si>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</si>
  <si>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</si>
  <si>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</si>
  <si>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</si>
  <si>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</si>
  <si>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</si>
  <si>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</si>
  <si>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</si>
  <si>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</si>
  <si>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</si>
  <si>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</si>
  <si>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</si>
  <si>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</si>
  <si>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</si>
  <si>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</si>
  <si>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</si>
  <si>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</si>
  <si>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</si>
  <si>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</si>
  <si>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</si>
  <si>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</si>
  <si>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</si>
  <si>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</si>
  <si>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</si>
  <si>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</si>
  <si>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</si>
  <si>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</si>
  <si>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</si>
  <si>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</si>
  <si>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</si>
  <si>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</si>
  <si>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</si>
  <si>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</si>
  <si>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</si>
  <si>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</si>
  <si>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</si>
  <si>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</si>
  <si>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</si>
  <si>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</si>
  <si>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</si>
  <si>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</si>
  <si>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</si>
  <si>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</si>
  <si>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</si>
  <si>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</si>
  <si>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</si>
  <si>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</si>
  <si>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</si>
  <si>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</si>
  <si>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</si>
  <si>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</si>
  <si>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</si>
  <si>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</si>
  <si>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</si>
  <si>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</si>
  <si>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</si>
  <si>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</si>
  <si>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</si>
  <si>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</si>
  <si>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</si>
  <si>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</si>
  <si>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</si>
  <si>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</si>
  <si>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</si>
  <si>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</si>
  <si>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</si>
  <si>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</si>
  <si>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</si>
  <si>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</si>
  <si>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</si>
  <si>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</si>
  <si>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</si>
  <si>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</si>
  <si>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</si>
  <si>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</si>
  <si>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</si>
  <si>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</si>
  <si>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</si>
  <si>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</si>
  <si>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</si>
  <si>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</si>
  <si>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</si>
  <si>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</si>
  <si>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</si>
  <si>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</si>
  <si>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</si>
  <si>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</si>
  <si>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</si>
  <si>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</si>
  <si>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</si>
  <si>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</si>
  <si>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</si>
  <si>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</si>
  <si>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</si>
  <si>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</si>
  <si>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</si>
  <si>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</si>
  <si>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</si>
  <si>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</si>
  <si>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</si>
  <si>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</si>
  <si>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</si>
  <si>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</si>
  <si>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</si>
  <si>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</si>
  <si>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</si>
  <si>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</si>
  <si>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</si>
  <si>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</si>
  <si>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</si>
  <si>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</si>
  <si>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</si>
  <si>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</si>
  <si>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</si>
  <si>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</si>
  <si>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</si>
  <si>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</si>
  <si>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</si>
  <si>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</si>
  <si>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</si>
  <si>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</si>
  <si>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</si>
  <si>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</si>
  <si>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</si>
  <si>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</si>
  <si>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</si>
  <si>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</si>
  <si>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</si>
  <si>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</si>
  <si>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</si>
  <si>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</si>
  <si>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</si>
  <si>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</si>
  <si>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</si>
  <si>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</si>
  <si>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</si>
  <si>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</si>
  <si>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</si>
  <si>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</si>
  <si>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</si>
  <si>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</si>
  <si>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</si>
  <si>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</si>
  <si>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</si>
  <si>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</si>
  <si>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</si>
  <si>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</si>
  <si>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</si>
  <si>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</si>
  <si>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</si>
  <si>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</si>
  <si>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</si>
  <si>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</si>
  <si>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</si>
  <si>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</si>
  <si>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</si>
  <si>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</si>
  <si>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</si>
  <si>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</si>
  <si>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</si>
  <si>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</si>
  <si>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</si>
  <si>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</si>
  <si>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</si>
  <si>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</si>
  <si>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</si>
  <si>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</si>
  <si>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</si>
  <si>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</si>
  <si>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</si>
  <si>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</si>
  <si>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</si>
  <si>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</si>
  <si>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</si>
  <si>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</si>
  <si>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</si>
  <si>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</si>
  <si>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</si>
  <si>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</si>
  <si>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</si>
  <si>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</si>
  <si>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</si>
  <si>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</si>
  <si>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</si>
  <si>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</si>
  <si>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</si>
  <si>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</si>
  <si>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</si>
  <si>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</si>
  <si>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</si>
  <si>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</si>
  <si>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</si>
  <si>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</si>
  <si>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</si>
  <si>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</si>
  <si>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</si>
  <si>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</si>
  <si>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</si>
  <si>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</si>
  <si>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</si>
  <si>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</si>
  <si>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</si>
  <si>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</si>
  <si>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</si>
  <si>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</si>
  <si>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</si>
  <si>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</si>
  <si>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</si>
  <si>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</si>
  <si>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</si>
  <si>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</si>
  <si>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</si>
  <si>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</si>
  <si>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</si>
  <si>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</si>
  <si>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</si>
  <si>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</si>
  <si>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</si>
  <si>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</si>
  <si>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</si>
  <si>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</si>
  <si>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</si>
  <si>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</si>
  <si>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</si>
  <si>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</si>
  <si>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</si>
  <si>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</si>
  <si>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</si>
  <si>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</si>
  <si>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</si>
  <si>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</si>
  <si>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</si>
  <si>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</si>
  <si>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</si>
  <si>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</si>
  <si>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</si>
  <si>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</si>
  <si>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</si>
  <si>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</si>
  <si>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</si>
  <si>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</si>
  <si>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</si>
  <si>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</si>
  <si>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</si>
  <si>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</si>
  <si>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</si>
  <si>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</si>
  <si>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</si>
  <si>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</si>
  <si>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</si>
  <si>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</si>
  <si>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</si>
  <si>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</si>
  <si>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</si>
  <si>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</si>
  <si>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</si>
  <si>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</si>
  <si>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</si>
  <si>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</si>
  <si>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</si>
  <si>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</si>
  <si>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</si>
  <si>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</si>
  <si>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</si>
  <si>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</si>
  <si>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</si>
  <si>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</si>
  <si>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</si>
  <si>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</si>
  <si>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</si>
  <si>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</si>
  <si>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</si>
  <si>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</si>
  <si>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</si>
  <si>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</si>
  <si>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</si>
  <si>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</si>
  <si>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</si>
  <si>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</si>
  <si>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</si>
  <si>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</si>
  <si>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</si>
  <si>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</si>
  <si>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</si>
  <si>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</si>
  <si>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</si>
  <si>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</si>
  <si>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</si>
  <si>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</si>
  <si>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</si>
  <si>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</si>
  <si>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</si>
  <si>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</si>
  <si>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</si>
  <si>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</si>
  <si>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</si>
  <si>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</si>
  <si>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</si>
  <si>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</si>
  <si>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</si>
  <si>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</si>
  <si>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</si>
  <si>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</si>
  <si>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</si>
  <si>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</si>
  <si>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</si>
  <si>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</si>
  <si>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</si>
  <si>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</si>
  <si>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</si>
  <si>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</si>
  <si>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</si>
  <si>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</si>
  <si>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</si>
  <si>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</si>
  <si>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</si>
  <si>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</si>
  <si>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</si>
  <si>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</si>
  <si>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</si>
  <si>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</si>
  <si>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</si>
  <si>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</si>
  <si>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</si>
  <si>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</si>
  <si>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</si>
  <si>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</si>
  <si>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</si>
  <si>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</si>
  <si>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</si>
  <si>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</si>
  <si>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</si>
  <si>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</si>
  <si>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</si>
  <si>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</si>
  <si>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</si>
  <si>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</si>
  <si>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</si>
  <si>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</si>
  <si>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</si>
  <si>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</si>
  <si>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</si>
  <si>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</si>
  <si>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</si>
  <si>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</si>
  <si>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</si>
  <si>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</si>
  <si>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</si>
  <si>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</si>
  <si>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</si>
  <si>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</si>
  <si>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</si>
  <si>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</si>
  <si>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</si>
  <si>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</si>
  <si>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</si>
  <si>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</si>
  <si>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</si>
  <si>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</si>
  <si>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</si>
  <si>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</si>
  <si>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</si>
  <si>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</si>
  <si>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</si>
  <si>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</si>
  <si>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</si>
  <si>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</si>
  <si>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</si>
  <si>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</si>
  <si>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</si>
  <si>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</si>
  <si>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</si>
  <si>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</si>
  <si>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</si>
  <si>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</si>
  <si>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</si>
  <si>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</si>
  <si>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</si>
  <si>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</si>
  <si>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</si>
  <si>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</si>
  <si>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</si>
  <si>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</si>
  <si>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</si>
  <si>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</si>
  <si>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</si>
  <si>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</si>
  <si>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</si>
  <si>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</si>
  <si>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</si>
  <si>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</si>
  <si>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</si>
  <si>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</si>
  <si>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</si>
  <si>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</si>
  <si>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</si>
  <si>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</si>
  <si>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</si>
  <si>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</si>
  <si>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</si>
  <si>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</si>
  <si>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</si>
  <si>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</si>
  <si>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</si>
  <si>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</si>
  <si>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</si>
  <si>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</si>
  <si>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</si>
  <si>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</si>
  <si>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</si>
  <si>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</si>
  <si>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</si>
  <si>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</si>
  <si>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</si>
  <si>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</si>
  <si>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</si>
  <si>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</si>
  <si>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</si>
  <si>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</si>
  <si>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</si>
  <si>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</si>
  <si>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</si>
  <si>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</si>
  <si>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</si>
  <si>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</si>
  <si>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</si>
  <si>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</si>
  <si>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</si>
  <si>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</si>
  <si>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</si>
  <si>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</si>
  <si>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</si>
  <si>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</si>
  <si>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</si>
  <si>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</si>
  <si>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</si>
  <si>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</si>
  <si>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</si>
  <si>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</si>
  <si>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</si>
  <si>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</si>
  <si>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</si>
  <si>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</si>
  <si>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</si>
  <si>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</si>
  <si>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</si>
  <si>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</si>
  <si>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</si>
  <si>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</si>
  <si>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</si>
  <si>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</si>
  <si>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</si>
  <si>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</si>
  <si>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</si>
  <si>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</si>
  <si>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</si>
  <si>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</si>
  <si>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</si>
  <si>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</si>
  <si>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</si>
  <si>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</si>
  <si>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</si>
  <si>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</si>
  <si>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</si>
  <si>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</si>
  <si>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</si>
  <si>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</si>
  <si>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</si>
  <si>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</si>
  <si>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</si>
  <si>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</si>
  <si>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</si>
  <si>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</si>
  <si>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</si>
  <si>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</si>
  <si>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</si>
  <si>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</si>
  <si>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</si>
  <si>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</si>
  <si>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</si>
  <si>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</si>
  <si>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</si>
  <si>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</si>
  <si>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</si>
  <si>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</si>
  <si>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</si>
  <si>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</si>
  <si>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</si>
  <si>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</si>
  <si>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</si>
  <si>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</si>
  <si>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</si>
  <si>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</si>
  <si>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</si>
  <si>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</si>
  <si>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</si>
  <si>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</si>
  <si>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</si>
  <si>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</si>
  <si>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</si>
  <si>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</si>
  <si>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</si>
  <si>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</si>
  <si>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</si>
  <si>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</si>
  <si>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</si>
  <si>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</si>
  <si>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</si>
  <si>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</si>
  <si>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</si>
  <si>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</si>
  <si>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</si>
  <si>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</si>
  <si>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</si>
  <si>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</si>
  <si>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</si>
  <si>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</si>
  <si>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</si>
  <si>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</si>
  <si>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</si>
  <si>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</si>
  <si>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</si>
  <si>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</si>
  <si>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</si>
  <si>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</si>
  <si>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</si>
  <si>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</si>
  <si>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</si>
  <si>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</si>
  <si>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</si>
  <si>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</si>
  <si>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</si>
  <si>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</si>
  <si>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</si>
  <si>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</si>
  <si>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</si>
  <si>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</si>
  <si>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</si>
  <si>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</si>
  <si>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</si>
  <si>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</si>
  <si>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</si>
  <si>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</si>
  <si>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</si>
  <si>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</si>
  <si>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</si>
  <si>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</si>
  <si>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</si>
  <si>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</si>
  <si>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</si>
  <si>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</si>
  <si>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</si>
  <si>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</si>
  <si>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</si>
  <si>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</si>
  <si>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</si>
  <si>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</si>
  <si>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</si>
  <si>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</si>
  <si>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</si>
  <si>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</si>
  <si>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</si>
  <si>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</si>
  <si>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</si>
  <si>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</si>
  <si>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</si>
  <si>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</si>
  <si>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</si>
  <si>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</si>
  <si>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</si>
  <si>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</si>
  <si>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</si>
  <si>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</si>
  <si>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</si>
  <si>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</si>
  <si>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</si>
  <si>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</si>
  <si>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</si>
  <si>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</si>
  <si>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</si>
  <si>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</si>
  <si>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</si>
  <si>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</si>
  <si>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</si>
  <si>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</si>
  <si>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</si>
  <si>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</si>
  <si>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</si>
  <si>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</si>
  <si>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</si>
  <si>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</si>
  <si>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</si>
  <si>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</si>
  <si>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</si>
  <si>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</si>
  <si>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</si>
  <si>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</si>
  <si>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</si>
  <si>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</si>
  <si>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</si>
  <si>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</si>
  <si>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</si>
  <si>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</si>
  <si>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</si>
  <si>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</si>
  <si>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</si>
  <si>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</si>
  <si>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</si>
  <si>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</si>
  <si>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</si>
  <si>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</si>
  <si>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</si>
  <si>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</si>
  <si>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</si>
  <si>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</si>
  <si>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</si>
  <si>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</si>
  <si>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</si>
  <si>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</si>
  <si>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</si>
  <si>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</si>
  <si>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</si>
  <si>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</si>
  <si>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</si>
  <si>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</si>
  <si>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</si>
  <si>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</si>
  <si>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</si>
  <si>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</si>
  <si>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</si>
  <si>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</si>
  <si>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</si>
  <si>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</si>
  <si>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</si>
  <si>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</si>
  <si>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</si>
  <si>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</si>
  <si>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</si>
  <si>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</si>
  <si>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</si>
  <si>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</si>
  <si>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</si>
  <si>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</si>
  <si>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</si>
  <si>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</si>
  <si>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</si>
  <si>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</si>
  <si>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</si>
  <si>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</si>
  <si>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</si>
  <si>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</si>
  <si>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</si>
  <si>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</si>
  <si>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</si>
  <si>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</si>
  <si>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</si>
  <si>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</si>
  <si>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</si>
  <si>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</si>
  <si>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</si>
  <si>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</si>
  <si>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</si>
  <si>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</si>
  <si>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</si>
  <si>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</si>
  <si>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</si>
  <si>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</si>
  <si>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</si>
  <si>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</si>
  <si>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</si>
  <si>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</si>
  <si>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</si>
  <si>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</si>
  <si>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</si>
  <si>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</si>
  <si>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</si>
  <si>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</si>
  <si>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</si>
  <si>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</si>
  <si>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</si>
  <si>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</si>
  <si>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</si>
  <si>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</si>
  <si>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</si>
  <si>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</si>
  <si>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</si>
  <si>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</si>
  <si>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</si>
  <si>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</si>
  <si>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</si>
  <si>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</si>
  <si>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</si>
  <si>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</si>
  <si>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</si>
  <si>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</si>
  <si>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</si>
  <si>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</si>
  <si>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</si>
  <si>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</si>
  <si>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</si>
  <si>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</si>
  <si>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</si>
  <si>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</si>
  <si>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</si>
  <si>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</si>
  <si>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</si>
  <si>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</si>
  <si>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</si>
  <si>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</si>
  <si>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</si>
  <si>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</si>
  <si>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</si>
  <si>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</si>
  <si>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</si>
  <si>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</si>
  <si>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</si>
  <si>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</si>
  <si>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</si>
  <si>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</si>
  <si>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</si>
  <si>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</si>
  <si>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</si>
  <si>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</si>
  <si>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</si>
  <si>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</si>
  <si>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</si>
  <si>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</si>
  <si>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</si>
  <si>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</si>
  <si>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</si>
  <si>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</si>
  <si>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</si>
  <si>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</si>
  <si>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</si>
  <si>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</si>
  <si>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</si>
  <si>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</si>
  <si>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</si>
  <si>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</si>
  <si>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</si>
  <si>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</si>
  <si>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</si>
  <si>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</si>
  <si>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</si>
  <si>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</si>
  <si>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</si>
  <si>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</si>
  <si>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</si>
  <si>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</si>
  <si>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</si>
  <si>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</si>
  <si>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</si>
  <si>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</si>
  <si>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</si>
  <si>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</si>
  <si>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</si>
  <si>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</si>
  <si>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</si>
  <si>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</si>
  <si>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</si>
  <si>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</si>
  <si>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</si>
  <si>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</si>
  <si>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</si>
  <si>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</si>
  <si>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</si>
  <si>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</si>
  <si>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</si>
  <si>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</si>
  <si>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</si>
  <si>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</si>
  <si>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</si>
  <si>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</si>
  <si>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</si>
  <si>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</si>
  <si>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</si>
  <si>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</si>
  <si>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</si>
  <si>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</si>
  <si>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</si>
  <si>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</si>
  <si>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</si>
  <si>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</si>
  <si>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</si>
  <si>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</si>
  <si>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</si>
  <si>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</si>
  <si>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</si>
  <si>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</si>
  <si>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</si>
  <si>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</si>
  <si>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</si>
  <si>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</si>
  <si>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</si>
  <si>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</si>
  <si>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</si>
  <si>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</si>
  <si>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</si>
  <si>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</si>
  <si>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</si>
  <si>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</si>
  <si>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</si>
  <si>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</si>
  <si>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</si>
  <si>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</si>
  <si>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</si>
  <si>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</si>
  <si>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</si>
  <si>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</si>
  <si>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</si>
  <si>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</si>
  <si>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</si>
  <si>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</si>
  <si>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</si>
  <si>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</si>
  <si>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</si>
  <si>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</si>
  <si>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</si>
  <si>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</si>
  <si>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</si>
  <si>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</si>
  <si>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</si>
  <si>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</si>
  <si>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</si>
  <si>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</si>
  <si>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</si>
  <si>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</si>
  <si>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</si>
  <si>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</si>
  <si>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</si>
  <si>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</si>
  <si>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</si>
  <si>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</si>
  <si>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</si>
  <si>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</si>
  <si>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</si>
  <si>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</si>
  <si>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</si>
  <si>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</si>
  <si>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</si>
  <si>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</si>
  <si>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</si>
  <si>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</si>
  <si>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</si>
  <si>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</si>
  <si>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</si>
  <si>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</si>
  <si>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</si>
  <si>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</si>
  <si>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</si>
  <si>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</si>
  <si>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</si>
  <si>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</si>
  <si>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</si>
  <si>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</si>
  <si>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</si>
  <si>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</si>
  <si>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</si>
  <si>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</si>
  <si>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</si>
  <si>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</si>
  <si>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</si>
  <si>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</si>
  <si>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</si>
  <si>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</si>
  <si>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</si>
  <si>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</si>
  <si>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</si>
  <si>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</si>
  <si>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</si>
  <si>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</si>
  <si>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</si>
  <si>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</si>
  <si>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</si>
  <si>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</si>
  <si>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</si>
  <si>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</si>
  <si>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</si>
  <si>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</si>
  <si>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</si>
  <si>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</si>
  <si>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</si>
  <si>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</si>
  <si>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</si>
  <si>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</si>
  <si>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</si>
  <si>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</si>
  <si>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</si>
  <si>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</si>
  <si>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</si>
  <si>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</si>
  <si>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</si>
  <si>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</si>
  <si>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</si>
  <si>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</si>
  <si>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</si>
  <si>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</si>
  <si>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</si>
  <si>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</si>
  <si>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</si>
  <si>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</si>
  <si>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</si>
  <si>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</si>
  <si>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</si>
  <si>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</si>
  <si>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</si>
  <si>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</si>
  <si>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</si>
  <si>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</si>
  <si>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</si>
  <si>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</si>
  <si>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</si>
  <si>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</si>
  <si>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</si>
  <si>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</si>
  <si>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</si>
  <si>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</si>
  <si>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</si>
  <si>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</si>
  <si>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</si>
  <si>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</si>
  <si>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</si>
  <si>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</si>
  <si>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</si>
  <si>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</si>
  <si>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</si>
  <si>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</si>
  <si>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</si>
  <si>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</si>
  <si>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</si>
  <si>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</si>
  <si>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</si>
  <si>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</si>
  <si>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</si>
  <si>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</si>
  <si>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</si>
  <si>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</si>
  <si>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</si>
  <si>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</si>
  <si>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</si>
  <si>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</si>
  <si>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</si>
  <si>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</si>
  <si>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</si>
  <si>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</si>
  <si>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</si>
  <si>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</si>
  <si>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</si>
  <si>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</si>
  <si>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</si>
  <si>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</si>
  <si>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</si>
  <si>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</si>
  <si>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</si>
  <si>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</si>
  <si>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</si>
  <si>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</si>
  <si>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</si>
  <si>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</si>
  <si>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</si>
  <si>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</si>
  <si>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</si>
  <si>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</si>
  <si>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</si>
  <si>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</si>
  <si>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</si>
  <si>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</si>
  <si>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</si>
  <si>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</si>
  <si>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</si>
  <si>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</si>
  <si>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</si>
  <si>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</si>
  <si>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</si>
  <si>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</si>
  <si>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</si>
  <si>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</si>
  <si>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</si>
  <si>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</si>
  <si>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</si>
  <si>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</si>
  <si>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</si>
  <si>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</si>
  <si>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</si>
  <si>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</si>
  <si>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</si>
  <si>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</si>
  <si>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</si>
  <si>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</si>
  <si>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</si>
  <si>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</si>
  <si>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</si>
  <si>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</si>
  <si>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</si>
  <si>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</si>
  <si>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</si>
  <si>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</si>
  <si>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</si>
  <si>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</si>
  <si>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</si>
  <si>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</si>
  <si>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</si>
  <si>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</si>
  <si>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</si>
  <si>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</si>
  <si>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</si>
  <si>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</si>
  <si>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</si>
  <si>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</si>
  <si>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</si>
  <si>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</si>
  <si>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</si>
  <si>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</si>
  <si>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</si>
  <si>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</si>
  <si>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</si>
  <si>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</si>
  <si>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</si>
  <si>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</si>
  <si>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</si>
  <si>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</si>
  <si>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</si>
  <si>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</si>
  <si>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</si>
  <si>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</si>
  <si>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</si>
  <si>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</si>
  <si>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</si>
  <si>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</si>
  <si>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</si>
  <si>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</si>
  <si>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</si>
  <si>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</si>
  <si>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</si>
  <si>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</si>
  <si>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</si>
  <si>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</si>
  <si>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</si>
  <si>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</si>
  <si>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</si>
  <si>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</si>
  <si>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</si>
  <si>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</si>
  <si>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</si>
  <si>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</si>
  <si>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</si>
  <si>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</si>
  <si>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</si>
  <si>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</si>
  <si>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</si>
  <si>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</si>
  <si>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</si>
  <si>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</si>
  <si>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</si>
  <si>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</si>
  <si>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</si>
  <si>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</si>
  <si>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</si>
  <si>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</si>
  <si>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</si>
  <si>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</si>
  <si>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</si>
  <si>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</si>
  <si>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</si>
  <si>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</si>
  <si>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</si>
  <si>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</si>
  <si>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</si>
  <si>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</si>
  <si>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</si>
  <si>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</si>
  <si>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</si>
  <si>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</si>
  <si>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</si>
  <si>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</si>
  <si>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</si>
  <si>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</si>
  <si>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</si>
  <si>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</si>
  <si>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</si>
  <si>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</si>
  <si>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</si>
  <si>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</si>
  <si>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</si>
  <si>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</si>
  <si>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</si>
  <si>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</si>
  <si>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</si>
  <si>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</si>
  <si>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</si>
  <si>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</si>
  <si>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</si>
  <si>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</si>
  <si>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</si>
  <si>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</si>
  <si>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</si>
  <si>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</si>
  <si>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</si>
  <si>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</si>
  <si>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</si>
  <si>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</si>
  <si>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</si>
  <si>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</si>
  <si>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</si>
  <si>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</si>
  <si>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</si>
  <si>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</si>
  <si>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</si>
  <si>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</si>
  <si>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</si>
  <si>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</si>
  <si>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</si>
  <si>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</si>
  <si>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</si>
  <si>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</si>
  <si>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</si>
  <si>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</si>
  <si>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</si>
  <si>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</si>
  <si>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</si>
  <si>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</si>
  <si>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</si>
  <si>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</si>
  <si>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</si>
  <si>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</si>
  <si>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</si>
  <si>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</si>
  <si>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</si>
  <si>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</si>
  <si>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</si>
  <si>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</si>
  <si>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</si>
  <si>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</si>
  <si>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</si>
  <si>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</si>
  <si>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</si>
  <si>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</si>
  <si>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</si>
  <si>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</si>
  <si>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</si>
  <si>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</si>
  <si>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</si>
  <si>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</si>
  <si>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</si>
  <si>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</si>
  <si>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</si>
  <si>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</si>
  <si>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</si>
  <si>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</si>
  <si>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</si>
  <si>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</si>
  <si>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</si>
  <si>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</si>
  <si>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</si>
  <si>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</si>
  <si>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</si>
  <si>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</si>
  <si>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</si>
  <si>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</si>
  <si>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</si>
  <si>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</si>
  <si>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</si>
  <si>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</si>
  <si>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</si>
  <si>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</si>
  <si>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</si>
  <si>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</si>
  <si>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</si>
  <si>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</si>
  <si>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</si>
  <si>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</si>
  <si>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</si>
  <si>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</si>
  <si>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</si>
  <si>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</si>
  <si>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</si>
  <si>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</si>
  <si>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</si>
  <si>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</si>
  <si>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</si>
  <si>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</si>
  <si>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</si>
  <si>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</si>
  <si>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</si>
  <si>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</si>
  <si>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</si>
  <si>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</si>
  <si>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</si>
  <si>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</si>
  <si>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</si>
  <si>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</si>
  <si>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</si>
  <si>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</si>
  <si>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</si>
  <si>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</si>
  <si>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</si>
  <si>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</si>
  <si>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</si>
  <si>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</si>
  <si>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</si>
  <si>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</si>
  <si>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</si>
  <si>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</si>
  <si>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</si>
  <si>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</si>
  <si>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</si>
  <si>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</si>
  <si>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</si>
  <si>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</si>
  <si>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</si>
  <si>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</si>
  <si>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</si>
  <si>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</si>
  <si>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</si>
  <si>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</si>
  <si>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</si>
  <si>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</si>
  <si>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</si>
  <si>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</si>
  <si>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</si>
  <si>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</si>
  <si>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</si>
  <si>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</si>
  <si>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</si>
  <si>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</si>
  <si>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</si>
  <si>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</si>
  <si>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</si>
  <si>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</si>
  <si>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</si>
  <si>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</si>
  <si>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</si>
  <si>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</si>
  <si>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</si>
  <si>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</si>
  <si>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</si>
  <si>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</si>
  <si>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</si>
  <si>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</si>
  <si>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</si>
  <si>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</si>
  <si>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</si>
  <si>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</si>
  <si>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</si>
  <si>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</si>
  <si>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</si>
  <si>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</si>
  <si>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</si>
  <si>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</si>
  <si>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</si>
  <si>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</si>
  <si>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</si>
  <si>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</si>
  <si>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</si>
  <si>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</si>
  <si>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</si>
  <si>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</si>
  <si>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</si>
  <si>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</si>
  <si>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</si>
  <si>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</si>
  <si>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</si>
  <si>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</si>
  <si>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</si>
  <si>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</si>
  <si>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</si>
  <si>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</si>
  <si>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</si>
  <si>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</si>
  <si>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</si>
  <si>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</si>
  <si>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</si>
  <si>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</si>
  <si>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</si>
  <si>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</si>
  <si>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</si>
  <si>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</si>
  <si>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</si>
  <si>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</si>
  <si>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</si>
  <si>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</si>
  <si>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</si>
  <si>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</si>
  <si>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</si>
  <si>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</si>
  <si>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</si>
  <si>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</si>
  <si>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</si>
  <si>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</si>
  <si>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</si>
  <si>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</si>
  <si>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</si>
  <si>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</si>
  <si>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</si>
  <si>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</si>
  <si>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</si>
  <si>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</si>
  <si>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</si>
  <si>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</si>
  <si>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</si>
  <si>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</si>
  <si>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</si>
  <si>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</si>
  <si>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</si>
  <si>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</si>
  <si>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</si>
  <si>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</si>
  <si>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</si>
  <si>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</si>
  <si>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</si>
  <si>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</si>
  <si>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</si>
  <si>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</si>
  <si>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</si>
  <si>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</si>
  <si>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</si>
  <si>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</si>
  <si>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</si>
  <si>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</si>
  <si>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</si>
  <si>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</si>
  <si>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</si>
  <si>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</si>
  <si>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</si>
  <si>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</si>
  <si>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</si>
  <si>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</si>
  <si>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</si>
  <si>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</si>
  <si>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</si>
  <si>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</si>
  <si>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</si>
  <si>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</si>
  <si>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</si>
  <si>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</si>
  <si>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</si>
  <si>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</si>
  <si>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</si>
  <si>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</si>
  <si>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</si>
  <si>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</si>
  <si>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</si>
  <si>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</si>
  <si>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</si>
  <si>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</si>
  <si>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</si>
  <si>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</si>
  <si>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</si>
  <si>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</si>
  <si>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</si>
  <si>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</si>
  <si>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</si>
  <si>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</si>
  <si>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</si>
  <si>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</si>
  <si>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</si>
  <si>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</si>
  <si>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</si>
  <si>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</si>
  <si>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</si>
  <si>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</si>
  <si>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</si>
  <si>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</si>
  <si>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</si>
  <si>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</si>
  <si>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</si>
  <si>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</si>
  <si>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</si>
  <si>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</si>
  <si>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</si>
  <si>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</si>
  <si>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</si>
  <si>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</si>
  <si>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</si>
  <si>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</si>
  <si>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</si>
  <si>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</si>
  <si>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</si>
  <si>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</si>
  <si>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</si>
  <si>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</si>
  <si>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</si>
  <si>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</si>
  <si>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</si>
  <si>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</si>
  <si>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</si>
  <si>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</si>
  <si>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</si>
  <si>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</si>
  <si>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</si>
  <si>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</si>
  <si>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</si>
  <si>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</si>
  <si>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</si>
  <si>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</si>
  <si>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</si>
  <si>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</si>
  <si>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</si>
  <si>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</si>
  <si>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</si>
  <si>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</si>
  <si>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</si>
  <si>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</si>
  <si>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</si>
  <si>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</si>
  <si>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</si>
  <si>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</si>
  <si>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</si>
  <si>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</si>
  <si>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</si>
  <si>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</si>
  <si>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</si>
  <si>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</si>
  <si>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</si>
  <si>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</si>
  <si>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</si>
  <si>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</si>
  <si>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</si>
  <si>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</si>
  <si>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</si>
  <si>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</si>
  <si>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</si>
  <si>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</si>
  <si>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</si>
  <si>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</si>
  <si>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</si>
  <si>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</si>
  <si>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</si>
  <si>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</si>
  <si>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</si>
  <si>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</si>
  <si>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</si>
  <si>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</si>
  <si>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</si>
  <si>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</si>
  <si>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</si>
  <si>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</si>
  <si>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</si>
  <si>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</si>
  <si>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</si>
  <si>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</si>
  <si>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</si>
  <si>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</si>
  <si>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</si>
  <si>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</si>
  <si>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</si>
  <si>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</si>
  <si>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</si>
  <si>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</si>
  <si>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</si>
  <si>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</si>
  <si>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</si>
  <si>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</si>
  <si>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</si>
  <si>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</si>
  <si>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</si>
  <si>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</si>
  <si>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</si>
  <si>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</si>
  <si>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</si>
  <si>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</si>
  <si>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</si>
  <si>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</si>
  <si>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</si>
  <si>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</si>
  <si>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</si>
  <si>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</si>
  <si>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</si>
  <si>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</si>
  <si>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</si>
  <si>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</si>
  <si>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</si>
  <si>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</si>
  <si>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</si>
  <si>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</si>
  <si>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</si>
  <si>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</si>
  <si>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</si>
  <si>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</si>
  <si>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</si>
  <si>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</si>
  <si>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</si>
  <si>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</si>
  <si>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</si>
  <si>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</si>
  <si>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</si>
  <si>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</si>
  <si>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</si>
  <si>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</si>
  <si>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</si>
  <si>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</si>
  <si>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</si>
  <si>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</si>
  <si>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</si>
  <si>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</si>
  <si>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</si>
  <si>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</si>
  <si>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</si>
  <si>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</si>
  <si>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</si>
  <si>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</si>
  <si>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</si>
  <si>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</si>
  <si>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</si>
  <si>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</si>
  <si>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</si>
  <si>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</si>
  <si>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</si>
  <si>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</si>
  <si>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</si>
  <si>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</si>
  <si>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</si>
  <si>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</si>
  <si>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</si>
  <si>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</si>
  <si>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</si>
  <si>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</si>
  <si>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</si>
  <si>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</si>
  <si>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</si>
  <si>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</si>
  <si>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</si>
  <si>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</si>
  <si>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</si>
  <si>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</si>
  <si>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</si>
  <si>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</si>
  <si>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</si>
  <si>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</si>
  <si>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</si>
  <si>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</si>
  <si>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</si>
  <si>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</si>
  <si>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</si>
  <si>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</si>
  <si>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</si>
  <si>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</si>
  <si>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</si>
  <si>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</si>
  <si>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</si>
  <si>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</si>
  <si>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</si>
  <si>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</si>
  <si>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</si>
  <si>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</si>
  <si>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</si>
  <si>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</si>
  <si>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</si>
  <si>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</si>
  <si>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</si>
  <si>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</si>
  <si>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</si>
  <si>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</si>
  <si>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</si>
  <si>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</si>
  <si>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</si>
  <si>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</si>
  <si>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</si>
  <si>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</si>
  <si>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</si>
  <si>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</si>
  <si>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</si>
  <si>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</si>
  <si>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</si>
  <si>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</si>
  <si>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</si>
  <si>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</si>
  <si>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</si>
  <si>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</si>
  <si>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</si>
  <si>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</si>
  <si>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</si>
  <si>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</si>
  <si>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</si>
  <si>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</si>
  <si>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</si>
  <si>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</si>
  <si>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</si>
  <si>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</si>
  <si>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</si>
  <si>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</si>
  <si>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</si>
  <si>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</si>
  <si>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</si>
  <si>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</si>
  <si>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</si>
  <si>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</si>
  <si>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</si>
  <si>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</si>
  <si>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</si>
  <si>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</si>
  <si>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</si>
  <si>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</si>
  <si>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</si>
  <si>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</si>
  <si>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</si>
  <si>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</si>
  <si>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</si>
  <si>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</si>
  <si>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</si>
  <si>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</si>
  <si>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</si>
  <si>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</si>
  <si>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</si>
  <si>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</si>
  <si>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</si>
  <si>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</si>
  <si>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</si>
  <si>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</si>
  <si>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</si>
  <si>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</si>
  <si>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</si>
  <si>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</si>
  <si>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</si>
  <si>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</si>
  <si>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</si>
  <si>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</si>
  <si>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</si>
  <si>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</si>
  <si>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</si>
  <si>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</si>
  <si>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</si>
  <si>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</si>
  <si>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</si>
  <si>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</si>
  <si>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</si>
  <si>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</si>
  <si>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</si>
  <si>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</si>
  <si>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</si>
  <si>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</si>
  <si>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</si>
  <si>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</si>
  <si>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</si>
  <si>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</si>
  <si>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</si>
  <si>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</si>
  <si>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</si>
  <si>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</si>
  <si>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</si>
  <si>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</si>
  <si>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</si>
  <si>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</si>
  <si>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</si>
  <si>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</si>
  <si>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</si>
  <si>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</si>
  <si>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</si>
  <si>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</si>
  <si>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</si>
  <si>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</si>
  <si>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</si>
  <si>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</si>
  <si>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</si>
  <si>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</si>
  <si>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</si>
  <si>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</si>
  <si>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</si>
  <si>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</si>
  <si>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</si>
  <si>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</si>
  <si>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</si>
  <si>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</si>
  <si>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</si>
  <si>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</si>
  <si>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</si>
  <si>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</si>
  <si>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</si>
  <si>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</si>
  <si>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</si>
  <si>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</si>
  <si>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</si>
  <si>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</si>
  <si>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</si>
  <si>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</si>
  <si>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</si>
  <si>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</si>
  <si>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</si>
  <si>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</si>
  <si>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</si>
  <si>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</si>
  <si>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</si>
  <si>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</si>
  <si>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</si>
  <si>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</si>
  <si>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</si>
  <si>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</si>
  <si>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</si>
  <si>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</si>
  <si>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</si>
  <si>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</si>
  <si>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</si>
  <si>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</si>
  <si>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</si>
  <si>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</si>
  <si>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</si>
  <si>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</si>
  <si>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</si>
  <si>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</si>
  <si>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</si>
  <si>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</si>
  <si>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</si>
  <si>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</si>
  <si>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</si>
  <si>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</si>
  <si>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</si>
  <si>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</si>
  <si>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</si>
  <si>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</si>
  <si>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</si>
  <si>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</si>
  <si>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</si>
  <si>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</si>
  <si>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</si>
  <si>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</si>
  <si>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</si>
  <si>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</si>
  <si>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</si>
  <si>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</si>
  <si>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</si>
  <si>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</si>
  <si>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</si>
  <si>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</si>
  <si>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</si>
  <si>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</si>
  <si>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</si>
  <si>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</si>
  <si>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</si>
  <si>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</si>
  <si>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</si>
  <si>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</si>
  <si>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</si>
  <si>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</si>
  <si>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</si>
  <si>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</si>
  <si>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</si>
  <si>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</si>
  <si>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</si>
  <si>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</si>
  <si>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</si>
  <si>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</si>
  <si>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</si>
  <si>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</si>
  <si>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</si>
  <si>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</si>
  <si>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</si>
  <si>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</si>
  <si>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</si>
  <si>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</si>
  <si>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</si>
  <si>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</si>
  <si>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</si>
  <si>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</si>
  <si>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</si>
  <si>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</si>
  <si>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</si>
  <si>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</si>
  <si>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</si>
  <si>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</si>
  <si>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</si>
  <si>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</si>
  <si>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</si>
  <si>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</si>
  <si>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</si>
  <si>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</si>
  <si>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</si>
  <si>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</si>
  <si>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</si>
  <si>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</si>
  <si>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</si>
  <si>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</si>
  <si>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</si>
  <si>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</si>
  <si>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</si>
  <si>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</si>
  <si>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</si>
  <si>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</si>
  <si>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</si>
  <si>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</si>
  <si>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</si>
  <si>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</si>
  <si>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</si>
  <si>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</si>
  <si>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</si>
  <si>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</si>
  <si>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</si>
  <si>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</si>
  <si>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</si>
  <si>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</si>
  <si>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</si>
  <si>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</si>
  <si>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</si>
  <si>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</si>
  <si>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</si>
  <si>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</si>
  <si>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</si>
  <si>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</si>
  <si>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</si>
  <si>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</si>
  <si>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</si>
  <si>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</si>
  <si>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</si>
  <si>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</si>
  <si>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</si>
  <si>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</si>
  <si>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</si>
  <si>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Z-score successful_backers_count</t>
  </si>
  <si>
    <t>Probability_distribution</t>
  </si>
  <si>
    <t>Z-score failed_backers_count</t>
  </si>
  <si>
    <t>Statistics</t>
  </si>
  <si>
    <t>Successful</t>
  </si>
  <si>
    <t>Mean</t>
  </si>
  <si>
    <t>Median</t>
  </si>
  <si>
    <t>Minimum</t>
  </si>
  <si>
    <t>Maximum</t>
  </si>
  <si>
    <t>Variance</t>
  </si>
  <si>
    <t>Standard Deviation</t>
  </si>
  <si>
    <t>Summary by Mean</t>
  </si>
  <si>
    <t>Mean + 1SD:</t>
  </si>
  <si>
    <t>Mean - 1SD:</t>
  </si>
  <si>
    <t xml:space="preserve">Z-SCORE &lt; -2.68 (lower outlier): </t>
  </si>
  <si>
    <t xml:space="preserve">Z-SCORE &gt; 2.68 (upper outlier): </t>
  </si>
  <si>
    <t>Unsuccessful (Failed)</t>
  </si>
  <si>
    <t>Summary by Median</t>
  </si>
  <si>
    <t>First Quartile:</t>
  </si>
  <si>
    <t>Interquartile Range:</t>
  </si>
  <si>
    <t>Q1 - (1.5 * IQR) lower boundary:</t>
  </si>
  <si>
    <t>Q3 + (1.5 * IQR) upper boundary:</t>
  </si>
  <si>
    <t>Second Quartile:</t>
  </si>
  <si>
    <t>Third Quartile: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</si>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</sst>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0" formatCode="General"/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B-EB44-9FDB-B1C3F926CA1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B-EB44-9FDB-B1C3F926CA1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B-EB44-9FDB-B1C3F926CA1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DB-EB44-9FDB-B1C3F92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7710720"/>
        <c:axId val="847489920"/>
      </c:barChart>
      <c:catAx>
        <c:axId val="847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920"/>
        <c:crosses val="autoZero"/>
        <c:auto val="1"/>
        <c:lblAlgn val="ctr"/>
        <c:lblOffset val="100"/>
        <c:noMultiLvlLbl val="0"/>
      </c:catAx>
      <c:valAx>
        <c:axId val="8474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D-E94C-A8B8-0B0170BE587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D-E94C-A8B8-0B0170BE587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D-E94C-A8B8-0B0170BE587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D-E94C-A8B8-0B0170B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9688688"/>
        <c:axId val="439690688"/>
      </c:barChart>
      <c:catAx>
        <c:axId val="4396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688"/>
        <c:crosses val="autoZero"/>
        <c:auto val="1"/>
        <c:lblAlgn val="ctr"/>
        <c:lblOffset val="100"/>
        <c:noMultiLvlLbl val="0"/>
      </c:catAx>
      <c:valAx>
        <c:axId val="439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[crowdfunding.xlsx]Date &amp; Category!PivotTable4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&amp;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A-2644-A4F8-653CF89CB111}"/>
            </c:ext>
          </c:extLst>
        </c:ser>
        <c:ser>
          <c:idx val="1"/>
          <c:order val="1"/>
          <c:tx>
            <c:strRef>
              <c:f>'Date &amp;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2644-A4F8-653CF89CB111}"/>
            </c:ext>
          </c:extLst>
        </c:ser>
        <c:ser>
          <c:idx val="2"/>
          <c:order val="2"/>
          <c:tx>
            <c:strRef>
              <c:f>'Date &amp;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2644-A4F8-653CF89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944848"/>
        <c:axId val="440071024"/>
      </c:lineChart>
      <c:catAx>
        <c:axId val="4399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71024"/>
        <c:crosses val="autoZero"/>
        <c:auto val="1"/>
        <c:lblAlgn val="ctr"/>
        <c:lblOffset val="100"/>
        <c:noMultiLvlLbl val="0"/>
      </c:catAx>
      <c:valAx>
        <c:axId val="440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C-3640-87B6-01A336EAEE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C-3640-87B6-01A336EAEE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C-3640-87B6-01A336EA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50720"/>
        <c:axId val="393832384"/>
      </c:lineChart>
      <c:catAx>
        <c:axId val="393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32384"/>
        <c:crosses val="autoZero"/>
        <c:auto val="1"/>
        <c:lblAlgn val="ctr"/>
        <c:lblOffset val="100"/>
        <c:noMultiLvlLbl val="0"/>
      </c:catAx>
      <c:valAx>
        <c:axId val="3938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of backers Per Outcome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Analysis'!$B$6:$C$6</c:f>
              <c:strCache>
                <c:ptCount val="2"/>
                <c:pt idx="0">
                  <c:v>Successful</c:v>
                </c:pt>
                <c:pt idx="1">
                  <c:v>Unsuccessful (Failed)</c:v>
                </c:pt>
              </c:strCache>
            </c:strRef>
          </c:cat>
          <c:val>
            <c:numRef>
              <c:f>'Statistical Analysis'!$B$7:$C$7</c:f>
              <c:numCache>
                <c:formatCode>0.00</c:formatCode>
                <c:ptCount val="2"/>
                <c:pt idx="0">
                  <c:v>851.14690265486729</c:v>
                </c:pt>
                <c:pt idx="1">
                  <c:v>585.61538461538464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D-AC43-A95E-03E9BB9A7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024784"/>
        <c:axId val="1509302768"/>
      </c:barChart>
      <c:catAx>
        <c:axId val="150902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02768"/>
        <c:crosses val="autoZero"/>
        <c:auto val="1"/>
        <c:lblAlgn val="ctr"/>
        <c:lblOffset val="100"/>
        <c:noMultiLvlLbl val="0"/>
      </c:catAx>
      <c:valAx>
        <c:axId val="15093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02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</a:t>
            </a:r>
            <a:r>
              <a:rPr lang="en-US" baseline="0"/>
              <a:t> of backers per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Analysis'!$B$6:$C$6</c:f>
              <c:strCache>
                <c:ptCount val="2"/>
                <c:pt idx="0">
                  <c:v>Successful</c:v>
                </c:pt>
                <c:pt idx="1">
                  <c:v>Unsuccessful (Failed)</c:v>
                </c:pt>
              </c:strCache>
            </c:strRef>
          </c:cat>
          <c:val>
            <c:numRef>
              <c:f>'Statistical Analysis'!$B$8:$C$8</c:f>
              <c:numCache>
                <c:formatCode>General</c:formatCode>
                <c:ptCount val="2"/>
                <c:pt idx="0">
                  <c:v>201</c:v>
                </c:pt>
                <c:pt idx="1">
                  <c:v>114.5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0F-634C-886B-09C32F857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614432"/>
        <c:axId val="1509589696"/>
      </c:barChart>
      <c:catAx>
        <c:axId val="150961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89696"/>
        <c:crosses val="autoZero"/>
        <c:auto val="1"/>
        <c:lblAlgn val="ctr"/>
        <c:lblOffset val="100"/>
        <c:noMultiLvlLbl val="0"/>
      </c:catAx>
      <c:valAx>
        <c:axId val="15095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61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Successful backers_count (orginial data)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backers_count (orginial data)</a:t>
          </a:r>
        </a:p>
      </cx:txPr>
    </cx:title>
    <cx:plotArea>
      <cx:plotAreaRegion>
        <cx:series layoutId="clusteredColumn" uniqueId="{DEEA6F9E-88E0-B544-9E5C-F7F3F2D7F803}">
          <cx:tx>
            <cx:txData>
              <cx:f>_xlchart.v1.8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Probability distribution of sucessful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Probability distribution of sucessful backers_count</a:t>
          </a:r>
        </a:p>
      </cx:txPr>
    </cx:title>
    <cx:plotArea>
      <cx:plotAreaRegion>
        <cx:series layoutId="clusteredColumn" uniqueId="{8B64DFFE-4271-CB46-B80B-64B6766E4C5A}">
          <cx:tx>
            <cx:txData>
              <cx:f>_xlchart.v1.14</cx:f>
              <cx:v>Probability_distribution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76200</xdr:rowOff>
    </xdr:from>
    <xdr:to>
      <xdr:col>20</xdr:col>
      <xdr:colOff>787400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85EEF-125D-9431-C02A-A6AE7C89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31750</xdr:rowOff>
    </xdr:from>
    <xdr:to>
      <xdr:col>21</xdr:col>
      <xdr:colOff>139700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146CF-DA2C-FDDC-5732-FB6C1835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19050</xdr:rowOff>
    </xdr:from>
    <xdr:to>
      <xdr:col>20</xdr:col>
      <xdr:colOff>812800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325CD-669E-4868-E512-8AAB72B7D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114300</xdr:rowOff>
    </xdr:from>
    <xdr:to>
      <xdr:col>8</xdr:col>
      <xdr:colOff>774700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3488-2983-F9E3-1430-6ED171E3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B6AF62-0FFC-AD50-8286-4A7A77D9FAEC}"/>
            </a:ext>
          </a:extLst>
        </xdr:cNvPr>
        <xdr:cNvSpPr txBox="1"/>
      </xdr:nvSpPr>
      <xdr:spPr>
        <a:xfrm>
          <a:off x="0" y="609600"/>
          <a:ext cx="57277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400" b="1"/>
            <a:t>Statistical Analysis</a:t>
          </a:r>
        </a:p>
      </xdr:txBody>
    </xdr:sp>
    <xdr:clientData/>
  </xdr:twoCellAnchor>
  <xdr:twoCellAnchor>
    <xdr:from>
      <xdr:col>3</xdr:col>
      <xdr:colOff>95250</xdr:colOff>
      <xdr:row>1</xdr:row>
      <xdr:rowOff>6350</xdr:rowOff>
    </xdr:from>
    <xdr:to>
      <xdr:col>4</xdr:col>
      <xdr:colOff>787400</xdr:colOff>
      <xdr:row>12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FC5B1-558A-EEBD-1C71-88510C7C7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901700</xdr:colOff>
      <xdr:row>1</xdr:row>
      <xdr:rowOff>0</xdr:rowOff>
    </xdr:from>
    <xdr:to>
      <xdr:col>6</xdr:col>
      <xdr:colOff>622300</xdr:colOff>
      <xdr:row>12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5DDC4B-CAD8-3CE0-C89E-F04A952B9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82550</xdr:colOff>
      <xdr:row>13</xdr:row>
      <xdr:rowOff>146050</xdr:rowOff>
    </xdr:from>
    <xdr:to>
      <xdr:col>4</xdr:col>
      <xdr:colOff>825500</xdr:colOff>
      <xdr:row>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86D361A-2ECB-2B16-3B04-2B87A57832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8050" y="2787650"/>
              <a:ext cx="2597150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914400</xdr:colOff>
      <xdr:row>13</xdr:row>
      <xdr:rowOff>158750</xdr:rowOff>
    </xdr:from>
    <xdr:to>
      <xdr:col>6</xdr:col>
      <xdr:colOff>660400</xdr:colOff>
      <xdr:row>26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6C3E057-C37C-D476-C07D-760E5C0F3E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74100" y="2800350"/>
              <a:ext cx="2565400" cy="258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9.522801967592" createdVersion="8" refreshedVersion="8" minRefreshableVersion="3" recordCount="1000" xr:uid="{EE6F355A-EAB1-9249-BE0E-A1E711F5DC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5D7A2-10BD-604E-BB85-48BED9FFBD2D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7E2E6-F062-7E46-B48C-10A382FA6716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8E2B-C451-2E4E-BAB3-23F0B4246C17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J9" sqref="J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4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E51-6877-B746-AF56-25804FC5554E}">
  <dimension ref="A1:F14"/>
  <sheetViews>
    <sheetView workbookViewId="0">
      <selection activeCell="V2" sqref="V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5.6640625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25F-9956-CA4F-B951-80F36210E144}">
  <dimension ref="A1:F30"/>
  <sheetViews>
    <sheetView workbookViewId="0">
      <selection activeCell="U37" sqref="U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F32-1849-3B4D-9C36-5901DFAD4584}">
  <dimension ref="A1:E18"/>
  <sheetViews>
    <sheetView workbookViewId="0">
      <selection activeCell="G17" sqref="G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382-629D-0D45-92AA-AD3500396993}">
  <dimension ref="A1:H13"/>
  <sheetViews>
    <sheetView zoomScaleNormal="100" workbookViewId="0">
      <selection activeCell="M5" sqref="M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COUNTIFS(Crowdfunding!$D:$D,"&lt;=999",Crowdfunding!$G:$G,"successful")</f>
        <v>30</v>
      </c>
      <c r="C2">
        <f>COUNTIFS(Crowdfunding!$D:$D,"&lt;=999",Crowdfunding!$G:$G,"failed")</f>
        <v>20</v>
      </c>
      <c r="D2">
        <f>COUNTIFS(Crowdfunding!$D:$D,"&lt;=999",Crowdfunding!$G:$G,"canceled")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336-B002-1F41-98D6-FCD6E08E9BEE}">
  <dimension ref="A1:O566"/>
  <sheetViews>
    <sheetView tabSelected="1" topLeftCell="B1" zoomScaleNormal="100" workbookViewId="0">
      <selection activeCell="E30" sqref="E30"/>
    </sheetView>
  </sheetViews>
  <sheetFormatPr baseColWidth="10" defaultRowHeight="16" x14ac:dyDescent="0.2"/>
  <cols>
    <col min="1" max="1" width="35.83203125" customWidth="1"/>
    <col min="2" max="2" width="22.83203125" customWidth="1"/>
    <col min="3" max="3" width="18.83203125" bestFit="1" customWidth="1"/>
    <col min="4" max="4" width="24.33203125" customWidth="1"/>
    <col min="5" max="5" width="19.6640625" customWidth="1"/>
    <col min="6" max="6" width="17.33203125" customWidth="1"/>
    <col min="9" max="9" width="12.83203125" bestFit="1" customWidth="1"/>
    <col min="10" max="10" width="29.1640625" bestFit="1" customWidth="1"/>
    <col min="11" max="11" width="20.33203125" bestFit="1" customWidth="1"/>
    <col min="12" max="12" width="8.6640625" bestFit="1" customWidth="1"/>
    <col min="13" max="13" width="12.83203125" bestFit="1" customWidth="1"/>
    <col min="14" max="14" width="25.33203125" bestFit="1" customWidth="1"/>
    <col min="15" max="15" width="20.33203125" bestFit="1" customWidth="1"/>
  </cols>
  <sheetData>
    <row r="1" spans="1:15" x14ac:dyDescent="0.2">
      <c r="H1" s="1" t="s">
        <v>2106</v>
      </c>
      <c r="I1" s="1" t="s">
        <v>5</v>
      </c>
      <c r="J1" s="1" t="s">
        <v>2107</v>
      </c>
      <c r="K1" s="1" t="s">
        <v>2108</v>
      </c>
      <c r="L1" s="1" t="s">
        <v>2106</v>
      </c>
      <c r="M1" s="1" t="s">
        <v>5</v>
      </c>
      <c r="N1" s="1" t="s">
        <v>2109</v>
      </c>
      <c r="O1" s="1" t="s">
        <v>2108</v>
      </c>
    </row>
    <row r="2" spans="1:15" x14ac:dyDescent="0.2">
      <c r="H2" s="11" t="str" cm="1">
        <f t="array" ref="H2:H566">_xlfn._xlws.FILTER(Crowdfunding!G:G, Crowdfunding!G:G="successful")</f>
        <v>successful</v>
      </c>
      <c r="I2" cm="1">
        <f t="array" ref="I2:I566">_xlfn._xlws.FILTER(Crowdfunding!H:H, Crowdfunding!G:G="successful")</f>
        <v>158</v>
      </c>
      <c r="J2" s="5">
        <f>STANDARDIZE(I2,$B$7,$B$12)</f>
        <v>-0.54691927925554207</v>
      </c>
      <c r="K2" s="5">
        <f>_xlfn.NORM.S.DIST(J2,TRUE)</f>
        <v>0.29221709494609183</v>
      </c>
      <c r="L2" s="12" t="str" cm="1">
        <f t="array" ref="L2:L365">_xlfn._xlws.FILTER(Crowdfunding!G:G, Crowdfunding!G:G="failed")</f>
        <v>failed</v>
      </c>
      <c r="M2" cm="1">
        <f t="array" ref="M2:M365">_xlfn._xlws.FILTER(Crowdfunding!H:H, Crowdfunding!G:G="failed")</f>
        <v>0</v>
      </c>
      <c r="N2" s="5">
        <f>STANDARDIZE(M2,$C$7,$C$12)</f>
        <v>-0.60918588309952881</v>
      </c>
      <c r="O2" s="5">
        <f>_xlfn.NORM.S.DIST(N2,TRUE)</f>
        <v>0.27120061818811214</v>
      </c>
    </row>
    <row r="3" spans="1:15" x14ac:dyDescent="0.2">
      <c r="H3" s="11" t="str">
        <v>successful</v>
      </c>
      <c r="I3">
        <v>1425</v>
      </c>
      <c r="J3" s="5">
        <f t="shared" ref="J3:J66" si="0">STANDARDIZE(I3,$B$7,$B$12)</f>
        <v>0.45279192793974543</v>
      </c>
      <c r="K3" s="5">
        <f t="shared" ref="K3:K66" si="1">_xlfn.NORM.S.DIST(J3,TRUE)</f>
        <v>0.67465071166188795</v>
      </c>
      <c r="L3" s="12" t="str">
        <v>failed</v>
      </c>
      <c r="M3">
        <v>24</v>
      </c>
      <c r="N3" s="5">
        <f t="shared" ref="N3:N66" si="2">STANDARDIZE(M3,$C$7,$C$12)</f>
        <v>-0.58421990444104288</v>
      </c>
      <c r="O3" s="5">
        <f t="shared" ref="O3:O66" si="3">_xlfn.NORM.S.DIST(N3,TRUE)</f>
        <v>0.27953618581705408</v>
      </c>
    </row>
    <row r="4" spans="1:15" x14ac:dyDescent="0.2">
      <c r="H4" s="11" t="str">
        <v>successful</v>
      </c>
      <c r="I4">
        <v>174</v>
      </c>
      <c r="J4" s="5">
        <f t="shared" si="0"/>
        <v>-0.53429467048275237</v>
      </c>
      <c r="K4" s="5">
        <f t="shared" si="1"/>
        <v>0.29656883946057261</v>
      </c>
      <c r="L4" s="12" t="str">
        <v>failed</v>
      </c>
      <c r="M4">
        <v>53</v>
      </c>
      <c r="N4" s="5">
        <f t="shared" si="2"/>
        <v>-0.5540526802287058</v>
      </c>
      <c r="O4" s="5">
        <f t="shared" si="3"/>
        <v>0.28977139661616058</v>
      </c>
    </row>
    <row r="5" spans="1:15" x14ac:dyDescent="0.2">
      <c r="H5" s="11" t="str">
        <v>successful</v>
      </c>
      <c r="I5">
        <v>227</v>
      </c>
      <c r="J5" s="5">
        <f t="shared" si="0"/>
        <v>-0.49247565392288634</v>
      </c>
      <c r="K5" s="5">
        <f t="shared" si="1"/>
        <v>0.31119156438804951</v>
      </c>
      <c r="L5" s="12" t="str">
        <v>failed</v>
      </c>
      <c r="M5">
        <v>18</v>
      </c>
      <c r="N5" s="5">
        <f t="shared" si="2"/>
        <v>-0.59046139910566442</v>
      </c>
      <c r="O5" s="5">
        <f t="shared" si="3"/>
        <v>0.27744067873874928</v>
      </c>
    </row>
    <row r="6" spans="1:15" x14ac:dyDescent="0.2">
      <c r="A6" s="14" t="s">
        <v>2110</v>
      </c>
      <c r="B6" s="14" t="s">
        <v>2111</v>
      </c>
      <c r="C6" s="14" t="s">
        <v>2123</v>
      </c>
      <c r="H6" s="11" t="str">
        <v>successful</v>
      </c>
      <c r="I6">
        <v>220</v>
      </c>
      <c r="J6" s="5">
        <f t="shared" si="0"/>
        <v>-0.4979989202609818</v>
      </c>
      <c r="K6" s="5">
        <f t="shared" si="1"/>
        <v>0.30924240161079464</v>
      </c>
      <c r="L6" s="12" t="str">
        <v>failed</v>
      </c>
      <c r="M6">
        <v>44</v>
      </c>
      <c r="N6" s="5">
        <f t="shared" si="2"/>
        <v>-0.56341492222563805</v>
      </c>
      <c r="O6" s="5">
        <f t="shared" si="3"/>
        <v>0.28657618916435135</v>
      </c>
    </row>
    <row r="7" spans="1:15" x14ac:dyDescent="0.2">
      <c r="A7" t="s">
        <v>2112</v>
      </c>
      <c r="B7" s="5">
        <f>AVERAGE(I:I)</f>
        <v>851.14690265486729</v>
      </c>
      <c r="C7" s="5">
        <f>AVERAGE(M:M)</f>
        <v>585.61538461538464</v>
      </c>
      <c r="H7" s="11" t="str">
        <v>successful</v>
      </c>
      <c r="I7">
        <v>98</v>
      </c>
      <c r="J7" s="5">
        <f t="shared" si="0"/>
        <v>-0.59426156215350356</v>
      </c>
      <c r="K7" s="5">
        <f t="shared" si="1"/>
        <v>0.27616859157505591</v>
      </c>
      <c r="L7" s="12" t="str">
        <v>failed</v>
      </c>
      <c r="M7">
        <v>27</v>
      </c>
      <c r="N7" s="5">
        <f t="shared" si="2"/>
        <v>-0.58109915710873217</v>
      </c>
      <c r="O7" s="5">
        <f t="shared" si="3"/>
        <v>0.28058681335106839</v>
      </c>
    </row>
    <row r="8" spans="1:15" x14ac:dyDescent="0.2">
      <c r="A8" t="s">
        <v>2113</v>
      </c>
      <c r="B8">
        <f>MEDIAN(I:I)</f>
        <v>201</v>
      </c>
      <c r="C8">
        <f>MEDIAN(M:M)</f>
        <v>114.5</v>
      </c>
      <c r="H8" s="11" t="str">
        <v>successful</v>
      </c>
      <c r="I8">
        <v>100</v>
      </c>
      <c r="J8" s="5">
        <f t="shared" si="0"/>
        <v>-0.59268348605690491</v>
      </c>
      <c r="K8" s="5">
        <f t="shared" si="1"/>
        <v>0.27669649761057347</v>
      </c>
      <c r="L8" s="12" t="str">
        <v>failed</v>
      </c>
      <c r="M8">
        <v>55</v>
      </c>
      <c r="N8" s="5">
        <f t="shared" si="2"/>
        <v>-0.55197218200716536</v>
      </c>
      <c r="O8" s="5">
        <f t="shared" si="3"/>
        <v>0.29048370621071251</v>
      </c>
    </row>
    <row r="9" spans="1:15" x14ac:dyDescent="0.2">
      <c r="A9" t="s">
        <v>2114</v>
      </c>
      <c r="B9">
        <f>MIN(I:I)</f>
        <v>16</v>
      </c>
      <c r="C9">
        <f>MIN(M:M)</f>
        <v>0</v>
      </c>
      <c r="H9" s="11" t="str">
        <v>successful</v>
      </c>
      <c r="I9">
        <v>1249</v>
      </c>
      <c r="J9" s="5">
        <f t="shared" si="0"/>
        <v>0.31392123143905831</v>
      </c>
      <c r="K9" s="5">
        <f t="shared" si="1"/>
        <v>0.62320956771878699</v>
      </c>
      <c r="L9" s="12" t="str">
        <v>failed</v>
      </c>
      <c r="M9">
        <v>200</v>
      </c>
      <c r="N9" s="5">
        <f t="shared" si="2"/>
        <v>-0.40113606094547982</v>
      </c>
      <c r="O9" s="5">
        <f t="shared" si="3"/>
        <v>0.34415997620188554</v>
      </c>
    </row>
    <row r="10" spans="1:15" x14ac:dyDescent="0.2">
      <c r="A10" t="s">
        <v>2115</v>
      </c>
      <c r="B10">
        <f>MAX(I:I)</f>
        <v>7295</v>
      </c>
      <c r="C10">
        <f>MAX(M:M)</f>
        <v>6080</v>
      </c>
      <c r="H10" s="11" t="str">
        <v>successful</v>
      </c>
      <c r="I10">
        <v>1396</v>
      </c>
      <c r="J10" s="5">
        <f t="shared" si="0"/>
        <v>0.42990982453906401</v>
      </c>
      <c r="K10" s="5">
        <f t="shared" si="1"/>
        <v>0.66636938072713681</v>
      </c>
      <c r="L10" s="12" t="str">
        <v>failed</v>
      </c>
      <c r="M10">
        <v>452</v>
      </c>
      <c r="N10" s="5">
        <f t="shared" si="2"/>
        <v>-0.13899328503137812</v>
      </c>
      <c r="O10" s="5">
        <f t="shared" si="3"/>
        <v>0.44472772765535945</v>
      </c>
    </row>
    <row r="11" spans="1:15" x14ac:dyDescent="0.2">
      <c r="A11" t="s">
        <v>2116</v>
      </c>
      <c r="B11" s="5">
        <f>VAR(I:I)</f>
        <v>1606216.5936295739</v>
      </c>
      <c r="C11" s="5">
        <f>VAR(M:M)</f>
        <v>924113.45496927318</v>
      </c>
      <c r="H11" s="11" t="str">
        <v>successful</v>
      </c>
      <c r="I11">
        <v>890</v>
      </c>
      <c r="J11" s="5">
        <f t="shared" si="0"/>
        <v>3.0656572099588508E-2</v>
      </c>
      <c r="K11" s="5">
        <f t="shared" si="1"/>
        <v>0.51222828734350534</v>
      </c>
      <c r="L11" s="12" t="str">
        <v>failed</v>
      </c>
      <c r="M11">
        <v>674</v>
      </c>
      <c r="N11" s="5">
        <f t="shared" si="2"/>
        <v>9.1942017559616229E-2</v>
      </c>
      <c r="O11" s="5">
        <f t="shared" si="3"/>
        <v>0.53662794618141652</v>
      </c>
    </row>
    <row r="12" spans="1:15" x14ac:dyDescent="0.2">
      <c r="A12" t="s">
        <v>2117</v>
      </c>
      <c r="B12" s="5">
        <f>STDEV(I:I)</f>
        <v>1267.366006183523</v>
      </c>
      <c r="C12" s="5">
        <f>STDEV(M:M)</f>
        <v>961.30819978260524</v>
      </c>
      <c r="H12" s="11" t="str">
        <v>successful</v>
      </c>
      <c r="I12">
        <v>142</v>
      </c>
      <c r="J12" s="5">
        <f t="shared" si="0"/>
        <v>-0.55954388802833177</v>
      </c>
      <c r="K12" s="5">
        <f t="shared" si="1"/>
        <v>0.28789529377855322</v>
      </c>
      <c r="L12" s="12" t="str">
        <v>failed</v>
      </c>
      <c r="M12">
        <v>558</v>
      </c>
      <c r="N12" s="5">
        <f t="shared" si="2"/>
        <v>-2.8726879289732173E-2</v>
      </c>
      <c r="O12" s="5">
        <f t="shared" si="3"/>
        <v>0.48854120931884504</v>
      </c>
    </row>
    <row r="13" spans="1:15" x14ac:dyDescent="0.2">
      <c r="H13" s="11" t="str">
        <v>successful</v>
      </c>
      <c r="I13">
        <v>2673</v>
      </c>
      <c r="J13" s="5">
        <f t="shared" si="0"/>
        <v>1.4375114122173451</v>
      </c>
      <c r="K13" s="5">
        <f t="shared" si="1"/>
        <v>0.92471363376330507</v>
      </c>
      <c r="L13" s="12" t="str">
        <v>failed</v>
      </c>
      <c r="M13">
        <v>15</v>
      </c>
      <c r="N13" s="5">
        <f t="shared" si="2"/>
        <v>-0.59358214643797513</v>
      </c>
      <c r="O13" s="5">
        <f t="shared" si="3"/>
        <v>0.27639581256247436</v>
      </c>
    </row>
    <row r="14" spans="1:15" x14ac:dyDescent="0.2">
      <c r="H14" s="11" t="str">
        <v>successful</v>
      </c>
      <c r="I14">
        <v>163</v>
      </c>
      <c r="J14" s="5">
        <f t="shared" si="0"/>
        <v>-0.54297408901404531</v>
      </c>
      <c r="K14" s="5">
        <f t="shared" si="1"/>
        <v>0.2935738213513408</v>
      </c>
      <c r="L14" s="12" t="str">
        <v>failed</v>
      </c>
      <c r="M14">
        <v>2307</v>
      </c>
      <c r="N14" s="5">
        <f t="shared" si="2"/>
        <v>1.790668815447426</v>
      </c>
      <c r="O14" s="5">
        <f t="shared" si="3"/>
        <v>0.96332677158884483</v>
      </c>
    </row>
    <row r="15" spans="1:15" x14ac:dyDescent="0.2">
      <c r="H15" s="11" t="str">
        <v>successful</v>
      </c>
      <c r="I15">
        <v>2220</v>
      </c>
      <c r="J15" s="5">
        <f t="shared" si="0"/>
        <v>1.0800771763377357</v>
      </c>
      <c r="K15" s="5">
        <f t="shared" si="1"/>
        <v>0.85994609277672196</v>
      </c>
      <c r="L15" s="12" t="str">
        <v>failed</v>
      </c>
      <c r="M15">
        <v>88</v>
      </c>
      <c r="N15" s="5">
        <f t="shared" si="2"/>
        <v>-0.51764396135174728</v>
      </c>
      <c r="O15" s="5">
        <f t="shared" si="3"/>
        <v>0.3023533517786926</v>
      </c>
    </row>
    <row r="16" spans="1:15" x14ac:dyDescent="0.2">
      <c r="H16" s="11" t="str">
        <v>successful</v>
      </c>
      <c r="I16">
        <v>1606</v>
      </c>
      <c r="J16" s="5">
        <f t="shared" si="0"/>
        <v>0.59560781468192936</v>
      </c>
      <c r="K16" s="5">
        <f t="shared" si="1"/>
        <v>0.72428137256141634</v>
      </c>
      <c r="L16" s="12" t="str">
        <v>failed</v>
      </c>
      <c r="M16">
        <v>48</v>
      </c>
      <c r="N16" s="5">
        <f t="shared" si="2"/>
        <v>-0.55925392578255706</v>
      </c>
      <c r="O16" s="5">
        <f t="shared" si="3"/>
        <v>0.28799421745653975</v>
      </c>
    </row>
    <row r="17" spans="1:15" ht="19" x14ac:dyDescent="0.25">
      <c r="B17" s="16" t="s">
        <v>2118</v>
      </c>
      <c r="H17" s="11" t="str">
        <v>successful</v>
      </c>
      <c r="I17">
        <v>129</v>
      </c>
      <c r="J17" s="5">
        <f t="shared" si="0"/>
        <v>-0.56980138265622349</v>
      </c>
      <c r="K17" s="5">
        <f t="shared" si="1"/>
        <v>0.28440620882907197</v>
      </c>
      <c r="L17" s="12" t="str">
        <v>failed</v>
      </c>
      <c r="M17">
        <v>1</v>
      </c>
      <c r="N17" s="5">
        <f t="shared" si="2"/>
        <v>-0.60814563398875854</v>
      </c>
      <c r="O17" s="5">
        <f t="shared" si="3"/>
        <v>0.27154544418351201</v>
      </c>
    </row>
    <row r="18" spans="1:15" x14ac:dyDescent="0.2">
      <c r="A18" s="15" t="s">
        <v>2119</v>
      </c>
      <c r="B18" s="5">
        <f>B7+B12</f>
        <v>2118.5129088383901</v>
      </c>
      <c r="C18" s="5">
        <f>C7+C12</f>
        <v>1546.92358439799</v>
      </c>
      <c r="H18" s="11" t="str">
        <v>successful</v>
      </c>
      <c r="I18">
        <v>226</v>
      </c>
      <c r="J18" s="5">
        <f t="shared" si="0"/>
        <v>-0.49326469197118566</v>
      </c>
      <c r="K18" s="5">
        <f t="shared" si="1"/>
        <v>0.31091278646598597</v>
      </c>
      <c r="L18" s="12" t="str">
        <v>failed</v>
      </c>
      <c r="M18">
        <v>1467</v>
      </c>
      <c r="N18" s="5">
        <f t="shared" si="2"/>
        <v>0.91685956240042044</v>
      </c>
      <c r="O18" s="5">
        <f t="shared" si="3"/>
        <v>0.82039188189780199</v>
      </c>
    </row>
    <row r="19" spans="1:15" x14ac:dyDescent="0.2">
      <c r="A19" s="15" t="s">
        <v>2131</v>
      </c>
      <c r="B19" s="5">
        <f>AVERAGE(I:I)</f>
        <v>851.14690265486729</v>
      </c>
      <c r="C19" s="5">
        <f>AVERAGE(M:M)</f>
        <v>585.61538461538464</v>
      </c>
      <c r="H19" s="11" t="str">
        <v>successful</v>
      </c>
      <c r="I19">
        <v>5419</v>
      </c>
      <c r="J19" s="5">
        <f t="shared" si="0"/>
        <v>3.604209892847384</v>
      </c>
      <c r="K19" s="5">
        <f t="shared" si="1"/>
        <v>0.99984344802137581</v>
      </c>
      <c r="L19" s="12" t="str">
        <v>failed</v>
      </c>
      <c r="M19">
        <v>75</v>
      </c>
      <c r="N19" s="5">
        <f t="shared" si="2"/>
        <v>-0.53116719979176041</v>
      </c>
      <c r="O19" s="5">
        <f t="shared" si="3"/>
        <v>0.29765146012417787</v>
      </c>
    </row>
    <row r="20" spans="1:15" x14ac:dyDescent="0.2">
      <c r="A20" s="15" t="s">
        <v>2120</v>
      </c>
      <c r="B20" s="5">
        <f>B7-B12</f>
        <v>-416.21910352865575</v>
      </c>
      <c r="C20" s="5">
        <f>C7-C12</f>
        <v>-375.6928151672206</v>
      </c>
      <c r="H20" s="11" t="str">
        <v>successful</v>
      </c>
      <c r="I20">
        <v>165</v>
      </c>
      <c r="J20" s="5">
        <f t="shared" si="0"/>
        <v>-0.54139601291744655</v>
      </c>
      <c r="K20" s="5">
        <f t="shared" si="1"/>
        <v>0.29411732738200552</v>
      </c>
      <c r="L20" s="12" t="str">
        <v>failed</v>
      </c>
      <c r="M20">
        <v>120</v>
      </c>
      <c r="N20" s="5">
        <f t="shared" si="2"/>
        <v>-0.48435598980709943</v>
      </c>
      <c r="O20" s="5">
        <f t="shared" si="3"/>
        <v>0.3140666232731304</v>
      </c>
    </row>
    <row r="21" spans="1:15" x14ac:dyDescent="0.2">
      <c r="H21" s="11" t="str">
        <v>successful</v>
      </c>
      <c r="I21">
        <v>1965</v>
      </c>
      <c r="J21" s="5">
        <f t="shared" si="0"/>
        <v>0.87887247402139912</v>
      </c>
      <c r="K21" s="5">
        <f t="shared" si="1"/>
        <v>0.81026478755756348</v>
      </c>
      <c r="L21" s="12" t="str">
        <v>failed</v>
      </c>
      <c r="M21">
        <v>2253</v>
      </c>
      <c r="N21" s="5">
        <f t="shared" si="2"/>
        <v>1.7344953634658327</v>
      </c>
      <c r="O21" s="5">
        <f t="shared" si="3"/>
        <v>0.95858488614411663</v>
      </c>
    </row>
    <row r="22" spans="1:15" x14ac:dyDescent="0.2">
      <c r="A22" s="15" t="s">
        <v>2121</v>
      </c>
      <c r="B22">
        <f>COUNTIF(J:J, "&lt;-2.68")</f>
        <v>0</v>
      </c>
      <c r="C22">
        <f>COUNTIF(N:N, "&lt;-2.68")</f>
        <v>0</v>
      </c>
      <c r="H22" s="11" t="str">
        <v>successful</v>
      </c>
      <c r="I22">
        <v>16</v>
      </c>
      <c r="J22" s="5">
        <f t="shared" si="0"/>
        <v>-0.65896268211405096</v>
      </c>
      <c r="K22" s="5">
        <f t="shared" si="1"/>
        <v>0.25495986633555234</v>
      </c>
      <c r="L22" s="12" t="str">
        <v>failed</v>
      </c>
      <c r="M22">
        <v>5</v>
      </c>
      <c r="N22" s="5">
        <f t="shared" si="2"/>
        <v>-0.60398463754567755</v>
      </c>
      <c r="O22" s="5">
        <f t="shared" si="3"/>
        <v>0.2729269279451364</v>
      </c>
    </row>
    <row r="23" spans="1:15" x14ac:dyDescent="0.2">
      <c r="A23" s="15" t="s">
        <v>2122</v>
      </c>
      <c r="B23">
        <f>COUNTIF(J:J, "&gt;2.68")</f>
        <v>17</v>
      </c>
      <c r="C23">
        <f>COUNTIF(N:N, "&gt;2.68")</f>
        <v>12</v>
      </c>
      <c r="H23" s="11" t="str">
        <v>successful</v>
      </c>
      <c r="I23">
        <v>107</v>
      </c>
      <c r="J23" s="5">
        <f t="shared" si="0"/>
        <v>-0.58716021971880938</v>
      </c>
      <c r="K23" s="5">
        <f t="shared" si="1"/>
        <v>0.27854805321865661</v>
      </c>
      <c r="L23" s="12" t="str">
        <v>failed</v>
      </c>
      <c r="M23">
        <v>38</v>
      </c>
      <c r="N23" s="5">
        <f t="shared" si="2"/>
        <v>-0.56965641689025948</v>
      </c>
      <c r="O23" s="5">
        <f t="shared" si="3"/>
        <v>0.28445537784041619</v>
      </c>
    </row>
    <row r="24" spans="1:15" x14ac:dyDescent="0.2">
      <c r="H24" s="11" t="str">
        <v>successful</v>
      </c>
      <c r="I24">
        <v>134</v>
      </c>
      <c r="J24" s="5">
        <f t="shared" si="0"/>
        <v>-0.56585619241472662</v>
      </c>
      <c r="K24" s="5">
        <f t="shared" si="1"/>
        <v>0.28574577182453015</v>
      </c>
      <c r="L24" s="12" t="str">
        <v>failed</v>
      </c>
      <c r="M24">
        <v>12</v>
      </c>
      <c r="N24" s="5">
        <f t="shared" si="2"/>
        <v>-0.59670289377028585</v>
      </c>
      <c r="O24" s="5">
        <f t="shared" si="3"/>
        <v>0.27535288012392767</v>
      </c>
    </row>
    <row r="25" spans="1:15" x14ac:dyDescent="0.2">
      <c r="H25" s="11" t="str">
        <v>successful</v>
      </c>
      <c r="I25">
        <v>198</v>
      </c>
      <c r="J25" s="5">
        <f t="shared" si="0"/>
        <v>-0.5153577573235677</v>
      </c>
      <c r="K25" s="5">
        <f t="shared" si="1"/>
        <v>0.3031515227544288</v>
      </c>
      <c r="L25" s="12" t="str">
        <v>failed</v>
      </c>
      <c r="M25">
        <v>1684</v>
      </c>
      <c r="N25" s="5">
        <f t="shared" si="2"/>
        <v>1.1425936194375634</v>
      </c>
      <c r="O25" s="5">
        <f t="shared" si="3"/>
        <v>0.87339632203580242</v>
      </c>
    </row>
    <row r="26" spans="1:15" x14ac:dyDescent="0.2">
      <c r="H26" s="11" t="str">
        <v>successful</v>
      </c>
      <c r="I26">
        <v>111</v>
      </c>
      <c r="J26" s="5">
        <f t="shared" si="0"/>
        <v>-0.58400406752561196</v>
      </c>
      <c r="K26" s="5">
        <f t="shared" si="1"/>
        <v>0.27960878772202763</v>
      </c>
      <c r="L26" s="12" t="str">
        <v>failed</v>
      </c>
      <c r="M26">
        <v>56</v>
      </c>
      <c r="N26" s="5">
        <f t="shared" si="2"/>
        <v>-0.55093193289639508</v>
      </c>
      <c r="O26" s="5">
        <f t="shared" si="3"/>
        <v>0.29084016806824053</v>
      </c>
    </row>
    <row r="27" spans="1:15" x14ac:dyDescent="0.2">
      <c r="H27" s="11" t="str">
        <v>successful</v>
      </c>
      <c r="I27">
        <v>222</v>
      </c>
      <c r="J27" s="5">
        <f t="shared" si="0"/>
        <v>-0.49642084416438309</v>
      </c>
      <c r="K27" s="5">
        <f t="shared" si="1"/>
        <v>0.30979876089428676</v>
      </c>
      <c r="L27" s="12" t="str">
        <v>failed</v>
      </c>
      <c r="M27">
        <v>838</v>
      </c>
      <c r="N27" s="5">
        <f t="shared" si="2"/>
        <v>0.26254287172593638</v>
      </c>
      <c r="O27" s="5">
        <f t="shared" si="3"/>
        <v>0.60354853134387398</v>
      </c>
    </row>
    <row r="28" spans="1:15" x14ac:dyDescent="0.2">
      <c r="H28" s="11" t="str">
        <v>successful</v>
      </c>
      <c r="I28">
        <v>6212</v>
      </c>
      <c r="J28" s="5">
        <f t="shared" si="0"/>
        <v>4.2299170651487756</v>
      </c>
      <c r="K28" s="5">
        <f t="shared" si="1"/>
        <v>0.99998831112587205</v>
      </c>
      <c r="L28" s="12" t="str">
        <v>failed</v>
      </c>
      <c r="M28">
        <v>1000</v>
      </c>
      <c r="N28" s="5">
        <f t="shared" si="2"/>
        <v>0.43106322767071603</v>
      </c>
      <c r="O28" s="5">
        <f t="shared" si="3"/>
        <v>0.66678880130966167</v>
      </c>
    </row>
    <row r="29" spans="1:15" x14ac:dyDescent="0.2">
      <c r="H29" s="11" t="str">
        <v>successful</v>
      </c>
      <c r="I29">
        <v>98</v>
      </c>
      <c r="J29" s="5">
        <f t="shared" si="0"/>
        <v>-0.59426156215350356</v>
      </c>
      <c r="K29" s="5">
        <f t="shared" si="1"/>
        <v>0.27616859157505591</v>
      </c>
      <c r="L29" s="12" t="str">
        <v>failed</v>
      </c>
      <c r="M29">
        <v>1482</v>
      </c>
      <c r="N29" s="5">
        <f t="shared" si="2"/>
        <v>0.93246329906197412</v>
      </c>
      <c r="O29" s="5">
        <f t="shared" si="3"/>
        <v>0.82445142743278843</v>
      </c>
    </row>
    <row r="30" spans="1:15" x14ac:dyDescent="0.2">
      <c r="H30" s="11" t="str">
        <v>successful</v>
      </c>
      <c r="I30">
        <v>92</v>
      </c>
      <c r="J30" s="5">
        <f t="shared" si="0"/>
        <v>-0.59899579044329976</v>
      </c>
      <c r="K30" s="5">
        <f t="shared" si="1"/>
        <v>0.27458784585559709</v>
      </c>
      <c r="L30" s="12" t="str">
        <v>failed</v>
      </c>
      <c r="M30">
        <v>106</v>
      </c>
      <c r="N30" s="5">
        <f t="shared" si="2"/>
        <v>-0.49891947735788283</v>
      </c>
      <c r="O30" s="5">
        <f t="shared" si="3"/>
        <v>0.30891805598915001</v>
      </c>
    </row>
    <row r="31" spans="1:15" x14ac:dyDescent="0.2">
      <c r="H31" s="11" t="str">
        <v>successful</v>
      </c>
      <c r="I31">
        <v>149</v>
      </c>
      <c r="J31" s="5">
        <f t="shared" si="0"/>
        <v>-0.55402062169023625</v>
      </c>
      <c r="K31" s="5">
        <f t="shared" si="1"/>
        <v>0.28978236642359456</v>
      </c>
      <c r="L31" s="12" t="str">
        <v>failed</v>
      </c>
      <c r="M31">
        <v>679</v>
      </c>
      <c r="N31" s="5">
        <f t="shared" si="2"/>
        <v>9.7143263113467451E-2</v>
      </c>
      <c r="O31" s="5">
        <f t="shared" si="3"/>
        <v>0.53869368784434757</v>
      </c>
    </row>
    <row r="32" spans="1:15" x14ac:dyDescent="0.2">
      <c r="H32" s="11" t="str">
        <v>successful</v>
      </c>
      <c r="I32">
        <v>2431</v>
      </c>
      <c r="J32" s="5">
        <f t="shared" si="0"/>
        <v>1.2465642045289003</v>
      </c>
      <c r="K32" s="5">
        <f t="shared" si="1"/>
        <v>0.89372133316772151</v>
      </c>
      <c r="L32" s="12" t="str">
        <v>failed</v>
      </c>
      <c r="M32">
        <v>1220</v>
      </c>
      <c r="N32" s="5">
        <f t="shared" si="2"/>
        <v>0.65991803204016997</v>
      </c>
      <c r="O32" s="5">
        <f t="shared" si="3"/>
        <v>0.74534678406588717</v>
      </c>
    </row>
    <row r="33" spans="1:15" x14ac:dyDescent="0.2">
      <c r="H33" s="11" t="str">
        <v>successful</v>
      </c>
      <c r="I33">
        <v>303</v>
      </c>
      <c r="J33" s="5">
        <f t="shared" si="0"/>
        <v>-0.43250876225213503</v>
      </c>
      <c r="K33" s="5">
        <f t="shared" si="1"/>
        <v>0.33268584259583578</v>
      </c>
      <c r="L33" s="12" t="str">
        <v>failed</v>
      </c>
      <c r="M33">
        <v>1</v>
      </c>
      <c r="N33" s="5">
        <f t="shared" si="2"/>
        <v>-0.60814563398875854</v>
      </c>
      <c r="O33" s="5">
        <f t="shared" si="3"/>
        <v>0.27154544418351201</v>
      </c>
    </row>
    <row r="34" spans="1:15" ht="19" x14ac:dyDescent="0.25">
      <c r="B34" s="16" t="s">
        <v>2124</v>
      </c>
      <c r="H34" s="11" t="str">
        <v>successful</v>
      </c>
      <c r="I34">
        <v>209</v>
      </c>
      <c r="J34" s="5">
        <f t="shared" si="0"/>
        <v>-0.50667833879227475</v>
      </c>
      <c r="K34" s="5">
        <f t="shared" si="1"/>
        <v>0.30619026581151543</v>
      </c>
      <c r="L34" s="12" t="str">
        <v>failed</v>
      </c>
      <c r="M34">
        <v>37</v>
      </c>
      <c r="N34" s="5">
        <f t="shared" si="2"/>
        <v>-0.57069666600102975</v>
      </c>
      <c r="O34" s="5">
        <f t="shared" si="3"/>
        <v>0.28410263958874815</v>
      </c>
    </row>
    <row r="35" spans="1:15" x14ac:dyDescent="0.2">
      <c r="A35" s="15" t="s">
        <v>2125</v>
      </c>
      <c r="B35">
        <f>_xlfn.QUARTILE.EXC(I:I,1)</f>
        <v>127.5</v>
      </c>
      <c r="C35">
        <f>_xlfn.QUARTILE.EXC(M:M,1)</f>
        <v>38</v>
      </c>
      <c r="H35" s="11" t="str">
        <v>successful</v>
      </c>
      <c r="I35">
        <v>131</v>
      </c>
      <c r="J35" s="5">
        <f t="shared" si="0"/>
        <v>-0.56822330655962472</v>
      </c>
      <c r="K35" s="5">
        <f t="shared" si="1"/>
        <v>0.28494167386542191</v>
      </c>
      <c r="L35" s="12" t="str">
        <v>failed</v>
      </c>
      <c r="M35">
        <v>60</v>
      </c>
      <c r="N35" s="5">
        <f t="shared" si="2"/>
        <v>-0.54677093645331409</v>
      </c>
      <c r="O35" s="5">
        <f t="shared" si="3"/>
        <v>0.29226805629632563</v>
      </c>
    </row>
    <row r="36" spans="1:15" x14ac:dyDescent="0.2">
      <c r="A36" s="15" t="s">
        <v>2129</v>
      </c>
      <c r="B36">
        <f>_xlfn.QUARTILE.EXC(I:I,2)</f>
        <v>201</v>
      </c>
      <c r="C36">
        <f>_xlfn.QUARTILE.EXC(M:M,2)</f>
        <v>114.5</v>
      </c>
      <c r="H36" s="11" t="str">
        <v>successful</v>
      </c>
      <c r="I36">
        <v>164</v>
      </c>
      <c r="J36" s="5">
        <f t="shared" si="0"/>
        <v>-0.54218505096574587</v>
      </c>
      <c r="K36" s="5">
        <f t="shared" si="1"/>
        <v>0.29384551623807742</v>
      </c>
      <c r="L36" s="12" t="str">
        <v>failed</v>
      </c>
      <c r="M36">
        <v>296</v>
      </c>
      <c r="N36" s="5">
        <f t="shared" si="2"/>
        <v>-0.30127214631153632</v>
      </c>
      <c r="O36" s="5">
        <f t="shared" si="3"/>
        <v>0.38160348941059852</v>
      </c>
    </row>
    <row r="37" spans="1:15" x14ac:dyDescent="0.2">
      <c r="A37" s="15" t="s">
        <v>2130</v>
      </c>
      <c r="B37">
        <f>_xlfn.QUARTILE.EXC(I:I,3)</f>
        <v>1288.5</v>
      </c>
      <c r="C37">
        <f>_xlfn.QUARTILE.EXC(M:M,3)</f>
        <v>789.5</v>
      </c>
      <c r="H37" s="11" t="str">
        <v>successful</v>
      </c>
      <c r="I37">
        <v>201</v>
      </c>
      <c r="J37" s="5">
        <f t="shared" si="0"/>
        <v>-0.5129906431786696</v>
      </c>
      <c r="K37" s="5">
        <f t="shared" si="1"/>
        <v>0.30397893294699985</v>
      </c>
      <c r="L37" s="12" t="str">
        <v>failed</v>
      </c>
      <c r="M37">
        <v>3304</v>
      </c>
      <c r="N37" s="5">
        <f t="shared" si="2"/>
        <v>2.8277971788853602</v>
      </c>
      <c r="O37" s="5">
        <f t="shared" si="3"/>
        <v>0.99765652546614536</v>
      </c>
    </row>
    <row r="38" spans="1:15" x14ac:dyDescent="0.2">
      <c r="A38" s="15" t="s">
        <v>2126</v>
      </c>
      <c r="B38">
        <f>B37-B35</f>
        <v>1161</v>
      </c>
      <c r="C38">
        <f>C37-C35</f>
        <v>751.5</v>
      </c>
      <c r="H38" s="11" t="str">
        <v>successful</v>
      </c>
      <c r="I38">
        <v>211</v>
      </c>
      <c r="J38" s="5">
        <f t="shared" si="0"/>
        <v>-0.50510026269567609</v>
      </c>
      <c r="K38" s="5">
        <f t="shared" si="1"/>
        <v>0.30674420843904771</v>
      </c>
      <c r="L38" s="12" t="str">
        <v>failed</v>
      </c>
      <c r="M38">
        <v>73</v>
      </c>
      <c r="N38" s="5">
        <f t="shared" si="2"/>
        <v>-0.53324769801330096</v>
      </c>
      <c r="O38" s="5">
        <f t="shared" si="3"/>
        <v>0.29693106371645045</v>
      </c>
    </row>
    <row r="39" spans="1:15" x14ac:dyDescent="0.2">
      <c r="A39" s="15"/>
      <c r="H39" s="11" t="str">
        <v>successful</v>
      </c>
      <c r="I39">
        <v>128</v>
      </c>
      <c r="J39" s="5">
        <f t="shared" si="0"/>
        <v>-0.57059042070452282</v>
      </c>
      <c r="K39" s="5">
        <f t="shared" si="1"/>
        <v>0.28413865673026395</v>
      </c>
      <c r="L39" s="12" t="str">
        <v>failed</v>
      </c>
      <c r="M39">
        <v>3387</v>
      </c>
      <c r="N39" s="5">
        <f t="shared" si="2"/>
        <v>2.9141378550792902</v>
      </c>
      <c r="O39" s="5">
        <f t="shared" si="3"/>
        <v>0.99821663816990736</v>
      </c>
    </row>
    <row r="40" spans="1:15" x14ac:dyDescent="0.2">
      <c r="A40" s="15" t="s">
        <v>2127</v>
      </c>
      <c r="B40">
        <f>B35-(1.5*B38)</f>
        <v>-1614</v>
      </c>
      <c r="C40">
        <f>C35-(1.5*C38)</f>
        <v>-1089.25</v>
      </c>
      <c r="H40" s="11" t="str">
        <v>successful</v>
      </c>
      <c r="I40">
        <v>1600</v>
      </c>
      <c r="J40" s="5">
        <f t="shared" si="0"/>
        <v>0.59087358639213317</v>
      </c>
      <c r="K40" s="5">
        <f t="shared" si="1"/>
        <v>0.72269743744519099</v>
      </c>
      <c r="L40" s="12" t="str">
        <v>failed</v>
      </c>
      <c r="M40">
        <v>662</v>
      </c>
      <c r="N40" s="5">
        <f t="shared" si="2"/>
        <v>7.9459028230373291E-2</v>
      </c>
      <c r="O40" s="5">
        <f t="shared" si="3"/>
        <v>0.531666240366934</v>
      </c>
    </row>
    <row r="41" spans="1:15" x14ac:dyDescent="0.2">
      <c r="A41" s="15" t="s">
        <v>2128</v>
      </c>
      <c r="B41">
        <f>B37+(1.5*B38)</f>
        <v>3030</v>
      </c>
      <c r="C41">
        <f>C37+(1.5*C38)</f>
        <v>1916.75</v>
      </c>
      <c r="H41" s="11" t="str">
        <v>successful</v>
      </c>
      <c r="I41">
        <v>249</v>
      </c>
      <c r="J41" s="5">
        <f t="shared" si="0"/>
        <v>-0.47511681686030044</v>
      </c>
      <c r="K41" s="5">
        <f t="shared" si="1"/>
        <v>0.31735185632606455</v>
      </c>
      <c r="L41" s="12" t="str">
        <v>failed</v>
      </c>
      <c r="M41">
        <v>774</v>
      </c>
      <c r="N41" s="5">
        <f t="shared" si="2"/>
        <v>0.19596692863664072</v>
      </c>
      <c r="O41" s="5">
        <f t="shared" si="3"/>
        <v>0.57768197439821156</v>
      </c>
    </row>
    <row r="42" spans="1:15" x14ac:dyDescent="0.2">
      <c r="H42" s="11" t="str">
        <v>successful</v>
      </c>
      <c r="I42">
        <v>236</v>
      </c>
      <c r="J42" s="5">
        <f t="shared" si="0"/>
        <v>-0.4853743114881921</v>
      </c>
      <c r="K42" s="5">
        <f t="shared" si="1"/>
        <v>0.31370542556838427</v>
      </c>
      <c r="L42" s="12" t="str">
        <v>failed</v>
      </c>
      <c r="M42">
        <v>672</v>
      </c>
      <c r="N42" s="5">
        <f t="shared" si="2"/>
        <v>8.9861519338075735E-2</v>
      </c>
      <c r="O42" s="5">
        <f t="shared" si="3"/>
        <v>0.53580136974438741</v>
      </c>
    </row>
    <row r="43" spans="1:15" x14ac:dyDescent="0.2">
      <c r="H43" s="11" t="str">
        <v>successful</v>
      </c>
      <c r="I43">
        <v>4065</v>
      </c>
      <c r="J43" s="5">
        <f t="shared" si="0"/>
        <v>2.5358523754500522</v>
      </c>
      <c r="K43" s="5">
        <f t="shared" si="1"/>
        <v>0.99439129948933669</v>
      </c>
      <c r="L43" s="12" t="str">
        <v>failed</v>
      </c>
      <c r="M43">
        <v>940</v>
      </c>
      <c r="N43" s="5">
        <f t="shared" si="2"/>
        <v>0.36864828102450137</v>
      </c>
      <c r="O43" s="5">
        <f t="shared" si="3"/>
        <v>0.6438050483710005</v>
      </c>
    </row>
    <row r="44" spans="1:15" x14ac:dyDescent="0.2">
      <c r="H44" s="11" t="str">
        <v>successful</v>
      </c>
      <c r="I44">
        <v>246</v>
      </c>
      <c r="J44" s="5">
        <f t="shared" si="0"/>
        <v>-0.47748393100519848</v>
      </c>
      <c r="K44" s="5">
        <f t="shared" si="1"/>
        <v>0.31650878033716218</v>
      </c>
      <c r="L44" s="12" t="str">
        <v>failed</v>
      </c>
      <c r="M44">
        <v>117</v>
      </c>
      <c r="N44" s="5">
        <f t="shared" si="2"/>
        <v>-0.48747673713941014</v>
      </c>
      <c r="O44" s="5">
        <f t="shared" si="3"/>
        <v>0.31296026221548279</v>
      </c>
    </row>
    <row r="45" spans="1:15" x14ac:dyDescent="0.2">
      <c r="H45" s="11" t="str">
        <v>successful</v>
      </c>
      <c r="I45">
        <v>2475</v>
      </c>
      <c r="J45" s="5">
        <f t="shared" si="0"/>
        <v>1.2812818786540721</v>
      </c>
      <c r="K45" s="5">
        <f t="shared" si="1"/>
        <v>0.89995266222122716</v>
      </c>
      <c r="L45" s="12" t="str">
        <v>failed</v>
      </c>
      <c r="M45">
        <v>115</v>
      </c>
      <c r="N45" s="5">
        <f t="shared" si="2"/>
        <v>-0.48955723536095064</v>
      </c>
      <c r="O45" s="5">
        <f t="shared" si="3"/>
        <v>0.31222362201359777</v>
      </c>
    </row>
    <row r="46" spans="1:15" x14ac:dyDescent="0.2">
      <c r="H46" s="11" t="str">
        <v>successful</v>
      </c>
      <c r="I46">
        <v>76</v>
      </c>
      <c r="J46" s="5">
        <f t="shared" si="0"/>
        <v>-0.61162039921608946</v>
      </c>
      <c r="K46" s="5">
        <f t="shared" si="1"/>
        <v>0.27039446917101095</v>
      </c>
      <c r="L46" s="12" t="str">
        <v>failed</v>
      </c>
      <c r="M46">
        <v>326</v>
      </c>
      <c r="N46" s="5">
        <f t="shared" si="2"/>
        <v>-0.27006467298842896</v>
      </c>
      <c r="O46" s="5">
        <f t="shared" si="3"/>
        <v>0.39355524973533323</v>
      </c>
    </row>
    <row r="47" spans="1:15" x14ac:dyDescent="0.2">
      <c r="H47" s="11" t="str">
        <v>successful</v>
      </c>
      <c r="I47">
        <v>54</v>
      </c>
      <c r="J47" s="5">
        <f t="shared" si="0"/>
        <v>-0.62897923627867536</v>
      </c>
      <c r="K47" s="5">
        <f t="shared" si="1"/>
        <v>0.26468132492625551</v>
      </c>
      <c r="L47" s="12" t="str">
        <v>failed</v>
      </c>
      <c r="M47">
        <v>1</v>
      </c>
      <c r="N47" s="5">
        <f t="shared" si="2"/>
        <v>-0.60814563398875854</v>
      </c>
      <c r="O47" s="5">
        <f t="shared" si="3"/>
        <v>0.27154544418351201</v>
      </c>
    </row>
    <row r="48" spans="1:15" x14ac:dyDescent="0.2">
      <c r="H48" s="11" t="str">
        <v>successful</v>
      </c>
      <c r="I48">
        <v>88</v>
      </c>
      <c r="J48" s="5">
        <f t="shared" si="0"/>
        <v>-0.60215194263649718</v>
      </c>
      <c r="K48" s="5">
        <f t="shared" si="1"/>
        <v>0.2735365008079732</v>
      </c>
      <c r="L48" s="12" t="str">
        <v>failed</v>
      </c>
      <c r="M48">
        <v>1467</v>
      </c>
      <c r="N48" s="5">
        <f t="shared" si="2"/>
        <v>0.91685956240042044</v>
      </c>
      <c r="O48" s="5">
        <f t="shared" si="3"/>
        <v>0.82039188189780199</v>
      </c>
    </row>
    <row r="49" spans="8:15" x14ac:dyDescent="0.2">
      <c r="H49" s="11" t="str">
        <v>successful</v>
      </c>
      <c r="I49">
        <v>85</v>
      </c>
      <c r="J49" s="5">
        <f t="shared" si="0"/>
        <v>-0.60451905678139528</v>
      </c>
      <c r="K49" s="5">
        <f t="shared" si="1"/>
        <v>0.2727493016410128</v>
      </c>
      <c r="L49" s="12" t="str">
        <v>failed</v>
      </c>
      <c r="M49">
        <v>5681</v>
      </c>
      <c r="N49" s="5">
        <f t="shared" si="2"/>
        <v>5.3004693151862323</v>
      </c>
      <c r="O49" s="5">
        <f t="shared" si="3"/>
        <v>0.99999994224731092</v>
      </c>
    </row>
    <row r="50" spans="8:15" x14ac:dyDescent="0.2">
      <c r="H50" s="11" t="str">
        <v>successful</v>
      </c>
      <c r="I50">
        <v>170</v>
      </c>
      <c r="J50" s="5">
        <f t="shared" si="0"/>
        <v>-0.53745082267594979</v>
      </c>
      <c r="K50" s="5">
        <f t="shared" si="1"/>
        <v>0.29547812276839419</v>
      </c>
      <c r="L50" s="12" t="str">
        <v>failed</v>
      </c>
      <c r="M50">
        <v>1059</v>
      </c>
      <c r="N50" s="5">
        <f t="shared" si="2"/>
        <v>0.49243792520616048</v>
      </c>
      <c r="O50" s="5">
        <f t="shared" si="3"/>
        <v>0.68879510282556766</v>
      </c>
    </row>
    <row r="51" spans="8:15" x14ac:dyDescent="0.2">
      <c r="H51" s="11" t="str">
        <v>successful</v>
      </c>
      <c r="I51">
        <v>330</v>
      </c>
      <c r="J51" s="5">
        <f t="shared" si="0"/>
        <v>-0.41120473494805238</v>
      </c>
      <c r="K51" s="5">
        <f t="shared" si="1"/>
        <v>0.34046120830424775</v>
      </c>
      <c r="L51" s="12" t="str">
        <v>failed</v>
      </c>
      <c r="M51">
        <v>1194</v>
      </c>
      <c r="N51" s="5">
        <f t="shared" si="2"/>
        <v>0.6328715551601436</v>
      </c>
      <c r="O51" s="5">
        <f t="shared" si="3"/>
        <v>0.73659123778842939</v>
      </c>
    </row>
    <row r="52" spans="8:15" x14ac:dyDescent="0.2">
      <c r="H52" s="11" t="str">
        <v>successful</v>
      </c>
      <c r="I52">
        <v>127</v>
      </c>
      <c r="J52" s="5">
        <f t="shared" si="0"/>
        <v>-0.57137945875282214</v>
      </c>
      <c r="K52" s="5">
        <f t="shared" si="1"/>
        <v>0.28387122506098883</v>
      </c>
      <c r="L52" s="12" t="str">
        <v>failed</v>
      </c>
      <c r="M52">
        <v>30</v>
      </c>
      <c r="N52" s="5">
        <f t="shared" si="2"/>
        <v>-0.57797840977642145</v>
      </c>
      <c r="O52" s="5">
        <f t="shared" si="3"/>
        <v>0.28163934788698841</v>
      </c>
    </row>
    <row r="53" spans="8:15" x14ac:dyDescent="0.2">
      <c r="H53" s="11" t="str">
        <v>successful</v>
      </c>
      <c r="I53">
        <v>411</v>
      </c>
      <c r="J53" s="5">
        <f t="shared" si="0"/>
        <v>-0.34729265303580431</v>
      </c>
      <c r="K53" s="5">
        <f t="shared" si="1"/>
        <v>0.3641857348702483</v>
      </c>
      <c r="L53" s="12" t="str">
        <v>failed</v>
      </c>
      <c r="M53">
        <v>75</v>
      </c>
      <c r="N53" s="5">
        <f t="shared" si="2"/>
        <v>-0.53116719979176041</v>
      </c>
      <c r="O53" s="5">
        <f t="shared" si="3"/>
        <v>0.29765146012417787</v>
      </c>
    </row>
    <row r="54" spans="8:15" x14ac:dyDescent="0.2">
      <c r="H54" s="11" t="str">
        <v>successful</v>
      </c>
      <c r="I54">
        <v>180</v>
      </c>
      <c r="J54" s="5">
        <f t="shared" si="0"/>
        <v>-0.52956044219295617</v>
      </c>
      <c r="K54" s="5">
        <f t="shared" si="1"/>
        <v>0.29820836364442088</v>
      </c>
      <c r="L54" s="12" t="str">
        <v>failed</v>
      </c>
      <c r="M54">
        <v>955</v>
      </c>
      <c r="N54" s="5">
        <f t="shared" si="2"/>
        <v>0.38425201768605505</v>
      </c>
      <c r="O54" s="5">
        <f t="shared" si="3"/>
        <v>0.64960416625677819</v>
      </c>
    </row>
    <row r="55" spans="8:15" x14ac:dyDescent="0.2">
      <c r="H55" s="11" t="str">
        <v>successful</v>
      </c>
      <c r="I55">
        <v>374</v>
      </c>
      <c r="J55" s="5">
        <f t="shared" si="0"/>
        <v>-0.37648706082288058</v>
      </c>
      <c r="K55" s="5">
        <f t="shared" si="1"/>
        <v>0.35327741654202777</v>
      </c>
      <c r="L55" s="12" t="str">
        <v>failed</v>
      </c>
      <c r="M55">
        <v>67</v>
      </c>
      <c r="N55" s="5">
        <f t="shared" si="2"/>
        <v>-0.53948919267792239</v>
      </c>
      <c r="O55" s="5">
        <f t="shared" si="3"/>
        <v>0.29477467606244989</v>
      </c>
    </row>
    <row r="56" spans="8:15" x14ac:dyDescent="0.2">
      <c r="H56" s="11" t="str">
        <v>successful</v>
      </c>
      <c r="I56">
        <v>71</v>
      </c>
      <c r="J56" s="5">
        <f t="shared" si="0"/>
        <v>-0.61556558945758633</v>
      </c>
      <c r="K56" s="5">
        <f t="shared" si="1"/>
        <v>0.2690906339937994</v>
      </c>
      <c r="L56" s="12" t="str">
        <v>failed</v>
      </c>
      <c r="M56">
        <v>5</v>
      </c>
      <c r="N56" s="5">
        <f t="shared" si="2"/>
        <v>-0.60398463754567755</v>
      </c>
      <c r="O56" s="5">
        <f t="shared" si="3"/>
        <v>0.2729269279451364</v>
      </c>
    </row>
    <row r="57" spans="8:15" x14ac:dyDescent="0.2">
      <c r="H57" s="11" t="str">
        <v>successful</v>
      </c>
      <c r="I57">
        <v>203</v>
      </c>
      <c r="J57" s="5">
        <f t="shared" si="0"/>
        <v>-0.51141256708207095</v>
      </c>
      <c r="K57" s="5">
        <f t="shared" si="1"/>
        <v>0.3045310984754992</v>
      </c>
      <c r="L57" s="12" t="str">
        <v>failed</v>
      </c>
      <c r="M57">
        <v>26</v>
      </c>
      <c r="N57" s="5">
        <f t="shared" si="2"/>
        <v>-0.58213940621950244</v>
      </c>
      <c r="O57" s="5">
        <f t="shared" si="3"/>
        <v>0.28023639194919692</v>
      </c>
    </row>
    <row r="58" spans="8:15" x14ac:dyDescent="0.2">
      <c r="H58" s="11" t="str">
        <v>successful</v>
      </c>
      <c r="I58">
        <v>113</v>
      </c>
      <c r="J58" s="5">
        <f t="shared" si="0"/>
        <v>-0.58242599142901319</v>
      </c>
      <c r="K58" s="5">
        <f t="shared" si="1"/>
        <v>0.28013988926715017</v>
      </c>
      <c r="L58" s="12" t="str">
        <v>failed</v>
      </c>
      <c r="M58">
        <v>1130</v>
      </c>
      <c r="N58" s="5">
        <f t="shared" si="2"/>
        <v>0.56629561207084789</v>
      </c>
      <c r="O58" s="5">
        <f t="shared" si="3"/>
        <v>0.71440357860053094</v>
      </c>
    </row>
    <row r="59" spans="8:15" x14ac:dyDescent="0.2">
      <c r="H59" s="11" t="str">
        <v>successful</v>
      </c>
      <c r="I59">
        <v>96</v>
      </c>
      <c r="J59" s="5">
        <f t="shared" si="0"/>
        <v>-0.59583963825010233</v>
      </c>
      <c r="K59" s="5">
        <f t="shared" si="1"/>
        <v>0.27564118037235802</v>
      </c>
      <c r="L59" s="12" t="str">
        <v>failed</v>
      </c>
      <c r="M59">
        <v>782</v>
      </c>
      <c r="N59" s="5">
        <f t="shared" si="2"/>
        <v>0.20428892152280267</v>
      </c>
      <c r="O59" s="5">
        <f t="shared" si="3"/>
        <v>0.58093613661566978</v>
      </c>
    </row>
    <row r="60" spans="8:15" x14ac:dyDescent="0.2">
      <c r="H60" s="11" t="str">
        <v>successful</v>
      </c>
      <c r="I60">
        <v>498</v>
      </c>
      <c r="J60" s="5">
        <f t="shared" si="0"/>
        <v>-0.27864634283376011</v>
      </c>
      <c r="K60" s="5">
        <f t="shared" si="1"/>
        <v>0.39025812211256022</v>
      </c>
      <c r="L60" s="12" t="str">
        <v>failed</v>
      </c>
      <c r="M60">
        <v>210</v>
      </c>
      <c r="N60" s="5">
        <f t="shared" si="2"/>
        <v>-0.39073356983777741</v>
      </c>
      <c r="O60" s="5">
        <f t="shared" si="3"/>
        <v>0.34799709120450484</v>
      </c>
    </row>
    <row r="61" spans="8:15" x14ac:dyDescent="0.2">
      <c r="H61" s="11" t="str">
        <v>successful</v>
      </c>
      <c r="I61">
        <v>180</v>
      </c>
      <c r="J61" s="5">
        <f t="shared" si="0"/>
        <v>-0.52956044219295617</v>
      </c>
      <c r="K61" s="5">
        <f t="shared" si="1"/>
        <v>0.29820836364442088</v>
      </c>
      <c r="L61" s="12" t="str">
        <v>failed</v>
      </c>
      <c r="M61">
        <v>136</v>
      </c>
      <c r="N61" s="5">
        <f t="shared" si="2"/>
        <v>-0.46771200403477553</v>
      </c>
      <c r="O61" s="5">
        <f t="shared" si="3"/>
        <v>0.3199952777905064</v>
      </c>
    </row>
    <row r="62" spans="8:15" x14ac:dyDescent="0.2">
      <c r="H62" s="11" t="str">
        <v>successful</v>
      </c>
      <c r="I62">
        <v>27</v>
      </c>
      <c r="J62" s="5">
        <f t="shared" si="0"/>
        <v>-0.65028326358275801</v>
      </c>
      <c r="K62" s="5">
        <f t="shared" si="1"/>
        <v>0.25775463292112999</v>
      </c>
      <c r="L62" s="12" t="str">
        <v>failed</v>
      </c>
      <c r="M62">
        <v>86</v>
      </c>
      <c r="N62" s="5">
        <f t="shared" si="2"/>
        <v>-0.51972445957328772</v>
      </c>
      <c r="O62" s="5">
        <f t="shared" si="3"/>
        <v>0.30162781820094353</v>
      </c>
    </row>
    <row r="63" spans="8:15" x14ac:dyDescent="0.2">
      <c r="H63" s="11" t="str">
        <v>successful</v>
      </c>
      <c r="I63">
        <v>2331</v>
      </c>
      <c r="J63" s="5">
        <f t="shared" si="0"/>
        <v>1.1676603996989645</v>
      </c>
      <c r="K63" s="5">
        <f t="shared" si="1"/>
        <v>0.87852811184359181</v>
      </c>
      <c r="L63" s="12" t="str">
        <v>failed</v>
      </c>
      <c r="M63">
        <v>19</v>
      </c>
      <c r="N63" s="5">
        <f t="shared" si="2"/>
        <v>-0.58942114999489414</v>
      </c>
      <c r="O63" s="5">
        <f t="shared" si="3"/>
        <v>0.2777893960427355</v>
      </c>
    </row>
    <row r="64" spans="8:15" x14ac:dyDescent="0.2">
      <c r="H64" s="11" t="str">
        <v>successful</v>
      </c>
      <c r="I64">
        <v>113</v>
      </c>
      <c r="J64" s="5">
        <f t="shared" si="0"/>
        <v>-0.58242599142901319</v>
      </c>
      <c r="K64" s="5">
        <f t="shared" si="1"/>
        <v>0.28013988926715017</v>
      </c>
      <c r="L64" s="12" t="str">
        <v>failed</v>
      </c>
      <c r="M64">
        <v>886</v>
      </c>
      <c r="N64" s="5">
        <f t="shared" si="2"/>
        <v>0.31247482904290813</v>
      </c>
      <c r="O64" s="5">
        <f t="shared" si="3"/>
        <v>0.62266015521555973</v>
      </c>
    </row>
    <row r="65" spans="8:15" x14ac:dyDescent="0.2">
      <c r="H65" s="11" t="str">
        <v>successful</v>
      </c>
      <c r="I65">
        <v>164</v>
      </c>
      <c r="J65" s="5">
        <f t="shared" si="0"/>
        <v>-0.54218505096574587</v>
      </c>
      <c r="K65" s="5">
        <f t="shared" si="1"/>
        <v>0.29384551623807742</v>
      </c>
      <c r="L65" s="12" t="str">
        <v>failed</v>
      </c>
      <c r="M65">
        <v>35</v>
      </c>
      <c r="N65" s="5">
        <f t="shared" si="2"/>
        <v>-0.57277716422257019</v>
      </c>
      <c r="O65" s="5">
        <f t="shared" si="3"/>
        <v>0.28339779138278054</v>
      </c>
    </row>
    <row r="66" spans="8:15" x14ac:dyDescent="0.2">
      <c r="H66" s="11" t="str">
        <v>successful</v>
      </c>
      <c r="I66">
        <v>164</v>
      </c>
      <c r="J66" s="5">
        <f t="shared" si="0"/>
        <v>-0.54218505096574587</v>
      </c>
      <c r="K66" s="5">
        <f t="shared" si="1"/>
        <v>0.29384551623807742</v>
      </c>
      <c r="L66" s="12" t="str">
        <v>failed</v>
      </c>
      <c r="M66">
        <v>24</v>
      </c>
      <c r="N66" s="5">
        <f t="shared" si="2"/>
        <v>-0.58421990444104288</v>
      </c>
      <c r="O66" s="5">
        <f t="shared" si="3"/>
        <v>0.27953618581705408</v>
      </c>
    </row>
    <row r="67" spans="8:15" x14ac:dyDescent="0.2">
      <c r="H67" s="11" t="str">
        <v>successful</v>
      </c>
      <c r="I67">
        <v>336</v>
      </c>
      <c r="J67" s="5">
        <f t="shared" ref="J67:J130" si="4">STANDARDIZE(I67,$B$7,$B$12)</f>
        <v>-0.40647050665825624</v>
      </c>
      <c r="K67" s="5">
        <f t="shared" ref="K67:K130" si="5">_xlfn.NORM.S.DIST(J67,TRUE)</f>
        <v>0.34219846163819062</v>
      </c>
      <c r="L67" s="12" t="str">
        <v>failed</v>
      </c>
      <c r="M67">
        <v>86</v>
      </c>
      <c r="N67" s="5">
        <f t="shared" ref="N67:N130" si="6">STANDARDIZE(M67,$C$7,$C$12)</f>
        <v>-0.51972445957328772</v>
      </c>
      <c r="O67" s="5">
        <f t="shared" ref="O67:O130" si="7">_xlfn.NORM.S.DIST(N67,TRUE)</f>
        <v>0.30162781820094353</v>
      </c>
    </row>
    <row r="68" spans="8:15" x14ac:dyDescent="0.2">
      <c r="H68" s="11" t="str">
        <v>successful</v>
      </c>
      <c r="I68">
        <v>1917</v>
      </c>
      <c r="J68" s="5">
        <f t="shared" si="4"/>
        <v>0.8409986477030299</v>
      </c>
      <c r="K68" s="5">
        <f t="shared" si="5"/>
        <v>0.79982565400246153</v>
      </c>
      <c r="L68" s="12" t="str">
        <v>failed</v>
      </c>
      <c r="M68">
        <v>243</v>
      </c>
      <c r="N68" s="5">
        <f t="shared" si="6"/>
        <v>-0.35640534918235933</v>
      </c>
      <c r="O68" s="5">
        <f t="shared" si="7"/>
        <v>0.36076851199164084</v>
      </c>
    </row>
    <row r="69" spans="8:15" x14ac:dyDescent="0.2">
      <c r="H69" s="11" t="str">
        <v>successful</v>
      </c>
      <c r="I69">
        <v>95</v>
      </c>
      <c r="J69" s="5">
        <f t="shared" si="4"/>
        <v>-0.59662867629840166</v>
      </c>
      <c r="K69" s="5">
        <f t="shared" si="5"/>
        <v>0.27537766059855656</v>
      </c>
      <c r="L69" s="12" t="str">
        <v>failed</v>
      </c>
      <c r="M69">
        <v>65</v>
      </c>
      <c r="N69" s="5">
        <f t="shared" si="6"/>
        <v>-0.54156969089946294</v>
      </c>
      <c r="O69" s="5">
        <f t="shared" si="7"/>
        <v>0.29405748808815446</v>
      </c>
    </row>
    <row r="70" spans="8:15" x14ac:dyDescent="0.2">
      <c r="H70" s="11" t="str">
        <v>successful</v>
      </c>
      <c r="I70">
        <v>147</v>
      </c>
      <c r="J70" s="5">
        <f t="shared" si="4"/>
        <v>-0.55559869778683502</v>
      </c>
      <c r="K70" s="5">
        <f t="shared" si="5"/>
        <v>0.28924261093431081</v>
      </c>
      <c r="L70" s="12" t="str">
        <v>failed</v>
      </c>
      <c r="M70">
        <v>100</v>
      </c>
      <c r="N70" s="5">
        <f t="shared" si="6"/>
        <v>-0.50516097202250432</v>
      </c>
      <c r="O70" s="5">
        <f t="shared" si="7"/>
        <v>0.30672288983039142</v>
      </c>
    </row>
    <row r="71" spans="8:15" x14ac:dyDescent="0.2">
      <c r="H71" s="11" t="str">
        <v>successful</v>
      </c>
      <c r="I71">
        <v>86</v>
      </c>
      <c r="J71" s="5">
        <f t="shared" si="4"/>
        <v>-0.60373001873309584</v>
      </c>
      <c r="K71" s="5">
        <f t="shared" si="5"/>
        <v>0.27301157642942886</v>
      </c>
      <c r="L71" s="12" t="str">
        <v>failed</v>
      </c>
      <c r="M71">
        <v>168</v>
      </c>
      <c r="N71" s="5">
        <f t="shared" si="6"/>
        <v>-0.43442403249012768</v>
      </c>
      <c r="O71" s="5">
        <f t="shared" si="7"/>
        <v>0.33199027458611391</v>
      </c>
    </row>
    <row r="72" spans="8:15" x14ac:dyDescent="0.2">
      <c r="H72" s="11" t="str">
        <v>successful</v>
      </c>
      <c r="I72">
        <v>83</v>
      </c>
      <c r="J72" s="5">
        <f t="shared" si="4"/>
        <v>-0.60609713287799394</v>
      </c>
      <c r="K72" s="5">
        <f t="shared" si="5"/>
        <v>0.27222512738435756</v>
      </c>
      <c r="L72" s="12" t="str">
        <v>failed</v>
      </c>
      <c r="M72">
        <v>13</v>
      </c>
      <c r="N72" s="5">
        <f t="shared" si="6"/>
        <v>-0.59566264465951557</v>
      </c>
      <c r="O72" s="5">
        <f t="shared" si="7"/>
        <v>0.27570030900442444</v>
      </c>
    </row>
    <row r="73" spans="8:15" x14ac:dyDescent="0.2">
      <c r="H73" s="11" t="str">
        <v>successful</v>
      </c>
      <c r="I73">
        <v>676</v>
      </c>
      <c r="J73" s="5">
        <f t="shared" si="4"/>
        <v>-0.13819757023647425</v>
      </c>
      <c r="K73" s="5">
        <f t="shared" si="5"/>
        <v>0.44504213767163198</v>
      </c>
      <c r="L73" s="12" t="str">
        <v>failed</v>
      </c>
      <c r="M73">
        <v>1</v>
      </c>
      <c r="N73" s="5">
        <f t="shared" si="6"/>
        <v>-0.60814563398875854</v>
      </c>
      <c r="O73" s="5">
        <f t="shared" si="7"/>
        <v>0.27154544418351201</v>
      </c>
    </row>
    <row r="74" spans="8:15" x14ac:dyDescent="0.2">
      <c r="H74" s="11" t="str">
        <v>successful</v>
      </c>
      <c r="I74">
        <v>361</v>
      </c>
      <c r="J74" s="5">
        <f t="shared" si="4"/>
        <v>-0.38674455545077224</v>
      </c>
      <c r="K74" s="5">
        <f t="shared" si="5"/>
        <v>0.34947266371051355</v>
      </c>
      <c r="L74" s="12" t="str">
        <v>failed</v>
      </c>
      <c r="M74">
        <v>40</v>
      </c>
      <c r="N74" s="5">
        <f t="shared" si="6"/>
        <v>-0.56757591866871904</v>
      </c>
      <c r="O74" s="5">
        <f t="shared" si="7"/>
        <v>0.28516148135306185</v>
      </c>
    </row>
    <row r="75" spans="8:15" x14ac:dyDescent="0.2">
      <c r="H75" s="11" t="str">
        <v>successful</v>
      </c>
      <c r="I75">
        <v>131</v>
      </c>
      <c r="J75" s="5">
        <f t="shared" si="4"/>
        <v>-0.56822330655962472</v>
      </c>
      <c r="K75" s="5">
        <f t="shared" si="5"/>
        <v>0.28494167386542191</v>
      </c>
      <c r="L75" s="12" t="str">
        <v>failed</v>
      </c>
      <c r="M75">
        <v>226</v>
      </c>
      <c r="N75" s="5">
        <f t="shared" si="6"/>
        <v>-0.37408958406545345</v>
      </c>
      <c r="O75" s="5">
        <f t="shared" si="7"/>
        <v>0.35416883388014342</v>
      </c>
    </row>
    <row r="76" spans="8:15" x14ac:dyDescent="0.2">
      <c r="H76" s="11" t="str">
        <v>successful</v>
      </c>
      <c r="I76">
        <v>126</v>
      </c>
      <c r="J76" s="5">
        <f t="shared" si="4"/>
        <v>-0.57216849680112158</v>
      </c>
      <c r="K76" s="5">
        <f t="shared" si="5"/>
        <v>0.28360391393346218</v>
      </c>
      <c r="L76" s="12" t="str">
        <v>failed</v>
      </c>
      <c r="M76">
        <v>1625</v>
      </c>
      <c r="N76" s="5">
        <f t="shared" si="6"/>
        <v>1.0812189219021189</v>
      </c>
      <c r="O76" s="5">
        <f t="shared" si="7"/>
        <v>0.86020012851017391</v>
      </c>
    </row>
    <row r="77" spans="8:15" x14ac:dyDescent="0.2">
      <c r="H77" s="11" t="str">
        <v>successful</v>
      </c>
      <c r="I77">
        <v>275</v>
      </c>
      <c r="J77" s="5">
        <f t="shared" si="4"/>
        <v>-0.45460182760451712</v>
      </c>
      <c r="K77" s="5">
        <f t="shared" si="5"/>
        <v>0.32469785985436989</v>
      </c>
      <c r="L77" s="12" t="str">
        <v>failed</v>
      </c>
      <c r="M77">
        <v>143</v>
      </c>
      <c r="N77" s="5">
        <f t="shared" si="6"/>
        <v>-0.46043026025938377</v>
      </c>
      <c r="O77" s="5">
        <f t="shared" si="7"/>
        <v>0.32260370930540128</v>
      </c>
    </row>
    <row r="78" spans="8:15" x14ac:dyDescent="0.2">
      <c r="H78" s="11" t="str">
        <v>successful</v>
      </c>
      <c r="I78">
        <v>67</v>
      </c>
      <c r="J78" s="5">
        <f t="shared" si="4"/>
        <v>-0.61872174165078375</v>
      </c>
      <c r="K78" s="5">
        <f t="shared" si="5"/>
        <v>0.26804984228383633</v>
      </c>
      <c r="L78" s="12" t="str">
        <v>failed</v>
      </c>
      <c r="M78">
        <v>934</v>
      </c>
      <c r="N78" s="5">
        <f t="shared" si="6"/>
        <v>0.36240678635987988</v>
      </c>
      <c r="O78" s="5">
        <f t="shared" si="7"/>
        <v>0.6414759655411304</v>
      </c>
    </row>
    <row r="79" spans="8:15" x14ac:dyDescent="0.2">
      <c r="H79" s="11" t="str">
        <v>successful</v>
      </c>
      <c r="I79">
        <v>154</v>
      </c>
      <c r="J79" s="5">
        <f t="shared" si="4"/>
        <v>-0.55007543144873949</v>
      </c>
      <c r="K79" s="5">
        <f t="shared" si="5"/>
        <v>0.29113381857315535</v>
      </c>
      <c r="L79" s="12" t="str">
        <v>failed</v>
      </c>
      <c r="M79">
        <v>17</v>
      </c>
      <c r="N79" s="5">
        <f t="shared" si="6"/>
        <v>-0.59150164821643469</v>
      </c>
      <c r="O79" s="5">
        <f t="shared" si="7"/>
        <v>0.27709217556054044</v>
      </c>
    </row>
    <row r="80" spans="8:15" x14ac:dyDescent="0.2">
      <c r="H80" s="11" t="str">
        <v>successful</v>
      </c>
      <c r="I80">
        <v>1782</v>
      </c>
      <c r="J80" s="5">
        <f t="shared" si="4"/>
        <v>0.73447851118261642</v>
      </c>
      <c r="K80" s="5">
        <f t="shared" si="5"/>
        <v>0.76867142389899645</v>
      </c>
      <c r="L80" s="12" t="str">
        <v>failed</v>
      </c>
      <c r="M80">
        <v>2179</v>
      </c>
      <c r="N80" s="5">
        <f t="shared" si="6"/>
        <v>1.6575169292688345</v>
      </c>
      <c r="O80" s="5">
        <f t="shared" si="7"/>
        <v>0.95129249546648531</v>
      </c>
    </row>
    <row r="81" spans="8:15" x14ac:dyDescent="0.2">
      <c r="H81" s="11" t="str">
        <v>successful</v>
      </c>
      <c r="I81">
        <v>903</v>
      </c>
      <c r="J81" s="5">
        <f t="shared" si="4"/>
        <v>4.0914066727480172E-2</v>
      </c>
      <c r="K81" s="5">
        <f t="shared" si="5"/>
        <v>0.51631779839450431</v>
      </c>
      <c r="L81" s="12" t="str">
        <v>failed</v>
      </c>
      <c r="M81">
        <v>931</v>
      </c>
      <c r="N81" s="5">
        <f t="shared" si="6"/>
        <v>0.35928603902756917</v>
      </c>
      <c r="O81" s="5">
        <f t="shared" si="7"/>
        <v>0.64030944135080881</v>
      </c>
    </row>
    <row r="82" spans="8:15" x14ac:dyDescent="0.2">
      <c r="H82" s="11" t="str">
        <v>successful</v>
      </c>
      <c r="I82">
        <v>94</v>
      </c>
      <c r="J82" s="5">
        <f t="shared" si="4"/>
        <v>-0.59741771434670099</v>
      </c>
      <c r="K82" s="5">
        <f t="shared" si="5"/>
        <v>0.27511426485084001</v>
      </c>
      <c r="L82" s="12" t="str">
        <v>failed</v>
      </c>
      <c r="M82">
        <v>92</v>
      </c>
      <c r="N82" s="5">
        <f t="shared" si="6"/>
        <v>-0.5134829649086663</v>
      </c>
      <c r="O82" s="5">
        <f t="shared" si="7"/>
        <v>0.30380676199737794</v>
      </c>
    </row>
    <row r="83" spans="8:15" x14ac:dyDescent="0.2">
      <c r="H83" s="11" t="str">
        <v>successful</v>
      </c>
      <c r="I83">
        <v>180</v>
      </c>
      <c r="J83" s="5">
        <f t="shared" si="4"/>
        <v>-0.52956044219295617</v>
      </c>
      <c r="K83" s="5">
        <f t="shared" si="5"/>
        <v>0.29820836364442088</v>
      </c>
      <c r="L83" s="12" t="str">
        <v>failed</v>
      </c>
      <c r="M83">
        <v>57</v>
      </c>
      <c r="N83" s="5">
        <f t="shared" si="6"/>
        <v>-0.54989168378562481</v>
      </c>
      <c r="O83" s="5">
        <f t="shared" si="7"/>
        <v>0.29119683427489229</v>
      </c>
    </row>
    <row r="84" spans="8:15" x14ac:dyDescent="0.2">
      <c r="H84" s="11" t="str">
        <v>successful</v>
      </c>
      <c r="I84">
        <v>533</v>
      </c>
      <c r="J84" s="5">
        <f t="shared" si="4"/>
        <v>-0.25103001114328255</v>
      </c>
      <c r="K84" s="5">
        <f t="shared" si="5"/>
        <v>0.40089545319216036</v>
      </c>
      <c r="L84" s="12" t="str">
        <v>failed</v>
      </c>
      <c r="M84">
        <v>41</v>
      </c>
      <c r="N84" s="5">
        <f t="shared" si="6"/>
        <v>-0.56653566955794876</v>
      </c>
      <c r="O84" s="5">
        <f t="shared" si="7"/>
        <v>0.28551484609700045</v>
      </c>
    </row>
    <row r="85" spans="8:15" x14ac:dyDescent="0.2">
      <c r="H85" s="11" t="str">
        <v>successful</v>
      </c>
      <c r="I85">
        <v>2443</v>
      </c>
      <c r="J85" s="5">
        <f t="shared" si="4"/>
        <v>1.2560326611084927</v>
      </c>
      <c r="K85" s="5">
        <f t="shared" si="5"/>
        <v>0.89544793567690251</v>
      </c>
      <c r="L85" s="12" t="str">
        <v>failed</v>
      </c>
      <c r="M85">
        <v>1</v>
      </c>
      <c r="N85" s="5">
        <f t="shared" si="6"/>
        <v>-0.60814563398875854</v>
      </c>
      <c r="O85" s="5">
        <f t="shared" si="7"/>
        <v>0.27154544418351201</v>
      </c>
    </row>
    <row r="86" spans="8:15" x14ac:dyDescent="0.2">
      <c r="H86" s="11" t="str">
        <v>successful</v>
      </c>
      <c r="I86">
        <v>89</v>
      </c>
      <c r="J86" s="5">
        <f t="shared" si="4"/>
        <v>-0.60136290458819786</v>
      </c>
      <c r="K86" s="5">
        <f t="shared" si="5"/>
        <v>0.2737991501901007</v>
      </c>
      <c r="L86" s="12" t="str">
        <v>failed</v>
      </c>
      <c r="M86">
        <v>101</v>
      </c>
      <c r="N86" s="5">
        <f t="shared" si="6"/>
        <v>-0.50412072291173404</v>
      </c>
      <c r="O86" s="5">
        <f t="shared" si="7"/>
        <v>0.3070882726898132</v>
      </c>
    </row>
    <row r="87" spans="8:15" x14ac:dyDescent="0.2">
      <c r="H87" s="11" t="str">
        <v>successful</v>
      </c>
      <c r="I87">
        <v>159</v>
      </c>
      <c r="J87" s="5">
        <f t="shared" si="4"/>
        <v>-0.54613024120724274</v>
      </c>
      <c r="K87" s="5">
        <f t="shared" si="5"/>
        <v>0.29248820676046838</v>
      </c>
      <c r="L87" s="12" t="str">
        <v>failed</v>
      </c>
      <c r="M87">
        <v>1335</v>
      </c>
      <c r="N87" s="5">
        <f t="shared" si="6"/>
        <v>0.77954667977874803</v>
      </c>
      <c r="O87" s="5">
        <f t="shared" si="7"/>
        <v>0.78217112440785064</v>
      </c>
    </row>
    <row r="88" spans="8:15" x14ac:dyDescent="0.2">
      <c r="H88" s="11" t="str">
        <v>successful</v>
      </c>
      <c r="I88">
        <v>50</v>
      </c>
      <c r="J88" s="5">
        <f t="shared" si="4"/>
        <v>-0.63213538847187278</v>
      </c>
      <c r="K88" s="5">
        <f t="shared" si="5"/>
        <v>0.26364920632934841</v>
      </c>
      <c r="L88" s="12" t="str">
        <v>failed</v>
      </c>
      <c r="M88">
        <v>15</v>
      </c>
      <c r="N88" s="5">
        <f t="shared" si="6"/>
        <v>-0.59358214643797513</v>
      </c>
      <c r="O88" s="5">
        <f t="shared" si="7"/>
        <v>0.27639581256247436</v>
      </c>
    </row>
    <row r="89" spans="8:15" x14ac:dyDescent="0.2">
      <c r="H89" s="11" t="str">
        <v>successful</v>
      </c>
      <c r="I89">
        <v>186</v>
      </c>
      <c r="J89" s="5">
        <f t="shared" si="4"/>
        <v>-0.52482621390315998</v>
      </c>
      <c r="K89" s="5">
        <f t="shared" si="5"/>
        <v>0.29985200336291684</v>
      </c>
      <c r="L89" s="12" t="str">
        <v>failed</v>
      </c>
      <c r="M89">
        <v>454</v>
      </c>
      <c r="N89" s="5">
        <f t="shared" si="6"/>
        <v>-0.13691278680983765</v>
      </c>
      <c r="O89" s="5">
        <f t="shared" si="7"/>
        <v>0.44554986580271716</v>
      </c>
    </row>
    <row r="90" spans="8:15" x14ac:dyDescent="0.2">
      <c r="H90" s="11" t="str">
        <v>successful</v>
      </c>
      <c r="I90">
        <v>1071</v>
      </c>
      <c r="J90" s="5">
        <f t="shared" si="4"/>
        <v>0.17347245884177243</v>
      </c>
      <c r="K90" s="5">
        <f t="shared" si="5"/>
        <v>0.56885996283461471</v>
      </c>
      <c r="L90" s="12" t="str">
        <v>failed</v>
      </c>
      <c r="M90">
        <v>3182</v>
      </c>
      <c r="N90" s="5">
        <f t="shared" si="6"/>
        <v>2.7008867873713904</v>
      </c>
      <c r="O90" s="5">
        <f t="shared" si="7"/>
        <v>0.99654225629479964</v>
      </c>
    </row>
    <row r="91" spans="8:15" x14ac:dyDescent="0.2">
      <c r="H91" s="11" t="str">
        <v>successful</v>
      </c>
      <c r="I91">
        <v>117</v>
      </c>
      <c r="J91" s="5">
        <f t="shared" si="4"/>
        <v>-0.57926983923581576</v>
      </c>
      <c r="K91" s="5">
        <f t="shared" si="5"/>
        <v>0.2812035565805695</v>
      </c>
      <c r="L91" s="12" t="str">
        <v>failed</v>
      </c>
      <c r="M91">
        <v>15</v>
      </c>
      <c r="N91" s="5">
        <f t="shared" si="6"/>
        <v>-0.59358214643797513</v>
      </c>
      <c r="O91" s="5">
        <f t="shared" si="7"/>
        <v>0.27639581256247436</v>
      </c>
    </row>
    <row r="92" spans="8:15" x14ac:dyDescent="0.2">
      <c r="H92" s="11" t="str">
        <v>successful</v>
      </c>
      <c r="I92">
        <v>70</v>
      </c>
      <c r="J92" s="5">
        <f t="shared" si="4"/>
        <v>-0.61635462750588565</v>
      </c>
      <c r="K92" s="5">
        <f t="shared" si="5"/>
        <v>0.26883024606153078</v>
      </c>
      <c r="L92" s="12" t="str">
        <v>failed</v>
      </c>
      <c r="M92">
        <v>133</v>
      </c>
      <c r="N92" s="5">
        <f t="shared" si="6"/>
        <v>-0.47083275136708624</v>
      </c>
      <c r="O92" s="5">
        <f t="shared" si="7"/>
        <v>0.3188800871471863</v>
      </c>
    </row>
    <row r="93" spans="8:15" x14ac:dyDescent="0.2">
      <c r="H93" s="11" t="str">
        <v>successful</v>
      </c>
      <c r="I93">
        <v>135</v>
      </c>
      <c r="J93" s="5">
        <f t="shared" si="4"/>
        <v>-0.56506715436642729</v>
      </c>
      <c r="K93" s="5">
        <f t="shared" si="5"/>
        <v>0.2860140441327873</v>
      </c>
      <c r="L93" s="12" t="str">
        <v>failed</v>
      </c>
      <c r="M93">
        <v>2062</v>
      </c>
      <c r="N93" s="5">
        <f t="shared" si="6"/>
        <v>1.535807783308716</v>
      </c>
      <c r="O93" s="5">
        <f t="shared" si="7"/>
        <v>0.9377072348836647</v>
      </c>
    </row>
    <row r="94" spans="8:15" x14ac:dyDescent="0.2">
      <c r="H94" s="11" t="str">
        <v>successful</v>
      </c>
      <c r="I94">
        <v>768</v>
      </c>
      <c r="J94" s="5">
        <f t="shared" si="4"/>
        <v>-6.560606979293325E-2</v>
      </c>
      <c r="K94" s="5">
        <f t="shared" si="5"/>
        <v>0.47384572826567639</v>
      </c>
      <c r="L94" s="12" t="str">
        <v>failed</v>
      </c>
      <c r="M94">
        <v>29</v>
      </c>
      <c r="N94" s="5">
        <f t="shared" si="6"/>
        <v>-0.57901865888719173</v>
      </c>
      <c r="O94" s="5">
        <f t="shared" si="7"/>
        <v>0.28128829157180163</v>
      </c>
    </row>
    <row r="95" spans="8:15" x14ac:dyDescent="0.2">
      <c r="H95" s="11" t="str">
        <v>successful</v>
      </c>
      <c r="I95">
        <v>199</v>
      </c>
      <c r="J95" s="5">
        <f t="shared" si="4"/>
        <v>-0.51456871927526837</v>
      </c>
      <c r="K95" s="5">
        <f t="shared" si="5"/>
        <v>0.30342721423665275</v>
      </c>
      <c r="L95" s="12" t="str">
        <v>failed</v>
      </c>
      <c r="M95">
        <v>132</v>
      </c>
      <c r="N95" s="5">
        <f t="shared" si="6"/>
        <v>-0.47187300047785646</v>
      </c>
      <c r="O95" s="5">
        <f t="shared" si="7"/>
        <v>0.31850872038264721</v>
      </c>
    </row>
    <row r="96" spans="8:15" x14ac:dyDescent="0.2">
      <c r="H96" s="11" t="str">
        <v>successful</v>
      </c>
      <c r="I96">
        <v>107</v>
      </c>
      <c r="J96" s="5">
        <f t="shared" si="4"/>
        <v>-0.58716021971880938</v>
      </c>
      <c r="K96" s="5">
        <f t="shared" si="5"/>
        <v>0.27854805321865661</v>
      </c>
      <c r="L96" s="12" t="str">
        <v>failed</v>
      </c>
      <c r="M96">
        <v>137</v>
      </c>
      <c r="N96" s="5">
        <f t="shared" si="6"/>
        <v>-0.46667175492400526</v>
      </c>
      <c r="O96" s="5">
        <f t="shared" si="7"/>
        <v>0.32036737040927266</v>
      </c>
    </row>
    <row r="97" spans="8:15" x14ac:dyDescent="0.2">
      <c r="H97" s="11" t="str">
        <v>successful</v>
      </c>
      <c r="I97">
        <v>195</v>
      </c>
      <c r="J97" s="5">
        <f t="shared" si="4"/>
        <v>-0.5177248714684658</v>
      </c>
      <c r="K97" s="5">
        <f t="shared" si="5"/>
        <v>0.30232512131246403</v>
      </c>
      <c r="L97" s="12" t="str">
        <v>failed</v>
      </c>
      <c r="M97">
        <v>908</v>
      </c>
      <c r="N97" s="5">
        <f t="shared" si="6"/>
        <v>0.33536030947985351</v>
      </c>
      <c r="O97" s="5">
        <f t="shared" si="7"/>
        <v>0.6313233477320237</v>
      </c>
    </row>
    <row r="98" spans="8:15" x14ac:dyDescent="0.2">
      <c r="H98" s="11" t="str">
        <v>successful</v>
      </c>
      <c r="I98">
        <v>3376</v>
      </c>
      <c r="J98" s="5">
        <f t="shared" si="4"/>
        <v>1.9922051601717941</v>
      </c>
      <c r="K98" s="5">
        <f t="shared" si="5"/>
        <v>0.9768257238481447</v>
      </c>
      <c r="L98" s="12" t="str">
        <v>failed</v>
      </c>
      <c r="M98">
        <v>10</v>
      </c>
      <c r="N98" s="5">
        <f t="shared" si="6"/>
        <v>-0.5987833919918264</v>
      </c>
      <c r="O98" s="5">
        <f t="shared" si="7"/>
        <v>0.27465866937164229</v>
      </c>
    </row>
    <row r="99" spans="8:15" x14ac:dyDescent="0.2">
      <c r="H99" s="11" t="str">
        <v>successful</v>
      </c>
      <c r="I99">
        <v>41</v>
      </c>
      <c r="J99" s="5">
        <f t="shared" si="4"/>
        <v>-0.63923673090656707</v>
      </c>
      <c r="K99" s="5">
        <f t="shared" si="5"/>
        <v>0.26133447025814488</v>
      </c>
      <c r="L99" s="12" t="str">
        <v>failed</v>
      </c>
      <c r="M99">
        <v>1910</v>
      </c>
      <c r="N99" s="5">
        <f t="shared" si="6"/>
        <v>1.3776899184716387</v>
      </c>
      <c r="O99" s="5">
        <f t="shared" si="7"/>
        <v>0.9158504773420294</v>
      </c>
    </row>
    <row r="100" spans="8:15" x14ac:dyDescent="0.2">
      <c r="H100" s="11" t="str">
        <v>successful</v>
      </c>
      <c r="I100">
        <v>1821</v>
      </c>
      <c r="J100" s="5">
        <f t="shared" si="4"/>
        <v>0.76525099506629146</v>
      </c>
      <c r="K100" s="5">
        <f t="shared" si="5"/>
        <v>0.77793895056004503</v>
      </c>
      <c r="L100" s="12" t="str">
        <v>failed</v>
      </c>
      <c r="M100">
        <v>38</v>
      </c>
      <c r="N100" s="5">
        <f t="shared" si="6"/>
        <v>-0.56965641689025948</v>
      </c>
      <c r="O100" s="5">
        <f t="shared" si="7"/>
        <v>0.28445537784041619</v>
      </c>
    </row>
    <row r="101" spans="8:15" x14ac:dyDescent="0.2">
      <c r="H101" s="11" t="str">
        <v>successful</v>
      </c>
      <c r="I101">
        <v>164</v>
      </c>
      <c r="J101" s="5">
        <f t="shared" si="4"/>
        <v>-0.54218505096574587</v>
      </c>
      <c r="K101" s="5">
        <f t="shared" si="5"/>
        <v>0.29384551623807742</v>
      </c>
      <c r="L101" s="12" t="str">
        <v>failed</v>
      </c>
      <c r="M101">
        <v>104</v>
      </c>
      <c r="N101" s="5">
        <f t="shared" si="6"/>
        <v>-0.50099997557942333</v>
      </c>
      <c r="O101" s="5">
        <f t="shared" si="7"/>
        <v>0.30818557005287861</v>
      </c>
    </row>
    <row r="102" spans="8:15" x14ac:dyDescent="0.2">
      <c r="H102" s="11" t="str">
        <v>successful</v>
      </c>
      <c r="I102">
        <v>157</v>
      </c>
      <c r="J102" s="5">
        <f t="shared" si="4"/>
        <v>-0.5477083173038414</v>
      </c>
      <c r="K102" s="5">
        <f t="shared" si="5"/>
        <v>0.29194610010209382</v>
      </c>
      <c r="L102" s="12" t="str">
        <v>failed</v>
      </c>
      <c r="M102">
        <v>49</v>
      </c>
      <c r="N102" s="5">
        <f t="shared" si="6"/>
        <v>-0.55821367667178678</v>
      </c>
      <c r="O102" s="5">
        <f t="shared" si="7"/>
        <v>0.28834924138755202</v>
      </c>
    </row>
    <row r="103" spans="8:15" x14ac:dyDescent="0.2">
      <c r="H103" s="11" t="str">
        <v>successful</v>
      </c>
      <c r="I103">
        <v>246</v>
      </c>
      <c r="J103" s="5">
        <f t="shared" si="4"/>
        <v>-0.47748393100519848</v>
      </c>
      <c r="K103" s="5">
        <f t="shared" si="5"/>
        <v>0.31650878033716218</v>
      </c>
      <c r="L103" s="12" t="str">
        <v>failed</v>
      </c>
      <c r="M103">
        <v>1</v>
      </c>
      <c r="N103" s="5">
        <f t="shared" si="6"/>
        <v>-0.60814563398875854</v>
      </c>
      <c r="O103" s="5">
        <f t="shared" si="7"/>
        <v>0.27154544418351201</v>
      </c>
    </row>
    <row r="104" spans="8:15" x14ac:dyDescent="0.2">
      <c r="H104" s="11" t="str">
        <v>successful</v>
      </c>
      <c r="I104">
        <v>1396</v>
      </c>
      <c r="J104" s="5">
        <f t="shared" si="4"/>
        <v>0.42990982453906401</v>
      </c>
      <c r="K104" s="5">
        <f t="shared" si="5"/>
        <v>0.66636938072713681</v>
      </c>
      <c r="L104" s="12" t="str">
        <v>failed</v>
      </c>
      <c r="M104">
        <v>245</v>
      </c>
      <c r="N104" s="5">
        <f t="shared" si="6"/>
        <v>-0.35432485096081884</v>
      </c>
      <c r="O104" s="5">
        <f t="shared" si="7"/>
        <v>0.36154772294206067</v>
      </c>
    </row>
    <row r="105" spans="8:15" x14ac:dyDescent="0.2">
      <c r="H105" s="11" t="str">
        <v>successful</v>
      </c>
      <c r="I105">
        <v>2506</v>
      </c>
      <c r="J105" s="5">
        <f t="shared" si="4"/>
        <v>1.3057420581513521</v>
      </c>
      <c r="K105" s="5">
        <f t="shared" si="5"/>
        <v>0.90417985492765796</v>
      </c>
      <c r="L105" s="12" t="str">
        <v>failed</v>
      </c>
      <c r="M105">
        <v>32</v>
      </c>
      <c r="N105" s="5">
        <f t="shared" si="6"/>
        <v>-0.57589791155488101</v>
      </c>
      <c r="O105" s="5">
        <f t="shared" si="7"/>
        <v>0.28234209366324231</v>
      </c>
    </row>
    <row r="106" spans="8:15" x14ac:dyDescent="0.2">
      <c r="H106" s="11" t="str">
        <v>successful</v>
      </c>
      <c r="I106">
        <v>244</v>
      </c>
      <c r="J106" s="5">
        <f t="shared" si="4"/>
        <v>-0.47906200710179719</v>
      </c>
      <c r="K106" s="5">
        <f t="shared" si="5"/>
        <v>0.31594725853941313</v>
      </c>
      <c r="L106" s="12" t="str">
        <v>failed</v>
      </c>
      <c r="M106">
        <v>7</v>
      </c>
      <c r="N106" s="5">
        <f t="shared" si="6"/>
        <v>-0.60190413932413711</v>
      </c>
      <c r="O106" s="5">
        <f t="shared" si="7"/>
        <v>0.27361897438142885</v>
      </c>
    </row>
    <row r="107" spans="8:15" x14ac:dyDescent="0.2">
      <c r="H107" s="11" t="str">
        <v>successful</v>
      </c>
      <c r="I107">
        <v>146</v>
      </c>
      <c r="J107" s="5">
        <f t="shared" si="4"/>
        <v>-0.55638773583513434</v>
      </c>
      <c r="K107" s="5">
        <f t="shared" si="5"/>
        <v>0.28897291052078283</v>
      </c>
      <c r="L107" s="12" t="str">
        <v>failed</v>
      </c>
      <c r="M107">
        <v>803</v>
      </c>
      <c r="N107" s="5">
        <f t="shared" si="6"/>
        <v>0.22613415284897781</v>
      </c>
      <c r="O107" s="5">
        <f t="shared" si="7"/>
        <v>0.58945145881878647</v>
      </c>
    </row>
    <row r="108" spans="8:15" x14ac:dyDescent="0.2">
      <c r="H108" s="11" t="str">
        <v>successful</v>
      </c>
      <c r="I108">
        <v>1267</v>
      </c>
      <c r="J108" s="5">
        <f t="shared" si="4"/>
        <v>0.32812391630844673</v>
      </c>
      <c r="K108" s="5">
        <f t="shared" si="5"/>
        <v>0.62859101421613794</v>
      </c>
      <c r="L108" s="12" t="str">
        <v>failed</v>
      </c>
      <c r="M108">
        <v>16</v>
      </c>
      <c r="N108" s="5">
        <f t="shared" si="6"/>
        <v>-0.59254189732720486</v>
      </c>
      <c r="O108" s="5">
        <f t="shared" si="7"/>
        <v>0.27674388675351769</v>
      </c>
    </row>
    <row r="109" spans="8:15" x14ac:dyDescent="0.2">
      <c r="H109" s="11" t="str">
        <v>successful</v>
      </c>
      <c r="I109">
        <v>1561</v>
      </c>
      <c r="J109" s="5">
        <f t="shared" si="4"/>
        <v>0.56010110250845824</v>
      </c>
      <c r="K109" s="5">
        <f t="shared" si="5"/>
        <v>0.71229476075956166</v>
      </c>
      <c r="L109" s="12" t="str">
        <v>failed</v>
      </c>
      <c r="M109">
        <v>31</v>
      </c>
      <c r="N109" s="5">
        <f t="shared" si="6"/>
        <v>-0.57693816066565118</v>
      </c>
      <c r="O109" s="5">
        <f t="shared" si="7"/>
        <v>0.28199061533525566</v>
      </c>
    </row>
    <row r="110" spans="8:15" x14ac:dyDescent="0.2">
      <c r="H110" s="11" t="str">
        <v>successful</v>
      </c>
      <c r="I110">
        <v>48</v>
      </c>
      <c r="J110" s="5">
        <f t="shared" si="4"/>
        <v>-0.63371346456847155</v>
      </c>
      <c r="K110" s="5">
        <f t="shared" si="5"/>
        <v>0.26313391807387471</v>
      </c>
      <c r="L110" s="12" t="str">
        <v>failed</v>
      </c>
      <c r="M110">
        <v>108</v>
      </c>
      <c r="N110" s="5">
        <f t="shared" si="6"/>
        <v>-0.49683897913634234</v>
      </c>
      <c r="O110" s="5">
        <f t="shared" si="7"/>
        <v>0.30965130264108742</v>
      </c>
    </row>
    <row r="111" spans="8:15" x14ac:dyDescent="0.2">
      <c r="H111" s="11" t="str">
        <v>successful</v>
      </c>
      <c r="I111">
        <v>2739</v>
      </c>
      <c r="J111" s="5">
        <f t="shared" si="4"/>
        <v>1.4895879234051028</v>
      </c>
      <c r="K111" s="5">
        <f t="shared" si="5"/>
        <v>0.93183369033690067</v>
      </c>
      <c r="L111" s="12" t="str">
        <v>failed</v>
      </c>
      <c r="M111">
        <v>30</v>
      </c>
      <c r="N111" s="5">
        <f t="shared" si="6"/>
        <v>-0.57797840977642145</v>
      </c>
      <c r="O111" s="5">
        <f t="shared" si="7"/>
        <v>0.28163934788698841</v>
      </c>
    </row>
    <row r="112" spans="8:15" x14ac:dyDescent="0.2">
      <c r="H112" s="11" t="str">
        <v>successful</v>
      </c>
      <c r="I112">
        <v>3537</v>
      </c>
      <c r="J112" s="5">
        <f t="shared" si="4"/>
        <v>2.1192402859479906</v>
      </c>
      <c r="K112" s="5">
        <f t="shared" si="5"/>
        <v>0.98296491736059111</v>
      </c>
      <c r="L112" s="12" t="str">
        <v>failed</v>
      </c>
      <c r="M112">
        <v>17</v>
      </c>
      <c r="N112" s="5">
        <f t="shared" si="6"/>
        <v>-0.59150164821643469</v>
      </c>
      <c r="O112" s="5">
        <f t="shared" si="7"/>
        <v>0.27709217556054044</v>
      </c>
    </row>
    <row r="113" spans="8:15" x14ac:dyDescent="0.2">
      <c r="H113" s="11" t="str">
        <v>successful</v>
      </c>
      <c r="I113">
        <v>2107</v>
      </c>
      <c r="J113" s="5">
        <f t="shared" si="4"/>
        <v>0.99091587687990801</v>
      </c>
      <c r="K113" s="5">
        <f t="shared" si="5"/>
        <v>0.83913667048460427</v>
      </c>
      <c r="L113" s="12" t="str">
        <v>failed</v>
      </c>
      <c r="M113">
        <v>80</v>
      </c>
      <c r="N113" s="5">
        <f t="shared" si="6"/>
        <v>-0.52596595423790926</v>
      </c>
      <c r="O113" s="5">
        <f t="shared" si="7"/>
        <v>0.29945593111298313</v>
      </c>
    </row>
    <row r="114" spans="8:15" x14ac:dyDescent="0.2">
      <c r="H114" s="11" t="str">
        <v>successful</v>
      </c>
      <c r="I114">
        <v>3318</v>
      </c>
      <c r="J114" s="5">
        <f t="shared" si="4"/>
        <v>1.9464409533704312</v>
      </c>
      <c r="K114" s="5">
        <f t="shared" si="5"/>
        <v>0.97419910288196498</v>
      </c>
      <c r="L114" s="12" t="str">
        <v>failed</v>
      </c>
      <c r="M114">
        <v>2468</v>
      </c>
      <c r="N114" s="5">
        <f t="shared" si="6"/>
        <v>1.9581489222814354</v>
      </c>
      <c r="O114" s="5">
        <f t="shared" si="7"/>
        <v>0.97489372970398225</v>
      </c>
    </row>
    <row r="115" spans="8:15" x14ac:dyDescent="0.2">
      <c r="H115" s="11" t="str">
        <v>successful</v>
      </c>
      <c r="I115">
        <v>340</v>
      </c>
      <c r="J115" s="5">
        <f t="shared" si="4"/>
        <v>-0.40331435446505876</v>
      </c>
      <c r="K115" s="5">
        <f t="shared" si="5"/>
        <v>0.34335849156631049</v>
      </c>
      <c r="L115" s="12" t="str">
        <v>failed</v>
      </c>
      <c r="M115">
        <v>26</v>
      </c>
      <c r="N115" s="5">
        <f t="shared" si="6"/>
        <v>-0.58213940621950244</v>
      </c>
      <c r="O115" s="5">
        <f t="shared" si="7"/>
        <v>0.28023639194919692</v>
      </c>
    </row>
    <row r="116" spans="8:15" x14ac:dyDescent="0.2">
      <c r="H116" s="11" t="str">
        <v>successful</v>
      </c>
      <c r="I116">
        <v>1442</v>
      </c>
      <c r="J116" s="5">
        <f t="shared" si="4"/>
        <v>0.46620557476083452</v>
      </c>
      <c r="K116" s="5">
        <f t="shared" si="5"/>
        <v>0.67946582031114988</v>
      </c>
      <c r="L116" s="12" t="str">
        <v>failed</v>
      </c>
      <c r="M116">
        <v>73</v>
      </c>
      <c r="N116" s="5">
        <f t="shared" si="6"/>
        <v>-0.53324769801330096</v>
      </c>
      <c r="O116" s="5">
        <f t="shared" si="7"/>
        <v>0.29693106371645045</v>
      </c>
    </row>
    <row r="117" spans="8:15" x14ac:dyDescent="0.2">
      <c r="H117" s="11" t="str">
        <v>successful</v>
      </c>
      <c r="I117">
        <v>126</v>
      </c>
      <c r="J117" s="5">
        <f t="shared" si="4"/>
        <v>-0.57216849680112158</v>
      </c>
      <c r="K117" s="5">
        <f t="shared" si="5"/>
        <v>0.28360391393346218</v>
      </c>
      <c r="L117" s="12" t="str">
        <v>failed</v>
      </c>
      <c r="M117">
        <v>128</v>
      </c>
      <c r="N117" s="5">
        <f t="shared" si="6"/>
        <v>-0.47603399692093745</v>
      </c>
      <c r="O117" s="5">
        <f t="shared" si="7"/>
        <v>0.31702507890578202</v>
      </c>
    </row>
    <row r="118" spans="8:15" x14ac:dyDescent="0.2">
      <c r="H118" s="11" t="str">
        <v>successful</v>
      </c>
      <c r="I118">
        <v>524</v>
      </c>
      <c r="J118" s="5">
        <f t="shared" si="4"/>
        <v>-0.25813135357797679</v>
      </c>
      <c r="K118" s="5">
        <f t="shared" si="5"/>
        <v>0.39815276733165894</v>
      </c>
      <c r="L118" s="12" t="str">
        <v>failed</v>
      </c>
      <c r="M118">
        <v>33</v>
      </c>
      <c r="N118" s="5">
        <f t="shared" si="6"/>
        <v>-0.57485766244411074</v>
      </c>
      <c r="O118" s="5">
        <f t="shared" si="7"/>
        <v>0.28269378261697853</v>
      </c>
    </row>
    <row r="119" spans="8:15" x14ac:dyDescent="0.2">
      <c r="H119" s="11" t="str">
        <v>successful</v>
      </c>
      <c r="I119">
        <v>1989</v>
      </c>
      <c r="J119" s="5">
        <f t="shared" si="4"/>
        <v>0.89780938718058367</v>
      </c>
      <c r="K119" s="5">
        <f t="shared" si="5"/>
        <v>0.81535641038423412</v>
      </c>
      <c r="L119" s="12" t="str">
        <v>failed</v>
      </c>
      <c r="M119">
        <v>1072</v>
      </c>
      <c r="N119" s="5">
        <f t="shared" si="6"/>
        <v>0.50596116364617372</v>
      </c>
      <c r="O119" s="5">
        <f t="shared" si="7"/>
        <v>0.69355804330224047</v>
      </c>
    </row>
    <row r="120" spans="8:15" x14ac:dyDescent="0.2">
      <c r="H120" s="11" t="str">
        <v>successful</v>
      </c>
      <c r="I120">
        <v>157</v>
      </c>
      <c r="J120" s="5">
        <f t="shared" si="4"/>
        <v>-0.5477083173038414</v>
      </c>
      <c r="K120" s="5">
        <f t="shared" si="5"/>
        <v>0.29194610010209382</v>
      </c>
      <c r="L120" s="12" t="str">
        <v>failed</v>
      </c>
      <c r="M120">
        <v>393</v>
      </c>
      <c r="N120" s="5">
        <f t="shared" si="6"/>
        <v>-0.20036798256682259</v>
      </c>
      <c r="O120" s="5">
        <f t="shared" si="7"/>
        <v>0.42059639896490297</v>
      </c>
    </row>
    <row r="121" spans="8:15" x14ac:dyDescent="0.2">
      <c r="H121" s="11" t="str">
        <v>successful</v>
      </c>
      <c r="I121">
        <v>4498</v>
      </c>
      <c r="J121" s="5">
        <f t="shared" si="4"/>
        <v>2.8775058503636743</v>
      </c>
      <c r="K121" s="5">
        <f t="shared" si="5"/>
        <v>0.99799583761144783</v>
      </c>
      <c r="L121" s="12" t="str">
        <v>failed</v>
      </c>
      <c r="M121">
        <v>1257</v>
      </c>
      <c r="N121" s="5">
        <f t="shared" si="6"/>
        <v>0.69840724913866903</v>
      </c>
      <c r="O121" s="5">
        <f t="shared" si="7"/>
        <v>0.75753872791292687</v>
      </c>
    </row>
    <row r="122" spans="8:15" x14ac:dyDescent="0.2">
      <c r="H122" s="11" t="str">
        <v>successful</v>
      </c>
      <c r="I122">
        <v>80</v>
      </c>
      <c r="J122" s="5">
        <f t="shared" si="4"/>
        <v>-0.60846424702289204</v>
      </c>
      <c r="K122" s="5">
        <f t="shared" si="5"/>
        <v>0.27143980584905392</v>
      </c>
      <c r="L122" s="12" t="str">
        <v>failed</v>
      </c>
      <c r="M122">
        <v>328</v>
      </c>
      <c r="N122" s="5">
        <f t="shared" si="6"/>
        <v>-0.26798417476688852</v>
      </c>
      <c r="O122" s="5">
        <f t="shared" si="7"/>
        <v>0.39435575003178769</v>
      </c>
    </row>
    <row r="123" spans="8:15" x14ac:dyDescent="0.2">
      <c r="H123" s="11" t="str">
        <v>successful</v>
      </c>
      <c r="I123">
        <v>43</v>
      </c>
      <c r="J123" s="5">
        <f t="shared" si="4"/>
        <v>-0.63765865480996831</v>
      </c>
      <c r="K123" s="5">
        <f t="shared" si="5"/>
        <v>0.26184795247666182</v>
      </c>
      <c r="L123" s="12" t="str">
        <v>failed</v>
      </c>
      <c r="M123">
        <v>147</v>
      </c>
      <c r="N123" s="5">
        <f t="shared" si="6"/>
        <v>-0.45626926381630284</v>
      </c>
      <c r="O123" s="5">
        <f t="shared" si="7"/>
        <v>0.32409818168310622</v>
      </c>
    </row>
    <row r="124" spans="8:15" x14ac:dyDescent="0.2">
      <c r="H124" s="11" t="str">
        <v>successful</v>
      </c>
      <c r="I124">
        <v>2053</v>
      </c>
      <c r="J124" s="5">
        <f t="shared" si="4"/>
        <v>0.94830782227174271</v>
      </c>
      <c r="K124" s="5">
        <f t="shared" si="5"/>
        <v>0.82851361507724275</v>
      </c>
      <c r="L124" s="12" t="str">
        <v>failed</v>
      </c>
      <c r="M124">
        <v>830</v>
      </c>
      <c r="N124" s="5">
        <f t="shared" si="6"/>
        <v>0.25422087883977446</v>
      </c>
      <c r="O124" s="5">
        <f t="shared" si="7"/>
        <v>0.60033753931455669</v>
      </c>
    </row>
    <row r="125" spans="8:15" x14ac:dyDescent="0.2">
      <c r="H125" s="11" t="str">
        <v>successful</v>
      </c>
      <c r="I125">
        <v>168</v>
      </c>
      <c r="J125" s="5">
        <f t="shared" si="4"/>
        <v>-0.53902889877254845</v>
      </c>
      <c r="K125" s="5">
        <f t="shared" si="5"/>
        <v>0.29493345716045283</v>
      </c>
      <c r="L125" s="12" t="str">
        <v>failed</v>
      </c>
      <c r="M125">
        <v>331</v>
      </c>
      <c r="N125" s="5">
        <f t="shared" si="6"/>
        <v>-0.26486342743457775</v>
      </c>
      <c r="O125" s="5">
        <f t="shared" si="7"/>
        <v>0.39555733653742248</v>
      </c>
    </row>
    <row r="126" spans="8:15" x14ac:dyDescent="0.2">
      <c r="H126" s="11" t="str">
        <v>successful</v>
      </c>
      <c r="I126">
        <v>4289</v>
      </c>
      <c r="J126" s="5">
        <f t="shared" si="4"/>
        <v>2.7125968982691084</v>
      </c>
      <c r="K126" s="5">
        <f t="shared" si="5"/>
        <v>0.99666208698580327</v>
      </c>
      <c r="L126" s="12" t="str">
        <v>failed</v>
      </c>
      <c r="M126">
        <v>25</v>
      </c>
      <c r="N126" s="5">
        <f t="shared" si="6"/>
        <v>-0.58317965533027272</v>
      </c>
      <c r="O126" s="5">
        <f t="shared" si="7"/>
        <v>0.27988618268775506</v>
      </c>
    </row>
    <row r="127" spans="8:15" x14ac:dyDescent="0.2">
      <c r="H127" s="11" t="str">
        <v>successful</v>
      </c>
      <c r="I127">
        <v>165</v>
      </c>
      <c r="J127" s="5">
        <f t="shared" si="4"/>
        <v>-0.54139601291744655</v>
      </c>
      <c r="K127" s="5">
        <f t="shared" si="5"/>
        <v>0.29411732738200552</v>
      </c>
      <c r="L127" s="12" t="str">
        <v>failed</v>
      </c>
      <c r="M127">
        <v>3483</v>
      </c>
      <c r="N127" s="5">
        <f t="shared" si="6"/>
        <v>3.014001769713234</v>
      </c>
      <c r="O127" s="5">
        <f t="shared" si="7"/>
        <v>0.99871086849001989</v>
      </c>
    </row>
    <row r="128" spans="8:15" x14ac:dyDescent="0.2">
      <c r="H128" s="11" t="str">
        <v>successful</v>
      </c>
      <c r="I128">
        <v>1815</v>
      </c>
      <c r="J128" s="5">
        <f t="shared" si="4"/>
        <v>0.76051676677649527</v>
      </c>
      <c r="K128" s="5">
        <f t="shared" si="5"/>
        <v>0.77652712456018025</v>
      </c>
      <c r="L128" s="12" t="str">
        <v>failed</v>
      </c>
      <c r="M128">
        <v>923</v>
      </c>
      <c r="N128" s="5">
        <f t="shared" si="6"/>
        <v>0.35096404614140719</v>
      </c>
      <c r="O128" s="5">
        <f t="shared" si="7"/>
        <v>0.63719233910502959</v>
      </c>
    </row>
    <row r="129" spans="8:15" x14ac:dyDescent="0.2">
      <c r="H129" s="11" t="str">
        <v>successful</v>
      </c>
      <c r="I129">
        <v>397</v>
      </c>
      <c r="J129" s="5">
        <f t="shared" si="4"/>
        <v>-0.35833918571199536</v>
      </c>
      <c r="K129" s="5">
        <f t="shared" si="5"/>
        <v>0.36004474825389043</v>
      </c>
      <c r="L129" s="12" t="str">
        <v>failed</v>
      </c>
      <c r="M129">
        <v>1</v>
      </c>
      <c r="N129" s="5">
        <f t="shared" si="6"/>
        <v>-0.60814563398875854</v>
      </c>
      <c r="O129" s="5">
        <f t="shared" si="7"/>
        <v>0.27154544418351201</v>
      </c>
    </row>
    <row r="130" spans="8:15" x14ac:dyDescent="0.2">
      <c r="H130" s="11" t="str">
        <v>successful</v>
      </c>
      <c r="I130">
        <v>1539</v>
      </c>
      <c r="J130" s="5">
        <f t="shared" si="4"/>
        <v>0.54274226544587234</v>
      </c>
      <c r="K130" s="5">
        <f t="shared" si="5"/>
        <v>0.70634636531609318</v>
      </c>
      <c r="L130" s="12" t="str">
        <v>failed</v>
      </c>
      <c r="M130">
        <v>33</v>
      </c>
      <c r="N130" s="5">
        <f t="shared" si="6"/>
        <v>-0.57485766244411074</v>
      </c>
      <c r="O130" s="5">
        <f t="shared" si="7"/>
        <v>0.28269378261697853</v>
      </c>
    </row>
    <row r="131" spans="8:15" x14ac:dyDescent="0.2">
      <c r="H131" s="11" t="str">
        <v>successful</v>
      </c>
      <c r="I131">
        <v>138</v>
      </c>
      <c r="J131" s="5">
        <f t="shared" ref="J131:J194" si="8">STANDARDIZE(I131,$B$7,$B$12)</f>
        <v>-0.5627000402215292</v>
      </c>
      <c r="K131" s="5">
        <f t="shared" ref="K131:K194" si="9">_xlfn.NORM.S.DIST(J131,TRUE)</f>
        <v>0.28681957843258898</v>
      </c>
      <c r="L131" s="12" t="str">
        <v>failed</v>
      </c>
      <c r="M131">
        <v>40</v>
      </c>
      <c r="N131" s="5">
        <f t="shared" ref="N131:N194" si="10">STANDARDIZE(M131,$C$7,$C$12)</f>
        <v>-0.56757591866871904</v>
      </c>
      <c r="O131" s="5">
        <f t="shared" ref="O131:O194" si="11">_xlfn.NORM.S.DIST(N131,TRUE)</f>
        <v>0.28516148135306185</v>
      </c>
    </row>
    <row r="132" spans="8:15" x14ac:dyDescent="0.2">
      <c r="H132" s="11" t="str">
        <v>successful</v>
      </c>
      <c r="I132">
        <v>3594</v>
      </c>
      <c r="J132" s="5">
        <f t="shared" si="8"/>
        <v>2.1642154547010541</v>
      </c>
      <c r="K132" s="5">
        <f t="shared" si="9"/>
        <v>0.98477609113540499</v>
      </c>
      <c r="L132" s="12" t="str">
        <v>failed</v>
      </c>
      <c r="M132">
        <v>23</v>
      </c>
      <c r="N132" s="5">
        <f t="shared" si="10"/>
        <v>-0.58526015355181316</v>
      </c>
      <c r="O132" s="5">
        <f t="shared" si="11"/>
        <v>0.27918640158679381</v>
      </c>
    </row>
    <row r="133" spans="8:15" x14ac:dyDescent="0.2">
      <c r="H133" s="11" t="str">
        <v>successful</v>
      </c>
      <c r="I133">
        <v>5880</v>
      </c>
      <c r="J133" s="5">
        <f t="shared" si="8"/>
        <v>3.9679564331133883</v>
      </c>
      <c r="K133" s="5">
        <f t="shared" si="9"/>
        <v>0.99996375420909978</v>
      </c>
      <c r="L133" s="12" t="str">
        <v>failed</v>
      </c>
      <c r="M133">
        <v>75</v>
      </c>
      <c r="N133" s="5">
        <f t="shared" si="10"/>
        <v>-0.53116719979176041</v>
      </c>
      <c r="O133" s="5">
        <f t="shared" si="11"/>
        <v>0.29765146012417787</v>
      </c>
    </row>
    <row r="134" spans="8:15" x14ac:dyDescent="0.2">
      <c r="H134" s="11" t="str">
        <v>successful</v>
      </c>
      <c r="I134">
        <v>112</v>
      </c>
      <c r="J134" s="5">
        <f t="shared" si="8"/>
        <v>-0.58321502947731252</v>
      </c>
      <c r="K134" s="5">
        <f t="shared" si="9"/>
        <v>0.27987427739416876</v>
      </c>
      <c r="L134" s="12" t="str">
        <v>failed</v>
      </c>
      <c r="M134">
        <v>2176</v>
      </c>
      <c r="N134" s="5">
        <f t="shared" si="10"/>
        <v>1.6543961819365238</v>
      </c>
      <c r="O134" s="5">
        <f t="shared" si="11"/>
        <v>0.9509764791336458</v>
      </c>
    </row>
    <row r="135" spans="8:15" x14ac:dyDescent="0.2">
      <c r="H135" s="11" t="str">
        <v>successful</v>
      </c>
      <c r="I135">
        <v>943</v>
      </c>
      <c r="J135" s="5">
        <f t="shared" si="8"/>
        <v>7.2475588659454526E-2</v>
      </c>
      <c r="K135" s="5">
        <f t="shared" si="9"/>
        <v>0.52888828410119559</v>
      </c>
      <c r="L135" s="12" t="str">
        <v>failed</v>
      </c>
      <c r="M135">
        <v>441</v>
      </c>
      <c r="N135" s="5">
        <f t="shared" si="10"/>
        <v>-0.15043602524985084</v>
      </c>
      <c r="O135" s="5">
        <f t="shared" si="11"/>
        <v>0.44021031031108676</v>
      </c>
    </row>
    <row r="136" spans="8:15" x14ac:dyDescent="0.2">
      <c r="H136" s="11" t="str">
        <v>successful</v>
      </c>
      <c r="I136">
        <v>2468</v>
      </c>
      <c r="J136" s="5">
        <f t="shared" si="8"/>
        <v>1.2757586123159765</v>
      </c>
      <c r="K136" s="5">
        <f t="shared" si="9"/>
        <v>0.89897956893096953</v>
      </c>
      <c r="L136" s="12" t="str">
        <v>failed</v>
      </c>
      <c r="M136">
        <v>25</v>
      </c>
      <c r="N136" s="5">
        <f t="shared" si="10"/>
        <v>-0.58317965533027272</v>
      </c>
      <c r="O136" s="5">
        <f t="shared" si="11"/>
        <v>0.27988618268775506</v>
      </c>
    </row>
    <row r="137" spans="8:15" x14ac:dyDescent="0.2">
      <c r="H137" s="11" t="str">
        <v>successful</v>
      </c>
      <c r="I137">
        <v>2551</v>
      </c>
      <c r="J137" s="5">
        <f t="shared" si="8"/>
        <v>1.3412487703248233</v>
      </c>
      <c r="K137" s="5">
        <f t="shared" si="9"/>
        <v>0.91008015166649237</v>
      </c>
      <c r="L137" s="12" t="str">
        <v>failed</v>
      </c>
      <c r="M137">
        <v>127</v>
      </c>
      <c r="N137" s="5">
        <f t="shared" si="10"/>
        <v>-0.47707424603170773</v>
      </c>
      <c r="O137" s="5">
        <f t="shared" si="11"/>
        <v>0.31665462648793008</v>
      </c>
    </row>
    <row r="138" spans="8:15" x14ac:dyDescent="0.2">
      <c r="H138" s="11" t="str">
        <v>successful</v>
      </c>
      <c r="I138">
        <v>101</v>
      </c>
      <c r="J138" s="5">
        <f t="shared" si="8"/>
        <v>-0.59189444800860547</v>
      </c>
      <c r="K138" s="5">
        <f t="shared" si="9"/>
        <v>0.27696063592463516</v>
      </c>
      <c r="L138" s="12" t="str">
        <v>failed</v>
      </c>
      <c r="M138">
        <v>355</v>
      </c>
      <c r="N138" s="5">
        <f t="shared" si="10"/>
        <v>-0.23989744877609187</v>
      </c>
      <c r="O138" s="5">
        <f t="shared" si="11"/>
        <v>0.40520487934960286</v>
      </c>
    </row>
    <row r="139" spans="8:15" x14ac:dyDescent="0.2">
      <c r="H139" s="11" t="str">
        <v>successful</v>
      </c>
      <c r="I139">
        <v>92</v>
      </c>
      <c r="J139" s="5">
        <f t="shared" si="8"/>
        <v>-0.59899579044329976</v>
      </c>
      <c r="K139" s="5">
        <f t="shared" si="9"/>
        <v>0.27458784585559709</v>
      </c>
      <c r="L139" s="12" t="str">
        <v>failed</v>
      </c>
      <c r="M139">
        <v>44</v>
      </c>
      <c r="N139" s="5">
        <f t="shared" si="10"/>
        <v>-0.56341492222563805</v>
      </c>
      <c r="O139" s="5">
        <f t="shared" si="11"/>
        <v>0.28657618916435135</v>
      </c>
    </row>
    <row r="140" spans="8:15" x14ac:dyDescent="0.2">
      <c r="H140" s="11" t="str">
        <v>successful</v>
      </c>
      <c r="I140">
        <v>62</v>
      </c>
      <c r="J140" s="5">
        <f t="shared" si="8"/>
        <v>-0.62266693189228051</v>
      </c>
      <c r="K140" s="5">
        <f t="shared" si="9"/>
        <v>0.2667517087172121</v>
      </c>
      <c r="L140" s="12" t="str">
        <v>failed</v>
      </c>
      <c r="M140">
        <v>67</v>
      </c>
      <c r="N140" s="5">
        <f t="shared" si="10"/>
        <v>-0.53948919267792239</v>
      </c>
      <c r="O140" s="5">
        <f t="shared" si="11"/>
        <v>0.29477467606244989</v>
      </c>
    </row>
    <row r="141" spans="8:15" x14ac:dyDescent="0.2">
      <c r="H141" s="11" t="str">
        <v>successful</v>
      </c>
      <c r="I141">
        <v>149</v>
      </c>
      <c r="J141" s="5">
        <f t="shared" si="8"/>
        <v>-0.55402062169023625</v>
      </c>
      <c r="K141" s="5">
        <f t="shared" si="9"/>
        <v>0.28978236642359456</v>
      </c>
      <c r="L141" s="12" t="str">
        <v>failed</v>
      </c>
      <c r="M141">
        <v>1068</v>
      </c>
      <c r="N141" s="5">
        <f t="shared" si="10"/>
        <v>0.50180016720309273</v>
      </c>
      <c r="O141" s="5">
        <f t="shared" si="11"/>
        <v>0.69209595224618825</v>
      </c>
    </row>
    <row r="142" spans="8:15" x14ac:dyDescent="0.2">
      <c r="H142" s="11" t="str">
        <v>successful</v>
      </c>
      <c r="I142">
        <v>329</v>
      </c>
      <c r="J142" s="5">
        <f t="shared" si="8"/>
        <v>-0.4119937729963517</v>
      </c>
      <c r="K142" s="5">
        <f t="shared" si="9"/>
        <v>0.34017199369200257</v>
      </c>
      <c r="L142" s="12" t="str">
        <v>failed</v>
      </c>
      <c r="M142">
        <v>424</v>
      </c>
      <c r="N142" s="5">
        <f t="shared" si="10"/>
        <v>-0.16812026013294498</v>
      </c>
      <c r="O142" s="5">
        <f t="shared" si="11"/>
        <v>0.43324433546017538</v>
      </c>
    </row>
    <row r="143" spans="8:15" x14ac:dyDescent="0.2">
      <c r="H143" s="11" t="str">
        <v>successful</v>
      </c>
      <c r="I143">
        <v>97</v>
      </c>
      <c r="J143" s="5">
        <f t="shared" si="8"/>
        <v>-0.59505060020180289</v>
      </c>
      <c r="K143" s="5">
        <f t="shared" si="9"/>
        <v>0.27590482406650552</v>
      </c>
      <c r="L143" s="12" t="str">
        <v>failed</v>
      </c>
      <c r="M143">
        <v>151</v>
      </c>
      <c r="N143" s="5">
        <f t="shared" si="10"/>
        <v>-0.45210826737322185</v>
      </c>
      <c r="O143" s="5">
        <f t="shared" si="11"/>
        <v>0.32559549405957133</v>
      </c>
    </row>
    <row r="144" spans="8:15" x14ac:dyDescent="0.2">
      <c r="H144" s="11" t="str">
        <v>successful</v>
      </c>
      <c r="I144">
        <v>1784</v>
      </c>
      <c r="J144" s="5">
        <f t="shared" si="8"/>
        <v>0.73605658727921519</v>
      </c>
      <c r="K144" s="5">
        <f t="shared" si="9"/>
        <v>0.76915186947581105</v>
      </c>
      <c r="L144" s="12" t="str">
        <v>failed</v>
      </c>
      <c r="M144">
        <v>1608</v>
      </c>
      <c r="N144" s="5">
        <f t="shared" si="10"/>
        <v>1.063534687019025</v>
      </c>
      <c r="O144" s="5">
        <f t="shared" si="11"/>
        <v>0.85623022823859241</v>
      </c>
    </row>
    <row r="145" spans="8:15" x14ac:dyDescent="0.2">
      <c r="H145" s="11" t="str">
        <v>successful</v>
      </c>
      <c r="I145">
        <v>1684</v>
      </c>
      <c r="J145" s="5">
        <f t="shared" si="8"/>
        <v>0.65715278244927933</v>
      </c>
      <c r="K145" s="5">
        <f t="shared" si="9"/>
        <v>0.74445865860047034</v>
      </c>
      <c r="L145" s="12" t="str">
        <v>failed</v>
      </c>
      <c r="M145">
        <v>941</v>
      </c>
      <c r="N145" s="5">
        <f t="shared" si="10"/>
        <v>0.36968853013527159</v>
      </c>
      <c r="O145" s="5">
        <f t="shared" si="11"/>
        <v>0.64419271054122573</v>
      </c>
    </row>
    <row r="146" spans="8:15" x14ac:dyDescent="0.2">
      <c r="H146" s="11" t="str">
        <v>successful</v>
      </c>
      <c r="I146">
        <v>250</v>
      </c>
      <c r="J146" s="5">
        <f t="shared" si="8"/>
        <v>-0.47432777881200106</v>
      </c>
      <c r="K146" s="5">
        <f t="shared" si="9"/>
        <v>0.31763309265941297</v>
      </c>
      <c r="L146" s="12" t="str">
        <v>failed</v>
      </c>
      <c r="M146">
        <v>1</v>
      </c>
      <c r="N146" s="5">
        <f t="shared" si="10"/>
        <v>-0.60814563398875854</v>
      </c>
      <c r="O146" s="5">
        <f t="shared" si="11"/>
        <v>0.27154544418351201</v>
      </c>
    </row>
    <row r="147" spans="8:15" x14ac:dyDescent="0.2">
      <c r="H147" s="11" t="str">
        <v>successful</v>
      </c>
      <c r="I147">
        <v>238</v>
      </c>
      <c r="J147" s="5">
        <f t="shared" si="8"/>
        <v>-0.48379623539159339</v>
      </c>
      <c r="K147" s="5">
        <f t="shared" si="9"/>
        <v>0.31426524353287211</v>
      </c>
      <c r="L147" s="12" t="str">
        <v>failed</v>
      </c>
      <c r="M147">
        <v>40</v>
      </c>
      <c r="N147" s="5">
        <f t="shared" si="10"/>
        <v>-0.56757591866871904</v>
      </c>
      <c r="O147" s="5">
        <f t="shared" si="11"/>
        <v>0.28516148135306185</v>
      </c>
    </row>
    <row r="148" spans="8:15" x14ac:dyDescent="0.2">
      <c r="H148" s="11" t="str">
        <v>successful</v>
      </c>
      <c r="I148">
        <v>53</v>
      </c>
      <c r="J148" s="5">
        <f t="shared" si="8"/>
        <v>-0.62976827432697469</v>
      </c>
      <c r="K148" s="5">
        <f t="shared" si="9"/>
        <v>0.26442310275782305</v>
      </c>
      <c r="L148" s="12" t="str">
        <v>failed</v>
      </c>
      <c r="M148">
        <v>3015</v>
      </c>
      <c r="N148" s="5">
        <f t="shared" si="10"/>
        <v>2.5271651858727595</v>
      </c>
      <c r="O148" s="5">
        <f t="shared" si="11"/>
        <v>0.99425062974877176</v>
      </c>
    </row>
    <row r="149" spans="8:15" x14ac:dyDescent="0.2">
      <c r="H149" s="11" t="str">
        <v>successful</v>
      </c>
      <c r="I149">
        <v>214</v>
      </c>
      <c r="J149" s="5">
        <f t="shared" si="8"/>
        <v>-0.502733148550778</v>
      </c>
      <c r="K149" s="5">
        <f t="shared" si="9"/>
        <v>0.3075759502766332</v>
      </c>
      <c r="L149" s="12" t="str">
        <v>failed</v>
      </c>
      <c r="M149">
        <v>435</v>
      </c>
      <c r="N149" s="5">
        <f t="shared" si="10"/>
        <v>-0.15667751991447229</v>
      </c>
      <c r="O149" s="5">
        <f t="shared" si="11"/>
        <v>0.437749502378325</v>
      </c>
    </row>
    <row r="150" spans="8:15" x14ac:dyDescent="0.2">
      <c r="H150" s="11" t="str">
        <v>successful</v>
      </c>
      <c r="I150">
        <v>222</v>
      </c>
      <c r="J150" s="5">
        <f t="shared" si="8"/>
        <v>-0.49642084416438309</v>
      </c>
      <c r="K150" s="5">
        <f t="shared" si="9"/>
        <v>0.30979876089428676</v>
      </c>
      <c r="L150" s="12" t="str">
        <v>failed</v>
      </c>
      <c r="M150">
        <v>714</v>
      </c>
      <c r="N150" s="5">
        <f t="shared" si="10"/>
        <v>0.13355198199042603</v>
      </c>
      <c r="O150" s="5">
        <f t="shared" si="11"/>
        <v>0.55312157163070919</v>
      </c>
    </row>
    <row r="151" spans="8:15" x14ac:dyDescent="0.2">
      <c r="H151" s="11" t="str">
        <v>successful</v>
      </c>
      <c r="I151">
        <v>1884</v>
      </c>
      <c r="J151" s="5">
        <f t="shared" si="8"/>
        <v>0.81496039210915105</v>
      </c>
      <c r="K151" s="5">
        <f t="shared" si="9"/>
        <v>0.79245250884562946</v>
      </c>
      <c r="L151" s="12" t="str">
        <v>failed</v>
      </c>
      <c r="M151">
        <v>5497</v>
      </c>
      <c r="N151" s="5">
        <f t="shared" si="10"/>
        <v>5.1090634788045071</v>
      </c>
      <c r="O151" s="5">
        <f t="shared" si="11"/>
        <v>0.99999983812021298</v>
      </c>
    </row>
    <row r="152" spans="8:15" x14ac:dyDescent="0.2">
      <c r="H152" s="11" t="str">
        <v>successful</v>
      </c>
      <c r="I152">
        <v>218</v>
      </c>
      <c r="J152" s="5">
        <f t="shared" si="8"/>
        <v>-0.49957699635758052</v>
      </c>
      <c r="K152" s="5">
        <f t="shared" si="9"/>
        <v>0.30868647938719163</v>
      </c>
      <c r="L152" s="12" t="str">
        <v>failed</v>
      </c>
      <c r="M152">
        <v>418</v>
      </c>
      <c r="N152" s="5">
        <f t="shared" si="10"/>
        <v>-0.17436175479756647</v>
      </c>
      <c r="O152" s="5">
        <f t="shared" si="11"/>
        <v>0.43079058456069352</v>
      </c>
    </row>
    <row r="153" spans="8:15" x14ac:dyDescent="0.2">
      <c r="H153" s="11" t="str">
        <v>successful</v>
      </c>
      <c r="I153">
        <v>6465</v>
      </c>
      <c r="J153" s="5">
        <f t="shared" si="8"/>
        <v>4.4295436913685133</v>
      </c>
      <c r="K153" s="5">
        <f t="shared" si="9"/>
        <v>0.99999527836594815</v>
      </c>
      <c r="L153" s="12" t="str">
        <v>failed</v>
      </c>
      <c r="M153">
        <v>1439</v>
      </c>
      <c r="N153" s="5">
        <f t="shared" si="10"/>
        <v>0.88773258729885351</v>
      </c>
      <c r="O153" s="5">
        <f t="shared" si="11"/>
        <v>0.81265769377405461</v>
      </c>
    </row>
    <row r="154" spans="8:15" x14ac:dyDescent="0.2">
      <c r="H154" s="11" t="str">
        <v>successful</v>
      </c>
      <c r="I154">
        <v>59</v>
      </c>
      <c r="J154" s="5">
        <f t="shared" si="8"/>
        <v>-0.6250340460371786</v>
      </c>
      <c r="K154" s="5">
        <f t="shared" si="9"/>
        <v>0.26597435658703539</v>
      </c>
      <c r="L154" s="12" t="str">
        <v>failed</v>
      </c>
      <c r="M154">
        <v>15</v>
      </c>
      <c r="N154" s="5">
        <f t="shared" si="10"/>
        <v>-0.59358214643797513</v>
      </c>
      <c r="O154" s="5">
        <f t="shared" si="11"/>
        <v>0.27639581256247436</v>
      </c>
    </row>
    <row r="155" spans="8:15" x14ac:dyDescent="0.2">
      <c r="H155" s="11" t="str">
        <v>successful</v>
      </c>
      <c r="I155">
        <v>88</v>
      </c>
      <c r="J155" s="5">
        <f t="shared" si="8"/>
        <v>-0.60215194263649718</v>
      </c>
      <c r="K155" s="5">
        <f t="shared" si="9"/>
        <v>0.2735365008079732</v>
      </c>
      <c r="L155" s="12" t="str">
        <v>failed</v>
      </c>
      <c r="M155">
        <v>1999</v>
      </c>
      <c r="N155" s="5">
        <f t="shared" si="10"/>
        <v>1.4702720893301906</v>
      </c>
      <c r="O155" s="5">
        <f t="shared" si="11"/>
        <v>0.92925596144987821</v>
      </c>
    </row>
    <row r="156" spans="8:15" x14ac:dyDescent="0.2">
      <c r="H156" s="11" t="str">
        <v>successful</v>
      </c>
      <c r="I156">
        <v>1697</v>
      </c>
      <c r="J156" s="5">
        <f t="shared" si="8"/>
        <v>0.66741027707717093</v>
      </c>
      <c r="K156" s="5">
        <f t="shared" si="9"/>
        <v>0.74774494842316552</v>
      </c>
      <c r="L156" s="12" t="str">
        <v>failed</v>
      </c>
      <c r="M156">
        <v>118</v>
      </c>
      <c r="N156" s="5">
        <f t="shared" si="10"/>
        <v>-0.48643648802863992</v>
      </c>
      <c r="O156" s="5">
        <f t="shared" si="11"/>
        <v>0.31332886277167588</v>
      </c>
    </row>
    <row r="157" spans="8:15" x14ac:dyDescent="0.2">
      <c r="H157" s="11" t="str">
        <v>successful</v>
      </c>
      <c r="I157">
        <v>92</v>
      </c>
      <c r="J157" s="5">
        <f t="shared" si="8"/>
        <v>-0.59899579044329976</v>
      </c>
      <c r="K157" s="5">
        <f t="shared" si="9"/>
        <v>0.27458784585559709</v>
      </c>
      <c r="L157" s="12" t="str">
        <v>failed</v>
      </c>
      <c r="M157">
        <v>162</v>
      </c>
      <c r="N157" s="5">
        <f t="shared" si="10"/>
        <v>-0.44066552715474916</v>
      </c>
      <c r="O157" s="5">
        <f t="shared" si="11"/>
        <v>0.32972757836481081</v>
      </c>
    </row>
    <row r="158" spans="8:15" x14ac:dyDescent="0.2">
      <c r="H158" s="11" t="str">
        <v>successful</v>
      </c>
      <c r="I158">
        <v>186</v>
      </c>
      <c r="J158" s="5">
        <f t="shared" si="8"/>
        <v>-0.52482621390315998</v>
      </c>
      <c r="K158" s="5">
        <f t="shared" si="9"/>
        <v>0.29985200336291684</v>
      </c>
      <c r="L158" s="12" t="str">
        <v>failed</v>
      </c>
      <c r="M158">
        <v>83</v>
      </c>
      <c r="N158" s="5">
        <f t="shared" si="10"/>
        <v>-0.52284520690559844</v>
      </c>
      <c r="O158" s="5">
        <f t="shared" si="11"/>
        <v>0.30054098870833057</v>
      </c>
    </row>
    <row r="159" spans="8:15" x14ac:dyDescent="0.2">
      <c r="H159" s="11" t="str">
        <v>successful</v>
      </c>
      <c r="I159">
        <v>138</v>
      </c>
      <c r="J159" s="5">
        <f t="shared" si="8"/>
        <v>-0.5627000402215292</v>
      </c>
      <c r="K159" s="5">
        <f t="shared" si="9"/>
        <v>0.28681957843258898</v>
      </c>
      <c r="L159" s="12" t="str">
        <v>failed</v>
      </c>
      <c r="M159">
        <v>747</v>
      </c>
      <c r="N159" s="5">
        <f t="shared" si="10"/>
        <v>0.16788020264584411</v>
      </c>
      <c r="O159" s="5">
        <f t="shared" si="11"/>
        <v>0.56666123746422359</v>
      </c>
    </row>
    <row r="160" spans="8:15" x14ac:dyDescent="0.2">
      <c r="H160" s="11" t="str">
        <v>successful</v>
      </c>
      <c r="I160">
        <v>261</v>
      </c>
      <c r="J160" s="5">
        <f t="shared" si="8"/>
        <v>-0.46564836028070811</v>
      </c>
      <c r="K160" s="5">
        <f t="shared" si="9"/>
        <v>0.3207336105700222</v>
      </c>
      <c r="L160" s="12" t="str">
        <v>failed</v>
      </c>
      <c r="M160">
        <v>84</v>
      </c>
      <c r="N160" s="5">
        <f t="shared" si="10"/>
        <v>-0.52180495779482827</v>
      </c>
      <c r="O160" s="5">
        <f t="shared" si="11"/>
        <v>0.30090306870809025</v>
      </c>
    </row>
    <row r="161" spans="8:15" x14ac:dyDescent="0.2">
      <c r="H161" s="11" t="str">
        <v>successful</v>
      </c>
      <c r="I161">
        <v>107</v>
      </c>
      <c r="J161" s="5">
        <f t="shared" si="8"/>
        <v>-0.58716021971880938</v>
      </c>
      <c r="K161" s="5">
        <f t="shared" si="9"/>
        <v>0.27854805321865661</v>
      </c>
      <c r="L161" s="12" t="str">
        <v>failed</v>
      </c>
      <c r="M161">
        <v>91</v>
      </c>
      <c r="N161" s="5">
        <f t="shared" si="10"/>
        <v>-0.51452321401943657</v>
      </c>
      <c r="O161" s="5">
        <f t="shared" si="11"/>
        <v>0.30344311728042161</v>
      </c>
    </row>
    <row r="162" spans="8:15" x14ac:dyDescent="0.2">
      <c r="H162" s="11" t="str">
        <v>successful</v>
      </c>
      <c r="I162">
        <v>199</v>
      </c>
      <c r="J162" s="5">
        <f t="shared" si="8"/>
        <v>-0.51456871927526837</v>
      </c>
      <c r="K162" s="5">
        <f t="shared" si="9"/>
        <v>0.30342721423665275</v>
      </c>
      <c r="L162" s="12" t="str">
        <v>failed</v>
      </c>
      <c r="M162">
        <v>792</v>
      </c>
      <c r="N162" s="5">
        <f t="shared" si="10"/>
        <v>0.21469141263050512</v>
      </c>
      <c r="O162" s="5">
        <f t="shared" si="11"/>
        <v>0.5849960408992072</v>
      </c>
    </row>
    <row r="163" spans="8:15" x14ac:dyDescent="0.2">
      <c r="H163" s="11" t="str">
        <v>successful</v>
      </c>
      <c r="I163">
        <v>5512</v>
      </c>
      <c r="J163" s="5">
        <f t="shared" si="8"/>
        <v>3.6775904313392243</v>
      </c>
      <c r="K163" s="5">
        <f t="shared" si="9"/>
        <v>0.99988227619281134</v>
      </c>
      <c r="L163" s="12" t="str">
        <v>failed</v>
      </c>
      <c r="M163">
        <v>32</v>
      </c>
      <c r="N163" s="5">
        <f t="shared" si="10"/>
        <v>-0.57589791155488101</v>
      </c>
      <c r="O163" s="5">
        <f t="shared" si="11"/>
        <v>0.28234209366324231</v>
      </c>
    </row>
    <row r="164" spans="8:15" x14ac:dyDescent="0.2">
      <c r="H164" s="11" t="str">
        <v>successful</v>
      </c>
      <c r="I164">
        <v>86</v>
      </c>
      <c r="J164" s="5">
        <f t="shared" si="8"/>
        <v>-0.60373001873309584</v>
      </c>
      <c r="K164" s="5">
        <f t="shared" si="9"/>
        <v>0.27301157642942886</v>
      </c>
      <c r="L164" s="12" t="str">
        <v>failed</v>
      </c>
      <c r="M164">
        <v>186</v>
      </c>
      <c r="N164" s="5">
        <f t="shared" si="10"/>
        <v>-0.41569954849626328</v>
      </c>
      <c r="O164" s="5">
        <f t="shared" si="11"/>
        <v>0.33881493584050137</v>
      </c>
    </row>
    <row r="165" spans="8:15" x14ac:dyDescent="0.2">
      <c r="H165" s="11" t="str">
        <v>successful</v>
      </c>
      <c r="I165">
        <v>2768</v>
      </c>
      <c r="J165" s="5">
        <f t="shared" si="8"/>
        <v>1.5124700268057842</v>
      </c>
      <c r="K165" s="5">
        <f t="shared" si="9"/>
        <v>0.93479283394664026</v>
      </c>
      <c r="L165" s="12" t="str">
        <v>failed</v>
      </c>
      <c r="M165">
        <v>605</v>
      </c>
      <c r="N165" s="5">
        <f t="shared" si="10"/>
        <v>2.0164828916469334E-2</v>
      </c>
      <c r="O165" s="5">
        <f t="shared" si="11"/>
        <v>0.50804405768192185</v>
      </c>
    </row>
    <row r="166" spans="8:15" x14ac:dyDescent="0.2">
      <c r="H166" s="11" t="str">
        <v>successful</v>
      </c>
      <c r="I166">
        <v>48</v>
      </c>
      <c r="J166" s="5">
        <f t="shared" si="8"/>
        <v>-0.63371346456847155</v>
      </c>
      <c r="K166" s="5">
        <f t="shared" si="9"/>
        <v>0.26313391807387471</v>
      </c>
      <c r="L166" s="12" t="str">
        <v>failed</v>
      </c>
      <c r="M166">
        <v>1</v>
      </c>
      <c r="N166" s="5">
        <f t="shared" si="10"/>
        <v>-0.60814563398875854</v>
      </c>
      <c r="O166" s="5">
        <f t="shared" si="11"/>
        <v>0.27154544418351201</v>
      </c>
    </row>
    <row r="167" spans="8:15" x14ac:dyDescent="0.2">
      <c r="H167" s="11" t="str">
        <v>successful</v>
      </c>
      <c r="I167">
        <v>87</v>
      </c>
      <c r="J167" s="5">
        <f t="shared" si="8"/>
        <v>-0.60294098068479651</v>
      </c>
      <c r="K167" s="5">
        <f t="shared" si="9"/>
        <v>0.27327397618638161</v>
      </c>
      <c r="L167" s="12" t="str">
        <v>failed</v>
      </c>
      <c r="M167">
        <v>31</v>
      </c>
      <c r="N167" s="5">
        <f t="shared" si="10"/>
        <v>-0.57693816066565118</v>
      </c>
      <c r="O167" s="5">
        <f t="shared" si="11"/>
        <v>0.28199061533525566</v>
      </c>
    </row>
    <row r="168" spans="8:15" x14ac:dyDescent="0.2">
      <c r="H168" s="11" t="str">
        <v>successful</v>
      </c>
      <c r="I168">
        <v>1894</v>
      </c>
      <c r="J168" s="5">
        <f t="shared" si="8"/>
        <v>0.82285077259214467</v>
      </c>
      <c r="K168" s="5">
        <f t="shared" si="9"/>
        <v>0.79470357014374293</v>
      </c>
      <c r="L168" s="12" t="str">
        <v>failed</v>
      </c>
      <c r="M168">
        <v>1181</v>
      </c>
      <c r="N168" s="5">
        <f t="shared" si="10"/>
        <v>0.61934831672013035</v>
      </c>
      <c r="O168" s="5">
        <f t="shared" si="11"/>
        <v>0.73215653951866877</v>
      </c>
    </row>
    <row r="169" spans="8:15" x14ac:dyDescent="0.2">
      <c r="H169" s="11" t="str">
        <v>successful</v>
      </c>
      <c r="I169">
        <v>282</v>
      </c>
      <c r="J169" s="5">
        <f t="shared" si="8"/>
        <v>-0.44907856126642159</v>
      </c>
      <c r="K169" s="5">
        <f t="shared" si="9"/>
        <v>0.3266874926317932</v>
      </c>
      <c r="L169" s="12" t="str">
        <v>failed</v>
      </c>
      <c r="M169">
        <v>39</v>
      </c>
      <c r="N169" s="5">
        <f t="shared" si="10"/>
        <v>-0.56861616777948931</v>
      </c>
      <c r="O169" s="5">
        <f t="shared" si="11"/>
        <v>0.28480832518125981</v>
      </c>
    </row>
    <row r="170" spans="8:15" x14ac:dyDescent="0.2">
      <c r="H170" s="11" t="str">
        <v>successful</v>
      </c>
      <c r="I170">
        <v>116</v>
      </c>
      <c r="J170" s="5">
        <f t="shared" si="8"/>
        <v>-0.58005887728411509</v>
      </c>
      <c r="K170" s="5">
        <f t="shared" si="9"/>
        <v>0.2809374569981869</v>
      </c>
      <c r="L170" s="12" t="str">
        <v>failed</v>
      </c>
      <c r="M170">
        <v>46</v>
      </c>
      <c r="N170" s="5">
        <f t="shared" si="10"/>
        <v>-0.5613344240040975</v>
      </c>
      <c r="O170" s="5">
        <f t="shared" si="11"/>
        <v>0.28728478929768808</v>
      </c>
    </row>
    <row r="171" spans="8:15" x14ac:dyDescent="0.2">
      <c r="H171" s="11" t="str">
        <v>successful</v>
      </c>
      <c r="I171">
        <v>83</v>
      </c>
      <c r="J171" s="5">
        <f t="shared" si="8"/>
        <v>-0.60609713287799394</v>
      </c>
      <c r="K171" s="5">
        <f t="shared" si="9"/>
        <v>0.27222512738435756</v>
      </c>
      <c r="L171" s="12" t="str">
        <v>failed</v>
      </c>
      <c r="M171">
        <v>105</v>
      </c>
      <c r="N171" s="5">
        <f t="shared" si="10"/>
        <v>-0.49995972646865311</v>
      </c>
      <c r="O171" s="5">
        <f t="shared" si="11"/>
        <v>0.30855171778271628</v>
      </c>
    </row>
    <row r="172" spans="8:15" x14ac:dyDescent="0.2">
      <c r="H172" s="11" t="str">
        <v>successful</v>
      </c>
      <c r="I172">
        <v>91</v>
      </c>
      <c r="J172" s="5">
        <f t="shared" si="8"/>
        <v>-0.59978482849159909</v>
      </c>
      <c r="K172" s="5">
        <f t="shared" si="9"/>
        <v>0.27432482281852749</v>
      </c>
      <c r="L172" s="12" t="str">
        <v>failed</v>
      </c>
      <c r="M172">
        <v>535</v>
      </c>
      <c r="N172" s="5">
        <f t="shared" si="10"/>
        <v>-5.2652608837447809E-2</v>
      </c>
      <c r="O172" s="5">
        <f t="shared" si="11"/>
        <v>0.47900434963972605</v>
      </c>
    </row>
    <row r="173" spans="8:15" x14ac:dyDescent="0.2">
      <c r="H173" s="11" t="str">
        <v>successful</v>
      </c>
      <c r="I173">
        <v>546</v>
      </c>
      <c r="J173" s="5">
        <f t="shared" si="8"/>
        <v>-0.24077251651539089</v>
      </c>
      <c r="K173" s="5">
        <f t="shared" si="9"/>
        <v>0.40486571585214737</v>
      </c>
      <c r="L173" s="12" t="str">
        <v>failed</v>
      </c>
      <c r="M173">
        <v>16</v>
      </c>
      <c r="N173" s="5">
        <f t="shared" si="10"/>
        <v>-0.59254189732720486</v>
      </c>
      <c r="O173" s="5">
        <f t="shared" si="11"/>
        <v>0.27674388675351769</v>
      </c>
    </row>
    <row r="174" spans="8:15" x14ac:dyDescent="0.2">
      <c r="H174" s="11" t="str">
        <v>successful</v>
      </c>
      <c r="I174">
        <v>393</v>
      </c>
      <c r="J174" s="5">
        <f t="shared" si="8"/>
        <v>-0.36149533790519278</v>
      </c>
      <c r="K174" s="5">
        <f t="shared" si="9"/>
        <v>0.35886459475585158</v>
      </c>
      <c r="L174" s="12" t="str">
        <v>failed</v>
      </c>
      <c r="M174">
        <v>575</v>
      </c>
      <c r="N174" s="5">
        <f t="shared" si="10"/>
        <v>-1.104264440663801E-2</v>
      </c>
      <c r="O174" s="5">
        <f t="shared" si="11"/>
        <v>0.49559471178907311</v>
      </c>
    </row>
    <row r="175" spans="8:15" x14ac:dyDescent="0.2">
      <c r="H175" s="11" t="str">
        <v>successful</v>
      </c>
      <c r="I175">
        <v>133</v>
      </c>
      <c r="J175" s="5">
        <f t="shared" si="8"/>
        <v>-0.56664523046302606</v>
      </c>
      <c r="K175" s="5">
        <f t="shared" si="9"/>
        <v>0.2854776192683055</v>
      </c>
      <c r="L175" s="12" t="str">
        <v>failed</v>
      </c>
      <c r="M175">
        <v>1120</v>
      </c>
      <c r="N175" s="5">
        <f t="shared" si="10"/>
        <v>0.55589312096314547</v>
      </c>
      <c r="O175" s="5">
        <f t="shared" si="11"/>
        <v>0.71085803943426573</v>
      </c>
    </row>
    <row r="176" spans="8:15" x14ac:dyDescent="0.2">
      <c r="H176" s="11" t="str">
        <v>successful</v>
      </c>
      <c r="I176">
        <v>254</v>
      </c>
      <c r="J176" s="5">
        <f t="shared" si="8"/>
        <v>-0.47117162661880363</v>
      </c>
      <c r="K176" s="5">
        <f t="shared" si="9"/>
        <v>0.31875908939327896</v>
      </c>
      <c r="L176" s="12" t="str">
        <v>failed</v>
      </c>
      <c r="M176">
        <v>113</v>
      </c>
      <c r="N176" s="5">
        <f t="shared" si="10"/>
        <v>-0.49163773358249113</v>
      </c>
      <c r="O176" s="5">
        <f t="shared" si="11"/>
        <v>0.311487731714438</v>
      </c>
    </row>
    <row r="177" spans="8:15" x14ac:dyDescent="0.2">
      <c r="H177" s="11" t="str">
        <v>successful</v>
      </c>
      <c r="I177">
        <v>176</v>
      </c>
      <c r="J177" s="5">
        <f t="shared" si="8"/>
        <v>-0.5327165943861536</v>
      </c>
      <c r="K177" s="5">
        <f t="shared" si="9"/>
        <v>0.29711488860856716</v>
      </c>
      <c r="L177" s="12" t="str">
        <v>failed</v>
      </c>
      <c r="M177">
        <v>1538</v>
      </c>
      <c r="N177" s="5">
        <f t="shared" si="10"/>
        <v>0.99071724926510785</v>
      </c>
      <c r="O177" s="5">
        <f t="shared" si="11"/>
        <v>0.8390881670542103</v>
      </c>
    </row>
    <row r="178" spans="8:15" x14ac:dyDescent="0.2">
      <c r="H178" s="11" t="str">
        <v>successful</v>
      </c>
      <c r="I178">
        <v>337</v>
      </c>
      <c r="J178" s="5">
        <f t="shared" si="8"/>
        <v>-0.40568146860995685</v>
      </c>
      <c r="K178" s="5">
        <f t="shared" si="9"/>
        <v>0.34248833006935536</v>
      </c>
      <c r="L178" s="12" t="str">
        <v>failed</v>
      </c>
      <c r="M178">
        <v>9</v>
      </c>
      <c r="N178" s="5">
        <f t="shared" si="10"/>
        <v>-0.59982364110259656</v>
      </c>
      <c r="O178" s="5">
        <f t="shared" si="11"/>
        <v>0.27431188798266382</v>
      </c>
    </row>
    <row r="179" spans="8:15" x14ac:dyDescent="0.2">
      <c r="H179" s="11" t="str">
        <v>successful</v>
      </c>
      <c r="I179">
        <v>107</v>
      </c>
      <c r="J179" s="5">
        <f t="shared" si="8"/>
        <v>-0.58716021971880938</v>
      </c>
      <c r="K179" s="5">
        <f t="shared" si="9"/>
        <v>0.27854805321865661</v>
      </c>
      <c r="L179" s="12" t="str">
        <v>failed</v>
      </c>
      <c r="M179">
        <v>554</v>
      </c>
      <c r="N179" s="5">
        <f t="shared" si="10"/>
        <v>-3.2887875732813154E-2</v>
      </c>
      <c r="O179" s="5">
        <f t="shared" si="11"/>
        <v>0.48688200066526865</v>
      </c>
    </row>
    <row r="180" spans="8:15" x14ac:dyDescent="0.2">
      <c r="H180" s="11" t="str">
        <v>successful</v>
      </c>
      <c r="I180">
        <v>183</v>
      </c>
      <c r="J180" s="5">
        <f t="shared" si="8"/>
        <v>-0.52719332804805807</v>
      </c>
      <c r="K180" s="5">
        <f t="shared" si="9"/>
        <v>0.29902967071846787</v>
      </c>
      <c r="L180" s="12" t="str">
        <v>failed</v>
      </c>
      <c r="M180">
        <v>648</v>
      </c>
      <c r="N180" s="5">
        <f t="shared" si="10"/>
        <v>6.4895540679589858E-2</v>
      </c>
      <c r="O180" s="5">
        <f t="shared" si="11"/>
        <v>0.52587141443307361</v>
      </c>
    </row>
    <row r="181" spans="8:15" x14ac:dyDescent="0.2">
      <c r="H181" s="11" t="str">
        <v>successful</v>
      </c>
      <c r="I181">
        <v>72</v>
      </c>
      <c r="J181" s="5">
        <f t="shared" si="8"/>
        <v>-0.61477655140928689</v>
      </c>
      <c r="K181" s="5">
        <f t="shared" si="9"/>
        <v>0.2693511484284154</v>
      </c>
      <c r="L181" s="12" t="str">
        <v>failed</v>
      </c>
      <c r="M181">
        <v>21</v>
      </c>
      <c r="N181" s="5">
        <f t="shared" si="10"/>
        <v>-0.58734065177335371</v>
      </c>
      <c r="O181" s="5">
        <f t="shared" si="11"/>
        <v>0.27848747204333546</v>
      </c>
    </row>
    <row r="182" spans="8:15" x14ac:dyDescent="0.2">
      <c r="H182" s="11" t="str">
        <v>successful</v>
      </c>
      <c r="I182">
        <v>295</v>
      </c>
      <c r="J182" s="5">
        <f t="shared" si="8"/>
        <v>-0.43882106663852993</v>
      </c>
      <c r="K182" s="5">
        <f t="shared" si="9"/>
        <v>0.33039559720663025</v>
      </c>
      <c r="L182" s="12" t="str">
        <v>failed</v>
      </c>
      <c r="M182">
        <v>54</v>
      </c>
      <c r="N182" s="5">
        <f t="shared" si="10"/>
        <v>-0.55301243111793563</v>
      </c>
      <c r="O182" s="5">
        <f t="shared" si="11"/>
        <v>0.29012744897074061</v>
      </c>
    </row>
    <row r="183" spans="8:15" x14ac:dyDescent="0.2">
      <c r="H183" s="11" t="str">
        <v>successful</v>
      </c>
      <c r="I183">
        <v>142</v>
      </c>
      <c r="J183" s="5">
        <f t="shared" si="8"/>
        <v>-0.55954388802833177</v>
      </c>
      <c r="K183" s="5">
        <f t="shared" si="9"/>
        <v>0.28789529377855322</v>
      </c>
      <c r="L183" s="12" t="str">
        <v>failed</v>
      </c>
      <c r="M183">
        <v>120</v>
      </c>
      <c r="N183" s="5">
        <f t="shared" si="10"/>
        <v>-0.48435598980709943</v>
      </c>
      <c r="O183" s="5">
        <f t="shared" si="11"/>
        <v>0.3140666232731304</v>
      </c>
    </row>
    <row r="184" spans="8:15" x14ac:dyDescent="0.2">
      <c r="H184" s="11" t="str">
        <v>successful</v>
      </c>
      <c r="I184">
        <v>85</v>
      </c>
      <c r="J184" s="5">
        <f t="shared" si="8"/>
        <v>-0.60451905678139528</v>
      </c>
      <c r="K184" s="5">
        <f t="shared" si="9"/>
        <v>0.2727493016410128</v>
      </c>
      <c r="L184" s="12" t="str">
        <v>failed</v>
      </c>
      <c r="M184">
        <v>579</v>
      </c>
      <c r="N184" s="5">
        <f t="shared" si="10"/>
        <v>-6.8816479635570322E-3</v>
      </c>
      <c r="O184" s="5">
        <f t="shared" si="11"/>
        <v>0.49725464133721015</v>
      </c>
    </row>
    <row r="185" spans="8:15" x14ac:dyDescent="0.2">
      <c r="H185" s="11" t="str">
        <v>successful</v>
      </c>
      <c r="I185">
        <v>659</v>
      </c>
      <c r="J185" s="5">
        <f t="shared" si="8"/>
        <v>-0.15161121705756336</v>
      </c>
      <c r="K185" s="5">
        <f t="shared" si="9"/>
        <v>0.4397467928774364</v>
      </c>
      <c r="L185" s="12" t="str">
        <v>failed</v>
      </c>
      <c r="M185">
        <v>2072</v>
      </c>
      <c r="N185" s="5">
        <f t="shared" si="10"/>
        <v>1.5462102744164183</v>
      </c>
      <c r="O185" s="5">
        <f t="shared" si="11"/>
        <v>0.93897310352383334</v>
      </c>
    </row>
    <row r="186" spans="8:15" x14ac:dyDescent="0.2">
      <c r="H186" s="11" t="str">
        <v>successful</v>
      </c>
      <c r="I186">
        <v>121</v>
      </c>
      <c r="J186" s="5">
        <f t="shared" si="8"/>
        <v>-0.57611368704261834</v>
      </c>
      <c r="K186" s="5">
        <f t="shared" si="9"/>
        <v>0.28226917033555138</v>
      </c>
      <c r="L186" s="12" t="str">
        <v>failed</v>
      </c>
      <c r="M186">
        <v>0</v>
      </c>
      <c r="N186" s="5">
        <f t="shared" si="10"/>
        <v>-0.60918588309952881</v>
      </c>
      <c r="O186" s="5">
        <f t="shared" si="11"/>
        <v>0.27120061818811214</v>
      </c>
    </row>
    <row r="187" spans="8:15" x14ac:dyDescent="0.2">
      <c r="H187" s="11" t="str">
        <v>successful</v>
      </c>
      <c r="I187">
        <v>3742</v>
      </c>
      <c r="J187" s="5">
        <f t="shared" si="8"/>
        <v>2.2809930858493592</v>
      </c>
      <c r="K187" s="5">
        <f t="shared" si="9"/>
        <v>0.98872557198998445</v>
      </c>
      <c r="L187" s="12" t="str">
        <v>failed</v>
      </c>
      <c r="M187">
        <v>1796</v>
      </c>
      <c r="N187" s="5">
        <f t="shared" si="10"/>
        <v>1.2591015198438309</v>
      </c>
      <c r="O187" s="5">
        <f t="shared" si="11"/>
        <v>0.89600316722219464</v>
      </c>
    </row>
    <row r="188" spans="8:15" x14ac:dyDescent="0.2">
      <c r="H188" s="11" t="str">
        <v>successful</v>
      </c>
      <c r="I188">
        <v>223</v>
      </c>
      <c r="J188" s="5">
        <f t="shared" si="8"/>
        <v>-0.49563180611608376</v>
      </c>
      <c r="K188" s="5">
        <f t="shared" si="9"/>
        <v>0.31007710410767353</v>
      </c>
      <c r="L188" s="12" t="str">
        <v>failed</v>
      </c>
      <c r="M188">
        <v>62</v>
      </c>
      <c r="N188" s="5">
        <f t="shared" si="10"/>
        <v>-0.54469043823177365</v>
      </c>
      <c r="O188" s="5">
        <f t="shared" si="11"/>
        <v>0.29298322110816544</v>
      </c>
    </row>
    <row r="189" spans="8:15" x14ac:dyDescent="0.2">
      <c r="H189" s="11" t="str">
        <v>successful</v>
      </c>
      <c r="I189">
        <v>133</v>
      </c>
      <c r="J189" s="5">
        <f t="shared" si="8"/>
        <v>-0.56664523046302606</v>
      </c>
      <c r="K189" s="5">
        <f t="shared" si="9"/>
        <v>0.2854776192683055</v>
      </c>
      <c r="L189" s="12" t="str">
        <v>failed</v>
      </c>
      <c r="M189">
        <v>347</v>
      </c>
      <c r="N189" s="5">
        <f t="shared" si="10"/>
        <v>-0.24821944166225385</v>
      </c>
      <c r="O189" s="5">
        <f t="shared" si="11"/>
        <v>0.40198231235120874</v>
      </c>
    </row>
    <row r="190" spans="8:15" x14ac:dyDescent="0.2">
      <c r="H190" s="11" t="str">
        <v>successful</v>
      </c>
      <c r="I190">
        <v>5168</v>
      </c>
      <c r="J190" s="5">
        <f t="shared" si="8"/>
        <v>3.406161342724245</v>
      </c>
      <c r="K190" s="5">
        <f t="shared" si="9"/>
        <v>0.99967058384198071</v>
      </c>
      <c r="L190" s="12" t="str">
        <v>failed</v>
      </c>
      <c r="M190">
        <v>19</v>
      </c>
      <c r="N190" s="5">
        <f t="shared" si="10"/>
        <v>-0.58942114999489414</v>
      </c>
      <c r="O190" s="5">
        <f t="shared" si="11"/>
        <v>0.2777893960427355</v>
      </c>
    </row>
    <row r="191" spans="8:15" x14ac:dyDescent="0.2">
      <c r="H191" s="11" t="str">
        <v>successful</v>
      </c>
      <c r="I191">
        <v>307</v>
      </c>
      <c r="J191" s="5">
        <f t="shared" si="8"/>
        <v>-0.4293526100589376</v>
      </c>
      <c r="K191" s="5">
        <f t="shared" si="9"/>
        <v>0.33383331788239107</v>
      </c>
      <c r="L191" s="12" t="str">
        <v>failed</v>
      </c>
      <c r="M191">
        <v>1258</v>
      </c>
      <c r="N191" s="5">
        <f t="shared" si="10"/>
        <v>0.69944749824943919</v>
      </c>
      <c r="O191" s="5">
        <f t="shared" si="11"/>
        <v>0.75786379357527678</v>
      </c>
    </row>
    <row r="192" spans="8:15" x14ac:dyDescent="0.2">
      <c r="H192" s="11" t="str">
        <v>successful</v>
      </c>
      <c r="I192">
        <v>2441</v>
      </c>
      <c r="J192" s="5">
        <f t="shared" si="8"/>
        <v>1.2544545850118938</v>
      </c>
      <c r="K192" s="5">
        <f t="shared" si="9"/>
        <v>0.89516158850180039</v>
      </c>
      <c r="L192" s="12" t="str">
        <v>failed</v>
      </c>
      <c r="M192">
        <v>362</v>
      </c>
      <c r="N192" s="5">
        <f t="shared" si="10"/>
        <v>-0.23261570500070017</v>
      </c>
      <c r="O192" s="5">
        <f t="shared" si="11"/>
        <v>0.40802991549357182</v>
      </c>
    </row>
    <row r="193" spans="8:15" x14ac:dyDescent="0.2">
      <c r="H193" s="11" t="str">
        <v>successful</v>
      </c>
      <c r="I193">
        <v>1385</v>
      </c>
      <c r="J193" s="5">
        <f t="shared" si="8"/>
        <v>0.42123040600777106</v>
      </c>
      <c r="K193" s="5">
        <f t="shared" si="9"/>
        <v>0.66320657832134478</v>
      </c>
      <c r="L193" s="12" t="str">
        <v>failed</v>
      </c>
      <c r="M193">
        <v>133</v>
      </c>
      <c r="N193" s="5">
        <f t="shared" si="10"/>
        <v>-0.47083275136708624</v>
      </c>
      <c r="O193" s="5">
        <f t="shared" si="11"/>
        <v>0.3188800871471863</v>
      </c>
    </row>
    <row r="194" spans="8:15" x14ac:dyDescent="0.2">
      <c r="H194" s="11" t="str">
        <v>successful</v>
      </c>
      <c r="I194">
        <v>190</v>
      </c>
      <c r="J194" s="5">
        <f t="shared" si="8"/>
        <v>-0.52167006170996255</v>
      </c>
      <c r="K194" s="5">
        <f t="shared" si="9"/>
        <v>0.30095003645790369</v>
      </c>
      <c r="L194" s="12" t="str">
        <v>failed</v>
      </c>
      <c r="M194">
        <v>846</v>
      </c>
      <c r="N194" s="5">
        <f t="shared" si="10"/>
        <v>0.27086486461209835</v>
      </c>
      <c r="O194" s="5">
        <f t="shared" si="11"/>
        <v>0.6067525154401916</v>
      </c>
    </row>
    <row r="195" spans="8:15" x14ac:dyDescent="0.2">
      <c r="H195" s="11" t="str">
        <v>successful</v>
      </c>
      <c r="I195">
        <v>470</v>
      </c>
      <c r="J195" s="5">
        <f t="shared" ref="J195:J258" si="12">STANDARDIZE(I195,$B$7,$B$12)</f>
        <v>-0.30073940818614214</v>
      </c>
      <c r="K195" s="5">
        <f t="shared" ref="K195:K258" si="13">_xlfn.NORM.S.DIST(J195,TRUE)</f>
        <v>0.38180660783868781</v>
      </c>
      <c r="L195" s="12" t="str">
        <v>failed</v>
      </c>
      <c r="M195">
        <v>10</v>
      </c>
      <c r="N195" s="5">
        <f t="shared" ref="N195:N258" si="14">STANDARDIZE(M195,$C$7,$C$12)</f>
        <v>-0.5987833919918264</v>
      </c>
      <c r="O195" s="5">
        <f t="shared" ref="O195:O258" si="15">_xlfn.NORM.S.DIST(N195,TRUE)</f>
        <v>0.27465866937164229</v>
      </c>
    </row>
    <row r="196" spans="8:15" x14ac:dyDescent="0.2">
      <c r="H196" s="11" t="str">
        <v>successful</v>
      </c>
      <c r="I196">
        <v>253</v>
      </c>
      <c r="J196" s="5">
        <f t="shared" si="12"/>
        <v>-0.47196066466710301</v>
      </c>
      <c r="K196" s="5">
        <f t="shared" si="13"/>
        <v>0.31847743277173524</v>
      </c>
      <c r="L196" s="12" t="str">
        <v>failed</v>
      </c>
      <c r="M196">
        <v>191</v>
      </c>
      <c r="N196" s="5">
        <f t="shared" si="14"/>
        <v>-0.41049830294241202</v>
      </c>
      <c r="O196" s="5">
        <f t="shared" si="15"/>
        <v>0.34072022406717306</v>
      </c>
    </row>
    <row r="197" spans="8:15" x14ac:dyDescent="0.2">
      <c r="H197" s="11" t="str">
        <v>successful</v>
      </c>
      <c r="I197">
        <v>1113</v>
      </c>
      <c r="J197" s="5">
        <f t="shared" si="12"/>
        <v>0.20661205687034551</v>
      </c>
      <c r="K197" s="5">
        <f t="shared" si="13"/>
        <v>0.58184357829134759</v>
      </c>
      <c r="L197" s="12" t="str">
        <v>failed</v>
      </c>
      <c r="M197">
        <v>1979</v>
      </c>
      <c r="N197" s="5">
        <f t="shared" si="14"/>
        <v>1.4494671071147858</v>
      </c>
      <c r="O197" s="5">
        <f t="shared" si="15"/>
        <v>0.92639641012342611</v>
      </c>
    </row>
    <row r="198" spans="8:15" x14ac:dyDescent="0.2">
      <c r="H198" s="11" t="str">
        <v>successful</v>
      </c>
      <c r="I198">
        <v>2283</v>
      </c>
      <c r="J198" s="5">
        <f t="shared" si="12"/>
        <v>1.1297865733805952</v>
      </c>
      <c r="K198" s="5">
        <f t="shared" si="13"/>
        <v>0.87071691643256288</v>
      </c>
      <c r="L198" s="12" t="str">
        <v>failed</v>
      </c>
      <c r="M198">
        <v>63</v>
      </c>
      <c r="N198" s="5">
        <f t="shared" si="14"/>
        <v>-0.54365018912100338</v>
      </c>
      <c r="O198" s="5">
        <f t="shared" si="15"/>
        <v>0.29334110773912608</v>
      </c>
    </row>
    <row r="199" spans="8:15" x14ac:dyDescent="0.2">
      <c r="H199" s="11" t="str">
        <v>successful</v>
      </c>
      <c r="I199">
        <v>1095</v>
      </c>
      <c r="J199" s="5">
        <f t="shared" si="12"/>
        <v>0.19240937200095704</v>
      </c>
      <c r="K199" s="5">
        <f t="shared" si="13"/>
        <v>0.57628922411758232</v>
      </c>
      <c r="L199" s="12" t="str">
        <v>failed</v>
      </c>
      <c r="M199">
        <v>6080</v>
      </c>
      <c r="N199" s="5">
        <f t="shared" si="14"/>
        <v>5.7155287103835599</v>
      </c>
      <c r="O199" s="5">
        <f t="shared" si="15"/>
        <v>0.99999999453182731</v>
      </c>
    </row>
    <row r="200" spans="8:15" x14ac:dyDescent="0.2">
      <c r="H200" s="11" t="str">
        <v>successful</v>
      </c>
      <c r="I200">
        <v>1690</v>
      </c>
      <c r="J200" s="5">
        <f t="shared" si="12"/>
        <v>0.66188701073907552</v>
      </c>
      <c r="K200" s="5">
        <f t="shared" si="13"/>
        <v>0.74597818153312845</v>
      </c>
      <c r="L200" s="12" t="str">
        <v>failed</v>
      </c>
      <c r="M200">
        <v>80</v>
      </c>
      <c r="N200" s="5">
        <f t="shared" si="14"/>
        <v>-0.52596595423790926</v>
      </c>
      <c r="O200" s="5">
        <f t="shared" si="15"/>
        <v>0.29945593111298313</v>
      </c>
    </row>
    <row r="201" spans="8:15" x14ac:dyDescent="0.2">
      <c r="H201" s="11" t="str">
        <v>successful</v>
      </c>
      <c r="I201">
        <v>191</v>
      </c>
      <c r="J201" s="5">
        <f t="shared" si="12"/>
        <v>-0.52088102366166322</v>
      </c>
      <c r="K201" s="5">
        <f t="shared" si="13"/>
        <v>0.30122482775649495</v>
      </c>
      <c r="L201" s="12" t="str">
        <v>failed</v>
      </c>
      <c r="M201">
        <v>9</v>
      </c>
      <c r="N201" s="5">
        <f t="shared" si="14"/>
        <v>-0.59982364110259656</v>
      </c>
      <c r="O201" s="5">
        <f t="shared" si="15"/>
        <v>0.27431188798266382</v>
      </c>
    </row>
    <row r="202" spans="8:15" x14ac:dyDescent="0.2">
      <c r="H202" s="11" t="str">
        <v>successful</v>
      </c>
      <c r="I202">
        <v>2013</v>
      </c>
      <c r="J202" s="5">
        <f t="shared" si="12"/>
        <v>0.91674630033976834</v>
      </c>
      <c r="K202" s="5">
        <f t="shared" si="13"/>
        <v>0.82036220105204527</v>
      </c>
      <c r="L202" s="12" t="str">
        <v>failed</v>
      </c>
      <c r="M202">
        <v>1784</v>
      </c>
      <c r="N202" s="5">
        <f t="shared" si="14"/>
        <v>1.2466185305145878</v>
      </c>
      <c r="O202" s="5">
        <f t="shared" si="15"/>
        <v>0.89373129806971274</v>
      </c>
    </row>
    <row r="203" spans="8:15" x14ac:dyDescent="0.2">
      <c r="H203" s="11" t="str">
        <v>successful</v>
      </c>
      <c r="I203">
        <v>1703</v>
      </c>
      <c r="J203" s="5">
        <f t="shared" si="12"/>
        <v>0.67214450536696713</v>
      </c>
      <c r="K203" s="5">
        <f t="shared" si="13"/>
        <v>0.74925414706372662</v>
      </c>
      <c r="L203" s="12" t="str">
        <v>failed</v>
      </c>
      <c r="M203">
        <v>243</v>
      </c>
      <c r="N203" s="5">
        <f t="shared" si="14"/>
        <v>-0.35640534918235933</v>
      </c>
      <c r="O203" s="5">
        <f t="shared" si="15"/>
        <v>0.36076851199164084</v>
      </c>
    </row>
    <row r="204" spans="8:15" x14ac:dyDescent="0.2">
      <c r="H204" s="11" t="str">
        <v>successful</v>
      </c>
      <c r="I204">
        <v>80</v>
      </c>
      <c r="J204" s="5">
        <f t="shared" si="12"/>
        <v>-0.60846424702289204</v>
      </c>
      <c r="K204" s="5">
        <f t="shared" si="13"/>
        <v>0.27143980584905392</v>
      </c>
      <c r="L204" s="12" t="str">
        <v>failed</v>
      </c>
      <c r="M204">
        <v>1296</v>
      </c>
      <c r="N204" s="5">
        <f t="shared" si="14"/>
        <v>0.73897696445870853</v>
      </c>
      <c r="O204" s="5">
        <f t="shared" si="15"/>
        <v>0.77003950735433202</v>
      </c>
    </row>
    <row r="205" spans="8:15" x14ac:dyDescent="0.2">
      <c r="H205" s="11" t="str">
        <v>successful</v>
      </c>
      <c r="I205">
        <v>41</v>
      </c>
      <c r="J205" s="5">
        <f t="shared" si="12"/>
        <v>-0.63923673090656707</v>
      </c>
      <c r="K205" s="5">
        <f t="shared" si="13"/>
        <v>0.26133447025814488</v>
      </c>
      <c r="L205" s="12" t="str">
        <v>failed</v>
      </c>
      <c r="M205">
        <v>77</v>
      </c>
      <c r="N205" s="5">
        <f t="shared" si="14"/>
        <v>-0.52908670157021997</v>
      </c>
      <c r="O205" s="5">
        <f t="shared" si="15"/>
        <v>0.29837265307627014</v>
      </c>
    </row>
    <row r="206" spans="8:15" x14ac:dyDescent="0.2">
      <c r="H206" s="11" t="str">
        <v>successful</v>
      </c>
      <c r="I206">
        <v>187</v>
      </c>
      <c r="J206" s="5">
        <f t="shared" si="12"/>
        <v>-0.52403717585486065</v>
      </c>
      <c r="K206" s="5">
        <f t="shared" si="13"/>
        <v>0.30012634157334023</v>
      </c>
      <c r="L206" s="12" t="str">
        <v>failed</v>
      </c>
      <c r="M206">
        <v>395</v>
      </c>
      <c r="N206" s="5">
        <f t="shared" si="14"/>
        <v>-0.19828748434528209</v>
      </c>
      <c r="O206" s="5">
        <f t="shared" si="15"/>
        <v>0.42141007166315675</v>
      </c>
    </row>
    <row r="207" spans="8:15" x14ac:dyDescent="0.2">
      <c r="H207" s="11" t="str">
        <v>successful</v>
      </c>
      <c r="I207">
        <v>2875</v>
      </c>
      <c r="J207" s="5">
        <f t="shared" si="12"/>
        <v>1.5968970979738155</v>
      </c>
      <c r="K207" s="5">
        <f t="shared" si="13"/>
        <v>0.94485567659977765</v>
      </c>
      <c r="L207" s="12" t="str">
        <v>failed</v>
      </c>
      <c r="M207">
        <v>49</v>
      </c>
      <c r="N207" s="5">
        <f t="shared" si="14"/>
        <v>-0.55821367667178678</v>
      </c>
      <c r="O207" s="5">
        <f t="shared" si="15"/>
        <v>0.28834924138755202</v>
      </c>
    </row>
    <row r="208" spans="8:15" x14ac:dyDescent="0.2">
      <c r="H208" s="11" t="str">
        <v>successful</v>
      </c>
      <c r="I208">
        <v>88</v>
      </c>
      <c r="J208" s="5">
        <f t="shared" si="12"/>
        <v>-0.60215194263649718</v>
      </c>
      <c r="K208" s="5">
        <f t="shared" si="13"/>
        <v>0.2735365008079732</v>
      </c>
      <c r="L208" s="12" t="str">
        <v>failed</v>
      </c>
      <c r="M208">
        <v>180</v>
      </c>
      <c r="N208" s="5">
        <f t="shared" si="14"/>
        <v>-0.42194104316088471</v>
      </c>
      <c r="O208" s="5">
        <f t="shared" si="15"/>
        <v>0.33653402560013368</v>
      </c>
    </row>
    <row r="209" spans="8:15" x14ac:dyDescent="0.2">
      <c r="H209" s="11" t="str">
        <v>successful</v>
      </c>
      <c r="I209">
        <v>191</v>
      </c>
      <c r="J209" s="5">
        <f t="shared" si="12"/>
        <v>-0.52088102366166322</v>
      </c>
      <c r="K209" s="5">
        <f t="shared" si="13"/>
        <v>0.30122482775649495</v>
      </c>
      <c r="L209" s="12" t="str">
        <v>failed</v>
      </c>
      <c r="M209">
        <v>2690</v>
      </c>
      <c r="N209" s="5">
        <f t="shared" si="14"/>
        <v>2.1890842248724298</v>
      </c>
      <c r="O209" s="5">
        <f t="shared" si="15"/>
        <v>0.98570464055425677</v>
      </c>
    </row>
    <row r="210" spans="8:15" x14ac:dyDescent="0.2">
      <c r="H210" s="11" t="str">
        <v>successful</v>
      </c>
      <c r="I210">
        <v>139</v>
      </c>
      <c r="J210" s="5">
        <f t="shared" si="12"/>
        <v>-0.56191100217322987</v>
      </c>
      <c r="K210" s="5">
        <f t="shared" si="13"/>
        <v>0.28708832861081324</v>
      </c>
      <c r="L210" s="12" t="str">
        <v>failed</v>
      </c>
      <c r="M210">
        <v>2779</v>
      </c>
      <c r="N210" s="5">
        <f t="shared" si="14"/>
        <v>2.2816663957309817</v>
      </c>
      <c r="O210" s="5">
        <f t="shared" si="15"/>
        <v>0.98874547825535564</v>
      </c>
    </row>
    <row r="211" spans="8:15" x14ac:dyDescent="0.2">
      <c r="H211" s="11" t="str">
        <v>successful</v>
      </c>
      <c r="I211">
        <v>186</v>
      </c>
      <c r="J211" s="5">
        <f t="shared" si="12"/>
        <v>-0.52482621390315998</v>
      </c>
      <c r="K211" s="5">
        <f t="shared" si="13"/>
        <v>0.29985200336291684</v>
      </c>
      <c r="L211" s="12" t="str">
        <v>failed</v>
      </c>
      <c r="M211">
        <v>92</v>
      </c>
      <c r="N211" s="5">
        <f t="shared" si="14"/>
        <v>-0.5134829649086663</v>
      </c>
      <c r="O211" s="5">
        <f t="shared" si="15"/>
        <v>0.30380676199737794</v>
      </c>
    </row>
    <row r="212" spans="8:15" x14ac:dyDescent="0.2">
      <c r="H212" s="11" t="str">
        <v>successful</v>
      </c>
      <c r="I212">
        <v>112</v>
      </c>
      <c r="J212" s="5">
        <f t="shared" si="12"/>
        <v>-0.58321502947731252</v>
      </c>
      <c r="K212" s="5">
        <f t="shared" si="13"/>
        <v>0.27987427739416876</v>
      </c>
      <c r="L212" s="12" t="str">
        <v>failed</v>
      </c>
      <c r="M212">
        <v>1028</v>
      </c>
      <c r="N212" s="5">
        <f t="shared" si="14"/>
        <v>0.4601902027722829</v>
      </c>
      <c r="O212" s="5">
        <f t="shared" si="15"/>
        <v>0.67731014869139794</v>
      </c>
    </row>
    <row r="213" spans="8:15" x14ac:dyDescent="0.2">
      <c r="H213" s="11" t="str">
        <v>successful</v>
      </c>
      <c r="I213">
        <v>101</v>
      </c>
      <c r="J213" s="5">
        <f t="shared" si="12"/>
        <v>-0.59189444800860547</v>
      </c>
      <c r="K213" s="5">
        <f t="shared" si="13"/>
        <v>0.27696063592463516</v>
      </c>
      <c r="L213" s="12" t="str">
        <v>failed</v>
      </c>
      <c r="M213">
        <v>26</v>
      </c>
      <c r="N213" s="5">
        <f t="shared" si="14"/>
        <v>-0.58213940621950244</v>
      </c>
      <c r="O213" s="5">
        <f t="shared" si="15"/>
        <v>0.28023639194919692</v>
      </c>
    </row>
    <row r="214" spans="8:15" x14ac:dyDescent="0.2">
      <c r="H214" s="11" t="str">
        <v>successful</v>
      </c>
      <c r="I214">
        <v>206</v>
      </c>
      <c r="J214" s="5">
        <f t="shared" si="12"/>
        <v>-0.50904545293717285</v>
      </c>
      <c r="K214" s="5">
        <f t="shared" si="13"/>
        <v>0.30536018233262752</v>
      </c>
      <c r="L214" s="12" t="str">
        <v>failed</v>
      </c>
      <c r="M214">
        <v>1790</v>
      </c>
      <c r="N214" s="5">
        <f t="shared" si="14"/>
        <v>1.2528600251792095</v>
      </c>
      <c r="O214" s="5">
        <f t="shared" si="15"/>
        <v>0.89487167395359102</v>
      </c>
    </row>
    <row r="215" spans="8:15" x14ac:dyDescent="0.2">
      <c r="H215" s="11" t="str">
        <v>successful</v>
      </c>
      <c r="I215">
        <v>154</v>
      </c>
      <c r="J215" s="5">
        <f t="shared" si="12"/>
        <v>-0.55007543144873949</v>
      </c>
      <c r="K215" s="5">
        <f t="shared" si="13"/>
        <v>0.29113381857315535</v>
      </c>
      <c r="L215" s="12" t="str">
        <v>failed</v>
      </c>
      <c r="M215">
        <v>37</v>
      </c>
      <c r="N215" s="5">
        <f t="shared" si="14"/>
        <v>-0.57069666600102975</v>
      </c>
      <c r="O215" s="5">
        <f t="shared" si="15"/>
        <v>0.28410263958874815</v>
      </c>
    </row>
    <row r="216" spans="8:15" x14ac:dyDescent="0.2">
      <c r="H216" s="11" t="str">
        <v>successful</v>
      </c>
      <c r="I216">
        <v>5966</v>
      </c>
      <c r="J216" s="5">
        <f t="shared" si="12"/>
        <v>4.0358137052671328</v>
      </c>
      <c r="K216" s="5">
        <f t="shared" si="13"/>
        <v>0.99997279330976496</v>
      </c>
      <c r="L216" s="12" t="str">
        <v>failed</v>
      </c>
      <c r="M216">
        <v>35</v>
      </c>
      <c r="N216" s="5">
        <f t="shared" si="14"/>
        <v>-0.57277716422257019</v>
      </c>
      <c r="O216" s="5">
        <f t="shared" si="15"/>
        <v>0.28339779138278054</v>
      </c>
    </row>
    <row r="217" spans="8:15" x14ac:dyDescent="0.2">
      <c r="H217" s="11" t="str">
        <v>successful</v>
      </c>
      <c r="I217">
        <v>169</v>
      </c>
      <c r="J217" s="5">
        <f t="shared" si="12"/>
        <v>-0.53823986072424912</v>
      </c>
      <c r="K217" s="5">
        <f t="shared" si="13"/>
        <v>0.29520573213568263</v>
      </c>
      <c r="L217" s="12" t="str">
        <v>failed</v>
      </c>
      <c r="M217">
        <v>558</v>
      </c>
      <c r="N217" s="5">
        <f t="shared" si="14"/>
        <v>-2.8726879289732173E-2</v>
      </c>
      <c r="O217" s="5">
        <f t="shared" si="15"/>
        <v>0.48854120931884504</v>
      </c>
    </row>
    <row r="218" spans="8:15" x14ac:dyDescent="0.2">
      <c r="H218" s="11" t="str">
        <v>successful</v>
      </c>
      <c r="I218">
        <v>2106</v>
      </c>
      <c r="J218" s="5">
        <f t="shared" si="12"/>
        <v>0.99012683883160868</v>
      </c>
      <c r="K218" s="5">
        <f t="shared" si="13"/>
        <v>0.83894393672950496</v>
      </c>
      <c r="L218" s="12" t="str">
        <v>failed</v>
      </c>
      <c r="M218">
        <v>64</v>
      </c>
      <c r="N218" s="5">
        <f t="shared" si="14"/>
        <v>-0.5426099400102331</v>
      </c>
      <c r="O218" s="5">
        <f t="shared" si="15"/>
        <v>0.2936991968235183</v>
      </c>
    </row>
    <row r="219" spans="8:15" x14ac:dyDescent="0.2">
      <c r="H219" s="11" t="str">
        <v>successful</v>
      </c>
      <c r="I219">
        <v>131</v>
      </c>
      <c r="J219" s="5">
        <f t="shared" si="12"/>
        <v>-0.56822330655962472</v>
      </c>
      <c r="K219" s="5">
        <f t="shared" si="13"/>
        <v>0.28494167386542191</v>
      </c>
      <c r="L219" s="12" t="str">
        <v>failed</v>
      </c>
      <c r="M219">
        <v>245</v>
      </c>
      <c r="N219" s="5">
        <f t="shared" si="14"/>
        <v>-0.35432485096081884</v>
      </c>
      <c r="O219" s="5">
        <f t="shared" si="15"/>
        <v>0.36154772294206067</v>
      </c>
    </row>
    <row r="220" spans="8:15" x14ac:dyDescent="0.2">
      <c r="H220" s="11" t="str">
        <v>successful</v>
      </c>
      <c r="I220">
        <v>84</v>
      </c>
      <c r="J220" s="5">
        <f t="shared" si="12"/>
        <v>-0.60530809482969461</v>
      </c>
      <c r="K220" s="5">
        <f t="shared" si="13"/>
        <v>0.27248715192482642</v>
      </c>
      <c r="L220" s="12" t="str">
        <v>failed</v>
      </c>
      <c r="M220">
        <v>71</v>
      </c>
      <c r="N220" s="5">
        <f t="shared" si="14"/>
        <v>-0.5353281962348414</v>
      </c>
      <c r="O220" s="5">
        <f t="shared" si="15"/>
        <v>0.29621146608808357</v>
      </c>
    </row>
    <row r="221" spans="8:15" x14ac:dyDescent="0.2">
      <c r="H221" s="11" t="str">
        <v>successful</v>
      </c>
      <c r="I221">
        <v>155</v>
      </c>
      <c r="J221" s="5">
        <f t="shared" si="12"/>
        <v>-0.54928639340044016</v>
      </c>
      <c r="K221" s="5">
        <f t="shared" si="13"/>
        <v>0.29140446179774393</v>
      </c>
      <c r="L221" s="12" t="str">
        <v>failed</v>
      </c>
      <c r="M221">
        <v>42</v>
      </c>
      <c r="N221" s="5">
        <f t="shared" si="14"/>
        <v>-0.56549542044717849</v>
      </c>
      <c r="O221" s="5">
        <f t="shared" si="15"/>
        <v>0.28586841915364902</v>
      </c>
    </row>
    <row r="222" spans="8:15" x14ac:dyDescent="0.2">
      <c r="H222" s="11" t="str">
        <v>successful</v>
      </c>
      <c r="I222">
        <v>189</v>
      </c>
      <c r="J222" s="5">
        <f t="shared" si="12"/>
        <v>-0.52245909975826199</v>
      </c>
      <c r="K222" s="5">
        <f t="shared" si="13"/>
        <v>0.30067535824494585</v>
      </c>
      <c r="L222" s="12" t="str">
        <v>failed</v>
      </c>
      <c r="M222">
        <v>156</v>
      </c>
      <c r="N222" s="5">
        <f t="shared" si="14"/>
        <v>-0.44690702181937059</v>
      </c>
      <c r="O222" s="5">
        <f t="shared" si="15"/>
        <v>0.32747109691861098</v>
      </c>
    </row>
    <row r="223" spans="8:15" x14ac:dyDescent="0.2">
      <c r="H223" s="11" t="str">
        <v>successful</v>
      </c>
      <c r="I223">
        <v>4799</v>
      </c>
      <c r="J223" s="5">
        <f t="shared" si="12"/>
        <v>3.1150063029017816</v>
      </c>
      <c r="K223" s="5">
        <f t="shared" si="13"/>
        <v>0.99908029510316687</v>
      </c>
      <c r="L223" s="12" t="str">
        <v>failed</v>
      </c>
      <c r="M223">
        <v>1368</v>
      </c>
      <c r="N223" s="5">
        <f t="shared" si="14"/>
        <v>0.81387490043416622</v>
      </c>
      <c r="O223" s="5">
        <f t="shared" si="15"/>
        <v>0.79214168954419806</v>
      </c>
    </row>
    <row r="224" spans="8:15" x14ac:dyDescent="0.2">
      <c r="H224" s="11" t="str">
        <v>successful</v>
      </c>
      <c r="I224">
        <v>1137</v>
      </c>
      <c r="J224" s="5">
        <f t="shared" si="12"/>
        <v>0.22554897002953012</v>
      </c>
      <c r="K224" s="5">
        <f t="shared" si="13"/>
        <v>0.58922388297591233</v>
      </c>
      <c r="L224" s="12" t="str">
        <v>failed</v>
      </c>
      <c r="M224">
        <v>102</v>
      </c>
      <c r="N224" s="5">
        <f t="shared" si="14"/>
        <v>-0.50308047380096388</v>
      </c>
      <c r="O224" s="5">
        <f t="shared" si="15"/>
        <v>0.30745384721030755</v>
      </c>
    </row>
    <row r="225" spans="8:15" x14ac:dyDescent="0.2">
      <c r="H225" s="11" t="str">
        <v>successful</v>
      </c>
      <c r="I225">
        <v>1152</v>
      </c>
      <c r="J225" s="5">
        <f t="shared" si="12"/>
        <v>0.23738454075402049</v>
      </c>
      <c r="K225" s="5">
        <f t="shared" si="13"/>
        <v>0.59382075914277621</v>
      </c>
      <c r="L225" s="12" t="str">
        <v>failed</v>
      </c>
      <c r="M225">
        <v>86</v>
      </c>
      <c r="N225" s="5">
        <f t="shared" si="14"/>
        <v>-0.51972445957328772</v>
      </c>
      <c r="O225" s="5">
        <f t="shared" si="15"/>
        <v>0.30162781820094353</v>
      </c>
    </row>
    <row r="226" spans="8:15" x14ac:dyDescent="0.2">
      <c r="H226" s="11" t="str">
        <v>successful</v>
      </c>
      <c r="I226">
        <v>50</v>
      </c>
      <c r="J226" s="5">
        <f t="shared" si="12"/>
        <v>-0.63213538847187278</v>
      </c>
      <c r="K226" s="5">
        <f t="shared" si="13"/>
        <v>0.26364920632934841</v>
      </c>
      <c r="L226" s="12" t="str">
        <v>failed</v>
      </c>
      <c r="M226">
        <v>253</v>
      </c>
      <c r="N226" s="5">
        <f t="shared" si="14"/>
        <v>-0.34600285807465686</v>
      </c>
      <c r="O226" s="5">
        <f t="shared" si="15"/>
        <v>0.36467028341044117</v>
      </c>
    </row>
    <row r="227" spans="8:15" x14ac:dyDescent="0.2">
      <c r="H227" s="11" t="str">
        <v>successful</v>
      </c>
      <c r="I227">
        <v>3059</v>
      </c>
      <c r="J227" s="5">
        <f t="shared" si="12"/>
        <v>1.7420800988608973</v>
      </c>
      <c r="K227" s="5">
        <f t="shared" si="13"/>
        <v>0.95925278530167268</v>
      </c>
      <c r="L227" s="12" t="str">
        <v>failed</v>
      </c>
      <c r="M227">
        <v>157</v>
      </c>
      <c r="N227" s="5">
        <f t="shared" si="14"/>
        <v>-0.44586677270860037</v>
      </c>
      <c r="O227" s="5">
        <f t="shared" si="15"/>
        <v>0.3278467425738274</v>
      </c>
    </row>
    <row r="228" spans="8:15" x14ac:dyDescent="0.2">
      <c r="H228" s="11" t="str">
        <v>successful</v>
      </c>
      <c r="I228">
        <v>34</v>
      </c>
      <c r="J228" s="5">
        <f t="shared" si="12"/>
        <v>-0.6447599972446626</v>
      </c>
      <c r="K228" s="5">
        <f t="shared" si="13"/>
        <v>0.25954136448876192</v>
      </c>
      <c r="L228" s="12" t="str">
        <v>failed</v>
      </c>
      <c r="M228">
        <v>183</v>
      </c>
      <c r="N228" s="5">
        <f t="shared" si="14"/>
        <v>-0.418820295828574</v>
      </c>
      <c r="O228" s="5">
        <f t="shared" si="15"/>
        <v>0.3376737354151772</v>
      </c>
    </row>
    <row r="229" spans="8:15" x14ac:dyDescent="0.2">
      <c r="H229" s="11" t="str">
        <v>successful</v>
      </c>
      <c r="I229">
        <v>220</v>
      </c>
      <c r="J229" s="5">
        <f t="shared" si="12"/>
        <v>-0.4979989202609818</v>
      </c>
      <c r="K229" s="5">
        <f t="shared" si="13"/>
        <v>0.30924240161079464</v>
      </c>
      <c r="L229" s="12" t="str">
        <v>failed</v>
      </c>
      <c r="M229">
        <v>82</v>
      </c>
      <c r="N229" s="5">
        <f t="shared" si="14"/>
        <v>-0.52388545601636871</v>
      </c>
      <c r="O229" s="5">
        <f t="shared" si="15"/>
        <v>0.30017910558643202</v>
      </c>
    </row>
    <row r="230" spans="8:15" x14ac:dyDescent="0.2">
      <c r="H230" s="11" t="str">
        <v>successful</v>
      </c>
      <c r="I230">
        <v>1604</v>
      </c>
      <c r="J230" s="5">
        <f t="shared" si="12"/>
        <v>0.59402973858533059</v>
      </c>
      <c r="K230" s="5">
        <f t="shared" si="13"/>
        <v>0.7237538886132262</v>
      </c>
      <c r="L230" s="12" t="str">
        <v>failed</v>
      </c>
      <c r="M230">
        <v>1</v>
      </c>
      <c r="N230" s="5">
        <f t="shared" si="14"/>
        <v>-0.60814563398875854</v>
      </c>
      <c r="O230" s="5">
        <f t="shared" si="15"/>
        <v>0.27154544418351201</v>
      </c>
    </row>
    <row r="231" spans="8:15" x14ac:dyDescent="0.2">
      <c r="H231" s="11" t="str">
        <v>successful</v>
      </c>
      <c r="I231">
        <v>454</v>
      </c>
      <c r="J231" s="5">
        <f t="shared" si="12"/>
        <v>-0.3133640169589319</v>
      </c>
      <c r="K231" s="5">
        <f t="shared" si="13"/>
        <v>0.37700205939656217</v>
      </c>
      <c r="L231" s="12" t="str">
        <v>failed</v>
      </c>
      <c r="M231">
        <v>1198</v>
      </c>
      <c r="N231" s="5">
        <f t="shared" si="14"/>
        <v>0.63703255160322458</v>
      </c>
      <c r="O231" s="5">
        <f t="shared" si="15"/>
        <v>0.73794817967683868</v>
      </c>
    </row>
    <row r="232" spans="8:15" x14ac:dyDescent="0.2">
      <c r="H232" s="11" t="str">
        <v>successful</v>
      </c>
      <c r="I232">
        <v>123</v>
      </c>
      <c r="J232" s="5">
        <f t="shared" si="12"/>
        <v>-0.57453561094601957</v>
      </c>
      <c r="K232" s="5">
        <f t="shared" si="13"/>
        <v>0.28280270492051918</v>
      </c>
      <c r="L232" s="12" t="str">
        <v>failed</v>
      </c>
      <c r="M232">
        <v>648</v>
      </c>
      <c r="N232" s="5">
        <f t="shared" si="14"/>
        <v>6.4895540679589858E-2</v>
      </c>
      <c r="O232" s="5">
        <f t="shared" si="15"/>
        <v>0.52587141443307361</v>
      </c>
    </row>
    <row r="233" spans="8:15" x14ac:dyDescent="0.2">
      <c r="H233" s="11" t="str">
        <v>successful</v>
      </c>
      <c r="I233">
        <v>299</v>
      </c>
      <c r="J233" s="5">
        <f t="shared" si="12"/>
        <v>-0.43566491444533251</v>
      </c>
      <c r="K233" s="5">
        <f t="shared" si="13"/>
        <v>0.3315399326159727</v>
      </c>
      <c r="L233" s="12" t="str">
        <v>failed</v>
      </c>
      <c r="M233">
        <v>64</v>
      </c>
      <c r="N233" s="5">
        <f t="shared" si="14"/>
        <v>-0.5426099400102331</v>
      </c>
      <c r="O233" s="5">
        <f t="shared" si="15"/>
        <v>0.2936991968235183</v>
      </c>
    </row>
    <row r="234" spans="8:15" x14ac:dyDescent="0.2">
      <c r="H234" s="11" t="str">
        <v>successful</v>
      </c>
      <c r="I234">
        <v>2237</v>
      </c>
      <c r="J234" s="5">
        <f t="shared" si="12"/>
        <v>1.0934908231588247</v>
      </c>
      <c r="K234" s="5">
        <f t="shared" si="13"/>
        <v>0.86291082199307501</v>
      </c>
      <c r="L234" s="12" t="str">
        <v>failed</v>
      </c>
      <c r="M234">
        <v>62</v>
      </c>
      <c r="N234" s="5">
        <f t="shared" si="14"/>
        <v>-0.54469043823177365</v>
      </c>
      <c r="O234" s="5">
        <f t="shared" si="15"/>
        <v>0.29298322110816544</v>
      </c>
    </row>
    <row r="235" spans="8:15" x14ac:dyDescent="0.2">
      <c r="H235" s="11" t="str">
        <v>successful</v>
      </c>
      <c r="I235">
        <v>645</v>
      </c>
      <c r="J235" s="5">
        <f t="shared" si="12"/>
        <v>-0.16265774973375438</v>
      </c>
      <c r="K235" s="5">
        <f t="shared" si="13"/>
        <v>0.43539395734725211</v>
      </c>
      <c r="L235" s="12" t="str">
        <v>failed</v>
      </c>
      <c r="M235">
        <v>750</v>
      </c>
      <c r="N235" s="5">
        <f t="shared" si="14"/>
        <v>0.17100094997815485</v>
      </c>
      <c r="O235" s="5">
        <f t="shared" si="15"/>
        <v>0.56788849068817737</v>
      </c>
    </row>
    <row r="236" spans="8:15" x14ac:dyDescent="0.2">
      <c r="H236" s="11" t="str">
        <v>successful</v>
      </c>
      <c r="I236">
        <v>484</v>
      </c>
      <c r="J236" s="5">
        <f t="shared" si="12"/>
        <v>-0.28969287550995115</v>
      </c>
      <c r="K236" s="5">
        <f t="shared" si="13"/>
        <v>0.38602560362360677</v>
      </c>
      <c r="L236" s="12" t="str">
        <v>failed</v>
      </c>
      <c r="M236">
        <v>105</v>
      </c>
      <c r="N236" s="5">
        <f t="shared" si="14"/>
        <v>-0.49995972646865311</v>
      </c>
      <c r="O236" s="5">
        <f t="shared" si="15"/>
        <v>0.30855171778271628</v>
      </c>
    </row>
    <row r="237" spans="8:15" x14ac:dyDescent="0.2">
      <c r="H237" s="11" t="str">
        <v>successful</v>
      </c>
      <c r="I237">
        <v>154</v>
      </c>
      <c r="J237" s="5">
        <f t="shared" si="12"/>
        <v>-0.55007543144873949</v>
      </c>
      <c r="K237" s="5">
        <f t="shared" si="13"/>
        <v>0.29113381857315535</v>
      </c>
      <c r="L237" s="12" t="str">
        <v>failed</v>
      </c>
      <c r="M237">
        <v>2604</v>
      </c>
      <c r="N237" s="5">
        <f t="shared" si="14"/>
        <v>2.0996228013461886</v>
      </c>
      <c r="O237" s="5">
        <f t="shared" si="15"/>
        <v>0.98211898231181716</v>
      </c>
    </row>
    <row r="238" spans="8:15" x14ac:dyDescent="0.2">
      <c r="H238" s="11" t="str">
        <v>successful</v>
      </c>
      <c r="I238">
        <v>82</v>
      </c>
      <c r="J238" s="5">
        <f t="shared" si="12"/>
        <v>-0.60688617092629338</v>
      </c>
      <c r="K238" s="5">
        <f t="shared" si="13"/>
        <v>0.27196322812288859</v>
      </c>
      <c r="L238" s="12" t="str">
        <v>failed</v>
      </c>
      <c r="M238">
        <v>65</v>
      </c>
      <c r="N238" s="5">
        <f t="shared" si="14"/>
        <v>-0.54156969089946294</v>
      </c>
      <c r="O238" s="5">
        <f t="shared" si="15"/>
        <v>0.29405748808815446</v>
      </c>
    </row>
    <row r="239" spans="8:15" x14ac:dyDescent="0.2">
      <c r="H239" s="11" t="str">
        <v>successful</v>
      </c>
      <c r="I239">
        <v>134</v>
      </c>
      <c r="J239" s="5">
        <f t="shared" si="12"/>
        <v>-0.56585619241472662</v>
      </c>
      <c r="K239" s="5">
        <f t="shared" si="13"/>
        <v>0.28574577182453015</v>
      </c>
      <c r="L239" s="12" t="str">
        <v>failed</v>
      </c>
      <c r="M239">
        <v>94</v>
      </c>
      <c r="N239" s="5">
        <f t="shared" si="14"/>
        <v>-0.51140246668712575</v>
      </c>
      <c r="O239" s="5">
        <f t="shared" si="15"/>
        <v>0.30453463401947095</v>
      </c>
    </row>
    <row r="240" spans="8:15" x14ac:dyDescent="0.2">
      <c r="H240" s="11" t="str">
        <v>successful</v>
      </c>
      <c r="I240">
        <v>5203</v>
      </c>
      <c r="J240" s="5">
        <f t="shared" si="12"/>
        <v>3.4337776744147224</v>
      </c>
      <c r="K240" s="5">
        <f t="shared" si="13"/>
        <v>0.99970238390317046</v>
      </c>
      <c r="L240" s="12" t="str">
        <v>failed</v>
      </c>
      <c r="M240">
        <v>257</v>
      </c>
      <c r="N240" s="5">
        <f t="shared" si="14"/>
        <v>-0.34184186163157587</v>
      </c>
      <c r="O240" s="5">
        <f t="shared" si="15"/>
        <v>0.36623495211481671</v>
      </c>
    </row>
    <row r="241" spans="8:15" x14ac:dyDescent="0.2">
      <c r="H241" s="11" t="str">
        <v>successful</v>
      </c>
      <c r="I241">
        <v>94</v>
      </c>
      <c r="J241" s="5">
        <f t="shared" si="12"/>
        <v>-0.59741771434670099</v>
      </c>
      <c r="K241" s="5">
        <f t="shared" si="13"/>
        <v>0.27511426485084001</v>
      </c>
      <c r="L241" s="12" t="str">
        <v>failed</v>
      </c>
      <c r="M241">
        <v>2928</v>
      </c>
      <c r="N241" s="5">
        <f t="shared" si="14"/>
        <v>2.4366635132357479</v>
      </c>
      <c r="O241" s="5">
        <f t="shared" si="15"/>
        <v>0.99258826704689174</v>
      </c>
    </row>
    <row r="242" spans="8:15" x14ac:dyDescent="0.2">
      <c r="H242" s="11" t="str">
        <v>successful</v>
      </c>
      <c r="I242">
        <v>205</v>
      </c>
      <c r="J242" s="5">
        <f t="shared" si="12"/>
        <v>-0.50983449098547218</v>
      </c>
      <c r="K242" s="5">
        <f t="shared" si="13"/>
        <v>0.30508370980783101</v>
      </c>
      <c r="L242" s="12" t="str">
        <v>failed</v>
      </c>
      <c r="M242">
        <v>4697</v>
      </c>
      <c r="N242" s="5">
        <f t="shared" si="14"/>
        <v>4.2768641901883111</v>
      </c>
      <c r="O242" s="5">
        <f t="shared" si="15"/>
        <v>0.99999052278220368</v>
      </c>
    </row>
    <row r="243" spans="8:15" x14ac:dyDescent="0.2">
      <c r="H243" s="11" t="str">
        <v>successful</v>
      </c>
      <c r="I243">
        <v>92</v>
      </c>
      <c r="J243" s="5">
        <f t="shared" si="12"/>
        <v>-0.59899579044329976</v>
      </c>
      <c r="K243" s="5">
        <f t="shared" si="13"/>
        <v>0.27458784585559709</v>
      </c>
      <c r="L243" s="12" t="str">
        <v>failed</v>
      </c>
      <c r="M243">
        <v>2915</v>
      </c>
      <c r="N243" s="5">
        <f t="shared" si="14"/>
        <v>2.4231402747957347</v>
      </c>
      <c r="O243" s="5">
        <f t="shared" si="15"/>
        <v>0.99230650805110687</v>
      </c>
    </row>
    <row r="244" spans="8:15" x14ac:dyDescent="0.2">
      <c r="H244" s="11" t="str">
        <v>successful</v>
      </c>
      <c r="I244">
        <v>219</v>
      </c>
      <c r="J244" s="5">
        <f t="shared" si="12"/>
        <v>-0.49878795830928119</v>
      </c>
      <c r="K244" s="5">
        <f t="shared" si="13"/>
        <v>0.30896438580143704</v>
      </c>
      <c r="L244" s="12" t="str">
        <v>failed</v>
      </c>
      <c r="M244">
        <v>18</v>
      </c>
      <c r="N244" s="5">
        <f t="shared" si="14"/>
        <v>-0.59046139910566442</v>
      </c>
      <c r="O244" s="5">
        <f t="shared" si="15"/>
        <v>0.27744067873874928</v>
      </c>
    </row>
    <row r="245" spans="8:15" x14ac:dyDescent="0.2">
      <c r="H245" s="11" t="str">
        <v>successful</v>
      </c>
      <c r="I245">
        <v>2526</v>
      </c>
      <c r="J245" s="5">
        <f t="shared" si="12"/>
        <v>1.3215228191173394</v>
      </c>
      <c r="K245" s="5">
        <f t="shared" si="13"/>
        <v>0.90683645049668671</v>
      </c>
      <c r="L245" s="12" t="str">
        <v>failed</v>
      </c>
      <c r="M245">
        <v>602</v>
      </c>
      <c r="N245" s="5">
        <f t="shared" si="14"/>
        <v>1.7044081584158599E-2</v>
      </c>
      <c r="O245" s="5">
        <f t="shared" si="15"/>
        <v>0.50679927557386695</v>
      </c>
    </row>
    <row r="246" spans="8:15" x14ac:dyDescent="0.2">
      <c r="H246" s="11" t="str">
        <v>successful</v>
      </c>
      <c r="I246">
        <v>94</v>
      </c>
      <c r="J246" s="5">
        <f t="shared" si="12"/>
        <v>-0.59741771434670099</v>
      </c>
      <c r="K246" s="5">
        <f t="shared" si="13"/>
        <v>0.27511426485084001</v>
      </c>
      <c r="L246" s="12" t="str">
        <v>failed</v>
      </c>
      <c r="M246">
        <v>1</v>
      </c>
      <c r="N246" s="5">
        <f t="shared" si="14"/>
        <v>-0.60814563398875854</v>
      </c>
      <c r="O246" s="5">
        <f t="shared" si="15"/>
        <v>0.27154544418351201</v>
      </c>
    </row>
    <row r="247" spans="8:15" x14ac:dyDescent="0.2">
      <c r="H247" s="11" t="str">
        <v>successful</v>
      </c>
      <c r="I247">
        <v>1713</v>
      </c>
      <c r="J247" s="5">
        <f t="shared" si="12"/>
        <v>0.68003488584996075</v>
      </c>
      <c r="K247" s="5">
        <f t="shared" si="13"/>
        <v>0.75175881402810307</v>
      </c>
      <c r="L247" s="12" t="str">
        <v>failed</v>
      </c>
      <c r="M247">
        <v>3868</v>
      </c>
      <c r="N247" s="5">
        <f t="shared" si="14"/>
        <v>3.4144976773597784</v>
      </c>
      <c r="O247" s="5">
        <f t="shared" si="15"/>
        <v>0.99968050130823571</v>
      </c>
    </row>
    <row r="248" spans="8:15" x14ac:dyDescent="0.2">
      <c r="H248" s="11" t="str">
        <v>successful</v>
      </c>
      <c r="I248">
        <v>249</v>
      </c>
      <c r="J248" s="5">
        <f t="shared" si="12"/>
        <v>-0.47511681686030044</v>
      </c>
      <c r="K248" s="5">
        <f t="shared" si="13"/>
        <v>0.31735185632606455</v>
      </c>
      <c r="L248" s="12" t="str">
        <v>failed</v>
      </c>
      <c r="M248">
        <v>504</v>
      </c>
      <c r="N248" s="5">
        <f t="shared" si="14"/>
        <v>-8.4900331271325402E-2</v>
      </c>
      <c r="O248" s="5">
        <f t="shared" si="15"/>
        <v>0.46617031421169042</v>
      </c>
    </row>
    <row r="249" spans="8:15" x14ac:dyDescent="0.2">
      <c r="H249" s="11" t="str">
        <v>successful</v>
      </c>
      <c r="I249">
        <v>192</v>
      </c>
      <c r="J249" s="5">
        <f t="shared" si="12"/>
        <v>-0.52009198561336389</v>
      </c>
      <c r="K249" s="5">
        <f t="shared" si="13"/>
        <v>0.30149973201612701</v>
      </c>
      <c r="L249" s="12" t="str">
        <v>failed</v>
      </c>
      <c r="M249">
        <v>14</v>
      </c>
      <c r="N249" s="5">
        <f t="shared" si="14"/>
        <v>-0.59462239554874541</v>
      </c>
      <c r="O249" s="5">
        <f t="shared" si="15"/>
        <v>0.27604795323158893</v>
      </c>
    </row>
    <row r="250" spans="8:15" x14ac:dyDescent="0.2">
      <c r="H250" s="11" t="str">
        <v>successful</v>
      </c>
      <c r="I250">
        <v>247</v>
      </c>
      <c r="J250" s="5">
        <f t="shared" si="12"/>
        <v>-0.47669489295689915</v>
      </c>
      <c r="K250" s="5">
        <f t="shared" si="13"/>
        <v>0.31678970002957896</v>
      </c>
      <c r="L250" s="12" t="str">
        <v>failed</v>
      </c>
      <c r="M250">
        <v>750</v>
      </c>
      <c r="N250" s="5">
        <f t="shared" si="14"/>
        <v>0.17100094997815485</v>
      </c>
      <c r="O250" s="5">
        <f t="shared" si="15"/>
        <v>0.56788849068817737</v>
      </c>
    </row>
    <row r="251" spans="8:15" x14ac:dyDescent="0.2">
      <c r="H251" s="11" t="str">
        <v>successful</v>
      </c>
      <c r="I251">
        <v>2293</v>
      </c>
      <c r="J251" s="5">
        <f t="shared" si="12"/>
        <v>1.1376769538635887</v>
      </c>
      <c r="K251" s="5">
        <f t="shared" si="13"/>
        <v>0.87237229993949006</v>
      </c>
      <c r="L251" s="12" t="str">
        <v>failed</v>
      </c>
      <c r="M251">
        <v>77</v>
      </c>
      <c r="N251" s="5">
        <f t="shared" si="14"/>
        <v>-0.52908670157021997</v>
      </c>
      <c r="O251" s="5">
        <f t="shared" si="15"/>
        <v>0.29837265307627014</v>
      </c>
    </row>
    <row r="252" spans="8:15" x14ac:dyDescent="0.2">
      <c r="H252" s="11" t="str">
        <v>successful</v>
      </c>
      <c r="I252">
        <v>3131</v>
      </c>
      <c r="J252" s="5">
        <f t="shared" si="12"/>
        <v>1.7988908383384512</v>
      </c>
      <c r="K252" s="5">
        <f t="shared" si="13"/>
        <v>0.96398202494324281</v>
      </c>
      <c r="L252" s="12" t="str">
        <v>failed</v>
      </c>
      <c r="M252">
        <v>752</v>
      </c>
      <c r="N252" s="5">
        <f t="shared" si="14"/>
        <v>0.17308144819969534</v>
      </c>
      <c r="O252" s="5">
        <f t="shared" si="15"/>
        <v>0.5687062964703361</v>
      </c>
    </row>
    <row r="253" spans="8:15" x14ac:dyDescent="0.2">
      <c r="H253" s="11" t="str">
        <v>successful</v>
      </c>
      <c r="I253">
        <v>143</v>
      </c>
      <c r="J253" s="5">
        <f t="shared" si="12"/>
        <v>-0.55875484998003244</v>
      </c>
      <c r="K253" s="5">
        <f t="shared" si="13"/>
        <v>0.28816451999611276</v>
      </c>
      <c r="L253" s="12" t="str">
        <v>failed</v>
      </c>
      <c r="M253">
        <v>131</v>
      </c>
      <c r="N253" s="5">
        <f t="shared" si="14"/>
        <v>-0.47291324958862674</v>
      </c>
      <c r="O253" s="5">
        <f t="shared" si="15"/>
        <v>0.31813753586447985</v>
      </c>
    </row>
    <row r="254" spans="8:15" x14ac:dyDescent="0.2">
      <c r="H254" s="11" t="str">
        <v>successful</v>
      </c>
      <c r="I254">
        <v>296</v>
      </c>
      <c r="J254" s="5">
        <f t="shared" si="12"/>
        <v>-0.43803202859023055</v>
      </c>
      <c r="K254" s="5">
        <f t="shared" si="13"/>
        <v>0.33068153293801916</v>
      </c>
      <c r="L254" s="12" t="str">
        <v>failed</v>
      </c>
      <c r="M254">
        <v>87</v>
      </c>
      <c r="N254" s="5">
        <f t="shared" si="14"/>
        <v>-0.51868421046251756</v>
      </c>
      <c r="O254" s="5">
        <f t="shared" si="15"/>
        <v>0.3019904871224619</v>
      </c>
    </row>
    <row r="255" spans="8:15" x14ac:dyDescent="0.2">
      <c r="H255" s="11" t="str">
        <v>successful</v>
      </c>
      <c r="I255">
        <v>170</v>
      </c>
      <c r="J255" s="5">
        <f t="shared" si="12"/>
        <v>-0.53745082267594979</v>
      </c>
      <c r="K255" s="5">
        <f t="shared" si="13"/>
        <v>0.29547812276839419</v>
      </c>
      <c r="L255" s="12" t="str">
        <v>failed</v>
      </c>
      <c r="M255">
        <v>1063</v>
      </c>
      <c r="N255" s="5">
        <f t="shared" si="14"/>
        <v>0.49659892164924146</v>
      </c>
      <c r="O255" s="5">
        <f t="shared" si="15"/>
        <v>0.69026404313284084</v>
      </c>
    </row>
    <row r="256" spans="8:15" x14ac:dyDescent="0.2">
      <c r="H256" s="11" t="str">
        <v>successful</v>
      </c>
      <c r="I256">
        <v>86</v>
      </c>
      <c r="J256" s="5">
        <f t="shared" si="12"/>
        <v>-0.60373001873309584</v>
      </c>
      <c r="K256" s="5">
        <f t="shared" si="13"/>
        <v>0.27301157642942886</v>
      </c>
      <c r="L256" s="12" t="str">
        <v>failed</v>
      </c>
      <c r="M256">
        <v>76</v>
      </c>
      <c r="N256" s="5">
        <f t="shared" si="14"/>
        <v>-0.53012695068099025</v>
      </c>
      <c r="O256" s="5">
        <f t="shared" si="15"/>
        <v>0.29801195717223183</v>
      </c>
    </row>
    <row r="257" spans="8:15" x14ac:dyDescent="0.2">
      <c r="H257" s="11" t="str">
        <v>successful</v>
      </c>
      <c r="I257">
        <v>6286</v>
      </c>
      <c r="J257" s="5">
        <f t="shared" si="12"/>
        <v>4.2883058807229277</v>
      </c>
      <c r="K257" s="5">
        <f t="shared" si="13"/>
        <v>0.99999099794765667</v>
      </c>
      <c r="L257" s="12" t="str">
        <v>failed</v>
      </c>
      <c r="M257">
        <v>4428</v>
      </c>
      <c r="N257" s="5">
        <f t="shared" si="14"/>
        <v>3.9970371793911155</v>
      </c>
      <c r="O257" s="5">
        <f t="shared" si="15"/>
        <v>0.99996792988488636</v>
      </c>
    </row>
    <row r="258" spans="8:15" x14ac:dyDescent="0.2">
      <c r="H258" s="11" t="str">
        <v>successful</v>
      </c>
      <c r="I258">
        <v>3727</v>
      </c>
      <c r="J258" s="5">
        <f t="shared" si="12"/>
        <v>2.2691575151248689</v>
      </c>
      <c r="K258" s="5">
        <f t="shared" si="13"/>
        <v>0.98837062559673816</v>
      </c>
      <c r="L258" s="12" t="str">
        <v>failed</v>
      </c>
      <c r="M258">
        <v>58</v>
      </c>
      <c r="N258" s="5">
        <f t="shared" si="14"/>
        <v>-0.54885143467485464</v>
      </c>
      <c r="O258" s="5">
        <f t="shared" si="15"/>
        <v>0.2915537045616392</v>
      </c>
    </row>
    <row r="259" spans="8:15" x14ac:dyDescent="0.2">
      <c r="H259" s="11" t="str">
        <v>successful</v>
      </c>
      <c r="I259">
        <v>1605</v>
      </c>
      <c r="J259" s="5">
        <f t="shared" ref="J259:J322" si="16">STANDARDIZE(I259,$B$7,$B$12)</f>
        <v>0.59481877663363003</v>
      </c>
      <c r="K259" s="5">
        <f t="shared" ref="K259:K322" si="17">_xlfn.NORM.S.DIST(J259,TRUE)</f>
        <v>0.7240176924789401</v>
      </c>
      <c r="L259" s="12" t="str">
        <v>failed</v>
      </c>
      <c r="M259">
        <v>111</v>
      </c>
      <c r="N259" s="5">
        <f t="shared" ref="N259:N322" si="18">STANDARDIZE(M259,$C$7,$C$12)</f>
        <v>-0.49371823180403163</v>
      </c>
      <c r="O259" s="5">
        <f t="shared" ref="O259:O322" si="19">_xlfn.NORM.S.DIST(N259,TRUE)</f>
        <v>0.31075259373662978</v>
      </c>
    </row>
    <row r="260" spans="8:15" x14ac:dyDescent="0.2">
      <c r="H260" s="11" t="str">
        <v>successful</v>
      </c>
      <c r="I260">
        <v>2120</v>
      </c>
      <c r="J260" s="5">
        <f t="shared" si="16"/>
        <v>1.0011733715077997</v>
      </c>
      <c r="K260" s="5">
        <f t="shared" si="17"/>
        <v>0.84162850104972275</v>
      </c>
      <c r="L260" s="12" t="str">
        <v>failed</v>
      </c>
      <c r="M260">
        <v>2955</v>
      </c>
      <c r="N260" s="5">
        <f t="shared" si="18"/>
        <v>2.4647502392265448</v>
      </c>
      <c r="O260" s="5">
        <f t="shared" si="19"/>
        <v>0.99314456067303492</v>
      </c>
    </row>
    <row r="261" spans="8:15" x14ac:dyDescent="0.2">
      <c r="H261" s="11" t="str">
        <v>successful</v>
      </c>
      <c r="I261">
        <v>50</v>
      </c>
      <c r="J261" s="5">
        <f t="shared" si="16"/>
        <v>-0.63213538847187278</v>
      </c>
      <c r="K261" s="5">
        <f t="shared" si="17"/>
        <v>0.26364920632934841</v>
      </c>
      <c r="L261" s="12" t="str">
        <v>failed</v>
      </c>
      <c r="M261">
        <v>1657</v>
      </c>
      <c r="N261" s="5">
        <f t="shared" si="18"/>
        <v>1.1145068934467668</v>
      </c>
      <c r="O261" s="5">
        <f t="shared" si="19"/>
        <v>0.86746910559991752</v>
      </c>
    </row>
    <row r="262" spans="8:15" x14ac:dyDescent="0.2">
      <c r="H262" s="11" t="str">
        <v>successful</v>
      </c>
      <c r="I262">
        <v>2080</v>
      </c>
      <c r="J262" s="5">
        <f t="shared" si="16"/>
        <v>0.96961184957582536</v>
      </c>
      <c r="K262" s="5">
        <f t="shared" si="17"/>
        <v>0.83387999790640666</v>
      </c>
      <c r="L262" s="12" t="str">
        <v>failed</v>
      </c>
      <c r="M262">
        <v>926</v>
      </c>
      <c r="N262" s="5">
        <f t="shared" si="18"/>
        <v>0.35408479347371796</v>
      </c>
      <c r="O262" s="5">
        <f t="shared" si="19"/>
        <v>0.63836233106957452</v>
      </c>
    </row>
    <row r="263" spans="8:15" x14ac:dyDescent="0.2">
      <c r="H263" s="11" t="str">
        <v>successful</v>
      </c>
      <c r="I263">
        <v>2105</v>
      </c>
      <c r="J263" s="5">
        <f t="shared" si="16"/>
        <v>0.98933780078330935</v>
      </c>
      <c r="K263" s="5">
        <f t="shared" si="17"/>
        <v>0.83875105234276848</v>
      </c>
      <c r="L263" s="12" t="str">
        <v>failed</v>
      </c>
      <c r="M263">
        <v>77</v>
      </c>
      <c r="N263" s="5">
        <f t="shared" si="18"/>
        <v>-0.52908670157021997</v>
      </c>
      <c r="O263" s="5">
        <f t="shared" si="19"/>
        <v>0.29837265307627014</v>
      </c>
    </row>
    <row r="264" spans="8:15" x14ac:dyDescent="0.2">
      <c r="H264" s="11" t="str">
        <v>successful</v>
      </c>
      <c r="I264">
        <v>2436</v>
      </c>
      <c r="J264" s="5">
        <f t="shared" si="16"/>
        <v>1.2505093947703971</v>
      </c>
      <c r="K264" s="5">
        <f t="shared" si="17"/>
        <v>0.89444323720286245</v>
      </c>
      <c r="L264" s="12" t="str">
        <v>failed</v>
      </c>
      <c r="M264">
        <v>1748</v>
      </c>
      <c r="N264" s="5">
        <f t="shared" si="18"/>
        <v>1.209169562526859</v>
      </c>
      <c r="O264" s="5">
        <f t="shared" si="19"/>
        <v>0.88670114563679858</v>
      </c>
    </row>
    <row r="265" spans="8:15" x14ac:dyDescent="0.2">
      <c r="H265" s="11" t="str">
        <v>successful</v>
      </c>
      <c r="I265">
        <v>80</v>
      </c>
      <c r="J265" s="5">
        <f t="shared" si="16"/>
        <v>-0.60846424702289204</v>
      </c>
      <c r="K265" s="5">
        <f t="shared" si="17"/>
        <v>0.27143980584905392</v>
      </c>
      <c r="L265" s="12" t="str">
        <v>failed</v>
      </c>
      <c r="M265">
        <v>79</v>
      </c>
      <c r="N265" s="5">
        <f t="shared" si="18"/>
        <v>-0.52700620334867943</v>
      </c>
      <c r="O265" s="5">
        <f t="shared" si="19"/>
        <v>0.29909464032836064</v>
      </c>
    </row>
    <row r="266" spans="8:15" x14ac:dyDescent="0.2">
      <c r="H266" s="11" t="str">
        <v>successful</v>
      </c>
      <c r="I266">
        <v>42</v>
      </c>
      <c r="J266" s="5">
        <f t="shared" si="16"/>
        <v>-0.63844769285826763</v>
      </c>
      <c r="K266" s="5">
        <f t="shared" si="17"/>
        <v>0.26159114669951888</v>
      </c>
      <c r="L266" s="12" t="str">
        <v>failed</v>
      </c>
      <c r="M266">
        <v>889</v>
      </c>
      <c r="N266" s="5">
        <f t="shared" si="18"/>
        <v>0.3155955763752189</v>
      </c>
      <c r="O266" s="5">
        <f t="shared" si="19"/>
        <v>0.62384525212276409</v>
      </c>
    </row>
    <row r="267" spans="8:15" x14ac:dyDescent="0.2">
      <c r="H267" s="11" t="str">
        <v>successful</v>
      </c>
      <c r="I267">
        <v>139</v>
      </c>
      <c r="J267" s="5">
        <f t="shared" si="16"/>
        <v>-0.56191100217322987</v>
      </c>
      <c r="K267" s="5">
        <f t="shared" si="17"/>
        <v>0.28708832861081324</v>
      </c>
      <c r="L267" s="12" t="str">
        <v>failed</v>
      </c>
      <c r="M267">
        <v>56</v>
      </c>
      <c r="N267" s="5">
        <f t="shared" si="18"/>
        <v>-0.55093193289639508</v>
      </c>
      <c r="O267" s="5">
        <f t="shared" si="19"/>
        <v>0.29084016806824053</v>
      </c>
    </row>
    <row r="268" spans="8:15" x14ac:dyDescent="0.2">
      <c r="H268" s="11" t="str">
        <v>successful</v>
      </c>
      <c r="I268">
        <v>159</v>
      </c>
      <c r="J268" s="5">
        <f t="shared" si="16"/>
        <v>-0.54613024120724274</v>
      </c>
      <c r="K268" s="5">
        <f t="shared" si="17"/>
        <v>0.29248820676046838</v>
      </c>
      <c r="L268" s="12" t="str">
        <v>failed</v>
      </c>
      <c r="M268">
        <v>1</v>
      </c>
      <c r="N268" s="5">
        <f t="shared" si="18"/>
        <v>-0.60814563398875854</v>
      </c>
      <c r="O268" s="5">
        <f t="shared" si="19"/>
        <v>0.27154544418351201</v>
      </c>
    </row>
    <row r="269" spans="8:15" x14ac:dyDescent="0.2">
      <c r="H269" s="11" t="str">
        <v>successful</v>
      </c>
      <c r="I269">
        <v>381</v>
      </c>
      <c r="J269" s="5">
        <f t="shared" si="16"/>
        <v>-0.37096379448478506</v>
      </c>
      <c r="K269" s="5">
        <f t="shared" si="17"/>
        <v>0.35533224925302553</v>
      </c>
      <c r="L269" s="12" t="str">
        <v>failed</v>
      </c>
      <c r="M269">
        <v>83</v>
      </c>
      <c r="N269" s="5">
        <f t="shared" si="18"/>
        <v>-0.52284520690559844</v>
      </c>
      <c r="O269" s="5">
        <f t="shared" si="19"/>
        <v>0.30054098870833057</v>
      </c>
    </row>
    <row r="270" spans="8:15" x14ac:dyDescent="0.2">
      <c r="H270" s="11" t="str">
        <v>successful</v>
      </c>
      <c r="I270">
        <v>194</v>
      </c>
      <c r="J270" s="5">
        <f t="shared" si="16"/>
        <v>-0.51851390951676513</v>
      </c>
      <c r="K270" s="5">
        <f t="shared" si="17"/>
        <v>0.30204987891918361</v>
      </c>
      <c r="L270" s="12" t="str">
        <v>failed</v>
      </c>
      <c r="M270">
        <v>2025</v>
      </c>
      <c r="N270" s="5">
        <f t="shared" si="18"/>
        <v>1.4973185662102169</v>
      </c>
      <c r="O270" s="5">
        <f t="shared" si="19"/>
        <v>0.93284480692174254</v>
      </c>
    </row>
    <row r="271" spans="8:15" x14ac:dyDescent="0.2">
      <c r="H271" s="11" t="str">
        <v>successful</v>
      </c>
      <c r="I271">
        <v>106</v>
      </c>
      <c r="J271" s="5">
        <f t="shared" si="16"/>
        <v>-0.58794925776710871</v>
      </c>
      <c r="K271" s="5">
        <f t="shared" si="17"/>
        <v>0.27828317618153714</v>
      </c>
      <c r="L271" s="12" t="str">
        <v>failed</v>
      </c>
      <c r="M271">
        <v>14</v>
      </c>
      <c r="N271" s="5">
        <f t="shared" si="18"/>
        <v>-0.59462239554874541</v>
      </c>
      <c r="O271" s="5">
        <f t="shared" si="19"/>
        <v>0.27604795323158893</v>
      </c>
    </row>
    <row r="272" spans="8:15" x14ac:dyDescent="0.2">
      <c r="H272" s="11" t="str">
        <v>successful</v>
      </c>
      <c r="I272">
        <v>142</v>
      </c>
      <c r="J272" s="5">
        <f t="shared" si="16"/>
        <v>-0.55954388802833177</v>
      </c>
      <c r="K272" s="5">
        <f t="shared" si="17"/>
        <v>0.28789529377855322</v>
      </c>
      <c r="L272" s="12" t="str">
        <v>failed</v>
      </c>
      <c r="M272">
        <v>656</v>
      </c>
      <c r="N272" s="5">
        <f t="shared" si="18"/>
        <v>7.3217533565751822E-2</v>
      </c>
      <c r="O272" s="5">
        <f t="shared" si="19"/>
        <v>0.52918349296637912</v>
      </c>
    </row>
    <row r="273" spans="8:15" x14ac:dyDescent="0.2">
      <c r="H273" s="11" t="str">
        <v>successful</v>
      </c>
      <c r="I273">
        <v>211</v>
      </c>
      <c r="J273" s="5">
        <f t="shared" si="16"/>
        <v>-0.50510026269567609</v>
      </c>
      <c r="K273" s="5">
        <f t="shared" si="17"/>
        <v>0.30674420843904771</v>
      </c>
      <c r="L273" s="12" t="str">
        <v>failed</v>
      </c>
      <c r="M273">
        <v>1596</v>
      </c>
      <c r="N273" s="5">
        <f t="shared" si="18"/>
        <v>1.0510516976897819</v>
      </c>
      <c r="O273" s="5">
        <f t="shared" si="19"/>
        <v>0.85338257665569994</v>
      </c>
    </row>
    <row r="274" spans="8:15" x14ac:dyDescent="0.2">
      <c r="H274" s="11" t="str">
        <v>successful</v>
      </c>
      <c r="I274">
        <v>2756</v>
      </c>
      <c r="J274" s="5">
        <f t="shared" si="16"/>
        <v>1.5030015702261919</v>
      </c>
      <c r="K274" s="5">
        <f t="shared" si="17"/>
        <v>0.93358068046104914</v>
      </c>
      <c r="L274" s="12" t="str">
        <v>failed</v>
      </c>
      <c r="M274">
        <v>10</v>
      </c>
      <c r="N274" s="5">
        <f t="shared" si="18"/>
        <v>-0.5987833919918264</v>
      </c>
      <c r="O274" s="5">
        <f t="shared" si="19"/>
        <v>0.27465866937164229</v>
      </c>
    </row>
    <row r="275" spans="8:15" x14ac:dyDescent="0.2">
      <c r="H275" s="11" t="str">
        <v>successful</v>
      </c>
      <c r="I275">
        <v>173</v>
      </c>
      <c r="J275" s="5">
        <f t="shared" si="16"/>
        <v>-0.53508370853105169</v>
      </c>
      <c r="K275" s="5">
        <f t="shared" si="17"/>
        <v>0.29629598740516389</v>
      </c>
      <c r="L275" s="12" t="str">
        <v>failed</v>
      </c>
      <c r="M275">
        <v>1121</v>
      </c>
      <c r="N275" s="5">
        <f t="shared" si="18"/>
        <v>0.55693337007391563</v>
      </c>
      <c r="O275" s="5">
        <f t="shared" si="19"/>
        <v>0.71121352302105612</v>
      </c>
    </row>
    <row r="276" spans="8:15" x14ac:dyDescent="0.2">
      <c r="H276" s="11" t="str">
        <v>successful</v>
      </c>
      <c r="I276">
        <v>87</v>
      </c>
      <c r="J276" s="5">
        <f t="shared" si="16"/>
        <v>-0.60294098068479651</v>
      </c>
      <c r="K276" s="5">
        <f t="shared" si="17"/>
        <v>0.27327397618638161</v>
      </c>
      <c r="L276" s="12" t="str">
        <v>failed</v>
      </c>
      <c r="M276">
        <v>15</v>
      </c>
      <c r="N276" s="5">
        <f t="shared" si="18"/>
        <v>-0.59358214643797513</v>
      </c>
      <c r="O276" s="5">
        <f t="shared" si="19"/>
        <v>0.27639581256247436</v>
      </c>
    </row>
    <row r="277" spans="8:15" x14ac:dyDescent="0.2">
      <c r="H277" s="11" t="str">
        <v>successful</v>
      </c>
      <c r="I277">
        <v>1572</v>
      </c>
      <c r="J277" s="5">
        <f t="shared" si="16"/>
        <v>0.56878052103975119</v>
      </c>
      <c r="K277" s="5">
        <f t="shared" si="17"/>
        <v>0.71524745232641107</v>
      </c>
      <c r="L277" s="12" t="str">
        <v>failed</v>
      </c>
      <c r="M277">
        <v>191</v>
      </c>
      <c r="N277" s="5">
        <f t="shared" si="18"/>
        <v>-0.41049830294241202</v>
      </c>
      <c r="O277" s="5">
        <f t="shared" si="19"/>
        <v>0.34072022406717306</v>
      </c>
    </row>
    <row r="278" spans="8:15" x14ac:dyDescent="0.2">
      <c r="H278" s="11" t="str">
        <v>successful</v>
      </c>
      <c r="I278">
        <v>2346</v>
      </c>
      <c r="J278" s="5">
        <f t="shared" si="16"/>
        <v>1.1794959704234549</v>
      </c>
      <c r="K278" s="5">
        <f t="shared" si="17"/>
        <v>0.88089962984227743</v>
      </c>
      <c r="L278" s="12" t="str">
        <v>failed</v>
      </c>
      <c r="M278">
        <v>16</v>
      </c>
      <c r="N278" s="5">
        <f t="shared" si="18"/>
        <v>-0.59254189732720486</v>
      </c>
      <c r="O278" s="5">
        <f t="shared" si="19"/>
        <v>0.27674388675351769</v>
      </c>
    </row>
    <row r="279" spans="8:15" x14ac:dyDescent="0.2">
      <c r="H279" s="11" t="str">
        <v>successful</v>
      </c>
      <c r="I279">
        <v>115</v>
      </c>
      <c r="J279" s="5">
        <f t="shared" si="16"/>
        <v>-0.58084791533241453</v>
      </c>
      <c r="K279" s="5">
        <f t="shared" si="17"/>
        <v>0.28067147917865631</v>
      </c>
      <c r="L279" s="12" t="str">
        <v>failed</v>
      </c>
      <c r="M279">
        <v>17</v>
      </c>
      <c r="N279" s="5">
        <f t="shared" si="18"/>
        <v>-0.59150164821643469</v>
      </c>
      <c r="O279" s="5">
        <f t="shared" si="19"/>
        <v>0.27709217556054044</v>
      </c>
    </row>
    <row r="280" spans="8:15" x14ac:dyDescent="0.2">
      <c r="H280" s="11" t="str">
        <v>successful</v>
      </c>
      <c r="I280">
        <v>85</v>
      </c>
      <c r="J280" s="5">
        <f t="shared" si="16"/>
        <v>-0.60451905678139528</v>
      </c>
      <c r="K280" s="5">
        <f t="shared" si="17"/>
        <v>0.2727493016410128</v>
      </c>
      <c r="L280" s="12" t="str">
        <v>failed</v>
      </c>
      <c r="M280">
        <v>34</v>
      </c>
      <c r="N280" s="5">
        <f t="shared" si="18"/>
        <v>-0.57381741333334046</v>
      </c>
      <c r="O280" s="5">
        <f t="shared" si="19"/>
        <v>0.28304568194188651</v>
      </c>
    </row>
    <row r="281" spans="8:15" x14ac:dyDescent="0.2">
      <c r="H281" s="11" t="str">
        <v>successful</v>
      </c>
      <c r="I281">
        <v>144</v>
      </c>
      <c r="J281" s="5">
        <f t="shared" si="16"/>
        <v>-0.55796581193173311</v>
      </c>
      <c r="K281" s="5">
        <f t="shared" si="17"/>
        <v>0.28843386493597678</v>
      </c>
      <c r="L281" s="12" t="str">
        <v>failed</v>
      </c>
      <c r="M281">
        <v>1</v>
      </c>
      <c r="N281" s="5">
        <f t="shared" si="18"/>
        <v>-0.60814563398875854</v>
      </c>
      <c r="O281" s="5">
        <f t="shared" si="19"/>
        <v>0.27154544418351201</v>
      </c>
    </row>
    <row r="282" spans="8:15" x14ac:dyDescent="0.2">
      <c r="H282" s="11" t="str">
        <v>successful</v>
      </c>
      <c r="I282">
        <v>2443</v>
      </c>
      <c r="J282" s="5">
        <f t="shared" si="16"/>
        <v>1.2560326611084927</v>
      </c>
      <c r="K282" s="5">
        <f t="shared" si="17"/>
        <v>0.89544793567690251</v>
      </c>
      <c r="L282" s="12" t="str">
        <v>failed</v>
      </c>
      <c r="M282">
        <v>1274</v>
      </c>
      <c r="N282" s="5">
        <f t="shared" si="18"/>
        <v>0.71609148402176315</v>
      </c>
      <c r="O282" s="5">
        <f t="shared" si="19"/>
        <v>0.7630325690910319</v>
      </c>
    </row>
    <row r="283" spans="8:15" x14ac:dyDescent="0.2">
      <c r="H283" s="11" t="str">
        <v>successful</v>
      </c>
      <c r="I283">
        <v>64</v>
      </c>
      <c r="J283" s="5">
        <f t="shared" si="16"/>
        <v>-0.62108885579568174</v>
      </c>
      <c r="K283" s="5">
        <f t="shared" si="17"/>
        <v>0.26727058063668691</v>
      </c>
      <c r="L283" s="12" t="str">
        <v>failed</v>
      </c>
      <c r="M283">
        <v>210</v>
      </c>
      <c r="N283" s="5">
        <f t="shared" si="18"/>
        <v>-0.39073356983777741</v>
      </c>
      <c r="O283" s="5">
        <f t="shared" si="19"/>
        <v>0.34799709120450484</v>
      </c>
    </row>
    <row r="284" spans="8:15" x14ac:dyDescent="0.2">
      <c r="H284" s="11" t="str">
        <v>successful</v>
      </c>
      <c r="I284">
        <v>268</v>
      </c>
      <c r="J284" s="5">
        <f t="shared" si="16"/>
        <v>-0.46012509394261258</v>
      </c>
      <c r="K284" s="5">
        <f t="shared" si="17"/>
        <v>0.32271321654067053</v>
      </c>
      <c r="L284" s="12" t="str">
        <v>failed</v>
      </c>
      <c r="M284">
        <v>248</v>
      </c>
      <c r="N284" s="5">
        <f t="shared" si="18"/>
        <v>-0.35120410362850807</v>
      </c>
      <c r="O284" s="5">
        <f t="shared" si="19"/>
        <v>0.3627176158652784</v>
      </c>
    </row>
    <row r="285" spans="8:15" x14ac:dyDescent="0.2">
      <c r="H285" s="11" t="str">
        <v>successful</v>
      </c>
      <c r="I285">
        <v>195</v>
      </c>
      <c r="J285" s="5">
        <f t="shared" si="16"/>
        <v>-0.5177248714684658</v>
      </c>
      <c r="K285" s="5">
        <f t="shared" si="17"/>
        <v>0.30232512131246403</v>
      </c>
      <c r="L285" s="12" t="str">
        <v>failed</v>
      </c>
      <c r="M285">
        <v>513</v>
      </c>
      <c r="N285" s="5">
        <f t="shared" si="18"/>
        <v>-7.5538089274393191E-2</v>
      </c>
      <c r="O285" s="5">
        <f t="shared" si="19"/>
        <v>0.46989329661612034</v>
      </c>
    </row>
    <row r="286" spans="8:15" x14ac:dyDescent="0.2">
      <c r="H286" s="11" t="str">
        <v>successful</v>
      </c>
      <c r="I286">
        <v>186</v>
      </c>
      <c r="J286" s="5">
        <f t="shared" si="16"/>
        <v>-0.52482621390315998</v>
      </c>
      <c r="K286" s="5">
        <f t="shared" si="17"/>
        <v>0.29985200336291684</v>
      </c>
      <c r="L286" s="12" t="str">
        <v>failed</v>
      </c>
      <c r="M286">
        <v>3410</v>
      </c>
      <c r="N286" s="5">
        <f t="shared" si="18"/>
        <v>2.938063584627006</v>
      </c>
      <c r="O286" s="5">
        <f t="shared" si="19"/>
        <v>0.99834865360132397</v>
      </c>
    </row>
    <row r="287" spans="8:15" x14ac:dyDescent="0.2">
      <c r="H287" s="11" t="str">
        <v>successful</v>
      </c>
      <c r="I287">
        <v>460</v>
      </c>
      <c r="J287" s="5">
        <f t="shared" si="16"/>
        <v>-0.30862978866913576</v>
      </c>
      <c r="K287" s="5">
        <f t="shared" si="17"/>
        <v>0.3788015791395356</v>
      </c>
      <c r="L287" s="12" t="str">
        <v>failed</v>
      </c>
      <c r="M287">
        <v>10</v>
      </c>
      <c r="N287" s="5">
        <f t="shared" si="18"/>
        <v>-0.5987833919918264</v>
      </c>
      <c r="O287" s="5">
        <f t="shared" si="19"/>
        <v>0.27465866937164229</v>
      </c>
    </row>
    <row r="288" spans="8:15" x14ac:dyDescent="0.2">
      <c r="H288" s="11" t="str">
        <v>successful</v>
      </c>
      <c r="I288">
        <v>2528</v>
      </c>
      <c r="J288" s="5">
        <f t="shared" si="16"/>
        <v>1.323100895213938</v>
      </c>
      <c r="K288" s="5">
        <f t="shared" si="17"/>
        <v>0.90709908647075088</v>
      </c>
      <c r="L288" s="12" t="str">
        <v>failed</v>
      </c>
      <c r="M288">
        <v>2201</v>
      </c>
      <c r="N288" s="5">
        <f t="shared" si="18"/>
        <v>1.6804024097057799</v>
      </c>
      <c r="O288" s="5">
        <f t="shared" si="19"/>
        <v>0.95356047623484186</v>
      </c>
    </row>
    <row r="289" spans="8:15" x14ac:dyDescent="0.2">
      <c r="H289" s="11" t="str">
        <v>successful</v>
      </c>
      <c r="I289">
        <v>3657</v>
      </c>
      <c r="J289" s="5">
        <f t="shared" si="16"/>
        <v>2.2139248517439141</v>
      </c>
      <c r="K289" s="5">
        <f t="shared" si="17"/>
        <v>0.98658302557413569</v>
      </c>
      <c r="L289" s="12" t="str">
        <v>failed</v>
      </c>
      <c r="M289">
        <v>676</v>
      </c>
      <c r="N289" s="5">
        <f t="shared" si="18"/>
        <v>9.4022515781156724E-2</v>
      </c>
      <c r="O289" s="5">
        <f t="shared" si="19"/>
        <v>0.5374543645217813</v>
      </c>
    </row>
    <row r="290" spans="8:15" x14ac:dyDescent="0.2">
      <c r="H290" s="11" t="str">
        <v>successful</v>
      </c>
      <c r="I290">
        <v>131</v>
      </c>
      <c r="J290" s="5">
        <f t="shared" si="16"/>
        <v>-0.56822330655962472</v>
      </c>
      <c r="K290" s="5">
        <f t="shared" si="17"/>
        <v>0.28494167386542191</v>
      </c>
      <c r="L290" s="12" t="str">
        <v>failed</v>
      </c>
      <c r="M290">
        <v>831</v>
      </c>
      <c r="N290" s="5">
        <f t="shared" si="18"/>
        <v>0.25526112795054468</v>
      </c>
      <c r="O290" s="5">
        <f t="shared" si="19"/>
        <v>0.60073928948475785</v>
      </c>
    </row>
    <row r="291" spans="8:15" x14ac:dyDescent="0.2">
      <c r="H291" s="11" t="str">
        <v>successful</v>
      </c>
      <c r="I291">
        <v>239</v>
      </c>
      <c r="J291" s="5">
        <f t="shared" si="16"/>
        <v>-0.483007197343294</v>
      </c>
      <c r="K291" s="5">
        <f t="shared" si="17"/>
        <v>0.31454531291907928</v>
      </c>
      <c r="L291" s="12" t="str">
        <v>failed</v>
      </c>
      <c r="M291">
        <v>859</v>
      </c>
      <c r="N291" s="5">
        <f t="shared" si="18"/>
        <v>0.28438810305211154</v>
      </c>
      <c r="O291" s="5">
        <f t="shared" si="19"/>
        <v>0.6119435124119017</v>
      </c>
    </row>
    <row r="292" spans="8:15" x14ac:dyDescent="0.2">
      <c r="H292" s="11" t="str">
        <v>successful</v>
      </c>
      <c r="I292">
        <v>78</v>
      </c>
      <c r="J292" s="5">
        <f t="shared" si="16"/>
        <v>-0.6100423231194908</v>
      </c>
      <c r="K292" s="5">
        <f t="shared" si="17"/>
        <v>0.27091688592547403</v>
      </c>
      <c r="L292" s="12" t="str">
        <v>failed</v>
      </c>
      <c r="M292">
        <v>45</v>
      </c>
      <c r="N292" s="5">
        <f t="shared" si="18"/>
        <v>-0.56237467311486777</v>
      </c>
      <c r="O292" s="5">
        <f t="shared" si="19"/>
        <v>0.28693038559653472</v>
      </c>
    </row>
    <row r="293" spans="8:15" x14ac:dyDescent="0.2">
      <c r="H293" s="11" t="str">
        <v>successful</v>
      </c>
      <c r="I293">
        <v>1773</v>
      </c>
      <c r="J293" s="5">
        <f t="shared" si="16"/>
        <v>0.72737716874792224</v>
      </c>
      <c r="K293" s="5">
        <f t="shared" si="17"/>
        <v>0.76650253159977777</v>
      </c>
      <c r="L293" s="12" t="str">
        <v>failed</v>
      </c>
      <c r="M293">
        <v>6</v>
      </c>
      <c r="N293" s="5">
        <f t="shared" si="18"/>
        <v>-0.60294438843490739</v>
      </c>
      <c r="O293" s="5">
        <f t="shared" si="19"/>
        <v>0.27327284264827567</v>
      </c>
    </row>
    <row r="294" spans="8:15" x14ac:dyDescent="0.2">
      <c r="H294" s="11" t="str">
        <v>successful</v>
      </c>
      <c r="I294">
        <v>32</v>
      </c>
      <c r="J294" s="5">
        <f t="shared" si="16"/>
        <v>-0.64633807334126125</v>
      </c>
      <c r="K294" s="5">
        <f t="shared" si="17"/>
        <v>0.25903021793273778</v>
      </c>
      <c r="L294" s="12" t="str">
        <v>failed</v>
      </c>
      <c r="M294">
        <v>7</v>
      </c>
      <c r="N294" s="5">
        <f t="shared" si="18"/>
        <v>-0.60190413932413711</v>
      </c>
      <c r="O294" s="5">
        <f t="shared" si="19"/>
        <v>0.27361897438142885</v>
      </c>
    </row>
    <row r="295" spans="8:15" x14ac:dyDescent="0.2">
      <c r="H295" s="11" t="str">
        <v>successful</v>
      </c>
      <c r="I295">
        <v>369</v>
      </c>
      <c r="J295" s="5">
        <f t="shared" si="16"/>
        <v>-0.38043225106437739</v>
      </c>
      <c r="K295" s="5">
        <f t="shared" si="17"/>
        <v>0.35181228909659373</v>
      </c>
      <c r="L295" s="12" t="str">
        <v>failed</v>
      </c>
      <c r="M295">
        <v>31</v>
      </c>
      <c r="N295" s="5">
        <f t="shared" si="18"/>
        <v>-0.57693816066565118</v>
      </c>
      <c r="O295" s="5">
        <f t="shared" si="19"/>
        <v>0.28199061533525566</v>
      </c>
    </row>
    <row r="296" spans="8:15" x14ac:dyDescent="0.2">
      <c r="H296" s="11" t="str">
        <v>successful</v>
      </c>
      <c r="I296">
        <v>89</v>
      </c>
      <c r="J296" s="5">
        <f t="shared" si="16"/>
        <v>-0.60136290458819786</v>
      </c>
      <c r="K296" s="5">
        <f t="shared" si="17"/>
        <v>0.2737991501901007</v>
      </c>
      <c r="L296" s="12" t="str">
        <v>failed</v>
      </c>
      <c r="M296">
        <v>78</v>
      </c>
      <c r="N296" s="5">
        <f t="shared" si="18"/>
        <v>-0.5280464524594497</v>
      </c>
      <c r="O296" s="5">
        <f t="shared" si="19"/>
        <v>0.298733547555454</v>
      </c>
    </row>
    <row r="297" spans="8:15" x14ac:dyDescent="0.2">
      <c r="H297" s="11" t="str">
        <v>successful</v>
      </c>
      <c r="I297">
        <v>147</v>
      </c>
      <c r="J297" s="5">
        <f t="shared" si="16"/>
        <v>-0.55559869778683502</v>
      </c>
      <c r="K297" s="5">
        <f t="shared" si="17"/>
        <v>0.28924261093431081</v>
      </c>
      <c r="L297" s="12" t="str">
        <v>failed</v>
      </c>
      <c r="M297">
        <v>1225</v>
      </c>
      <c r="N297" s="5">
        <f t="shared" si="18"/>
        <v>0.66511927759402112</v>
      </c>
      <c r="O297" s="5">
        <f t="shared" si="19"/>
        <v>0.74701289724629483</v>
      </c>
    </row>
    <row r="298" spans="8:15" x14ac:dyDescent="0.2">
      <c r="H298" s="11" t="str">
        <v>successful</v>
      </c>
      <c r="I298">
        <v>126</v>
      </c>
      <c r="J298" s="5">
        <f t="shared" si="16"/>
        <v>-0.57216849680112158</v>
      </c>
      <c r="K298" s="5">
        <f t="shared" si="17"/>
        <v>0.28360391393346218</v>
      </c>
      <c r="L298" s="12" t="str">
        <v>failed</v>
      </c>
      <c r="M298">
        <v>1</v>
      </c>
      <c r="N298" s="5">
        <f t="shared" si="18"/>
        <v>-0.60814563398875854</v>
      </c>
      <c r="O298" s="5">
        <f t="shared" si="19"/>
        <v>0.27154544418351201</v>
      </c>
    </row>
    <row r="299" spans="8:15" x14ac:dyDescent="0.2">
      <c r="H299" s="11" t="str">
        <v>successful</v>
      </c>
      <c r="I299">
        <v>2218</v>
      </c>
      <c r="J299" s="5">
        <f t="shared" si="16"/>
        <v>1.0784991002411368</v>
      </c>
      <c r="K299" s="5">
        <f t="shared" si="17"/>
        <v>0.85959445845921967</v>
      </c>
      <c r="L299" s="12" t="str">
        <v>failed</v>
      </c>
      <c r="M299">
        <v>67</v>
      </c>
      <c r="N299" s="5">
        <f t="shared" si="18"/>
        <v>-0.53948919267792239</v>
      </c>
      <c r="O299" s="5">
        <f t="shared" si="19"/>
        <v>0.29477467606244989</v>
      </c>
    </row>
    <row r="300" spans="8:15" x14ac:dyDescent="0.2">
      <c r="H300" s="11" t="str">
        <v>successful</v>
      </c>
      <c r="I300">
        <v>202</v>
      </c>
      <c r="J300" s="5">
        <f t="shared" si="16"/>
        <v>-0.51220160513037027</v>
      </c>
      <c r="K300" s="5">
        <f t="shared" si="17"/>
        <v>0.30425495992230417</v>
      </c>
      <c r="L300" s="12" t="str">
        <v>failed</v>
      </c>
      <c r="M300">
        <v>19</v>
      </c>
      <c r="N300" s="5">
        <f t="shared" si="18"/>
        <v>-0.58942114999489414</v>
      </c>
      <c r="O300" s="5">
        <f t="shared" si="19"/>
        <v>0.2777893960427355</v>
      </c>
    </row>
    <row r="301" spans="8:15" x14ac:dyDescent="0.2">
      <c r="H301" s="11" t="str">
        <v>successful</v>
      </c>
      <c r="I301">
        <v>140</v>
      </c>
      <c r="J301" s="5">
        <f t="shared" si="16"/>
        <v>-0.56112196412493054</v>
      </c>
      <c r="K301" s="5">
        <f t="shared" si="17"/>
        <v>0.28735719797099113</v>
      </c>
      <c r="L301" s="12" t="str">
        <v>failed</v>
      </c>
      <c r="M301">
        <v>2108</v>
      </c>
      <c r="N301" s="5">
        <f t="shared" si="18"/>
        <v>1.5836592424041473</v>
      </c>
      <c r="O301" s="5">
        <f t="shared" si="19"/>
        <v>0.9433643577345544</v>
      </c>
    </row>
    <row r="302" spans="8:15" x14ac:dyDescent="0.2">
      <c r="H302" s="11" t="str">
        <v>successful</v>
      </c>
      <c r="I302">
        <v>1052</v>
      </c>
      <c r="J302" s="5">
        <f t="shared" si="16"/>
        <v>0.15848073592408463</v>
      </c>
      <c r="K302" s="5">
        <f t="shared" si="17"/>
        <v>0.56296100033440677</v>
      </c>
      <c r="L302" s="12" t="str">
        <v>failed</v>
      </c>
      <c r="M302">
        <v>679</v>
      </c>
      <c r="N302" s="5">
        <f t="shared" si="18"/>
        <v>9.7143263113467451E-2</v>
      </c>
      <c r="O302" s="5">
        <f t="shared" si="19"/>
        <v>0.53869368784434757</v>
      </c>
    </row>
    <row r="303" spans="8:15" x14ac:dyDescent="0.2">
      <c r="H303" s="11" t="str">
        <v>successful</v>
      </c>
      <c r="I303">
        <v>247</v>
      </c>
      <c r="J303" s="5">
        <f t="shared" si="16"/>
        <v>-0.47669489295689915</v>
      </c>
      <c r="K303" s="5">
        <f t="shared" si="17"/>
        <v>0.31678970002957896</v>
      </c>
      <c r="L303" s="12" t="str">
        <v>failed</v>
      </c>
      <c r="M303">
        <v>36</v>
      </c>
      <c r="N303" s="5">
        <f t="shared" si="18"/>
        <v>-0.57173691511180003</v>
      </c>
      <c r="O303" s="5">
        <f t="shared" si="19"/>
        <v>0.28375011068386763</v>
      </c>
    </row>
    <row r="304" spans="8:15" x14ac:dyDescent="0.2">
      <c r="H304" s="11" t="str">
        <v>successful</v>
      </c>
      <c r="I304">
        <v>84</v>
      </c>
      <c r="J304" s="5">
        <f t="shared" si="16"/>
        <v>-0.60530809482969461</v>
      </c>
      <c r="K304" s="5">
        <f t="shared" si="17"/>
        <v>0.27248715192482642</v>
      </c>
      <c r="L304" s="12" t="str">
        <v>failed</v>
      </c>
      <c r="M304">
        <v>47</v>
      </c>
      <c r="N304" s="5">
        <f t="shared" si="18"/>
        <v>-0.56029417489332733</v>
      </c>
      <c r="O304" s="5">
        <f t="shared" si="19"/>
        <v>0.28763940000537058</v>
      </c>
    </row>
    <row r="305" spans="8:15" x14ac:dyDescent="0.2">
      <c r="H305" s="11" t="str">
        <v>successful</v>
      </c>
      <c r="I305">
        <v>88</v>
      </c>
      <c r="J305" s="5">
        <f t="shared" si="16"/>
        <v>-0.60215194263649718</v>
      </c>
      <c r="K305" s="5">
        <f t="shared" si="17"/>
        <v>0.2735365008079732</v>
      </c>
      <c r="L305" s="12" t="str">
        <v>failed</v>
      </c>
      <c r="M305">
        <v>70</v>
      </c>
      <c r="N305" s="5">
        <f t="shared" si="18"/>
        <v>-0.53636844534561168</v>
      </c>
      <c r="O305" s="5">
        <f t="shared" si="19"/>
        <v>0.29585196751202969</v>
      </c>
    </row>
    <row r="306" spans="8:15" x14ac:dyDescent="0.2">
      <c r="H306" s="11" t="str">
        <v>successful</v>
      </c>
      <c r="I306">
        <v>156</v>
      </c>
      <c r="J306" s="5">
        <f t="shared" si="16"/>
        <v>-0.54849735535214084</v>
      </c>
      <c r="K306" s="5">
        <f t="shared" si="17"/>
        <v>0.29167522234665116</v>
      </c>
      <c r="L306" s="12" t="str">
        <v>failed</v>
      </c>
      <c r="M306">
        <v>154</v>
      </c>
      <c r="N306" s="5">
        <f t="shared" si="18"/>
        <v>-0.44898752004091108</v>
      </c>
      <c r="O306" s="5">
        <f t="shared" si="19"/>
        <v>0.32672032971828063</v>
      </c>
    </row>
    <row r="307" spans="8:15" x14ac:dyDescent="0.2">
      <c r="H307" s="11" t="str">
        <v>successful</v>
      </c>
      <c r="I307">
        <v>2985</v>
      </c>
      <c r="J307" s="5">
        <f t="shared" si="16"/>
        <v>1.6836912832867448</v>
      </c>
      <c r="K307" s="5">
        <f t="shared" si="17"/>
        <v>0.9538793265951766</v>
      </c>
      <c r="L307" s="12" t="str">
        <v>failed</v>
      </c>
      <c r="M307">
        <v>22</v>
      </c>
      <c r="N307" s="5">
        <f t="shared" si="18"/>
        <v>-0.58630040266258343</v>
      </c>
      <c r="O307" s="5">
        <f t="shared" si="19"/>
        <v>0.27883683024606232</v>
      </c>
    </row>
    <row r="308" spans="8:15" x14ac:dyDescent="0.2">
      <c r="H308" s="11" t="str">
        <v>successful</v>
      </c>
      <c r="I308">
        <v>762</v>
      </c>
      <c r="J308" s="5">
        <f t="shared" si="16"/>
        <v>-7.0340298082729402E-2</v>
      </c>
      <c r="K308" s="5">
        <f t="shared" si="17"/>
        <v>0.47196140434508799</v>
      </c>
      <c r="L308" s="12" t="str">
        <v>failed</v>
      </c>
      <c r="M308">
        <v>1758</v>
      </c>
      <c r="N308" s="5">
        <f t="shared" si="18"/>
        <v>1.2195720536345616</v>
      </c>
      <c r="O308" s="5">
        <f t="shared" si="19"/>
        <v>0.88868642707068857</v>
      </c>
    </row>
    <row r="309" spans="8:15" x14ac:dyDescent="0.2">
      <c r="H309" s="11" t="str">
        <v>successful</v>
      </c>
      <c r="I309">
        <v>554</v>
      </c>
      <c r="J309" s="5">
        <f t="shared" si="16"/>
        <v>-0.23446021212899601</v>
      </c>
      <c r="K309" s="5">
        <f t="shared" si="17"/>
        <v>0.40731385924353808</v>
      </c>
      <c r="L309" s="12" t="str">
        <v>failed</v>
      </c>
      <c r="M309">
        <v>94</v>
      </c>
      <c r="N309" s="5">
        <f t="shared" si="18"/>
        <v>-0.51140246668712575</v>
      </c>
      <c r="O309" s="5">
        <f t="shared" si="19"/>
        <v>0.30453463401947095</v>
      </c>
    </row>
    <row r="310" spans="8:15" x14ac:dyDescent="0.2">
      <c r="H310" s="11" t="str">
        <v>successful</v>
      </c>
      <c r="I310">
        <v>135</v>
      </c>
      <c r="J310" s="5">
        <f t="shared" si="16"/>
        <v>-0.56506715436642729</v>
      </c>
      <c r="K310" s="5">
        <f t="shared" si="17"/>
        <v>0.2860140441327873</v>
      </c>
      <c r="L310" s="12" t="str">
        <v>failed</v>
      </c>
      <c r="M310">
        <v>33</v>
      </c>
      <c r="N310" s="5">
        <f t="shared" si="18"/>
        <v>-0.57485766244411074</v>
      </c>
      <c r="O310" s="5">
        <f t="shared" si="19"/>
        <v>0.28269378261697853</v>
      </c>
    </row>
    <row r="311" spans="8:15" x14ac:dyDescent="0.2">
      <c r="H311" s="11" t="str">
        <v>successful</v>
      </c>
      <c r="I311">
        <v>122</v>
      </c>
      <c r="J311" s="5">
        <f t="shared" si="16"/>
        <v>-0.57532464899431901</v>
      </c>
      <c r="K311" s="5">
        <f t="shared" si="17"/>
        <v>0.28253587707812799</v>
      </c>
      <c r="L311" s="12" t="str">
        <v>failed</v>
      </c>
      <c r="M311">
        <v>1</v>
      </c>
      <c r="N311" s="5">
        <f t="shared" si="18"/>
        <v>-0.60814563398875854</v>
      </c>
      <c r="O311" s="5">
        <f t="shared" si="19"/>
        <v>0.27154544418351201</v>
      </c>
    </row>
    <row r="312" spans="8:15" x14ac:dyDescent="0.2">
      <c r="H312" s="11" t="str">
        <v>successful</v>
      </c>
      <c r="I312">
        <v>221</v>
      </c>
      <c r="J312" s="5">
        <f t="shared" si="16"/>
        <v>-0.49720988221268247</v>
      </c>
      <c r="K312" s="5">
        <f t="shared" si="17"/>
        <v>0.30952052668517138</v>
      </c>
      <c r="L312" s="12" t="str">
        <v>failed</v>
      </c>
      <c r="M312">
        <v>31</v>
      </c>
      <c r="N312" s="5">
        <f t="shared" si="18"/>
        <v>-0.57693816066565118</v>
      </c>
      <c r="O312" s="5">
        <f t="shared" si="19"/>
        <v>0.28199061533525566</v>
      </c>
    </row>
    <row r="313" spans="8:15" x14ac:dyDescent="0.2">
      <c r="H313" s="11" t="str">
        <v>successful</v>
      </c>
      <c r="I313">
        <v>126</v>
      </c>
      <c r="J313" s="5">
        <f t="shared" si="16"/>
        <v>-0.57216849680112158</v>
      </c>
      <c r="K313" s="5">
        <f t="shared" si="17"/>
        <v>0.28360391393346218</v>
      </c>
      <c r="L313" s="12" t="str">
        <v>failed</v>
      </c>
      <c r="M313">
        <v>35</v>
      </c>
      <c r="N313" s="5">
        <f t="shared" si="18"/>
        <v>-0.57277716422257019</v>
      </c>
      <c r="O313" s="5">
        <f t="shared" si="19"/>
        <v>0.28339779138278054</v>
      </c>
    </row>
    <row r="314" spans="8:15" x14ac:dyDescent="0.2">
      <c r="H314" s="11" t="str">
        <v>successful</v>
      </c>
      <c r="I314">
        <v>1022</v>
      </c>
      <c r="J314" s="5">
        <f t="shared" si="16"/>
        <v>0.13480959447510385</v>
      </c>
      <c r="K314" s="5">
        <f t="shared" si="17"/>
        <v>0.55361879010177861</v>
      </c>
      <c r="L314" s="12" t="str">
        <v>failed</v>
      </c>
      <c r="M314">
        <v>63</v>
      </c>
      <c r="N314" s="5">
        <f t="shared" si="18"/>
        <v>-0.54365018912100338</v>
      </c>
      <c r="O314" s="5">
        <f t="shared" si="19"/>
        <v>0.29334110773912608</v>
      </c>
    </row>
    <row r="315" spans="8:15" x14ac:dyDescent="0.2">
      <c r="H315" s="11" t="str">
        <v>successful</v>
      </c>
      <c r="I315">
        <v>3177</v>
      </c>
      <c r="J315" s="5">
        <f t="shared" si="16"/>
        <v>1.8351865885602217</v>
      </c>
      <c r="K315" s="5">
        <f t="shared" si="17"/>
        <v>0.96676097619661494</v>
      </c>
      <c r="L315" s="12" t="str">
        <v>failed</v>
      </c>
      <c r="M315">
        <v>526</v>
      </c>
      <c r="N315" s="5">
        <f t="shared" si="18"/>
        <v>-6.2014850834380013E-2</v>
      </c>
      <c r="O315" s="5">
        <f t="shared" si="19"/>
        <v>0.47527550275467223</v>
      </c>
    </row>
    <row r="316" spans="8:15" x14ac:dyDescent="0.2">
      <c r="H316" s="11" t="str">
        <v>successful</v>
      </c>
      <c r="I316">
        <v>198</v>
      </c>
      <c r="J316" s="5">
        <f t="shared" si="16"/>
        <v>-0.5153577573235677</v>
      </c>
      <c r="K316" s="5">
        <f t="shared" si="17"/>
        <v>0.3031515227544288</v>
      </c>
      <c r="L316" s="12" t="str">
        <v>failed</v>
      </c>
      <c r="M316">
        <v>121</v>
      </c>
      <c r="N316" s="5">
        <f t="shared" si="18"/>
        <v>-0.48331574069632915</v>
      </c>
      <c r="O316" s="5">
        <f t="shared" si="19"/>
        <v>0.31443578260814553</v>
      </c>
    </row>
    <row r="317" spans="8:15" x14ac:dyDescent="0.2">
      <c r="H317" s="11" t="str">
        <v>successful</v>
      </c>
      <c r="I317">
        <v>85</v>
      </c>
      <c r="J317" s="5">
        <f t="shared" si="16"/>
        <v>-0.60451905678139528</v>
      </c>
      <c r="K317" s="5">
        <f t="shared" si="17"/>
        <v>0.2727493016410128</v>
      </c>
      <c r="L317" s="12" t="str">
        <v>failed</v>
      </c>
      <c r="M317">
        <v>67</v>
      </c>
      <c r="N317" s="5">
        <f t="shared" si="18"/>
        <v>-0.53948919267792239</v>
      </c>
      <c r="O317" s="5">
        <f t="shared" si="19"/>
        <v>0.29477467606244989</v>
      </c>
    </row>
    <row r="318" spans="8:15" x14ac:dyDescent="0.2">
      <c r="H318" s="11" t="str">
        <v>successful</v>
      </c>
      <c r="I318">
        <v>3596</v>
      </c>
      <c r="J318" s="5">
        <f t="shared" si="16"/>
        <v>2.1657935307976528</v>
      </c>
      <c r="K318" s="5">
        <f t="shared" si="17"/>
        <v>0.98483651603991451</v>
      </c>
      <c r="L318" s="12" t="str">
        <v>failed</v>
      </c>
      <c r="M318">
        <v>57</v>
      </c>
      <c r="N318" s="5">
        <f t="shared" si="18"/>
        <v>-0.54989168378562481</v>
      </c>
      <c r="O318" s="5">
        <f t="shared" si="19"/>
        <v>0.29119683427489229</v>
      </c>
    </row>
    <row r="319" spans="8:15" x14ac:dyDescent="0.2">
      <c r="H319" s="11" t="str">
        <v>successful</v>
      </c>
      <c r="I319">
        <v>244</v>
      </c>
      <c r="J319" s="5">
        <f t="shared" si="16"/>
        <v>-0.47906200710179719</v>
      </c>
      <c r="K319" s="5">
        <f t="shared" si="17"/>
        <v>0.31594725853941313</v>
      </c>
      <c r="L319" s="12" t="str">
        <v>failed</v>
      </c>
      <c r="M319">
        <v>1229</v>
      </c>
      <c r="N319" s="5">
        <f t="shared" si="18"/>
        <v>0.66928027403710211</v>
      </c>
      <c r="O319" s="5">
        <f t="shared" si="19"/>
        <v>0.74834164621067134</v>
      </c>
    </row>
    <row r="320" spans="8:15" x14ac:dyDescent="0.2">
      <c r="H320" s="11" t="str">
        <v>successful</v>
      </c>
      <c r="I320">
        <v>5180</v>
      </c>
      <c r="J320" s="5">
        <f t="shared" si="16"/>
        <v>3.4156297993038374</v>
      </c>
      <c r="K320" s="5">
        <f t="shared" si="17"/>
        <v>0.99968182653136561</v>
      </c>
      <c r="L320" s="12" t="str">
        <v>failed</v>
      </c>
      <c r="M320">
        <v>12</v>
      </c>
      <c r="N320" s="5">
        <f t="shared" si="18"/>
        <v>-0.59670289377028585</v>
      </c>
      <c r="O320" s="5">
        <f t="shared" si="19"/>
        <v>0.27535288012392767</v>
      </c>
    </row>
    <row r="321" spans="8:15" x14ac:dyDescent="0.2">
      <c r="H321" s="11" t="str">
        <v>successful</v>
      </c>
      <c r="I321">
        <v>589</v>
      </c>
      <c r="J321" s="5">
        <f t="shared" si="16"/>
        <v>-0.20684388043851845</v>
      </c>
      <c r="K321" s="5">
        <f t="shared" si="17"/>
        <v>0.41806589274512518</v>
      </c>
      <c r="L321" s="12" t="str">
        <v>failed</v>
      </c>
      <c r="M321">
        <v>452</v>
      </c>
      <c r="N321" s="5">
        <f t="shared" si="18"/>
        <v>-0.13899328503137812</v>
      </c>
      <c r="O321" s="5">
        <f t="shared" si="19"/>
        <v>0.44472772765535945</v>
      </c>
    </row>
    <row r="322" spans="8:15" x14ac:dyDescent="0.2">
      <c r="H322" s="11" t="str">
        <v>successful</v>
      </c>
      <c r="I322">
        <v>2725</v>
      </c>
      <c r="J322" s="5">
        <f t="shared" si="16"/>
        <v>1.4785413907289118</v>
      </c>
      <c r="K322" s="5">
        <f t="shared" si="17"/>
        <v>0.93036853653519125</v>
      </c>
      <c r="L322" s="12" t="str">
        <v>failed</v>
      </c>
      <c r="M322">
        <v>1886</v>
      </c>
      <c r="N322" s="5">
        <f t="shared" si="18"/>
        <v>1.352723939813153</v>
      </c>
      <c r="O322" s="5">
        <f t="shared" si="19"/>
        <v>0.91192808027480488</v>
      </c>
    </row>
    <row r="323" spans="8:15" x14ac:dyDescent="0.2">
      <c r="H323" s="11" t="str">
        <v>successful</v>
      </c>
      <c r="I323">
        <v>300</v>
      </c>
      <c r="J323" s="5">
        <f t="shared" ref="J323:J386" si="20">STANDARDIZE(I323,$B$7,$B$12)</f>
        <v>-0.43487587639703312</v>
      </c>
      <c r="K323" s="5">
        <f t="shared" ref="K323:K386" si="21">_xlfn.NORM.S.DIST(J323,TRUE)</f>
        <v>0.33182626285606887</v>
      </c>
      <c r="L323" s="12" t="str">
        <v>failed</v>
      </c>
      <c r="M323">
        <v>1825</v>
      </c>
      <c r="N323" s="5">
        <f t="shared" ref="N323:N386" si="22">STANDARDIZE(M323,$C$7,$C$12)</f>
        <v>1.2892687440561679</v>
      </c>
      <c r="O323" s="5">
        <f t="shared" ref="O323:O386" si="23">_xlfn.NORM.S.DIST(N323,TRUE)</f>
        <v>0.90134766339159877</v>
      </c>
    </row>
    <row r="324" spans="8:15" x14ac:dyDescent="0.2">
      <c r="H324" s="11" t="str">
        <v>successful</v>
      </c>
      <c r="I324">
        <v>144</v>
      </c>
      <c r="J324" s="5">
        <f t="shared" si="20"/>
        <v>-0.55796581193173311</v>
      </c>
      <c r="K324" s="5">
        <f t="shared" si="21"/>
        <v>0.28843386493597678</v>
      </c>
      <c r="L324" s="12" t="str">
        <v>failed</v>
      </c>
      <c r="M324">
        <v>31</v>
      </c>
      <c r="N324" s="5">
        <f t="shared" si="22"/>
        <v>-0.57693816066565118</v>
      </c>
      <c r="O324" s="5">
        <f t="shared" si="23"/>
        <v>0.28199061533525566</v>
      </c>
    </row>
    <row r="325" spans="8:15" x14ac:dyDescent="0.2">
      <c r="H325" s="11" t="str">
        <v>successful</v>
      </c>
      <c r="I325">
        <v>87</v>
      </c>
      <c r="J325" s="5">
        <f t="shared" si="20"/>
        <v>-0.60294098068479651</v>
      </c>
      <c r="K325" s="5">
        <f t="shared" si="21"/>
        <v>0.27327397618638161</v>
      </c>
      <c r="L325" s="12" t="str">
        <v>failed</v>
      </c>
      <c r="M325">
        <v>107</v>
      </c>
      <c r="N325" s="5">
        <f t="shared" si="22"/>
        <v>-0.49787922824711262</v>
      </c>
      <c r="O325" s="5">
        <f t="shared" si="23"/>
        <v>0.30928458437464174</v>
      </c>
    </row>
    <row r="326" spans="8:15" x14ac:dyDescent="0.2">
      <c r="H326" s="11" t="str">
        <v>successful</v>
      </c>
      <c r="I326">
        <v>3116</v>
      </c>
      <c r="J326" s="5">
        <f t="shared" si="20"/>
        <v>1.7870552676139608</v>
      </c>
      <c r="K326" s="5">
        <f t="shared" si="21"/>
        <v>0.96303572181111863</v>
      </c>
      <c r="L326" s="12" t="str">
        <v>failed</v>
      </c>
      <c r="M326">
        <v>27</v>
      </c>
      <c r="N326" s="5">
        <f t="shared" si="22"/>
        <v>-0.58109915710873217</v>
      </c>
      <c r="O326" s="5">
        <f t="shared" si="23"/>
        <v>0.28058681335106839</v>
      </c>
    </row>
    <row r="327" spans="8:15" x14ac:dyDescent="0.2">
      <c r="H327" s="11" t="str">
        <v>successful</v>
      </c>
      <c r="I327">
        <v>909</v>
      </c>
      <c r="J327" s="5">
        <f t="shared" si="20"/>
        <v>4.5648295017276325E-2</v>
      </c>
      <c r="K327" s="5">
        <f t="shared" si="21"/>
        <v>0.51820471229521348</v>
      </c>
      <c r="L327" s="12" t="str">
        <v>failed</v>
      </c>
      <c r="M327">
        <v>1221</v>
      </c>
      <c r="N327" s="5">
        <f t="shared" si="22"/>
        <v>0.66095828115094013</v>
      </c>
      <c r="O327" s="5">
        <f t="shared" si="23"/>
        <v>0.74568046580275649</v>
      </c>
    </row>
    <row r="328" spans="8:15" x14ac:dyDescent="0.2">
      <c r="H328" s="11" t="str">
        <v>successful</v>
      </c>
      <c r="I328">
        <v>1613</v>
      </c>
      <c r="J328" s="5">
        <f t="shared" si="20"/>
        <v>0.60113108102002488</v>
      </c>
      <c r="K328" s="5">
        <f t="shared" si="21"/>
        <v>0.72612365832956882</v>
      </c>
      <c r="L328" s="12" t="str">
        <v>failed</v>
      </c>
      <c r="M328">
        <v>1</v>
      </c>
      <c r="N328" s="5">
        <f t="shared" si="22"/>
        <v>-0.60814563398875854</v>
      </c>
      <c r="O328" s="5">
        <f t="shared" si="23"/>
        <v>0.27154544418351201</v>
      </c>
    </row>
    <row r="329" spans="8:15" x14ac:dyDescent="0.2">
      <c r="H329" s="11" t="str">
        <v>successful</v>
      </c>
      <c r="I329">
        <v>136</v>
      </c>
      <c r="J329" s="5">
        <f t="shared" si="20"/>
        <v>-0.56427811631812796</v>
      </c>
      <c r="K329" s="5">
        <f t="shared" si="21"/>
        <v>0.28628243607946036</v>
      </c>
      <c r="L329" s="12" t="str">
        <v>failed</v>
      </c>
      <c r="M329">
        <v>16</v>
      </c>
      <c r="N329" s="5">
        <f t="shared" si="22"/>
        <v>-0.59254189732720486</v>
      </c>
      <c r="O329" s="5">
        <f t="shared" si="23"/>
        <v>0.27674388675351769</v>
      </c>
    </row>
    <row r="330" spans="8:15" x14ac:dyDescent="0.2">
      <c r="H330" s="11" t="str">
        <v>successful</v>
      </c>
      <c r="I330">
        <v>130</v>
      </c>
      <c r="J330" s="5">
        <f t="shared" si="20"/>
        <v>-0.56901234460792416</v>
      </c>
      <c r="K330" s="5">
        <f t="shared" si="21"/>
        <v>0.28467388124499682</v>
      </c>
      <c r="L330" s="12" t="str">
        <v>failed</v>
      </c>
      <c r="M330">
        <v>41</v>
      </c>
      <c r="N330" s="5">
        <f t="shared" si="22"/>
        <v>-0.56653566955794876</v>
      </c>
      <c r="O330" s="5">
        <f t="shared" si="23"/>
        <v>0.28551484609700045</v>
      </c>
    </row>
    <row r="331" spans="8:15" x14ac:dyDescent="0.2">
      <c r="H331" s="11" t="str">
        <v>successful</v>
      </c>
      <c r="I331">
        <v>102</v>
      </c>
      <c r="J331" s="5">
        <f t="shared" si="20"/>
        <v>-0.59110540996030614</v>
      </c>
      <c r="K331" s="5">
        <f t="shared" si="21"/>
        <v>0.27722489762728897</v>
      </c>
      <c r="L331" s="12" t="str">
        <v>failed</v>
      </c>
      <c r="M331">
        <v>523</v>
      </c>
      <c r="N331" s="5">
        <f t="shared" si="22"/>
        <v>-6.5135598166690747E-2</v>
      </c>
      <c r="O331" s="5">
        <f t="shared" si="23"/>
        <v>0.47403301868119241</v>
      </c>
    </row>
    <row r="332" spans="8:15" x14ac:dyDescent="0.2">
      <c r="H332" s="11" t="str">
        <v>successful</v>
      </c>
      <c r="I332">
        <v>4006</v>
      </c>
      <c r="J332" s="5">
        <f t="shared" si="20"/>
        <v>2.48929913060039</v>
      </c>
      <c r="K332" s="5">
        <f t="shared" si="21"/>
        <v>0.99360023882199</v>
      </c>
      <c r="L332" s="12" t="str">
        <v>failed</v>
      </c>
      <c r="M332">
        <v>141</v>
      </c>
      <c r="N332" s="5">
        <f t="shared" si="22"/>
        <v>-0.46251075848092427</v>
      </c>
      <c r="O332" s="5">
        <f t="shared" si="23"/>
        <v>0.32185754450868054</v>
      </c>
    </row>
    <row r="333" spans="8:15" x14ac:dyDescent="0.2">
      <c r="H333" s="11" t="str">
        <v>successful</v>
      </c>
      <c r="I333">
        <v>1629</v>
      </c>
      <c r="J333" s="5">
        <f t="shared" si="20"/>
        <v>0.61375568979281458</v>
      </c>
      <c r="K333" s="5">
        <f t="shared" si="21"/>
        <v>0.73031160906420389</v>
      </c>
      <c r="L333" s="12" t="str">
        <v>failed</v>
      </c>
      <c r="M333">
        <v>52</v>
      </c>
      <c r="N333" s="5">
        <f t="shared" si="22"/>
        <v>-0.55509292933947607</v>
      </c>
      <c r="O333" s="5">
        <f t="shared" si="23"/>
        <v>0.28941554941421055</v>
      </c>
    </row>
    <row r="334" spans="8:15" x14ac:dyDescent="0.2">
      <c r="H334" s="11" t="str">
        <v>successful</v>
      </c>
      <c r="I334">
        <v>2188</v>
      </c>
      <c r="J334" s="5">
        <f t="shared" si="20"/>
        <v>1.0548279587921561</v>
      </c>
      <c r="K334" s="5">
        <f t="shared" si="21"/>
        <v>0.8542479924367431</v>
      </c>
      <c r="L334" s="12" t="str">
        <v>failed</v>
      </c>
      <c r="M334">
        <v>225</v>
      </c>
      <c r="N334" s="5">
        <f t="shared" si="22"/>
        <v>-0.37512983317622373</v>
      </c>
      <c r="O334" s="5">
        <f t="shared" si="23"/>
        <v>0.35378195537475426</v>
      </c>
    </row>
    <row r="335" spans="8:15" x14ac:dyDescent="0.2">
      <c r="H335" s="11" t="str">
        <v>successful</v>
      </c>
      <c r="I335">
        <v>2409</v>
      </c>
      <c r="J335" s="5">
        <f t="shared" si="20"/>
        <v>1.2292053674663144</v>
      </c>
      <c r="K335" s="5">
        <f t="shared" si="21"/>
        <v>0.8905025915012682</v>
      </c>
      <c r="L335" s="12" t="str">
        <v>failed</v>
      </c>
      <c r="M335">
        <v>38</v>
      </c>
      <c r="N335" s="5">
        <f t="shared" si="22"/>
        <v>-0.56965641689025948</v>
      </c>
      <c r="O335" s="5">
        <f t="shared" si="23"/>
        <v>0.28445537784041619</v>
      </c>
    </row>
    <row r="336" spans="8:15" x14ac:dyDescent="0.2">
      <c r="H336" s="11" t="str">
        <v>successful</v>
      </c>
      <c r="I336">
        <v>194</v>
      </c>
      <c r="J336" s="5">
        <f t="shared" si="20"/>
        <v>-0.51851390951676513</v>
      </c>
      <c r="K336" s="5">
        <f t="shared" si="21"/>
        <v>0.30204987891918361</v>
      </c>
      <c r="L336" s="12" t="str">
        <v>failed</v>
      </c>
      <c r="M336">
        <v>15</v>
      </c>
      <c r="N336" s="5">
        <f t="shared" si="22"/>
        <v>-0.59358214643797513</v>
      </c>
      <c r="O336" s="5">
        <f t="shared" si="23"/>
        <v>0.27639581256247436</v>
      </c>
    </row>
    <row r="337" spans="8:15" x14ac:dyDescent="0.2">
      <c r="H337" s="11" t="str">
        <v>successful</v>
      </c>
      <c r="I337">
        <v>1140</v>
      </c>
      <c r="J337" s="5">
        <f t="shared" si="20"/>
        <v>0.22791608417442819</v>
      </c>
      <c r="K337" s="5">
        <f t="shared" si="21"/>
        <v>0.59014426079411908</v>
      </c>
      <c r="L337" s="12" t="str">
        <v>failed</v>
      </c>
      <c r="M337">
        <v>37</v>
      </c>
      <c r="N337" s="5">
        <f t="shared" si="22"/>
        <v>-0.57069666600102975</v>
      </c>
      <c r="O337" s="5">
        <f t="shared" si="23"/>
        <v>0.28410263958874815</v>
      </c>
    </row>
    <row r="338" spans="8:15" x14ac:dyDescent="0.2">
      <c r="H338" s="11" t="str">
        <v>successful</v>
      </c>
      <c r="I338">
        <v>102</v>
      </c>
      <c r="J338" s="5">
        <f t="shared" si="20"/>
        <v>-0.59110540996030614</v>
      </c>
      <c r="K338" s="5">
        <f t="shared" si="21"/>
        <v>0.27722489762728897</v>
      </c>
      <c r="L338" s="12" t="str">
        <v>failed</v>
      </c>
      <c r="M338">
        <v>112</v>
      </c>
      <c r="N338" s="5">
        <f t="shared" si="22"/>
        <v>-0.49267798269326141</v>
      </c>
      <c r="O338" s="5">
        <f t="shared" si="23"/>
        <v>0.31112006853455143</v>
      </c>
    </row>
    <row r="339" spans="8:15" x14ac:dyDescent="0.2">
      <c r="H339" s="11" t="str">
        <v>successful</v>
      </c>
      <c r="I339">
        <v>2857</v>
      </c>
      <c r="J339" s="5">
        <f t="shared" si="20"/>
        <v>1.5826944131044272</v>
      </c>
      <c r="K339" s="5">
        <f t="shared" si="21"/>
        <v>0.94325443383705265</v>
      </c>
      <c r="L339" s="12" t="str">
        <v>failed</v>
      </c>
      <c r="M339">
        <v>21</v>
      </c>
      <c r="N339" s="5">
        <f t="shared" si="22"/>
        <v>-0.58734065177335371</v>
      </c>
      <c r="O339" s="5">
        <f t="shared" si="23"/>
        <v>0.27848747204333546</v>
      </c>
    </row>
    <row r="340" spans="8:15" x14ac:dyDescent="0.2">
      <c r="H340" s="11" t="str">
        <v>successful</v>
      </c>
      <c r="I340">
        <v>107</v>
      </c>
      <c r="J340" s="5">
        <f t="shared" si="20"/>
        <v>-0.58716021971880938</v>
      </c>
      <c r="K340" s="5">
        <f t="shared" si="21"/>
        <v>0.27854805321865661</v>
      </c>
      <c r="L340" s="12" t="str">
        <v>failed</v>
      </c>
      <c r="M340">
        <v>67</v>
      </c>
      <c r="N340" s="5">
        <f t="shared" si="22"/>
        <v>-0.53948919267792239</v>
      </c>
      <c r="O340" s="5">
        <f t="shared" si="23"/>
        <v>0.29477467606244989</v>
      </c>
    </row>
    <row r="341" spans="8:15" x14ac:dyDescent="0.2">
      <c r="H341" s="11" t="str">
        <v>successful</v>
      </c>
      <c r="I341">
        <v>160</v>
      </c>
      <c r="J341" s="5">
        <f t="shared" si="20"/>
        <v>-0.5453412031589433</v>
      </c>
      <c r="K341" s="5">
        <f t="shared" si="21"/>
        <v>0.29275943542684985</v>
      </c>
      <c r="L341" s="12" t="str">
        <v>failed</v>
      </c>
      <c r="M341">
        <v>78</v>
      </c>
      <c r="N341" s="5">
        <f t="shared" si="22"/>
        <v>-0.5280464524594497</v>
      </c>
      <c r="O341" s="5">
        <f t="shared" si="23"/>
        <v>0.298733547555454</v>
      </c>
    </row>
    <row r="342" spans="8:15" x14ac:dyDescent="0.2">
      <c r="H342" s="11" t="str">
        <v>successful</v>
      </c>
      <c r="I342">
        <v>2230</v>
      </c>
      <c r="J342" s="5">
        <f t="shared" si="20"/>
        <v>1.0879675568207292</v>
      </c>
      <c r="K342" s="5">
        <f t="shared" si="21"/>
        <v>0.8616952848913273</v>
      </c>
      <c r="L342" s="12" t="str">
        <v>failed</v>
      </c>
      <c r="M342">
        <v>67</v>
      </c>
      <c r="N342" s="5">
        <f t="shared" si="22"/>
        <v>-0.53948919267792239</v>
      </c>
      <c r="O342" s="5">
        <f t="shared" si="23"/>
        <v>0.29477467606244989</v>
      </c>
    </row>
    <row r="343" spans="8:15" x14ac:dyDescent="0.2">
      <c r="H343" s="11" t="str">
        <v>successful</v>
      </c>
      <c r="I343">
        <v>316</v>
      </c>
      <c r="J343" s="5">
        <f t="shared" si="20"/>
        <v>-0.42225126762424336</v>
      </c>
      <c r="K343" s="5">
        <f t="shared" si="21"/>
        <v>0.33642081214819208</v>
      </c>
      <c r="L343" s="12" t="str">
        <v>failed</v>
      </c>
      <c r="M343">
        <v>263</v>
      </c>
      <c r="N343" s="5">
        <f t="shared" si="22"/>
        <v>-0.33560036696695439</v>
      </c>
      <c r="O343" s="5">
        <f t="shared" si="23"/>
        <v>0.36858612361932952</v>
      </c>
    </row>
    <row r="344" spans="8:15" x14ac:dyDescent="0.2">
      <c r="H344" s="11" t="str">
        <v>successful</v>
      </c>
      <c r="I344">
        <v>117</v>
      </c>
      <c r="J344" s="5">
        <f t="shared" si="20"/>
        <v>-0.57926983923581576</v>
      </c>
      <c r="K344" s="5">
        <f t="shared" si="21"/>
        <v>0.2812035565805695</v>
      </c>
      <c r="L344" s="12" t="str">
        <v>failed</v>
      </c>
      <c r="M344">
        <v>1691</v>
      </c>
      <c r="N344" s="5">
        <f t="shared" si="22"/>
        <v>1.1498753632129552</v>
      </c>
      <c r="O344" s="5">
        <f t="shared" si="23"/>
        <v>0.87490239528848712</v>
      </c>
    </row>
    <row r="345" spans="8:15" x14ac:dyDescent="0.2">
      <c r="H345" s="11" t="str">
        <v>successful</v>
      </c>
      <c r="I345">
        <v>6406</v>
      </c>
      <c r="J345" s="5">
        <f t="shared" si="20"/>
        <v>4.3829904465188507</v>
      </c>
      <c r="K345" s="5">
        <f t="shared" si="21"/>
        <v>0.99999414693758815</v>
      </c>
      <c r="L345" s="12" t="str">
        <v>failed</v>
      </c>
      <c r="M345">
        <v>181</v>
      </c>
      <c r="N345" s="5">
        <f t="shared" si="22"/>
        <v>-0.42090079405011449</v>
      </c>
      <c r="O345" s="5">
        <f t="shared" si="23"/>
        <v>0.33691376268352125</v>
      </c>
    </row>
    <row r="346" spans="8:15" x14ac:dyDescent="0.2">
      <c r="H346" s="11" t="str">
        <v>successful</v>
      </c>
      <c r="I346">
        <v>192</v>
      </c>
      <c r="J346" s="5">
        <f t="shared" si="20"/>
        <v>-0.52009198561336389</v>
      </c>
      <c r="K346" s="5">
        <f t="shared" si="21"/>
        <v>0.30149973201612701</v>
      </c>
      <c r="L346" s="12" t="str">
        <v>failed</v>
      </c>
      <c r="M346">
        <v>13</v>
      </c>
      <c r="N346" s="5">
        <f t="shared" si="22"/>
        <v>-0.59566264465951557</v>
      </c>
      <c r="O346" s="5">
        <f t="shared" si="23"/>
        <v>0.27570030900442444</v>
      </c>
    </row>
    <row r="347" spans="8:15" x14ac:dyDescent="0.2">
      <c r="H347" s="11" t="str">
        <v>successful</v>
      </c>
      <c r="I347">
        <v>26</v>
      </c>
      <c r="J347" s="5">
        <f t="shared" si="20"/>
        <v>-0.65107230163105745</v>
      </c>
      <c r="K347" s="5">
        <f t="shared" si="21"/>
        <v>0.25749990774926246</v>
      </c>
      <c r="L347" s="12" t="str">
        <v>failed</v>
      </c>
      <c r="M347">
        <v>1</v>
      </c>
      <c r="N347" s="5">
        <f t="shared" si="22"/>
        <v>-0.60814563398875854</v>
      </c>
      <c r="O347" s="5">
        <f t="shared" si="23"/>
        <v>0.27154544418351201</v>
      </c>
    </row>
    <row r="348" spans="8:15" x14ac:dyDescent="0.2">
      <c r="H348" s="11" t="str">
        <v>successful</v>
      </c>
      <c r="I348">
        <v>723</v>
      </c>
      <c r="J348" s="5">
        <f t="shared" si="20"/>
        <v>-0.1011127819664044</v>
      </c>
      <c r="K348" s="5">
        <f t="shared" si="21"/>
        <v>0.4597304657538574</v>
      </c>
      <c r="L348" s="12" t="str">
        <v>failed</v>
      </c>
      <c r="M348">
        <v>21</v>
      </c>
      <c r="N348" s="5">
        <f t="shared" si="22"/>
        <v>-0.58734065177335371</v>
      </c>
      <c r="O348" s="5">
        <f t="shared" si="23"/>
        <v>0.27848747204333546</v>
      </c>
    </row>
    <row r="349" spans="8:15" x14ac:dyDescent="0.2">
      <c r="H349" s="11" t="str">
        <v>successful</v>
      </c>
      <c r="I349">
        <v>170</v>
      </c>
      <c r="J349" s="5">
        <f t="shared" si="20"/>
        <v>-0.53745082267594979</v>
      </c>
      <c r="K349" s="5">
        <f t="shared" si="21"/>
        <v>0.29547812276839419</v>
      </c>
      <c r="L349" s="12" t="str">
        <v>failed</v>
      </c>
      <c r="M349">
        <v>830</v>
      </c>
      <c r="N349" s="5">
        <f t="shared" si="22"/>
        <v>0.25422087883977446</v>
      </c>
      <c r="O349" s="5">
        <f t="shared" si="23"/>
        <v>0.60033753931455669</v>
      </c>
    </row>
    <row r="350" spans="8:15" x14ac:dyDescent="0.2">
      <c r="H350" s="11" t="str">
        <v>successful</v>
      </c>
      <c r="I350">
        <v>238</v>
      </c>
      <c r="J350" s="5">
        <f t="shared" si="20"/>
        <v>-0.48379623539159339</v>
      </c>
      <c r="K350" s="5">
        <f t="shared" si="21"/>
        <v>0.31426524353287211</v>
      </c>
      <c r="L350" s="12" t="str">
        <v>failed</v>
      </c>
      <c r="M350">
        <v>130</v>
      </c>
      <c r="N350" s="5">
        <f t="shared" si="22"/>
        <v>-0.47395349869939696</v>
      </c>
      <c r="O350" s="5">
        <f t="shared" si="23"/>
        <v>0.31776653390471588</v>
      </c>
    </row>
    <row r="351" spans="8:15" x14ac:dyDescent="0.2">
      <c r="H351" s="11" t="str">
        <v>successful</v>
      </c>
      <c r="I351">
        <v>55</v>
      </c>
      <c r="J351" s="5">
        <f t="shared" si="20"/>
        <v>-0.62819019823037603</v>
      </c>
      <c r="K351" s="5">
        <f t="shared" si="21"/>
        <v>0.26493967527919227</v>
      </c>
      <c r="L351" s="12" t="str">
        <v>failed</v>
      </c>
      <c r="M351">
        <v>55</v>
      </c>
      <c r="N351" s="5">
        <f t="shared" si="22"/>
        <v>-0.55197218200716536</v>
      </c>
      <c r="O351" s="5">
        <f t="shared" si="23"/>
        <v>0.29048370621071251</v>
      </c>
    </row>
    <row r="352" spans="8:15" x14ac:dyDescent="0.2">
      <c r="H352" s="11" t="str">
        <v>successful</v>
      </c>
      <c r="I352">
        <v>128</v>
      </c>
      <c r="J352" s="5">
        <f t="shared" si="20"/>
        <v>-0.57059042070452282</v>
      </c>
      <c r="K352" s="5">
        <f t="shared" si="21"/>
        <v>0.28413865673026395</v>
      </c>
      <c r="L352" s="12" t="str">
        <v>failed</v>
      </c>
      <c r="M352">
        <v>114</v>
      </c>
      <c r="N352" s="5">
        <f t="shared" si="22"/>
        <v>-0.49059748447172091</v>
      </c>
      <c r="O352" s="5">
        <f t="shared" si="23"/>
        <v>0.31185558297480287</v>
      </c>
    </row>
    <row r="353" spans="8:15" x14ac:dyDescent="0.2">
      <c r="H353" s="11" t="str">
        <v>successful</v>
      </c>
      <c r="I353">
        <v>2144</v>
      </c>
      <c r="J353" s="5">
        <f t="shared" si="20"/>
        <v>1.0201102846669843</v>
      </c>
      <c r="K353" s="5">
        <f t="shared" si="21"/>
        <v>0.84616192017470215</v>
      </c>
      <c r="L353" s="12" t="str">
        <v>failed</v>
      </c>
      <c r="M353">
        <v>594</v>
      </c>
      <c r="N353" s="5">
        <f t="shared" si="22"/>
        <v>8.7220886979966408E-3</v>
      </c>
      <c r="O353" s="5">
        <f t="shared" si="23"/>
        <v>0.50347956583708908</v>
      </c>
    </row>
    <row r="354" spans="8:15" x14ac:dyDescent="0.2">
      <c r="H354" s="11" t="str">
        <v>successful</v>
      </c>
      <c r="I354">
        <v>2693</v>
      </c>
      <c r="J354" s="5">
        <f t="shared" si="20"/>
        <v>1.4532921731833324</v>
      </c>
      <c r="K354" s="5">
        <f t="shared" si="21"/>
        <v>0.92692867525369538</v>
      </c>
      <c r="L354" s="12" t="str">
        <v>failed</v>
      </c>
      <c r="M354">
        <v>24</v>
      </c>
      <c r="N354" s="5">
        <f t="shared" si="22"/>
        <v>-0.58421990444104288</v>
      </c>
      <c r="O354" s="5">
        <f t="shared" si="23"/>
        <v>0.27953618581705408</v>
      </c>
    </row>
    <row r="355" spans="8:15" x14ac:dyDescent="0.2">
      <c r="H355" s="11" t="str">
        <v>successful</v>
      </c>
      <c r="I355">
        <v>432</v>
      </c>
      <c r="J355" s="5">
        <f t="shared" si="20"/>
        <v>-0.3307228540215178</v>
      </c>
      <c r="K355" s="5">
        <f t="shared" si="21"/>
        <v>0.37042691891443169</v>
      </c>
      <c r="L355" s="12" t="str">
        <v>failed</v>
      </c>
      <c r="M355">
        <v>252</v>
      </c>
      <c r="N355" s="5">
        <f t="shared" si="22"/>
        <v>-0.34704310718542708</v>
      </c>
      <c r="O355" s="5">
        <f t="shared" si="23"/>
        <v>0.36427946703118275</v>
      </c>
    </row>
    <row r="356" spans="8:15" x14ac:dyDescent="0.2">
      <c r="H356" s="11" t="str">
        <v>successful</v>
      </c>
      <c r="I356">
        <v>189</v>
      </c>
      <c r="J356" s="5">
        <f t="shared" si="20"/>
        <v>-0.52245909975826199</v>
      </c>
      <c r="K356" s="5">
        <f t="shared" si="21"/>
        <v>0.30067535824494585</v>
      </c>
      <c r="L356" s="12" t="str">
        <v>failed</v>
      </c>
      <c r="M356">
        <v>67</v>
      </c>
      <c r="N356" s="5">
        <f t="shared" si="22"/>
        <v>-0.53948919267792239</v>
      </c>
      <c r="O356" s="5">
        <f t="shared" si="23"/>
        <v>0.29477467606244989</v>
      </c>
    </row>
    <row r="357" spans="8:15" x14ac:dyDescent="0.2">
      <c r="H357" s="11" t="str">
        <v>successful</v>
      </c>
      <c r="I357">
        <v>154</v>
      </c>
      <c r="J357" s="5">
        <f t="shared" si="20"/>
        <v>-0.55007543144873949</v>
      </c>
      <c r="K357" s="5">
        <f t="shared" si="21"/>
        <v>0.29113381857315535</v>
      </c>
      <c r="L357" s="12" t="str">
        <v>failed</v>
      </c>
      <c r="M357">
        <v>742</v>
      </c>
      <c r="N357" s="5">
        <f t="shared" si="22"/>
        <v>0.16267895709199287</v>
      </c>
      <c r="O357" s="5">
        <f t="shared" si="23"/>
        <v>0.56461439196506591</v>
      </c>
    </row>
    <row r="358" spans="8:15" x14ac:dyDescent="0.2">
      <c r="H358" s="11" t="str">
        <v>successful</v>
      </c>
      <c r="I358">
        <v>96</v>
      </c>
      <c r="J358" s="5">
        <f t="shared" si="20"/>
        <v>-0.59583963825010233</v>
      </c>
      <c r="K358" s="5">
        <f t="shared" si="21"/>
        <v>0.27564118037235802</v>
      </c>
      <c r="L358" s="12" t="str">
        <v>failed</v>
      </c>
      <c r="M358">
        <v>75</v>
      </c>
      <c r="N358" s="5">
        <f t="shared" si="22"/>
        <v>-0.53116719979176041</v>
      </c>
      <c r="O358" s="5">
        <f t="shared" si="23"/>
        <v>0.29765146012417787</v>
      </c>
    </row>
    <row r="359" spans="8:15" x14ac:dyDescent="0.2">
      <c r="H359" s="11" t="str">
        <v>successful</v>
      </c>
      <c r="I359">
        <v>3063</v>
      </c>
      <c r="J359" s="5">
        <f t="shared" si="20"/>
        <v>1.7452362510540949</v>
      </c>
      <c r="K359" s="5">
        <f t="shared" si="21"/>
        <v>0.95952812326546233</v>
      </c>
      <c r="L359" s="12" t="str">
        <v>failed</v>
      </c>
      <c r="M359">
        <v>4405</v>
      </c>
      <c r="N359" s="5">
        <f t="shared" si="22"/>
        <v>3.9731114498433997</v>
      </c>
      <c r="O359" s="5">
        <f t="shared" si="23"/>
        <v>0.99996453008209907</v>
      </c>
    </row>
    <row r="360" spans="8:15" x14ac:dyDescent="0.2">
      <c r="H360" s="11" t="str">
        <v>successful</v>
      </c>
      <c r="I360">
        <v>2266</v>
      </c>
      <c r="J360" s="5">
        <f t="shared" si="20"/>
        <v>1.1163729265595062</v>
      </c>
      <c r="K360" s="5">
        <f t="shared" si="21"/>
        <v>0.86786873136919129</v>
      </c>
      <c r="L360" s="12" t="str">
        <v>failed</v>
      </c>
      <c r="M360">
        <v>92</v>
      </c>
      <c r="N360" s="5">
        <f t="shared" si="22"/>
        <v>-0.5134829649086663</v>
      </c>
      <c r="O360" s="5">
        <f t="shared" si="23"/>
        <v>0.30380676199737794</v>
      </c>
    </row>
    <row r="361" spans="8:15" x14ac:dyDescent="0.2">
      <c r="H361" s="11" t="str">
        <v>successful</v>
      </c>
      <c r="I361">
        <v>194</v>
      </c>
      <c r="J361" s="5">
        <f t="shared" si="20"/>
        <v>-0.51851390951676513</v>
      </c>
      <c r="K361" s="5">
        <f t="shared" si="21"/>
        <v>0.30204987891918361</v>
      </c>
      <c r="L361" s="12" t="str">
        <v>failed</v>
      </c>
      <c r="M361">
        <v>64</v>
      </c>
      <c r="N361" s="5">
        <f t="shared" si="22"/>
        <v>-0.5426099400102331</v>
      </c>
      <c r="O361" s="5">
        <f t="shared" si="23"/>
        <v>0.2936991968235183</v>
      </c>
    </row>
    <row r="362" spans="8:15" x14ac:dyDescent="0.2">
      <c r="H362" s="11" t="str">
        <v>successful</v>
      </c>
      <c r="I362">
        <v>129</v>
      </c>
      <c r="J362" s="5">
        <f t="shared" si="20"/>
        <v>-0.56980138265622349</v>
      </c>
      <c r="K362" s="5">
        <f t="shared" si="21"/>
        <v>0.28440620882907197</v>
      </c>
      <c r="L362" s="12" t="str">
        <v>failed</v>
      </c>
      <c r="M362">
        <v>64</v>
      </c>
      <c r="N362" s="5">
        <f t="shared" si="22"/>
        <v>-0.5426099400102331</v>
      </c>
      <c r="O362" s="5">
        <f t="shared" si="23"/>
        <v>0.2936991968235183</v>
      </c>
    </row>
    <row r="363" spans="8:15" x14ac:dyDescent="0.2">
      <c r="H363" s="11" t="str">
        <v>successful</v>
      </c>
      <c r="I363">
        <v>375</v>
      </c>
      <c r="J363" s="5">
        <f t="shared" si="20"/>
        <v>-0.37569802277458125</v>
      </c>
      <c r="K363" s="5">
        <f t="shared" si="21"/>
        <v>0.35357070399247958</v>
      </c>
      <c r="L363" s="12" t="str">
        <v>failed</v>
      </c>
      <c r="M363">
        <v>842</v>
      </c>
      <c r="N363" s="5">
        <f t="shared" si="22"/>
        <v>0.26670386816901737</v>
      </c>
      <c r="O363" s="5">
        <f t="shared" si="23"/>
        <v>0.60515141229907798</v>
      </c>
    </row>
    <row r="364" spans="8:15" x14ac:dyDescent="0.2">
      <c r="H364" s="11" t="str">
        <v>successful</v>
      </c>
      <c r="I364">
        <v>409</v>
      </c>
      <c r="J364" s="5">
        <f t="shared" si="20"/>
        <v>-0.34887072913240302</v>
      </c>
      <c r="K364" s="5">
        <f t="shared" si="21"/>
        <v>0.36359318047954015</v>
      </c>
      <c r="L364" s="12" t="str">
        <v>failed</v>
      </c>
      <c r="M364">
        <v>112</v>
      </c>
      <c r="N364" s="5">
        <f t="shared" si="22"/>
        <v>-0.49267798269326141</v>
      </c>
      <c r="O364" s="5">
        <f t="shared" si="23"/>
        <v>0.31112006853455143</v>
      </c>
    </row>
    <row r="365" spans="8:15" x14ac:dyDescent="0.2">
      <c r="H365" s="11" t="str">
        <v>successful</v>
      </c>
      <c r="I365">
        <v>234</v>
      </c>
      <c r="J365" s="5">
        <f t="shared" si="20"/>
        <v>-0.48695238758479081</v>
      </c>
      <c r="K365" s="5">
        <f t="shared" si="21"/>
        <v>0.3131460362364531</v>
      </c>
      <c r="L365" s="12" t="str">
        <v>failed</v>
      </c>
      <c r="M365">
        <v>374</v>
      </c>
      <c r="N365" s="5">
        <f t="shared" si="22"/>
        <v>-0.22013271567145723</v>
      </c>
      <c r="O365" s="5">
        <f t="shared" si="23"/>
        <v>0.41288389812506993</v>
      </c>
    </row>
    <row r="366" spans="8:15" x14ac:dyDescent="0.2">
      <c r="H366" s="11" t="str">
        <v>successful</v>
      </c>
      <c r="I366">
        <v>3016</v>
      </c>
      <c r="J366" s="5">
        <f t="shared" si="20"/>
        <v>1.7081514627840249</v>
      </c>
      <c r="K366" s="5">
        <f t="shared" si="21"/>
        <v>0.95619587900994907</v>
      </c>
      <c r="N366" s="5">
        <f t="shared" si="22"/>
        <v>-0.60918588309952881</v>
      </c>
      <c r="O366" s="5">
        <f t="shared" si="23"/>
        <v>0.27120061818811214</v>
      </c>
    </row>
    <row r="367" spans="8:15" x14ac:dyDescent="0.2">
      <c r="H367" s="11" t="str">
        <v>successful</v>
      </c>
      <c r="I367">
        <v>264</v>
      </c>
      <c r="J367" s="5">
        <f t="shared" si="20"/>
        <v>-0.46328124613581007</v>
      </c>
      <c r="K367" s="5">
        <f t="shared" si="21"/>
        <v>0.32158139325800639</v>
      </c>
      <c r="N367" s="5">
        <f t="shared" si="22"/>
        <v>-0.60918588309952881</v>
      </c>
      <c r="O367" s="5">
        <f t="shared" si="23"/>
        <v>0.27120061818811214</v>
      </c>
    </row>
    <row r="368" spans="8:15" x14ac:dyDescent="0.2">
      <c r="H368" s="11" t="str">
        <v>successful</v>
      </c>
      <c r="I368">
        <v>272</v>
      </c>
      <c r="J368" s="5">
        <f t="shared" si="20"/>
        <v>-0.45696894174941516</v>
      </c>
      <c r="K368" s="5">
        <f t="shared" si="21"/>
        <v>0.3238466846778974</v>
      </c>
      <c r="N368" s="5">
        <f t="shared" si="22"/>
        <v>-0.60918588309952881</v>
      </c>
      <c r="O368" s="5">
        <f t="shared" si="23"/>
        <v>0.27120061818811214</v>
      </c>
    </row>
    <row r="369" spans="8:15" x14ac:dyDescent="0.2">
      <c r="H369" s="11" t="str">
        <v>successful</v>
      </c>
      <c r="I369">
        <v>419</v>
      </c>
      <c r="J369" s="5">
        <f t="shared" si="20"/>
        <v>-0.34098034864940946</v>
      </c>
      <c r="K369" s="5">
        <f t="shared" si="21"/>
        <v>0.3665591878384149</v>
      </c>
      <c r="N369" s="5">
        <f t="shared" si="22"/>
        <v>-0.60918588309952881</v>
      </c>
      <c r="O369" s="5">
        <f t="shared" si="23"/>
        <v>0.27120061818811214</v>
      </c>
    </row>
    <row r="370" spans="8:15" x14ac:dyDescent="0.2">
      <c r="H370" s="11" t="str">
        <v>successful</v>
      </c>
      <c r="I370">
        <v>1621</v>
      </c>
      <c r="J370" s="5">
        <f t="shared" si="20"/>
        <v>0.60744338540641973</v>
      </c>
      <c r="K370" s="5">
        <f t="shared" si="21"/>
        <v>0.7282216482142333</v>
      </c>
      <c r="N370" s="5">
        <f t="shared" si="22"/>
        <v>-0.60918588309952881</v>
      </c>
      <c r="O370" s="5">
        <f t="shared" si="23"/>
        <v>0.27120061818811214</v>
      </c>
    </row>
    <row r="371" spans="8:15" x14ac:dyDescent="0.2">
      <c r="H371" s="11" t="str">
        <v>successful</v>
      </c>
      <c r="I371">
        <v>1101</v>
      </c>
      <c r="J371" s="5">
        <f t="shared" si="20"/>
        <v>0.1971436002907532</v>
      </c>
      <c r="K371" s="5">
        <f t="shared" si="21"/>
        <v>0.57814241760802654</v>
      </c>
      <c r="N371" s="5">
        <f t="shared" si="22"/>
        <v>-0.60918588309952881</v>
      </c>
      <c r="O371" s="5">
        <f t="shared" si="23"/>
        <v>0.27120061818811214</v>
      </c>
    </row>
    <row r="372" spans="8:15" x14ac:dyDescent="0.2">
      <c r="H372" s="11" t="str">
        <v>successful</v>
      </c>
      <c r="I372">
        <v>1073</v>
      </c>
      <c r="J372" s="5">
        <f t="shared" si="20"/>
        <v>0.17505053493837117</v>
      </c>
      <c r="K372" s="5">
        <f t="shared" si="21"/>
        <v>0.56948003728693886</v>
      </c>
      <c r="N372" s="5">
        <f t="shared" si="22"/>
        <v>-0.60918588309952881</v>
      </c>
      <c r="O372" s="5">
        <f t="shared" si="23"/>
        <v>0.27120061818811214</v>
      </c>
    </row>
    <row r="373" spans="8:15" x14ac:dyDescent="0.2">
      <c r="H373" s="11" t="str">
        <v>successful</v>
      </c>
      <c r="I373">
        <v>331</v>
      </c>
      <c r="J373" s="5">
        <f t="shared" si="20"/>
        <v>-0.41041569689975299</v>
      </c>
      <c r="K373" s="5">
        <f t="shared" si="21"/>
        <v>0.34075051676918144</v>
      </c>
      <c r="N373" s="5">
        <f t="shared" si="22"/>
        <v>-0.60918588309952881</v>
      </c>
      <c r="O373" s="5">
        <f t="shared" si="23"/>
        <v>0.27120061818811214</v>
      </c>
    </row>
    <row r="374" spans="8:15" x14ac:dyDescent="0.2">
      <c r="H374" s="11" t="str">
        <v>successful</v>
      </c>
      <c r="I374">
        <v>1170</v>
      </c>
      <c r="J374" s="5">
        <f t="shared" si="20"/>
        <v>0.25158722562340896</v>
      </c>
      <c r="K374" s="5">
        <f t="shared" si="21"/>
        <v>0.59931993321824928</v>
      </c>
      <c r="N374" s="5">
        <f t="shared" si="22"/>
        <v>-0.60918588309952881</v>
      </c>
      <c r="O374" s="5">
        <f t="shared" si="23"/>
        <v>0.27120061818811214</v>
      </c>
    </row>
    <row r="375" spans="8:15" x14ac:dyDescent="0.2">
      <c r="H375" s="11" t="str">
        <v>successful</v>
      </c>
      <c r="I375">
        <v>363</v>
      </c>
      <c r="J375" s="5">
        <f t="shared" si="20"/>
        <v>-0.38516647935417353</v>
      </c>
      <c r="K375" s="5">
        <f t="shared" si="21"/>
        <v>0.35005703834319224</v>
      </c>
      <c r="N375" s="5">
        <f t="shared" si="22"/>
        <v>-0.60918588309952881</v>
      </c>
      <c r="O375" s="5">
        <f t="shared" si="23"/>
        <v>0.27120061818811214</v>
      </c>
    </row>
    <row r="376" spans="8:15" x14ac:dyDescent="0.2">
      <c r="H376" s="11" t="str">
        <v>successful</v>
      </c>
      <c r="I376">
        <v>103</v>
      </c>
      <c r="J376" s="5">
        <f t="shared" si="20"/>
        <v>-0.59031637191200681</v>
      </c>
      <c r="K376" s="5">
        <f t="shared" si="21"/>
        <v>0.27748928261157291</v>
      </c>
      <c r="N376" s="5">
        <f t="shared" si="22"/>
        <v>-0.60918588309952881</v>
      </c>
      <c r="O376" s="5">
        <f t="shared" si="23"/>
        <v>0.27120061818811214</v>
      </c>
    </row>
    <row r="377" spans="8:15" x14ac:dyDescent="0.2">
      <c r="H377" s="11" t="str">
        <v>successful</v>
      </c>
      <c r="I377">
        <v>147</v>
      </c>
      <c r="J377" s="5">
        <f t="shared" si="20"/>
        <v>-0.55559869778683502</v>
      </c>
      <c r="K377" s="5">
        <f t="shared" si="21"/>
        <v>0.28924261093431081</v>
      </c>
      <c r="N377" s="5">
        <f t="shared" si="22"/>
        <v>-0.60918588309952881</v>
      </c>
      <c r="O377" s="5">
        <f t="shared" si="23"/>
        <v>0.27120061818811214</v>
      </c>
    </row>
    <row r="378" spans="8:15" x14ac:dyDescent="0.2">
      <c r="H378" s="11" t="str">
        <v>successful</v>
      </c>
      <c r="I378">
        <v>110</v>
      </c>
      <c r="J378" s="5">
        <f t="shared" si="20"/>
        <v>-0.58479310557391129</v>
      </c>
      <c r="K378" s="5">
        <f t="shared" si="21"/>
        <v>0.27934342035971821</v>
      </c>
      <c r="N378" s="5">
        <f t="shared" si="22"/>
        <v>-0.60918588309952881</v>
      </c>
      <c r="O378" s="5">
        <f t="shared" si="23"/>
        <v>0.27120061818811214</v>
      </c>
    </row>
    <row r="379" spans="8:15" x14ac:dyDescent="0.2">
      <c r="H379" s="11" t="str">
        <v>successful</v>
      </c>
      <c r="I379">
        <v>134</v>
      </c>
      <c r="J379" s="5">
        <f t="shared" si="20"/>
        <v>-0.56585619241472662</v>
      </c>
      <c r="K379" s="5">
        <f t="shared" si="21"/>
        <v>0.28574577182453015</v>
      </c>
      <c r="N379" s="5">
        <f t="shared" si="22"/>
        <v>-0.60918588309952881</v>
      </c>
      <c r="O379" s="5">
        <f t="shared" si="23"/>
        <v>0.27120061818811214</v>
      </c>
    </row>
    <row r="380" spans="8:15" x14ac:dyDescent="0.2">
      <c r="H380" s="11" t="str">
        <v>successful</v>
      </c>
      <c r="I380">
        <v>269</v>
      </c>
      <c r="J380" s="5">
        <f t="shared" si="20"/>
        <v>-0.45933605589431326</v>
      </c>
      <c r="K380" s="5">
        <f t="shared" si="21"/>
        <v>0.32299642971739229</v>
      </c>
      <c r="N380" s="5">
        <f t="shared" si="22"/>
        <v>-0.60918588309952881</v>
      </c>
      <c r="O380" s="5">
        <f t="shared" si="23"/>
        <v>0.27120061818811214</v>
      </c>
    </row>
    <row r="381" spans="8:15" x14ac:dyDescent="0.2">
      <c r="H381" s="11" t="str">
        <v>successful</v>
      </c>
      <c r="I381">
        <v>175</v>
      </c>
      <c r="J381" s="5">
        <f t="shared" si="20"/>
        <v>-0.53350563243445293</v>
      </c>
      <c r="K381" s="5">
        <f t="shared" si="21"/>
        <v>0.29684180656887427</v>
      </c>
      <c r="N381" s="5">
        <f t="shared" si="22"/>
        <v>-0.60918588309952881</v>
      </c>
      <c r="O381" s="5">
        <f t="shared" si="23"/>
        <v>0.27120061818811214</v>
      </c>
    </row>
    <row r="382" spans="8:15" x14ac:dyDescent="0.2">
      <c r="H382" s="11" t="str">
        <v>successful</v>
      </c>
      <c r="I382">
        <v>69</v>
      </c>
      <c r="J382" s="5">
        <f t="shared" si="20"/>
        <v>-0.61714366555418498</v>
      </c>
      <c r="K382" s="5">
        <f t="shared" si="21"/>
        <v>0.26856998473221561</v>
      </c>
      <c r="N382" s="5">
        <f t="shared" si="22"/>
        <v>-0.60918588309952881</v>
      </c>
      <c r="O382" s="5">
        <f t="shared" si="23"/>
        <v>0.27120061818811214</v>
      </c>
    </row>
    <row r="383" spans="8:15" x14ac:dyDescent="0.2">
      <c r="H383" s="11" t="str">
        <v>successful</v>
      </c>
      <c r="I383">
        <v>190</v>
      </c>
      <c r="J383" s="5">
        <f t="shared" si="20"/>
        <v>-0.52167006170996255</v>
      </c>
      <c r="K383" s="5">
        <f t="shared" si="21"/>
        <v>0.30095003645790369</v>
      </c>
      <c r="N383" s="5">
        <f t="shared" si="22"/>
        <v>-0.60918588309952881</v>
      </c>
      <c r="O383" s="5">
        <f t="shared" si="23"/>
        <v>0.27120061818811214</v>
      </c>
    </row>
    <row r="384" spans="8:15" x14ac:dyDescent="0.2">
      <c r="H384" s="11" t="str">
        <v>successful</v>
      </c>
      <c r="I384">
        <v>237</v>
      </c>
      <c r="J384" s="5">
        <f t="shared" si="20"/>
        <v>-0.48458527343989272</v>
      </c>
      <c r="K384" s="5">
        <f t="shared" si="21"/>
        <v>0.3139852810381617</v>
      </c>
      <c r="N384" s="5">
        <f t="shared" si="22"/>
        <v>-0.60918588309952881</v>
      </c>
      <c r="O384" s="5">
        <f t="shared" si="23"/>
        <v>0.27120061818811214</v>
      </c>
    </row>
    <row r="385" spans="8:15" x14ac:dyDescent="0.2">
      <c r="H385" s="11" t="str">
        <v>successful</v>
      </c>
      <c r="I385">
        <v>196</v>
      </c>
      <c r="J385" s="5">
        <f t="shared" si="20"/>
        <v>-0.51693583342016647</v>
      </c>
      <c r="K385" s="5">
        <f t="shared" si="21"/>
        <v>0.30260047616649727</v>
      </c>
      <c r="N385" s="5">
        <f t="shared" si="22"/>
        <v>-0.60918588309952881</v>
      </c>
      <c r="O385" s="5">
        <f t="shared" si="23"/>
        <v>0.27120061818811214</v>
      </c>
    </row>
    <row r="386" spans="8:15" x14ac:dyDescent="0.2">
      <c r="H386" s="11" t="str">
        <v>successful</v>
      </c>
      <c r="I386">
        <v>7295</v>
      </c>
      <c r="J386" s="5">
        <f t="shared" si="20"/>
        <v>5.084445271456981</v>
      </c>
      <c r="K386" s="5">
        <f t="shared" si="21"/>
        <v>0.99999981564897056</v>
      </c>
      <c r="N386" s="5">
        <f t="shared" si="22"/>
        <v>-0.60918588309952881</v>
      </c>
      <c r="O386" s="5">
        <f t="shared" si="23"/>
        <v>0.27120061818811214</v>
      </c>
    </row>
    <row r="387" spans="8:15" x14ac:dyDescent="0.2">
      <c r="H387" s="11" t="str">
        <v>successful</v>
      </c>
      <c r="I387">
        <v>2893</v>
      </c>
      <c r="J387" s="5">
        <f t="shared" ref="J387:J450" si="24">STANDARDIZE(I387,$B$7,$B$12)</f>
        <v>1.6110997828432041</v>
      </c>
      <c r="K387" s="5">
        <f t="shared" ref="K387:K450" si="25">_xlfn.NORM.S.DIST(J387,TRUE)</f>
        <v>0.94642101214897567</v>
      </c>
      <c r="N387" s="5">
        <f t="shared" ref="N387:N450" si="26">STANDARDIZE(M387,$C$7,$C$12)</f>
        <v>-0.60918588309952881</v>
      </c>
      <c r="O387" s="5">
        <f t="shared" ref="O387:O450" si="27">_xlfn.NORM.S.DIST(N387,TRUE)</f>
        <v>0.27120061818811214</v>
      </c>
    </row>
    <row r="388" spans="8:15" x14ac:dyDescent="0.2">
      <c r="H388" s="11" t="str">
        <v>successful</v>
      </c>
      <c r="I388">
        <v>820</v>
      </c>
      <c r="J388" s="5">
        <f t="shared" si="24"/>
        <v>-2.4576091281366601E-2</v>
      </c>
      <c r="K388" s="5">
        <f t="shared" si="25"/>
        <v>0.49019654496621706</v>
      </c>
      <c r="N388" s="5">
        <f t="shared" si="26"/>
        <v>-0.60918588309952881</v>
      </c>
      <c r="O388" s="5">
        <f t="shared" si="27"/>
        <v>0.27120061818811214</v>
      </c>
    </row>
    <row r="389" spans="8:15" x14ac:dyDescent="0.2">
      <c r="H389" s="11" t="str">
        <v>successful</v>
      </c>
      <c r="I389">
        <v>2038</v>
      </c>
      <c r="J389" s="5">
        <f t="shared" si="24"/>
        <v>0.93647225154725233</v>
      </c>
      <c r="K389" s="5">
        <f t="shared" si="25"/>
        <v>0.82548495353085194</v>
      </c>
      <c r="N389" s="5">
        <f t="shared" si="26"/>
        <v>-0.60918588309952881</v>
      </c>
      <c r="O389" s="5">
        <f t="shared" si="27"/>
        <v>0.27120061818811214</v>
      </c>
    </row>
    <row r="390" spans="8:15" x14ac:dyDescent="0.2">
      <c r="H390" s="11" t="str">
        <v>successful</v>
      </c>
      <c r="I390">
        <v>116</v>
      </c>
      <c r="J390" s="5">
        <f t="shared" si="24"/>
        <v>-0.58005887728411509</v>
      </c>
      <c r="K390" s="5">
        <f t="shared" si="25"/>
        <v>0.2809374569981869</v>
      </c>
      <c r="N390" s="5">
        <f t="shared" si="26"/>
        <v>-0.60918588309952881</v>
      </c>
      <c r="O390" s="5">
        <f t="shared" si="27"/>
        <v>0.27120061818811214</v>
      </c>
    </row>
    <row r="391" spans="8:15" x14ac:dyDescent="0.2">
      <c r="H391" s="11" t="str">
        <v>successful</v>
      </c>
      <c r="I391">
        <v>1345</v>
      </c>
      <c r="J391" s="5">
        <f t="shared" si="24"/>
        <v>0.3896688840757967</v>
      </c>
      <c r="K391" s="5">
        <f t="shared" si="25"/>
        <v>0.65160929590950911</v>
      </c>
      <c r="N391" s="5">
        <f t="shared" si="26"/>
        <v>-0.60918588309952881</v>
      </c>
      <c r="O391" s="5">
        <f t="shared" si="27"/>
        <v>0.27120061818811214</v>
      </c>
    </row>
    <row r="392" spans="8:15" x14ac:dyDescent="0.2">
      <c r="H392" s="11" t="str">
        <v>successful</v>
      </c>
      <c r="I392">
        <v>168</v>
      </c>
      <c r="J392" s="5">
        <f t="shared" si="24"/>
        <v>-0.53902889877254845</v>
      </c>
      <c r="K392" s="5">
        <f t="shared" si="25"/>
        <v>0.29493345716045283</v>
      </c>
      <c r="N392" s="5">
        <f t="shared" si="26"/>
        <v>-0.60918588309952881</v>
      </c>
      <c r="O392" s="5">
        <f t="shared" si="27"/>
        <v>0.27120061818811214</v>
      </c>
    </row>
    <row r="393" spans="8:15" x14ac:dyDescent="0.2">
      <c r="H393" s="11" t="str">
        <v>successful</v>
      </c>
      <c r="I393">
        <v>137</v>
      </c>
      <c r="J393" s="5">
        <f t="shared" si="24"/>
        <v>-0.56348907826982864</v>
      </c>
      <c r="K393" s="5">
        <f t="shared" si="25"/>
        <v>0.28655094755073285</v>
      </c>
      <c r="N393" s="5">
        <f t="shared" si="26"/>
        <v>-0.60918588309952881</v>
      </c>
      <c r="O393" s="5">
        <f t="shared" si="27"/>
        <v>0.27120061818811214</v>
      </c>
    </row>
    <row r="394" spans="8:15" x14ac:dyDescent="0.2">
      <c r="H394" s="11" t="str">
        <v>successful</v>
      </c>
      <c r="I394">
        <v>186</v>
      </c>
      <c r="J394" s="5">
        <f t="shared" si="24"/>
        <v>-0.52482621390315998</v>
      </c>
      <c r="K394" s="5">
        <f t="shared" si="25"/>
        <v>0.29985200336291684</v>
      </c>
      <c r="N394" s="5">
        <f t="shared" si="26"/>
        <v>-0.60918588309952881</v>
      </c>
      <c r="O394" s="5">
        <f t="shared" si="27"/>
        <v>0.27120061818811214</v>
      </c>
    </row>
    <row r="395" spans="8:15" x14ac:dyDescent="0.2">
      <c r="H395" s="11" t="str">
        <v>successful</v>
      </c>
      <c r="I395">
        <v>125</v>
      </c>
      <c r="J395" s="5">
        <f t="shared" si="24"/>
        <v>-0.57295753484942091</v>
      </c>
      <c r="K395" s="5">
        <f t="shared" si="25"/>
        <v>0.28333672345969907</v>
      </c>
      <c r="N395" s="5">
        <f t="shared" si="26"/>
        <v>-0.60918588309952881</v>
      </c>
      <c r="O395" s="5">
        <f t="shared" si="27"/>
        <v>0.27120061818811214</v>
      </c>
    </row>
    <row r="396" spans="8:15" x14ac:dyDescent="0.2">
      <c r="H396" s="11" t="str">
        <v>successful</v>
      </c>
      <c r="I396">
        <v>202</v>
      </c>
      <c r="J396" s="5">
        <f t="shared" si="24"/>
        <v>-0.51220160513037027</v>
      </c>
      <c r="K396" s="5">
        <f t="shared" si="25"/>
        <v>0.30425495992230417</v>
      </c>
      <c r="N396" s="5">
        <f t="shared" si="26"/>
        <v>-0.60918588309952881</v>
      </c>
      <c r="O396" s="5">
        <f t="shared" si="27"/>
        <v>0.27120061818811214</v>
      </c>
    </row>
    <row r="397" spans="8:15" x14ac:dyDescent="0.2">
      <c r="H397" s="11" t="str">
        <v>successful</v>
      </c>
      <c r="I397">
        <v>103</v>
      </c>
      <c r="J397" s="5">
        <f t="shared" si="24"/>
        <v>-0.59031637191200681</v>
      </c>
      <c r="K397" s="5">
        <f t="shared" si="25"/>
        <v>0.27748928261157291</v>
      </c>
      <c r="N397" s="5">
        <f t="shared" si="26"/>
        <v>-0.60918588309952881</v>
      </c>
      <c r="O397" s="5">
        <f t="shared" si="27"/>
        <v>0.27120061818811214</v>
      </c>
    </row>
    <row r="398" spans="8:15" x14ac:dyDescent="0.2">
      <c r="H398" s="11" t="str">
        <v>successful</v>
      </c>
      <c r="I398">
        <v>1785</v>
      </c>
      <c r="J398" s="5">
        <f t="shared" si="24"/>
        <v>0.73684562532751452</v>
      </c>
      <c r="K398" s="5">
        <f t="shared" si="25"/>
        <v>0.76939188314629403</v>
      </c>
      <c r="N398" s="5">
        <f t="shared" si="26"/>
        <v>-0.60918588309952881</v>
      </c>
      <c r="O398" s="5">
        <f t="shared" si="27"/>
        <v>0.27120061818811214</v>
      </c>
    </row>
    <row r="399" spans="8:15" x14ac:dyDescent="0.2">
      <c r="H399" s="11" t="str">
        <v>successful</v>
      </c>
      <c r="I399">
        <v>157</v>
      </c>
      <c r="J399" s="5">
        <f t="shared" si="24"/>
        <v>-0.5477083173038414</v>
      </c>
      <c r="K399" s="5">
        <f t="shared" si="25"/>
        <v>0.29194610010209382</v>
      </c>
      <c r="N399" s="5">
        <f t="shared" si="26"/>
        <v>-0.60918588309952881</v>
      </c>
      <c r="O399" s="5">
        <f t="shared" si="27"/>
        <v>0.27120061818811214</v>
      </c>
    </row>
    <row r="400" spans="8:15" x14ac:dyDescent="0.2">
      <c r="H400" s="11" t="str">
        <v>successful</v>
      </c>
      <c r="I400">
        <v>555</v>
      </c>
      <c r="J400" s="5">
        <f t="shared" si="24"/>
        <v>-0.23367117408069665</v>
      </c>
      <c r="K400" s="5">
        <f t="shared" si="25"/>
        <v>0.40762013400460717</v>
      </c>
      <c r="N400" s="5">
        <f t="shared" si="26"/>
        <v>-0.60918588309952881</v>
      </c>
      <c r="O400" s="5">
        <f t="shared" si="27"/>
        <v>0.27120061818811214</v>
      </c>
    </row>
    <row r="401" spans="8:15" x14ac:dyDescent="0.2">
      <c r="H401" s="11" t="str">
        <v>successful</v>
      </c>
      <c r="I401">
        <v>297</v>
      </c>
      <c r="J401" s="5">
        <f t="shared" si="24"/>
        <v>-0.43724299054193122</v>
      </c>
      <c r="K401" s="5">
        <f t="shared" si="25"/>
        <v>0.33096756751271639</v>
      </c>
      <c r="N401" s="5">
        <f t="shared" si="26"/>
        <v>-0.60918588309952881</v>
      </c>
      <c r="O401" s="5">
        <f t="shared" si="27"/>
        <v>0.27120061818811214</v>
      </c>
    </row>
    <row r="402" spans="8:15" x14ac:dyDescent="0.2">
      <c r="H402" s="11" t="str">
        <v>successful</v>
      </c>
      <c r="I402">
        <v>123</v>
      </c>
      <c r="J402" s="5">
        <f t="shared" si="24"/>
        <v>-0.57453561094601957</v>
      </c>
      <c r="K402" s="5">
        <f t="shared" si="25"/>
        <v>0.28280270492051918</v>
      </c>
      <c r="N402" s="5">
        <f t="shared" si="26"/>
        <v>-0.60918588309952881</v>
      </c>
      <c r="O402" s="5">
        <f t="shared" si="27"/>
        <v>0.27120061818811214</v>
      </c>
    </row>
    <row r="403" spans="8:15" x14ac:dyDescent="0.2">
      <c r="H403" s="11" t="str">
        <v>successful</v>
      </c>
      <c r="I403">
        <v>3036</v>
      </c>
      <c r="J403" s="5">
        <f t="shared" si="24"/>
        <v>1.7239322237500121</v>
      </c>
      <c r="K403" s="5">
        <f t="shared" si="25"/>
        <v>0.95763996036666665</v>
      </c>
      <c r="N403" s="5">
        <f t="shared" si="26"/>
        <v>-0.60918588309952881</v>
      </c>
      <c r="O403" s="5">
        <f t="shared" si="27"/>
        <v>0.27120061818811214</v>
      </c>
    </row>
    <row r="404" spans="8:15" x14ac:dyDescent="0.2">
      <c r="H404" s="11" t="str">
        <v>successful</v>
      </c>
      <c r="I404">
        <v>144</v>
      </c>
      <c r="J404" s="5">
        <f t="shared" si="24"/>
        <v>-0.55796581193173311</v>
      </c>
      <c r="K404" s="5">
        <f t="shared" si="25"/>
        <v>0.28843386493597678</v>
      </c>
      <c r="N404" s="5">
        <f t="shared" si="26"/>
        <v>-0.60918588309952881</v>
      </c>
      <c r="O404" s="5">
        <f t="shared" si="27"/>
        <v>0.27120061818811214</v>
      </c>
    </row>
    <row r="405" spans="8:15" x14ac:dyDescent="0.2">
      <c r="H405" s="11" t="str">
        <v>successful</v>
      </c>
      <c r="I405">
        <v>121</v>
      </c>
      <c r="J405" s="5">
        <f t="shared" si="24"/>
        <v>-0.57611368704261834</v>
      </c>
      <c r="K405" s="5">
        <f t="shared" si="25"/>
        <v>0.28226917033555138</v>
      </c>
      <c r="N405" s="5">
        <f t="shared" si="26"/>
        <v>-0.60918588309952881</v>
      </c>
      <c r="O405" s="5">
        <f t="shared" si="27"/>
        <v>0.27120061818811214</v>
      </c>
    </row>
    <row r="406" spans="8:15" x14ac:dyDescent="0.2">
      <c r="H406" s="11" t="str">
        <v>successful</v>
      </c>
      <c r="I406">
        <v>181</v>
      </c>
      <c r="J406" s="5">
        <f t="shared" si="24"/>
        <v>-0.52877140414465684</v>
      </c>
      <c r="K406" s="5">
        <f t="shared" si="25"/>
        <v>0.29848201851174988</v>
      </c>
      <c r="N406" s="5">
        <f t="shared" si="26"/>
        <v>-0.60918588309952881</v>
      </c>
      <c r="O406" s="5">
        <f t="shared" si="27"/>
        <v>0.27120061818811214</v>
      </c>
    </row>
    <row r="407" spans="8:15" x14ac:dyDescent="0.2">
      <c r="H407" s="11" t="str">
        <v>successful</v>
      </c>
      <c r="I407">
        <v>122</v>
      </c>
      <c r="J407" s="5">
        <f t="shared" si="24"/>
        <v>-0.57532464899431901</v>
      </c>
      <c r="K407" s="5">
        <f t="shared" si="25"/>
        <v>0.28253587707812799</v>
      </c>
      <c r="N407" s="5">
        <f t="shared" si="26"/>
        <v>-0.60918588309952881</v>
      </c>
      <c r="O407" s="5">
        <f t="shared" si="27"/>
        <v>0.27120061818811214</v>
      </c>
    </row>
    <row r="408" spans="8:15" x14ac:dyDescent="0.2">
      <c r="H408" s="11" t="str">
        <v>successful</v>
      </c>
      <c r="I408">
        <v>1071</v>
      </c>
      <c r="J408" s="5">
        <f t="shared" si="24"/>
        <v>0.17347245884177243</v>
      </c>
      <c r="K408" s="5">
        <f t="shared" si="25"/>
        <v>0.56885996283461471</v>
      </c>
      <c r="N408" s="5">
        <f t="shared" si="26"/>
        <v>-0.60918588309952881</v>
      </c>
      <c r="O408" s="5">
        <f t="shared" si="27"/>
        <v>0.27120061818811214</v>
      </c>
    </row>
    <row r="409" spans="8:15" x14ac:dyDescent="0.2">
      <c r="H409" s="11" t="str">
        <v>successful</v>
      </c>
      <c r="I409">
        <v>980</v>
      </c>
      <c r="J409" s="5">
        <f t="shared" si="24"/>
        <v>0.1016699964465308</v>
      </c>
      <c r="K409" s="5">
        <f t="shared" si="25"/>
        <v>0.54049069096293434</v>
      </c>
      <c r="N409" s="5">
        <f t="shared" si="26"/>
        <v>-0.60918588309952881</v>
      </c>
      <c r="O409" s="5">
        <f t="shared" si="27"/>
        <v>0.27120061818811214</v>
      </c>
    </row>
    <row r="410" spans="8:15" x14ac:dyDescent="0.2">
      <c r="H410" s="11" t="str">
        <v>successful</v>
      </c>
      <c r="I410">
        <v>536</v>
      </c>
      <c r="J410" s="5">
        <f t="shared" si="24"/>
        <v>-0.24866289699838448</v>
      </c>
      <c r="K410" s="5">
        <f t="shared" si="25"/>
        <v>0.40181077568502127</v>
      </c>
      <c r="N410" s="5">
        <f t="shared" si="26"/>
        <v>-0.60918588309952881</v>
      </c>
      <c r="O410" s="5">
        <f t="shared" si="27"/>
        <v>0.27120061818811214</v>
      </c>
    </row>
    <row r="411" spans="8:15" x14ac:dyDescent="0.2">
      <c r="H411" s="11" t="str">
        <v>successful</v>
      </c>
      <c r="I411">
        <v>1991</v>
      </c>
      <c r="J411" s="5">
        <f t="shared" si="24"/>
        <v>0.89938746327718244</v>
      </c>
      <c r="K411" s="5">
        <f t="shared" si="25"/>
        <v>0.81577684274223539</v>
      </c>
      <c r="N411" s="5">
        <f t="shared" si="26"/>
        <v>-0.60918588309952881</v>
      </c>
      <c r="O411" s="5">
        <f t="shared" si="27"/>
        <v>0.27120061818811214</v>
      </c>
    </row>
    <row r="412" spans="8:15" x14ac:dyDescent="0.2">
      <c r="H412" s="11" t="str">
        <v>successful</v>
      </c>
      <c r="I412">
        <v>180</v>
      </c>
      <c r="J412" s="5">
        <f t="shared" si="24"/>
        <v>-0.52956044219295617</v>
      </c>
      <c r="K412" s="5">
        <f t="shared" si="25"/>
        <v>0.29820836364442088</v>
      </c>
      <c r="N412" s="5">
        <f t="shared" si="26"/>
        <v>-0.60918588309952881</v>
      </c>
      <c r="O412" s="5">
        <f t="shared" si="27"/>
        <v>0.27120061818811214</v>
      </c>
    </row>
    <row r="413" spans="8:15" x14ac:dyDescent="0.2">
      <c r="H413" s="11" t="str">
        <v>successful</v>
      </c>
      <c r="I413">
        <v>130</v>
      </c>
      <c r="J413" s="5">
        <f t="shared" si="24"/>
        <v>-0.56901234460792416</v>
      </c>
      <c r="K413" s="5">
        <f t="shared" si="25"/>
        <v>0.28467388124499682</v>
      </c>
      <c r="N413" s="5">
        <f t="shared" si="26"/>
        <v>-0.60918588309952881</v>
      </c>
      <c r="O413" s="5">
        <f t="shared" si="27"/>
        <v>0.27120061818811214</v>
      </c>
    </row>
    <row r="414" spans="8:15" x14ac:dyDescent="0.2">
      <c r="H414" s="11" t="str">
        <v>successful</v>
      </c>
      <c r="I414">
        <v>122</v>
      </c>
      <c r="J414" s="5">
        <f t="shared" si="24"/>
        <v>-0.57532464899431901</v>
      </c>
      <c r="K414" s="5">
        <f t="shared" si="25"/>
        <v>0.28253587707812799</v>
      </c>
      <c r="N414" s="5">
        <f t="shared" si="26"/>
        <v>-0.60918588309952881</v>
      </c>
      <c r="O414" s="5">
        <f t="shared" si="27"/>
        <v>0.27120061818811214</v>
      </c>
    </row>
    <row r="415" spans="8:15" x14ac:dyDescent="0.2">
      <c r="H415" s="11" t="str">
        <v>successful</v>
      </c>
      <c r="I415">
        <v>140</v>
      </c>
      <c r="J415" s="5">
        <f t="shared" si="24"/>
        <v>-0.56112196412493054</v>
      </c>
      <c r="K415" s="5">
        <f t="shared" si="25"/>
        <v>0.28735719797099113</v>
      </c>
      <c r="N415" s="5">
        <f t="shared" si="26"/>
        <v>-0.60918588309952881</v>
      </c>
      <c r="O415" s="5">
        <f t="shared" si="27"/>
        <v>0.27120061818811214</v>
      </c>
    </row>
    <row r="416" spans="8:15" x14ac:dyDescent="0.2">
      <c r="H416" s="11" t="str">
        <v>successful</v>
      </c>
      <c r="I416">
        <v>3388</v>
      </c>
      <c r="J416" s="5">
        <f t="shared" si="24"/>
        <v>2.0016736167513862</v>
      </c>
      <c r="K416" s="5">
        <f t="shared" si="25"/>
        <v>0.97734007713599369</v>
      </c>
      <c r="N416" s="5">
        <f t="shared" si="26"/>
        <v>-0.60918588309952881</v>
      </c>
      <c r="O416" s="5">
        <f t="shared" si="27"/>
        <v>0.27120061818811214</v>
      </c>
    </row>
    <row r="417" spans="8:15" x14ac:dyDescent="0.2">
      <c r="H417" s="11" t="str">
        <v>successful</v>
      </c>
      <c r="I417">
        <v>280</v>
      </c>
      <c r="J417" s="5">
        <f t="shared" si="24"/>
        <v>-0.45065663736302031</v>
      </c>
      <c r="K417" s="5">
        <f t="shared" si="25"/>
        <v>0.32611851980366069</v>
      </c>
      <c r="N417" s="5">
        <f t="shared" si="26"/>
        <v>-0.60918588309952881</v>
      </c>
      <c r="O417" s="5">
        <f t="shared" si="27"/>
        <v>0.27120061818811214</v>
      </c>
    </row>
    <row r="418" spans="8:15" x14ac:dyDescent="0.2">
      <c r="H418" s="11" t="str">
        <v>successful</v>
      </c>
      <c r="I418">
        <v>366</v>
      </c>
      <c r="J418" s="5">
        <f t="shared" si="24"/>
        <v>-0.38279936520927543</v>
      </c>
      <c r="K418" s="5">
        <f t="shared" si="25"/>
        <v>0.35093426609885581</v>
      </c>
      <c r="N418" s="5">
        <f t="shared" si="26"/>
        <v>-0.60918588309952881</v>
      </c>
      <c r="O418" s="5">
        <f t="shared" si="27"/>
        <v>0.27120061818811214</v>
      </c>
    </row>
    <row r="419" spans="8:15" x14ac:dyDescent="0.2">
      <c r="H419" s="11" t="str">
        <v>successful</v>
      </c>
      <c r="I419">
        <v>270</v>
      </c>
      <c r="J419" s="5">
        <f t="shared" si="24"/>
        <v>-0.45854701784601387</v>
      </c>
      <c r="K419" s="5">
        <f t="shared" si="25"/>
        <v>0.32327974555869043</v>
      </c>
      <c r="N419" s="5">
        <f t="shared" si="26"/>
        <v>-0.60918588309952881</v>
      </c>
      <c r="O419" s="5">
        <f t="shared" si="27"/>
        <v>0.27120061818811214</v>
      </c>
    </row>
    <row r="420" spans="8:15" x14ac:dyDescent="0.2">
      <c r="H420" s="11" t="str">
        <v>successful</v>
      </c>
      <c r="I420">
        <v>137</v>
      </c>
      <c r="J420" s="5">
        <f t="shared" si="24"/>
        <v>-0.56348907826982864</v>
      </c>
      <c r="K420" s="5">
        <f t="shared" si="25"/>
        <v>0.28655094755073285</v>
      </c>
      <c r="N420" s="5">
        <f t="shared" si="26"/>
        <v>-0.60918588309952881</v>
      </c>
      <c r="O420" s="5">
        <f t="shared" si="27"/>
        <v>0.27120061818811214</v>
      </c>
    </row>
    <row r="421" spans="8:15" x14ac:dyDescent="0.2">
      <c r="H421" s="11" t="str">
        <v>successful</v>
      </c>
      <c r="I421">
        <v>3205</v>
      </c>
      <c r="J421" s="5">
        <f t="shared" si="24"/>
        <v>1.8572796539126037</v>
      </c>
      <c r="K421" s="5">
        <f t="shared" si="25"/>
        <v>0.96836431122876787</v>
      </c>
      <c r="N421" s="5">
        <f t="shared" si="26"/>
        <v>-0.60918588309952881</v>
      </c>
      <c r="O421" s="5">
        <f t="shared" si="27"/>
        <v>0.27120061818811214</v>
      </c>
    </row>
    <row r="422" spans="8:15" x14ac:dyDescent="0.2">
      <c r="H422" s="11" t="str">
        <v>successful</v>
      </c>
      <c r="I422">
        <v>288</v>
      </c>
      <c r="J422" s="5">
        <f t="shared" si="24"/>
        <v>-0.44434433297662546</v>
      </c>
      <c r="K422" s="5">
        <f t="shared" si="25"/>
        <v>0.32839682675690662</v>
      </c>
      <c r="N422" s="5">
        <f t="shared" si="26"/>
        <v>-0.60918588309952881</v>
      </c>
      <c r="O422" s="5">
        <f t="shared" si="27"/>
        <v>0.27120061818811214</v>
      </c>
    </row>
    <row r="423" spans="8:15" x14ac:dyDescent="0.2">
      <c r="H423" s="11" t="str">
        <v>successful</v>
      </c>
      <c r="I423">
        <v>148</v>
      </c>
      <c r="J423" s="5">
        <f t="shared" si="24"/>
        <v>-0.55480965973853569</v>
      </c>
      <c r="K423" s="5">
        <f t="shared" si="25"/>
        <v>0.2895124296073156</v>
      </c>
      <c r="N423" s="5">
        <f t="shared" si="26"/>
        <v>-0.60918588309952881</v>
      </c>
      <c r="O423" s="5">
        <f t="shared" si="27"/>
        <v>0.27120061818811214</v>
      </c>
    </row>
    <row r="424" spans="8:15" x14ac:dyDescent="0.2">
      <c r="H424" s="11" t="str">
        <v>successful</v>
      </c>
      <c r="I424">
        <v>114</v>
      </c>
      <c r="J424" s="5">
        <f t="shared" si="24"/>
        <v>-0.58163695338071386</v>
      </c>
      <c r="K424" s="5">
        <f t="shared" si="25"/>
        <v>0.28040562323177803</v>
      </c>
      <c r="N424" s="5">
        <f t="shared" si="26"/>
        <v>-0.60918588309952881</v>
      </c>
      <c r="O424" s="5">
        <f t="shared" si="27"/>
        <v>0.27120061818811214</v>
      </c>
    </row>
    <row r="425" spans="8:15" x14ac:dyDescent="0.2">
      <c r="H425" s="11" t="str">
        <v>successful</v>
      </c>
      <c r="I425">
        <v>1518</v>
      </c>
      <c r="J425" s="5">
        <f t="shared" si="24"/>
        <v>0.52617246643158577</v>
      </c>
      <c r="K425" s="5">
        <f t="shared" si="25"/>
        <v>0.70061580874685958</v>
      </c>
      <c r="N425" s="5">
        <f t="shared" si="26"/>
        <v>-0.60918588309952881</v>
      </c>
      <c r="O425" s="5">
        <f t="shared" si="27"/>
        <v>0.27120061818811214</v>
      </c>
    </row>
    <row r="426" spans="8:15" x14ac:dyDescent="0.2">
      <c r="H426" s="11" t="str">
        <v>successful</v>
      </c>
      <c r="I426">
        <v>166</v>
      </c>
      <c r="J426" s="5">
        <f t="shared" si="24"/>
        <v>-0.54060697486914722</v>
      </c>
      <c r="K426" s="5">
        <f t="shared" si="25"/>
        <v>0.29438925466357441</v>
      </c>
      <c r="N426" s="5">
        <f t="shared" si="26"/>
        <v>-0.60918588309952881</v>
      </c>
      <c r="O426" s="5">
        <f t="shared" si="27"/>
        <v>0.27120061818811214</v>
      </c>
    </row>
    <row r="427" spans="8:15" x14ac:dyDescent="0.2">
      <c r="H427" s="11" t="str">
        <v>successful</v>
      </c>
      <c r="I427">
        <v>100</v>
      </c>
      <c r="J427" s="5">
        <f t="shared" si="24"/>
        <v>-0.59268348605690491</v>
      </c>
      <c r="K427" s="5">
        <f t="shared" si="25"/>
        <v>0.27669649761057347</v>
      </c>
      <c r="N427" s="5">
        <f t="shared" si="26"/>
        <v>-0.60918588309952881</v>
      </c>
      <c r="O427" s="5">
        <f t="shared" si="27"/>
        <v>0.27120061818811214</v>
      </c>
    </row>
    <row r="428" spans="8:15" x14ac:dyDescent="0.2">
      <c r="H428" s="11" t="str">
        <v>successful</v>
      </c>
      <c r="I428">
        <v>235</v>
      </c>
      <c r="J428" s="5">
        <f t="shared" si="24"/>
        <v>-0.48616334953649143</v>
      </c>
      <c r="K428" s="5">
        <f t="shared" si="25"/>
        <v>0.31342567725679216</v>
      </c>
      <c r="N428" s="5">
        <f t="shared" si="26"/>
        <v>-0.60918588309952881</v>
      </c>
      <c r="O428" s="5">
        <f t="shared" si="27"/>
        <v>0.27120061818811214</v>
      </c>
    </row>
    <row r="429" spans="8:15" x14ac:dyDescent="0.2">
      <c r="H429" s="11" t="str">
        <v>successful</v>
      </c>
      <c r="I429">
        <v>148</v>
      </c>
      <c r="J429" s="5">
        <f t="shared" si="24"/>
        <v>-0.55480965973853569</v>
      </c>
      <c r="K429" s="5">
        <f t="shared" si="25"/>
        <v>0.2895124296073156</v>
      </c>
      <c r="N429" s="5">
        <f t="shared" si="26"/>
        <v>-0.60918588309952881</v>
      </c>
      <c r="O429" s="5">
        <f t="shared" si="27"/>
        <v>0.27120061818811214</v>
      </c>
    </row>
    <row r="430" spans="8:15" x14ac:dyDescent="0.2">
      <c r="H430" s="11" t="str">
        <v>successful</v>
      </c>
      <c r="I430">
        <v>198</v>
      </c>
      <c r="J430" s="5">
        <f t="shared" si="24"/>
        <v>-0.5153577573235677</v>
      </c>
      <c r="K430" s="5">
        <f t="shared" si="25"/>
        <v>0.3031515227544288</v>
      </c>
      <c r="N430" s="5">
        <f t="shared" si="26"/>
        <v>-0.60918588309952881</v>
      </c>
      <c r="O430" s="5">
        <f t="shared" si="27"/>
        <v>0.27120061818811214</v>
      </c>
    </row>
    <row r="431" spans="8:15" x14ac:dyDescent="0.2">
      <c r="H431" s="11" t="str">
        <v>successful</v>
      </c>
      <c r="I431">
        <v>150</v>
      </c>
      <c r="J431" s="5">
        <f t="shared" si="24"/>
        <v>-0.55323158364193692</v>
      </c>
      <c r="K431" s="5">
        <f t="shared" si="25"/>
        <v>0.29005242126674691</v>
      </c>
      <c r="N431" s="5">
        <f t="shared" si="26"/>
        <v>-0.60918588309952881</v>
      </c>
      <c r="O431" s="5">
        <f t="shared" si="27"/>
        <v>0.27120061818811214</v>
      </c>
    </row>
    <row r="432" spans="8:15" x14ac:dyDescent="0.2">
      <c r="H432" s="11" t="str">
        <v>successful</v>
      </c>
      <c r="I432">
        <v>216</v>
      </c>
      <c r="J432" s="5">
        <f t="shared" si="24"/>
        <v>-0.50115507245417923</v>
      </c>
      <c r="K432" s="5">
        <f t="shared" si="25"/>
        <v>0.30813099526347298</v>
      </c>
      <c r="N432" s="5">
        <f t="shared" si="26"/>
        <v>-0.60918588309952881</v>
      </c>
      <c r="O432" s="5">
        <f t="shared" si="27"/>
        <v>0.27120061818811214</v>
      </c>
    </row>
    <row r="433" spans="8:15" x14ac:dyDescent="0.2">
      <c r="H433" s="11" t="str">
        <v>successful</v>
      </c>
      <c r="I433">
        <v>5139</v>
      </c>
      <c r="J433" s="5">
        <f t="shared" si="24"/>
        <v>3.3832792393235636</v>
      </c>
      <c r="K433" s="5">
        <f t="shared" si="25"/>
        <v>0.99964187117185399</v>
      </c>
      <c r="N433" s="5">
        <f t="shared" si="26"/>
        <v>-0.60918588309952881</v>
      </c>
      <c r="O433" s="5">
        <f t="shared" si="27"/>
        <v>0.27120061818811214</v>
      </c>
    </row>
    <row r="434" spans="8:15" x14ac:dyDescent="0.2">
      <c r="H434" s="11" t="str">
        <v>successful</v>
      </c>
      <c r="I434">
        <v>2353</v>
      </c>
      <c r="J434" s="5">
        <f t="shared" si="24"/>
        <v>1.1850192367615502</v>
      </c>
      <c r="K434" s="5">
        <f t="shared" si="25"/>
        <v>0.88199507943386946</v>
      </c>
      <c r="N434" s="5">
        <f t="shared" si="26"/>
        <v>-0.60918588309952881</v>
      </c>
      <c r="O434" s="5">
        <f t="shared" si="27"/>
        <v>0.27120061818811214</v>
      </c>
    </row>
    <row r="435" spans="8:15" x14ac:dyDescent="0.2">
      <c r="H435" s="11" t="str">
        <v>successful</v>
      </c>
      <c r="I435">
        <v>78</v>
      </c>
      <c r="J435" s="5">
        <f t="shared" si="24"/>
        <v>-0.6100423231194908</v>
      </c>
      <c r="K435" s="5">
        <f t="shared" si="25"/>
        <v>0.27091688592547403</v>
      </c>
      <c r="N435" s="5">
        <f t="shared" si="26"/>
        <v>-0.60918588309952881</v>
      </c>
      <c r="O435" s="5">
        <f t="shared" si="27"/>
        <v>0.27120061818811214</v>
      </c>
    </row>
    <row r="436" spans="8:15" x14ac:dyDescent="0.2">
      <c r="H436" s="11" t="str">
        <v>successful</v>
      </c>
      <c r="I436">
        <v>174</v>
      </c>
      <c r="J436" s="5">
        <f t="shared" si="24"/>
        <v>-0.53429467048275237</v>
      </c>
      <c r="K436" s="5">
        <f t="shared" si="25"/>
        <v>0.29656883946057261</v>
      </c>
      <c r="N436" s="5">
        <f t="shared" si="26"/>
        <v>-0.60918588309952881</v>
      </c>
      <c r="O436" s="5">
        <f t="shared" si="27"/>
        <v>0.27120061818811214</v>
      </c>
    </row>
    <row r="437" spans="8:15" x14ac:dyDescent="0.2">
      <c r="H437" s="11" t="str">
        <v>successful</v>
      </c>
      <c r="I437">
        <v>164</v>
      </c>
      <c r="J437" s="5">
        <f t="shared" si="24"/>
        <v>-0.54218505096574587</v>
      </c>
      <c r="K437" s="5">
        <f t="shared" si="25"/>
        <v>0.29384551623807742</v>
      </c>
      <c r="N437" s="5">
        <f t="shared" si="26"/>
        <v>-0.60918588309952881</v>
      </c>
      <c r="O437" s="5">
        <f t="shared" si="27"/>
        <v>0.27120061818811214</v>
      </c>
    </row>
    <row r="438" spans="8:15" x14ac:dyDescent="0.2">
      <c r="H438" s="11" t="str">
        <v>successful</v>
      </c>
      <c r="I438">
        <v>161</v>
      </c>
      <c r="J438" s="5">
        <f t="shared" si="24"/>
        <v>-0.54455216511064397</v>
      </c>
      <c r="K438" s="5">
        <f t="shared" si="25"/>
        <v>0.29303078082666612</v>
      </c>
      <c r="N438" s="5">
        <f t="shared" si="26"/>
        <v>-0.60918588309952881</v>
      </c>
      <c r="O438" s="5">
        <f t="shared" si="27"/>
        <v>0.27120061818811214</v>
      </c>
    </row>
    <row r="439" spans="8:15" x14ac:dyDescent="0.2">
      <c r="H439" s="11" t="str">
        <v>successful</v>
      </c>
      <c r="I439">
        <v>138</v>
      </c>
      <c r="J439" s="5">
        <f t="shared" si="24"/>
        <v>-0.5627000402215292</v>
      </c>
      <c r="K439" s="5">
        <f t="shared" si="25"/>
        <v>0.28681957843258898</v>
      </c>
      <c r="N439" s="5">
        <f t="shared" si="26"/>
        <v>-0.60918588309952881</v>
      </c>
      <c r="O439" s="5">
        <f t="shared" si="27"/>
        <v>0.27120061818811214</v>
      </c>
    </row>
    <row r="440" spans="8:15" x14ac:dyDescent="0.2">
      <c r="H440" s="11" t="str">
        <v>successful</v>
      </c>
      <c r="I440">
        <v>3308</v>
      </c>
      <c r="J440" s="5">
        <f t="shared" si="24"/>
        <v>1.9385505728874377</v>
      </c>
      <c r="K440" s="5">
        <f t="shared" si="25"/>
        <v>0.97372195646282445</v>
      </c>
      <c r="N440" s="5">
        <f t="shared" si="26"/>
        <v>-0.60918588309952881</v>
      </c>
      <c r="O440" s="5">
        <f t="shared" si="27"/>
        <v>0.27120061818811214</v>
      </c>
    </row>
    <row r="441" spans="8:15" x14ac:dyDescent="0.2">
      <c r="H441" s="11" t="str">
        <v>successful</v>
      </c>
      <c r="I441">
        <v>127</v>
      </c>
      <c r="J441" s="5">
        <f t="shared" si="24"/>
        <v>-0.57137945875282214</v>
      </c>
      <c r="K441" s="5">
        <f t="shared" si="25"/>
        <v>0.28387122506098883</v>
      </c>
      <c r="N441" s="5">
        <f t="shared" si="26"/>
        <v>-0.60918588309952881</v>
      </c>
      <c r="O441" s="5">
        <f t="shared" si="27"/>
        <v>0.27120061818811214</v>
      </c>
    </row>
    <row r="442" spans="8:15" x14ac:dyDescent="0.2">
      <c r="H442" s="11" t="str">
        <v>successful</v>
      </c>
      <c r="I442">
        <v>207</v>
      </c>
      <c r="J442" s="5">
        <f t="shared" si="24"/>
        <v>-0.50825641488887352</v>
      </c>
      <c r="K442" s="5">
        <f t="shared" si="25"/>
        <v>0.3056367659266348</v>
      </c>
      <c r="N442" s="5">
        <f t="shared" si="26"/>
        <v>-0.60918588309952881</v>
      </c>
      <c r="O442" s="5">
        <f t="shared" si="27"/>
        <v>0.27120061818811214</v>
      </c>
    </row>
    <row r="443" spans="8:15" x14ac:dyDescent="0.2">
      <c r="H443" s="11" t="str">
        <v>successful</v>
      </c>
      <c r="I443">
        <v>181</v>
      </c>
      <c r="J443" s="5">
        <f t="shared" si="24"/>
        <v>-0.52877140414465684</v>
      </c>
      <c r="K443" s="5">
        <f t="shared" si="25"/>
        <v>0.29848201851174988</v>
      </c>
      <c r="N443" s="5">
        <f t="shared" si="26"/>
        <v>-0.60918588309952881</v>
      </c>
      <c r="O443" s="5">
        <f t="shared" si="27"/>
        <v>0.27120061818811214</v>
      </c>
    </row>
    <row r="444" spans="8:15" x14ac:dyDescent="0.2">
      <c r="H444" s="11" t="str">
        <v>successful</v>
      </c>
      <c r="I444">
        <v>110</v>
      </c>
      <c r="J444" s="5">
        <f t="shared" si="24"/>
        <v>-0.58479310557391129</v>
      </c>
      <c r="K444" s="5">
        <f t="shared" si="25"/>
        <v>0.27934342035971821</v>
      </c>
      <c r="N444" s="5">
        <f t="shared" si="26"/>
        <v>-0.60918588309952881</v>
      </c>
      <c r="O444" s="5">
        <f t="shared" si="27"/>
        <v>0.27120061818811214</v>
      </c>
    </row>
    <row r="445" spans="8:15" x14ac:dyDescent="0.2">
      <c r="H445" s="11" t="str">
        <v>successful</v>
      </c>
      <c r="I445">
        <v>185</v>
      </c>
      <c r="J445" s="5">
        <f t="shared" si="24"/>
        <v>-0.52561525195145942</v>
      </c>
      <c r="K445" s="5">
        <f t="shared" si="25"/>
        <v>0.29957777873457525</v>
      </c>
      <c r="N445" s="5">
        <f t="shared" si="26"/>
        <v>-0.60918588309952881</v>
      </c>
      <c r="O445" s="5">
        <f t="shared" si="27"/>
        <v>0.27120061818811214</v>
      </c>
    </row>
    <row r="446" spans="8:15" x14ac:dyDescent="0.2">
      <c r="H446" s="11" t="str">
        <v>successful</v>
      </c>
      <c r="I446">
        <v>121</v>
      </c>
      <c r="J446" s="5">
        <f t="shared" si="24"/>
        <v>-0.57611368704261834</v>
      </c>
      <c r="K446" s="5">
        <f t="shared" si="25"/>
        <v>0.28226917033555138</v>
      </c>
      <c r="N446" s="5">
        <f t="shared" si="26"/>
        <v>-0.60918588309952881</v>
      </c>
      <c r="O446" s="5">
        <f t="shared" si="27"/>
        <v>0.27120061818811214</v>
      </c>
    </row>
    <row r="447" spans="8:15" x14ac:dyDescent="0.2">
      <c r="H447" s="11" t="str">
        <v>successful</v>
      </c>
      <c r="I447">
        <v>106</v>
      </c>
      <c r="J447" s="5">
        <f t="shared" si="24"/>
        <v>-0.58794925776710871</v>
      </c>
      <c r="K447" s="5">
        <f t="shared" si="25"/>
        <v>0.27828317618153714</v>
      </c>
      <c r="N447" s="5">
        <f t="shared" si="26"/>
        <v>-0.60918588309952881</v>
      </c>
      <c r="O447" s="5">
        <f t="shared" si="27"/>
        <v>0.27120061818811214</v>
      </c>
    </row>
    <row r="448" spans="8:15" x14ac:dyDescent="0.2">
      <c r="H448" s="11" t="str">
        <v>successful</v>
      </c>
      <c r="I448">
        <v>142</v>
      </c>
      <c r="J448" s="5">
        <f t="shared" si="24"/>
        <v>-0.55954388802833177</v>
      </c>
      <c r="K448" s="5">
        <f t="shared" si="25"/>
        <v>0.28789529377855322</v>
      </c>
      <c r="N448" s="5">
        <f t="shared" si="26"/>
        <v>-0.60918588309952881</v>
      </c>
      <c r="O448" s="5">
        <f t="shared" si="27"/>
        <v>0.27120061818811214</v>
      </c>
    </row>
    <row r="449" spans="8:15" x14ac:dyDescent="0.2">
      <c r="H449" s="11" t="str">
        <v>successful</v>
      </c>
      <c r="I449">
        <v>233</v>
      </c>
      <c r="J449" s="5">
        <f t="shared" si="24"/>
        <v>-0.48774142563309014</v>
      </c>
      <c r="K449" s="5">
        <f t="shared" si="25"/>
        <v>0.3128665026402504</v>
      </c>
      <c r="N449" s="5">
        <f t="shared" si="26"/>
        <v>-0.60918588309952881</v>
      </c>
      <c r="O449" s="5">
        <f t="shared" si="27"/>
        <v>0.27120061818811214</v>
      </c>
    </row>
    <row r="450" spans="8:15" x14ac:dyDescent="0.2">
      <c r="H450" s="11" t="str">
        <v>successful</v>
      </c>
      <c r="I450">
        <v>218</v>
      </c>
      <c r="J450" s="5">
        <f t="shared" si="24"/>
        <v>-0.49957699635758052</v>
      </c>
      <c r="K450" s="5">
        <f t="shared" si="25"/>
        <v>0.30868647938719163</v>
      </c>
      <c r="N450" s="5">
        <f t="shared" si="26"/>
        <v>-0.60918588309952881</v>
      </c>
      <c r="O450" s="5">
        <f t="shared" si="27"/>
        <v>0.27120061818811214</v>
      </c>
    </row>
    <row r="451" spans="8:15" x14ac:dyDescent="0.2">
      <c r="H451" s="11" t="str">
        <v>successful</v>
      </c>
      <c r="I451">
        <v>76</v>
      </c>
      <c r="J451" s="5">
        <f t="shared" ref="J451:J514" si="28">STANDARDIZE(I451,$B$7,$B$12)</f>
        <v>-0.61162039921608946</v>
      </c>
      <c r="K451" s="5">
        <f t="shared" ref="K451:K514" si="29">_xlfn.NORM.S.DIST(J451,TRUE)</f>
        <v>0.27039446917101095</v>
      </c>
      <c r="N451" s="5">
        <f t="shared" ref="N451:N514" si="30">STANDARDIZE(M451,$C$7,$C$12)</f>
        <v>-0.60918588309952881</v>
      </c>
      <c r="O451" s="5">
        <f t="shared" ref="O451:O514" si="31">_xlfn.NORM.S.DIST(N451,TRUE)</f>
        <v>0.27120061818811214</v>
      </c>
    </row>
    <row r="452" spans="8:15" x14ac:dyDescent="0.2">
      <c r="H452" s="11" t="str">
        <v>successful</v>
      </c>
      <c r="I452">
        <v>43</v>
      </c>
      <c r="J452" s="5">
        <f t="shared" si="28"/>
        <v>-0.63765865480996831</v>
      </c>
      <c r="K452" s="5">
        <f t="shared" si="29"/>
        <v>0.26184795247666182</v>
      </c>
      <c r="N452" s="5">
        <f t="shared" si="30"/>
        <v>-0.60918588309952881</v>
      </c>
      <c r="O452" s="5">
        <f t="shared" si="31"/>
        <v>0.27120061818811214</v>
      </c>
    </row>
    <row r="453" spans="8:15" x14ac:dyDescent="0.2">
      <c r="H453" s="11" t="str">
        <v>successful</v>
      </c>
      <c r="I453">
        <v>221</v>
      </c>
      <c r="J453" s="5">
        <f t="shared" si="28"/>
        <v>-0.49720988221268247</v>
      </c>
      <c r="K453" s="5">
        <f t="shared" si="29"/>
        <v>0.30952052668517138</v>
      </c>
      <c r="N453" s="5">
        <f t="shared" si="30"/>
        <v>-0.60918588309952881</v>
      </c>
      <c r="O453" s="5">
        <f t="shared" si="31"/>
        <v>0.27120061818811214</v>
      </c>
    </row>
    <row r="454" spans="8:15" x14ac:dyDescent="0.2">
      <c r="H454" s="11" t="str">
        <v>successful</v>
      </c>
      <c r="I454">
        <v>2805</v>
      </c>
      <c r="J454" s="5">
        <f t="shared" si="28"/>
        <v>1.5416644345928605</v>
      </c>
      <c r="K454" s="5">
        <f t="shared" si="29"/>
        <v>0.93842242062068248</v>
      </c>
      <c r="N454" s="5">
        <f t="shared" si="30"/>
        <v>-0.60918588309952881</v>
      </c>
      <c r="O454" s="5">
        <f t="shared" si="31"/>
        <v>0.27120061818811214</v>
      </c>
    </row>
    <row r="455" spans="8:15" x14ac:dyDescent="0.2">
      <c r="H455" s="11" t="str">
        <v>successful</v>
      </c>
      <c r="I455">
        <v>68</v>
      </c>
      <c r="J455" s="5">
        <f t="shared" si="28"/>
        <v>-0.61793270360248431</v>
      </c>
      <c r="K455" s="5">
        <f t="shared" si="29"/>
        <v>0.26830985010625319</v>
      </c>
      <c r="N455" s="5">
        <f t="shared" si="30"/>
        <v>-0.60918588309952881</v>
      </c>
      <c r="O455" s="5">
        <f t="shared" si="31"/>
        <v>0.27120061818811214</v>
      </c>
    </row>
    <row r="456" spans="8:15" x14ac:dyDescent="0.2">
      <c r="H456" s="11" t="str">
        <v>successful</v>
      </c>
      <c r="I456">
        <v>183</v>
      </c>
      <c r="J456" s="5">
        <f t="shared" si="28"/>
        <v>-0.52719332804805807</v>
      </c>
      <c r="K456" s="5">
        <f t="shared" si="29"/>
        <v>0.29902967071846787</v>
      </c>
      <c r="N456" s="5">
        <f t="shared" si="30"/>
        <v>-0.60918588309952881</v>
      </c>
      <c r="O456" s="5">
        <f t="shared" si="31"/>
        <v>0.27120061818811214</v>
      </c>
    </row>
    <row r="457" spans="8:15" x14ac:dyDescent="0.2">
      <c r="H457" s="11" t="str">
        <v>successful</v>
      </c>
      <c r="I457">
        <v>133</v>
      </c>
      <c r="J457" s="5">
        <f t="shared" si="28"/>
        <v>-0.56664523046302606</v>
      </c>
      <c r="K457" s="5">
        <f t="shared" si="29"/>
        <v>0.2854776192683055</v>
      </c>
      <c r="N457" s="5">
        <f t="shared" si="30"/>
        <v>-0.60918588309952881</v>
      </c>
      <c r="O457" s="5">
        <f t="shared" si="31"/>
        <v>0.27120061818811214</v>
      </c>
    </row>
    <row r="458" spans="8:15" x14ac:dyDescent="0.2">
      <c r="H458" s="11" t="str">
        <v>successful</v>
      </c>
      <c r="I458">
        <v>2489</v>
      </c>
      <c r="J458" s="5">
        <f t="shared" si="28"/>
        <v>1.2923284113302631</v>
      </c>
      <c r="K458" s="5">
        <f t="shared" si="29"/>
        <v>0.90187828156810601</v>
      </c>
      <c r="N458" s="5">
        <f t="shared" si="30"/>
        <v>-0.60918588309952881</v>
      </c>
      <c r="O458" s="5">
        <f t="shared" si="31"/>
        <v>0.27120061818811214</v>
      </c>
    </row>
    <row r="459" spans="8:15" x14ac:dyDescent="0.2">
      <c r="H459" s="11" t="str">
        <v>successful</v>
      </c>
      <c r="I459">
        <v>69</v>
      </c>
      <c r="J459" s="5">
        <f t="shared" si="28"/>
        <v>-0.61714366555418498</v>
      </c>
      <c r="K459" s="5">
        <f t="shared" si="29"/>
        <v>0.26856998473221561</v>
      </c>
      <c r="N459" s="5">
        <f t="shared" si="30"/>
        <v>-0.60918588309952881</v>
      </c>
      <c r="O459" s="5">
        <f t="shared" si="31"/>
        <v>0.27120061818811214</v>
      </c>
    </row>
    <row r="460" spans="8:15" x14ac:dyDescent="0.2">
      <c r="H460" s="11" t="str">
        <v>successful</v>
      </c>
      <c r="I460">
        <v>279</v>
      </c>
      <c r="J460" s="5">
        <f t="shared" si="28"/>
        <v>-0.45144567541131964</v>
      </c>
      <c r="K460" s="5">
        <f t="shared" si="29"/>
        <v>0.3258341850038462</v>
      </c>
      <c r="N460" s="5">
        <f t="shared" si="30"/>
        <v>-0.60918588309952881</v>
      </c>
      <c r="O460" s="5">
        <f t="shared" si="31"/>
        <v>0.27120061818811214</v>
      </c>
    </row>
    <row r="461" spans="8:15" x14ac:dyDescent="0.2">
      <c r="H461" s="11" t="str">
        <v>successful</v>
      </c>
      <c r="I461">
        <v>210</v>
      </c>
      <c r="J461" s="5">
        <f t="shared" si="28"/>
        <v>-0.50588930074397542</v>
      </c>
      <c r="K461" s="5">
        <f t="shared" si="29"/>
        <v>0.30646718184653243</v>
      </c>
      <c r="N461" s="5">
        <f t="shared" si="30"/>
        <v>-0.60918588309952881</v>
      </c>
      <c r="O461" s="5">
        <f t="shared" si="31"/>
        <v>0.27120061818811214</v>
      </c>
    </row>
    <row r="462" spans="8:15" x14ac:dyDescent="0.2">
      <c r="H462" s="11" t="str">
        <v>successful</v>
      </c>
      <c r="I462">
        <v>2100</v>
      </c>
      <c r="J462" s="5">
        <f t="shared" si="28"/>
        <v>0.9853926105418126</v>
      </c>
      <c r="K462" s="5">
        <f t="shared" si="29"/>
        <v>0.83778437102703562</v>
      </c>
      <c r="N462" s="5">
        <f t="shared" si="30"/>
        <v>-0.60918588309952881</v>
      </c>
      <c r="O462" s="5">
        <f t="shared" si="31"/>
        <v>0.27120061818811214</v>
      </c>
    </row>
    <row r="463" spans="8:15" x14ac:dyDescent="0.2">
      <c r="H463" s="11" t="str">
        <v>successful</v>
      </c>
      <c r="I463">
        <v>252</v>
      </c>
      <c r="J463" s="5">
        <f t="shared" si="28"/>
        <v>-0.47274970271540234</v>
      </c>
      <c r="K463" s="5">
        <f t="shared" si="29"/>
        <v>0.31819588101815433</v>
      </c>
      <c r="N463" s="5">
        <f t="shared" si="30"/>
        <v>-0.60918588309952881</v>
      </c>
      <c r="O463" s="5">
        <f t="shared" si="31"/>
        <v>0.27120061818811214</v>
      </c>
    </row>
    <row r="464" spans="8:15" x14ac:dyDescent="0.2">
      <c r="H464" s="11" t="str">
        <v>successful</v>
      </c>
      <c r="I464">
        <v>1280</v>
      </c>
      <c r="J464" s="5">
        <f t="shared" si="28"/>
        <v>0.33838141093633839</v>
      </c>
      <c r="K464" s="5">
        <f t="shared" si="29"/>
        <v>0.632462109640473</v>
      </c>
      <c r="N464" s="5">
        <f t="shared" si="30"/>
        <v>-0.60918588309952881</v>
      </c>
      <c r="O464" s="5">
        <f t="shared" si="31"/>
        <v>0.27120061818811214</v>
      </c>
    </row>
    <row r="465" spans="8:15" x14ac:dyDescent="0.2">
      <c r="H465" s="11" t="str">
        <v>successful</v>
      </c>
      <c r="I465">
        <v>157</v>
      </c>
      <c r="J465" s="5">
        <f t="shared" si="28"/>
        <v>-0.5477083173038414</v>
      </c>
      <c r="K465" s="5">
        <f t="shared" si="29"/>
        <v>0.29194610010209382</v>
      </c>
      <c r="N465" s="5">
        <f t="shared" si="30"/>
        <v>-0.60918588309952881</v>
      </c>
      <c r="O465" s="5">
        <f t="shared" si="31"/>
        <v>0.27120061818811214</v>
      </c>
    </row>
    <row r="466" spans="8:15" x14ac:dyDescent="0.2">
      <c r="H466" s="11" t="str">
        <v>successful</v>
      </c>
      <c r="I466">
        <v>194</v>
      </c>
      <c r="J466" s="5">
        <f t="shared" si="28"/>
        <v>-0.51851390951676513</v>
      </c>
      <c r="K466" s="5">
        <f t="shared" si="29"/>
        <v>0.30204987891918361</v>
      </c>
      <c r="N466" s="5">
        <f t="shared" si="30"/>
        <v>-0.60918588309952881</v>
      </c>
      <c r="O466" s="5">
        <f t="shared" si="31"/>
        <v>0.27120061818811214</v>
      </c>
    </row>
    <row r="467" spans="8:15" x14ac:dyDescent="0.2">
      <c r="H467" s="11" t="str">
        <v>successful</v>
      </c>
      <c r="I467">
        <v>82</v>
      </c>
      <c r="J467" s="5">
        <f t="shared" si="28"/>
        <v>-0.60688617092629338</v>
      </c>
      <c r="K467" s="5">
        <f t="shared" si="29"/>
        <v>0.27196322812288859</v>
      </c>
      <c r="N467" s="5">
        <f t="shared" si="30"/>
        <v>-0.60918588309952881</v>
      </c>
      <c r="O467" s="5">
        <f t="shared" si="31"/>
        <v>0.27120061818811214</v>
      </c>
    </row>
    <row r="468" spans="8:15" x14ac:dyDescent="0.2">
      <c r="H468" s="11" t="str">
        <v>successful</v>
      </c>
      <c r="I468">
        <v>4233</v>
      </c>
      <c r="J468" s="5">
        <f t="shared" si="28"/>
        <v>2.6684107675643447</v>
      </c>
      <c r="K468" s="5">
        <f t="shared" si="29"/>
        <v>0.99618944902297901</v>
      </c>
      <c r="N468" s="5">
        <f t="shared" si="30"/>
        <v>-0.60918588309952881</v>
      </c>
      <c r="O468" s="5">
        <f t="shared" si="31"/>
        <v>0.27120061818811214</v>
      </c>
    </row>
    <row r="469" spans="8:15" x14ac:dyDescent="0.2">
      <c r="H469" s="11" t="str">
        <v>successful</v>
      </c>
      <c r="I469">
        <v>1297</v>
      </c>
      <c r="J469" s="5">
        <f t="shared" si="28"/>
        <v>0.35179505775742748</v>
      </c>
      <c r="K469" s="5">
        <f t="shared" si="29"/>
        <v>0.6375040173594636</v>
      </c>
      <c r="N469" s="5">
        <f t="shared" si="30"/>
        <v>-0.60918588309952881</v>
      </c>
      <c r="O469" s="5">
        <f t="shared" si="31"/>
        <v>0.27120061818811214</v>
      </c>
    </row>
    <row r="470" spans="8:15" x14ac:dyDescent="0.2">
      <c r="H470" s="11" t="str">
        <v>successful</v>
      </c>
      <c r="I470">
        <v>165</v>
      </c>
      <c r="J470" s="5">
        <f t="shared" si="28"/>
        <v>-0.54139601291744655</v>
      </c>
      <c r="K470" s="5">
        <f t="shared" si="29"/>
        <v>0.29411732738200552</v>
      </c>
      <c r="N470" s="5">
        <f t="shared" si="30"/>
        <v>-0.60918588309952881</v>
      </c>
      <c r="O470" s="5">
        <f t="shared" si="31"/>
        <v>0.27120061818811214</v>
      </c>
    </row>
    <row r="471" spans="8:15" x14ac:dyDescent="0.2">
      <c r="H471" s="11" t="str">
        <v>successful</v>
      </c>
      <c r="I471">
        <v>119</v>
      </c>
      <c r="J471" s="5">
        <f t="shared" si="28"/>
        <v>-0.57769176313921711</v>
      </c>
      <c r="K471" s="5">
        <f t="shared" si="29"/>
        <v>0.28173612059368047</v>
      </c>
      <c r="N471" s="5">
        <f t="shared" si="30"/>
        <v>-0.60918588309952881</v>
      </c>
      <c r="O471" s="5">
        <f t="shared" si="31"/>
        <v>0.27120061818811214</v>
      </c>
    </row>
    <row r="472" spans="8:15" x14ac:dyDescent="0.2">
      <c r="H472" s="11" t="str">
        <v>successful</v>
      </c>
      <c r="I472">
        <v>1797</v>
      </c>
      <c r="J472" s="5">
        <f t="shared" si="28"/>
        <v>0.74631408190710691</v>
      </c>
      <c r="K472" s="5">
        <f t="shared" si="29"/>
        <v>0.77226114659827327</v>
      </c>
      <c r="N472" s="5">
        <f t="shared" si="30"/>
        <v>-0.60918588309952881</v>
      </c>
      <c r="O472" s="5">
        <f t="shared" si="31"/>
        <v>0.27120061818811214</v>
      </c>
    </row>
    <row r="473" spans="8:15" x14ac:dyDescent="0.2">
      <c r="H473" s="11" t="str">
        <v>successful</v>
      </c>
      <c r="I473">
        <v>261</v>
      </c>
      <c r="J473" s="5">
        <f t="shared" si="28"/>
        <v>-0.46564836028070811</v>
      </c>
      <c r="K473" s="5">
        <f t="shared" si="29"/>
        <v>0.3207336105700222</v>
      </c>
      <c r="N473" s="5">
        <f t="shared" si="30"/>
        <v>-0.60918588309952881</v>
      </c>
      <c r="O473" s="5">
        <f t="shared" si="31"/>
        <v>0.27120061818811214</v>
      </c>
    </row>
    <row r="474" spans="8:15" x14ac:dyDescent="0.2">
      <c r="H474" s="11" t="str">
        <v>successful</v>
      </c>
      <c r="I474">
        <v>157</v>
      </c>
      <c r="J474" s="5">
        <f t="shared" si="28"/>
        <v>-0.5477083173038414</v>
      </c>
      <c r="K474" s="5">
        <f t="shared" si="29"/>
        <v>0.29194610010209382</v>
      </c>
      <c r="N474" s="5">
        <f t="shared" si="30"/>
        <v>-0.60918588309952881</v>
      </c>
      <c r="O474" s="5">
        <f t="shared" si="31"/>
        <v>0.27120061818811214</v>
      </c>
    </row>
    <row r="475" spans="8:15" x14ac:dyDescent="0.2">
      <c r="H475" s="11" t="str">
        <v>successful</v>
      </c>
      <c r="I475">
        <v>3533</v>
      </c>
      <c r="J475" s="5">
        <f t="shared" si="28"/>
        <v>2.1160841337547933</v>
      </c>
      <c r="K475" s="5">
        <f t="shared" si="29"/>
        <v>0.98283117367156914</v>
      </c>
      <c r="N475" s="5">
        <f t="shared" si="30"/>
        <v>-0.60918588309952881</v>
      </c>
      <c r="O475" s="5">
        <f t="shared" si="31"/>
        <v>0.27120061818811214</v>
      </c>
    </row>
    <row r="476" spans="8:15" x14ac:dyDescent="0.2">
      <c r="H476" s="11" t="str">
        <v>successful</v>
      </c>
      <c r="I476">
        <v>155</v>
      </c>
      <c r="J476" s="5">
        <f t="shared" si="28"/>
        <v>-0.54928639340044016</v>
      </c>
      <c r="K476" s="5">
        <f t="shared" si="29"/>
        <v>0.29140446179774393</v>
      </c>
      <c r="N476" s="5">
        <f t="shared" si="30"/>
        <v>-0.60918588309952881</v>
      </c>
      <c r="O476" s="5">
        <f t="shared" si="31"/>
        <v>0.27120061818811214</v>
      </c>
    </row>
    <row r="477" spans="8:15" x14ac:dyDescent="0.2">
      <c r="H477" s="11" t="str">
        <v>successful</v>
      </c>
      <c r="I477">
        <v>132</v>
      </c>
      <c r="J477" s="5">
        <f t="shared" si="28"/>
        <v>-0.56743426851132539</v>
      </c>
      <c r="K477" s="5">
        <f t="shared" si="29"/>
        <v>0.28520958657753048</v>
      </c>
      <c r="N477" s="5">
        <f t="shared" si="30"/>
        <v>-0.60918588309952881</v>
      </c>
      <c r="O477" s="5">
        <f t="shared" si="31"/>
        <v>0.27120061818811214</v>
      </c>
    </row>
    <row r="478" spans="8:15" x14ac:dyDescent="0.2">
      <c r="H478" s="11" t="str">
        <v>successful</v>
      </c>
      <c r="I478">
        <v>1354</v>
      </c>
      <c r="J478" s="5">
        <f t="shared" si="28"/>
        <v>0.39677022651049093</v>
      </c>
      <c r="K478" s="5">
        <f t="shared" si="29"/>
        <v>0.65423154589579469</v>
      </c>
      <c r="N478" s="5">
        <f t="shared" si="30"/>
        <v>-0.60918588309952881</v>
      </c>
      <c r="O478" s="5">
        <f t="shared" si="31"/>
        <v>0.27120061818811214</v>
      </c>
    </row>
    <row r="479" spans="8:15" x14ac:dyDescent="0.2">
      <c r="H479" s="11" t="str">
        <v>successful</v>
      </c>
      <c r="I479">
        <v>48</v>
      </c>
      <c r="J479" s="5">
        <f t="shared" si="28"/>
        <v>-0.63371346456847155</v>
      </c>
      <c r="K479" s="5">
        <f t="shared" si="29"/>
        <v>0.26313391807387471</v>
      </c>
      <c r="N479" s="5">
        <f t="shared" si="30"/>
        <v>-0.60918588309952881</v>
      </c>
      <c r="O479" s="5">
        <f t="shared" si="31"/>
        <v>0.27120061818811214</v>
      </c>
    </row>
    <row r="480" spans="8:15" x14ac:dyDescent="0.2">
      <c r="H480" s="11" t="str">
        <v>successful</v>
      </c>
      <c r="I480">
        <v>110</v>
      </c>
      <c r="J480" s="5">
        <f t="shared" si="28"/>
        <v>-0.58479310557391129</v>
      </c>
      <c r="K480" s="5">
        <f t="shared" si="29"/>
        <v>0.27934342035971821</v>
      </c>
      <c r="N480" s="5">
        <f t="shared" si="30"/>
        <v>-0.60918588309952881</v>
      </c>
      <c r="O480" s="5">
        <f t="shared" si="31"/>
        <v>0.27120061818811214</v>
      </c>
    </row>
    <row r="481" spans="8:15" x14ac:dyDescent="0.2">
      <c r="H481" s="11" t="str">
        <v>successful</v>
      </c>
      <c r="I481">
        <v>172</v>
      </c>
      <c r="J481" s="5">
        <f t="shared" si="28"/>
        <v>-0.53587274657935102</v>
      </c>
      <c r="K481" s="5">
        <f t="shared" si="29"/>
        <v>0.29602325052395523</v>
      </c>
      <c r="N481" s="5">
        <f t="shared" si="30"/>
        <v>-0.60918588309952881</v>
      </c>
      <c r="O481" s="5">
        <f t="shared" si="31"/>
        <v>0.27120061818811214</v>
      </c>
    </row>
    <row r="482" spans="8:15" x14ac:dyDescent="0.2">
      <c r="H482" s="11" t="str">
        <v>successful</v>
      </c>
      <c r="I482">
        <v>307</v>
      </c>
      <c r="J482" s="5">
        <f t="shared" si="28"/>
        <v>-0.4293526100589376</v>
      </c>
      <c r="K482" s="5">
        <f t="shared" si="29"/>
        <v>0.33383331788239107</v>
      </c>
      <c r="N482" s="5">
        <f t="shared" si="30"/>
        <v>-0.60918588309952881</v>
      </c>
      <c r="O482" s="5">
        <f t="shared" si="31"/>
        <v>0.27120061818811214</v>
      </c>
    </row>
    <row r="483" spans="8:15" x14ac:dyDescent="0.2">
      <c r="H483" s="11" t="str">
        <v>successful</v>
      </c>
      <c r="I483">
        <v>160</v>
      </c>
      <c r="J483" s="5">
        <f t="shared" si="28"/>
        <v>-0.5453412031589433</v>
      </c>
      <c r="K483" s="5">
        <f t="shared" si="29"/>
        <v>0.29275943542684985</v>
      </c>
      <c r="N483" s="5">
        <f t="shared" si="30"/>
        <v>-0.60918588309952881</v>
      </c>
      <c r="O483" s="5">
        <f t="shared" si="31"/>
        <v>0.27120061818811214</v>
      </c>
    </row>
    <row r="484" spans="8:15" x14ac:dyDescent="0.2">
      <c r="H484" s="11" t="str">
        <v>successful</v>
      </c>
      <c r="I484">
        <v>1467</v>
      </c>
      <c r="J484" s="5">
        <f t="shared" si="28"/>
        <v>0.48593152596831846</v>
      </c>
      <c r="K484" s="5">
        <f t="shared" si="29"/>
        <v>0.68649214232851863</v>
      </c>
      <c r="N484" s="5">
        <f t="shared" si="30"/>
        <v>-0.60918588309952881</v>
      </c>
      <c r="O484" s="5">
        <f t="shared" si="31"/>
        <v>0.27120061818811214</v>
      </c>
    </row>
    <row r="485" spans="8:15" x14ac:dyDescent="0.2">
      <c r="H485" s="11" t="str">
        <v>successful</v>
      </c>
      <c r="I485">
        <v>2662</v>
      </c>
      <c r="J485" s="5">
        <f t="shared" si="28"/>
        <v>1.4288319936860521</v>
      </c>
      <c r="K485" s="5">
        <f t="shared" si="29"/>
        <v>0.92347373622359785</v>
      </c>
      <c r="N485" s="5">
        <f t="shared" si="30"/>
        <v>-0.60918588309952881</v>
      </c>
      <c r="O485" s="5">
        <f t="shared" si="31"/>
        <v>0.27120061818811214</v>
      </c>
    </row>
    <row r="486" spans="8:15" x14ac:dyDescent="0.2">
      <c r="H486" s="11" t="str">
        <v>successful</v>
      </c>
      <c r="I486">
        <v>452</v>
      </c>
      <c r="J486" s="5">
        <f t="shared" si="28"/>
        <v>-0.31494209305553061</v>
      </c>
      <c r="K486" s="5">
        <f t="shared" si="29"/>
        <v>0.37640281050357816</v>
      </c>
      <c r="N486" s="5">
        <f t="shared" si="30"/>
        <v>-0.60918588309952881</v>
      </c>
      <c r="O486" s="5">
        <f t="shared" si="31"/>
        <v>0.27120061818811214</v>
      </c>
    </row>
    <row r="487" spans="8:15" x14ac:dyDescent="0.2">
      <c r="H487" s="11" t="str">
        <v>successful</v>
      </c>
      <c r="I487">
        <v>158</v>
      </c>
      <c r="J487" s="5">
        <f t="shared" si="28"/>
        <v>-0.54691927925554207</v>
      </c>
      <c r="K487" s="5">
        <f t="shared" si="29"/>
        <v>0.29221709494609183</v>
      </c>
      <c r="N487" s="5">
        <f t="shared" si="30"/>
        <v>-0.60918588309952881</v>
      </c>
      <c r="O487" s="5">
        <f t="shared" si="31"/>
        <v>0.27120061818811214</v>
      </c>
    </row>
    <row r="488" spans="8:15" x14ac:dyDescent="0.2">
      <c r="H488" s="11" t="str">
        <v>successful</v>
      </c>
      <c r="I488">
        <v>225</v>
      </c>
      <c r="J488" s="5">
        <f t="shared" si="28"/>
        <v>-0.49405373001948505</v>
      </c>
      <c r="K488" s="5">
        <f t="shared" si="29"/>
        <v>0.31063411702445737</v>
      </c>
      <c r="N488" s="5">
        <f t="shared" si="30"/>
        <v>-0.60918588309952881</v>
      </c>
      <c r="O488" s="5">
        <f t="shared" si="31"/>
        <v>0.27120061818811214</v>
      </c>
    </row>
    <row r="489" spans="8:15" x14ac:dyDescent="0.2">
      <c r="H489" s="11" t="str">
        <v>successful</v>
      </c>
      <c r="I489">
        <v>65</v>
      </c>
      <c r="J489" s="5">
        <f t="shared" si="28"/>
        <v>-0.62029981774738241</v>
      </c>
      <c r="K489" s="5">
        <f t="shared" si="29"/>
        <v>0.26753020744937717</v>
      </c>
      <c r="N489" s="5">
        <f t="shared" si="30"/>
        <v>-0.60918588309952881</v>
      </c>
      <c r="O489" s="5">
        <f t="shared" si="31"/>
        <v>0.27120061818811214</v>
      </c>
    </row>
    <row r="490" spans="8:15" x14ac:dyDescent="0.2">
      <c r="H490" s="11" t="str">
        <v>successful</v>
      </c>
      <c r="I490">
        <v>163</v>
      </c>
      <c r="J490" s="5">
        <f t="shared" si="28"/>
        <v>-0.54297408901404531</v>
      </c>
      <c r="K490" s="5">
        <f t="shared" si="29"/>
        <v>0.2935738213513408</v>
      </c>
      <c r="N490" s="5">
        <f t="shared" si="30"/>
        <v>-0.60918588309952881</v>
      </c>
      <c r="O490" s="5">
        <f t="shared" si="31"/>
        <v>0.27120061818811214</v>
      </c>
    </row>
    <row r="491" spans="8:15" x14ac:dyDescent="0.2">
      <c r="H491" s="11" t="str">
        <v>successful</v>
      </c>
      <c r="I491">
        <v>85</v>
      </c>
      <c r="J491" s="5">
        <f t="shared" si="28"/>
        <v>-0.60451905678139528</v>
      </c>
      <c r="K491" s="5">
        <f t="shared" si="29"/>
        <v>0.2727493016410128</v>
      </c>
      <c r="N491" s="5">
        <f t="shared" si="30"/>
        <v>-0.60918588309952881</v>
      </c>
      <c r="O491" s="5">
        <f t="shared" si="31"/>
        <v>0.27120061818811214</v>
      </c>
    </row>
    <row r="492" spans="8:15" x14ac:dyDescent="0.2">
      <c r="H492" s="11" t="str">
        <v>successful</v>
      </c>
      <c r="I492">
        <v>217</v>
      </c>
      <c r="J492" s="5">
        <f t="shared" si="28"/>
        <v>-0.5003660344058799</v>
      </c>
      <c r="K492" s="5">
        <f t="shared" si="29"/>
        <v>0.30840868249796416</v>
      </c>
      <c r="N492" s="5">
        <f t="shared" si="30"/>
        <v>-0.60918588309952881</v>
      </c>
      <c r="O492" s="5">
        <f t="shared" si="31"/>
        <v>0.27120061818811214</v>
      </c>
    </row>
    <row r="493" spans="8:15" x14ac:dyDescent="0.2">
      <c r="H493" s="11" t="str">
        <v>successful</v>
      </c>
      <c r="I493">
        <v>150</v>
      </c>
      <c r="J493" s="5">
        <f t="shared" si="28"/>
        <v>-0.55323158364193692</v>
      </c>
      <c r="K493" s="5">
        <f t="shared" si="29"/>
        <v>0.29005242126674691</v>
      </c>
      <c r="N493" s="5">
        <f t="shared" si="30"/>
        <v>-0.60918588309952881</v>
      </c>
      <c r="O493" s="5">
        <f t="shared" si="31"/>
        <v>0.27120061818811214</v>
      </c>
    </row>
    <row r="494" spans="8:15" x14ac:dyDescent="0.2">
      <c r="H494" s="11" t="str">
        <v>successful</v>
      </c>
      <c r="I494">
        <v>3272</v>
      </c>
      <c r="J494" s="5">
        <f t="shared" si="28"/>
        <v>1.9101452031486608</v>
      </c>
      <c r="K494" s="5">
        <f t="shared" si="29"/>
        <v>0.97194273988362301</v>
      </c>
      <c r="N494" s="5">
        <f t="shared" si="30"/>
        <v>-0.60918588309952881</v>
      </c>
      <c r="O494" s="5">
        <f t="shared" si="31"/>
        <v>0.27120061818811214</v>
      </c>
    </row>
    <row r="495" spans="8:15" x14ac:dyDescent="0.2">
      <c r="H495" s="11" t="str">
        <v>successful</v>
      </c>
      <c r="I495">
        <v>300</v>
      </c>
      <c r="J495" s="5">
        <f t="shared" si="28"/>
        <v>-0.43487587639703312</v>
      </c>
      <c r="K495" s="5">
        <f t="shared" si="29"/>
        <v>0.33182626285606887</v>
      </c>
      <c r="N495" s="5">
        <f t="shared" si="30"/>
        <v>-0.60918588309952881</v>
      </c>
      <c r="O495" s="5">
        <f t="shared" si="31"/>
        <v>0.27120061818811214</v>
      </c>
    </row>
    <row r="496" spans="8:15" x14ac:dyDescent="0.2">
      <c r="H496" s="11" t="str">
        <v>successful</v>
      </c>
      <c r="I496">
        <v>126</v>
      </c>
      <c r="J496" s="5">
        <f t="shared" si="28"/>
        <v>-0.57216849680112158</v>
      </c>
      <c r="K496" s="5">
        <f t="shared" si="29"/>
        <v>0.28360391393346218</v>
      </c>
      <c r="N496" s="5">
        <f t="shared" si="30"/>
        <v>-0.60918588309952881</v>
      </c>
      <c r="O496" s="5">
        <f t="shared" si="31"/>
        <v>0.27120061818811214</v>
      </c>
    </row>
    <row r="497" spans="8:15" x14ac:dyDescent="0.2">
      <c r="H497" s="11" t="str">
        <v>successful</v>
      </c>
      <c r="I497">
        <v>2320</v>
      </c>
      <c r="J497" s="5">
        <f t="shared" si="28"/>
        <v>1.1589809811676715</v>
      </c>
      <c r="K497" s="5">
        <f t="shared" si="29"/>
        <v>0.87676803125260105</v>
      </c>
      <c r="N497" s="5">
        <f t="shared" si="30"/>
        <v>-0.60918588309952881</v>
      </c>
      <c r="O497" s="5">
        <f t="shared" si="31"/>
        <v>0.27120061818811214</v>
      </c>
    </row>
    <row r="498" spans="8:15" x14ac:dyDescent="0.2">
      <c r="H498" s="11" t="str">
        <v>successful</v>
      </c>
      <c r="I498">
        <v>81</v>
      </c>
      <c r="J498" s="5">
        <f t="shared" si="28"/>
        <v>-0.60767520897459271</v>
      </c>
      <c r="K498" s="5">
        <f t="shared" si="29"/>
        <v>0.27170145424349679</v>
      </c>
      <c r="N498" s="5">
        <f t="shared" si="30"/>
        <v>-0.60918588309952881</v>
      </c>
      <c r="O498" s="5">
        <f t="shared" si="31"/>
        <v>0.27120061818811214</v>
      </c>
    </row>
    <row r="499" spans="8:15" x14ac:dyDescent="0.2">
      <c r="H499" s="11" t="str">
        <v>successful</v>
      </c>
      <c r="I499">
        <v>1887</v>
      </c>
      <c r="J499" s="5">
        <f t="shared" si="28"/>
        <v>0.81732750625404915</v>
      </c>
      <c r="K499" s="5">
        <f t="shared" si="29"/>
        <v>0.79312935415176644</v>
      </c>
      <c r="N499" s="5">
        <f t="shared" si="30"/>
        <v>-0.60918588309952881</v>
      </c>
      <c r="O499" s="5">
        <f t="shared" si="31"/>
        <v>0.27120061818811214</v>
      </c>
    </row>
    <row r="500" spans="8:15" x14ac:dyDescent="0.2">
      <c r="H500" s="11" t="str">
        <v>successful</v>
      </c>
      <c r="I500">
        <v>4358</v>
      </c>
      <c r="J500" s="5">
        <f t="shared" si="28"/>
        <v>2.7670405236017643</v>
      </c>
      <c r="K500" s="5">
        <f t="shared" si="29"/>
        <v>0.99717161384503639</v>
      </c>
      <c r="N500" s="5">
        <f t="shared" si="30"/>
        <v>-0.60918588309952881</v>
      </c>
      <c r="O500" s="5">
        <f t="shared" si="31"/>
        <v>0.27120061818811214</v>
      </c>
    </row>
    <row r="501" spans="8:15" x14ac:dyDescent="0.2">
      <c r="H501" s="11" t="str">
        <v>successful</v>
      </c>
      <c r="I501">
        <v>53</v>
      </c>
      <c r="J501" s="5">
        <f t="shared" si="28"/>
        <v>-0.62976827432697469</v>
      </c>
      <c r="K501" s="5">
        <f t="shared" si="29"/>
        <v>0.26442310275782305</v>
      </c>
      <c r="N501" s="5">
        <f t="shared" si="30"/>
        <v>-0.60918588309952881</v>
      </c>
      <c r="O501" s="5">
        <f t="shared" si="31"/>
        <v>0.27120061818811214</v>
      </c>
    </row>
    <row r="502" spans="8:15" x14ac:dyDescent="0.2">
      <c r="H502" s="11" t="str">
        <v>successful</v>
      </c>
      <c r="I502">
        <v>2414</v>
      </c>
      <c r="J502" s="5">
        <f t="shared" si="28"/>
        <v>1.2331505577078112</v>
      </c>
      <c r="K502" s="5">
        <f t="shared" si="29"/>
        <v>0.89124020108780222</v>
      </c>
      <c r="N502" s="5">
        <f t="shared" si="30"/>
        <v>-0.60918588309952881</v>
      </c>
      <c r="O502" s="5">
        <f t="shared" si="31"/>
        <v>0.27120061818811214</v>
      </c>
    </row>
    <row r="503" spans="8:15" x14ac:dyDescent="0.2">
      <c r="H503" s="11" t="str">
        <v>successful</v>
      </c>
      <c r="I503">
        <v>80</v>
      </c>
      <c r="J503" s="5">
        <f t="shared" si="28"/>
        <v>-0.60846424702289204</v>
      </c>
      <c r="K503" s="5">
        <f t="shared" si="29"/>
        <v>0.27143980584905392</v>
      </c>
      <c r="N503" s="5">
        <f t="shared" si="30"/>
        <v>-0.60918588309952881</v>
      </c>
      <c r="O503" s="5">
        <f t="shared" si="31"/>
        <v>0.27120061818811214</v>
      </c>
    </row>
    <row r="504" spans="8:15" x14ac:dyDescent="0.2">
      <c r="H504" s="11" t="str">
        <v>successful</v>
      </c>
      <c r="I504">
        <v>193</v>
      </c>
      <c r="J504" s="5">
        <f t="shared" si="28"/>
        <v>-0.51930294756506457</v>
      </c>
      <c r="K504" s="5">
        <f t="shared" si="29"/>
        <v>0.30177474911201529</v>
      </c>
      <c r="N504" s="5">
        <f t="shared" si="30"/>
        <v>-0.60918588309952881</v>
      </c>
      <c r="O504" s="5">
        <f t="shared" si="31"/>
        <v>0.27120061818811214</v>
      </c>
    </row>
    <row r="505" spans="8:15" x14ac:dyDescent="0.2">
      <c r="H505" s="11" t="str">
        <v>successful</v>
      </c>
      <c r="I505">
        <v>52</v>
      </c>
      <c r="J505" s="5">
        <f t="shared" si="28"/>
        <v>-0.63055731237527413</v>
      </c>
      <c r="K505" s="5">
        <f t="shared" si="29"/>
        <v>0.26416500887097849</v>
      </c>
      <c r="N505" s="5">
        <f t="shared" si="30"/>
        <v>-0.60918588309952881</v>
      </c>
      <c r="O505" s="5">
        <f t="shared" si="31"/>
        <v>0.27120061818811214</v>
      </c>
    </row>
    <row r="506" spans="8:15" x14ac:dyDescent="0.2">
      <c r="H506" s="11" t="str">
        <v>successful</v>
      </c>
      <c r="I506">
        <v>290</v>
      </c>
      <c r="J506" s="5">
        <f t="shared" si="28"/>
        <v>-0.44276625688002674</v>
      </c>
      <c r="K506" s="5">
        <f t="shared" si="29"/>
        <v>0.32896740622624765</v>
      </c>
      <c r="N506" s="5">
        <f t="shared" si="30"/>
        <v>-0.60918588309952881</v>
      </c>
      <c r="O506" s="5">
        <f t="shared" si="31"/>
        <v>0.27120061818811214</v>
      </c>
    </row>
    <row r="507" spans="8:15" x14ac:dyDescent="0.2">
      <c r="H507" s="11" t="str">
        <v>successful</v>
      </c>
      <c r="I507">
        <v>122</v>
      </c>
      <c r="J507" s="5">
        <f t="shared" si="28"/>
        <v>-0.57532464899431901</v>
      </c>
      <c r="K507" s="5">
        <f t="shared" si="29"/>
        <v>0.28253587707812799</v>
      </c>
      <c r="N507" s="5">
        <f t="shared" si="30"/>
        <v>-0.60918588309952881</v>
      </c>
      <c r="O507" s="5">
        <f t="shared" si="31"/>
        <v>0.27120061818811214</v>
      </c>
    </row>
    <row r="508" spans="8:15" x14ac:dyDescent="0.2">
      <c r="H508" s="11" t="str">
        <v>successful</v>
      </c>
      <c r="I508">
        <v>1470</v>
      </c>
      <c r="J508" s="5">
        <f t="shared" si="28"/>
        <v>0.48829864011321655</v>
      </c>
      <c r="K508" s="5">
        <f t="shared" si="29"/>
        <v>0.68733083771104286</v>
      </c>
      <c r="N508" s="5">
        <f t="shared" si="30"/>
        <v>-0.60918588309952881</v>
      </c>
      <c r="O508" s="5">
        <f t="shared" si="31"/>
        <v>0.27120061818811214</v>
      </c>
    </row>
    <row r="509" spans="8:15" x14ac:dyDescent="0.2">
      <c r="H509" s="11" t="str">
        <v>successful</v>
      </c>
      <c r="I509">
        <v>165</v>
      </c>
      <c r="J509" s="5">
        <f t="shared" si="28"/>
        <v>-0.54139601291744655</v>
      </c>
      <c r="K509" s="5">
        <f t="shared" si="29"/>
        <v>0.29411732738200552</v>
      </c>
      <c r="N509" s="5">
        <f t="shared" si="30"/>
        <v>-0.60918588309952881</v>
      </c>
      <c r="O509" s="5">
        <f t="shared" si="31"/>
        <v>0.27120061818811214</v>
      </c>
    </row>
    <row r="510" spans="8:15" x14ac:dyDescent="0.2">
      <c r="H510" s="11" t="str">
        <v>successful</v>
      </c>
      <c r="I510">
        <v>182</v>
      </c>
      <c r="J510" s="5">
        <f t="shared" si="28"/>
        <v>-0.5279823660963574</v>
      </c>
      <c r="K510" s="5">
        <f t="shared" si="29"/>
        <v>0.29875578757738519</v>
      </c>
      <c r="N510" s="5">
        <f t="shared" si="30"/>
        <v>-0.60918588309952881</v>
      </c>
      <c r="O510" s="5">
        <f t="shared" si="31"/>
        <v>0.27120061818811214</v>
      </c>
    </row>
    <row r="511" spans="8:15" x14ac:dyDescent="0.2">
      <c r="H511" s="11" t="str">
        <v>successful</v>
      </c>
      <c r="I511">
        <v>199</v>
      </c>
      <c r="J511" s="5">
        <f t="shared" si="28"/>
        <v>-0.51456871927526837</v>
      </c>
      <c r="K511" s="5">
        <f t="shared" si="29"/>
        <v>0.30342721423665275</v>
      </c>
      <c r="N511" s="5">
        <f t="shared" si="30"/>
        <v>-0.60918588309952881</v>
      </c>
      <c r="O511" s="5">
        <f t="shared" si="31"/>
        <v>0.27120061818811214</v>
      </c>
    </row>
    <row r="512" spans="8:15" x14ac:dyDescent="0.2">
      <c r="H512" s="11" t="str">
        <v>successful</v>
      </c>
      <c r="I512">
        <v>56</v>
      </c>
      <c r="J512" s="5">
        <f t="shared" si="28"/>
        <v>-0.6274011601820767</v>
      </c>
      <c r="K512" s="5">
        <f t="shared" si="29"/>
        <v>0.2651981537193418</v>
      </c>
      <c r="N512" s="5">
        <f t="shared" si="30"/>
        <v>-0.60918588309952881</v>
      </c>
      <c r="O512" s="5">
        <f t="shared" si="31"/>
        <v>0.27120061818811214</v>
      </c>
    </row>
    <row r="513" spans="8:15" x14ac:dyDescent="0.2">
      <c r="H513" s="11" t="str">
        <v>successful</v>
      </c>
      <c r="I513">
        <v>1460</v>
      </c>
      <c r="J513" s="5">
        <f t="shared" si="28"/>
        <v>0.48040825963022299</v>
      </c>
      <c r="K513" s="5">
        <f t="shared" si="29"/>
        <v>0.68453143883720369</v>
      </c>
      <c r="N513" s="5">
        <f t="shared" si="30"/>
        <v>-0.60918588309952881</v>
      </c>
      <c r="O513" s="5">
        <f t="shared" si="31"/>
        <v>0.27120061818811214</v>
      </c>
    </row>
    <row r="514" spans="8:15" x14ac:dyDescent="0.2">
      <c r="H514" s="11" t="str">
        <v>successful</v>
      </c>
      <c r="I514">
        <v>123</v>
      </c>
      <c r="J514" s="5">
        <f t="shared" si="28"/>
        <v>-0.57453561094601957</v>
      </c>
      <c r="K514" s="5">
        <f t="shared" si="29"/>
        <v>0.28280270492051918</v>
      </c>
      <c r="N514" s="5">
        <f t="shared" si="30"/>
        <v>-0.60918588309952881</v>
      </c>
      <c r="O514" s="5">
        <f t="shared" si="31"/>
        <v>0.27120061818811214</v>
      </c>
    </row>
    <row r="515" spans="8:15" x14ac:dyDescent="0.2">
      <c r="H515" s="11" t="str">
        <v>successful</v>
      </c>
      <c r="I515">
        <v>159</v>
      </c>
      <c r="J515" s="5">
        <f t="shared" ref="J515:J566" si="32">STANDARDIZE(I515,$B$7,$B$12)</f>
        <v>-0.54613024120724274</v>
      </c>
      <c r="K515" s="5">
        <f t="shared" ref="K515:K566" si="33">_xlfn.NORM.S.DIST(J515,TRUE)</f>
        <v>0.29248820676046838</v>
      </c>
      <c r="N515" s="5">
        <f t="shared" ref="N515:N566" si="34">STANDARDIZE(M515,$C$7,$C$12)</f>
        <v>-0.60918588309952881</v>
      </c>
      <c r="O515" s="5">
        <f t="shared" ref="O515:O566" si="35">_xlfn.NORM.S.DIST(N515,TRUE)</f>
        <v>0.27120061818811214</v>
      </c>
    </row>
    <row r="516" spans="8:15" x14ac:dyDescent="0.2">
      <c r="H516" s="11" t="str">
        <v>successful</v>
      </c>
      <c r="I516">
        <v>110</v>
      </c>
      <c r="J516" s="5">
        <f t="shared" si="32"/>
        <v>-0.58479310557391129</v>
      </c>
      <c r="K516" s="5">
        <f t="shared" si="33"/>
        <v>0.27934342035971821</v>
      </c>
      <c r="N516" s="5">
        <f t="shared" si="34"/>
        <v>-0.60918588309952881</v>
      </c>
      <c r="O516" s="5">
        <f t="shared" si="35"/>
        <v>0.27120061818811214</v>
      </c>
    </row>
    <row r="517" spans="8:15" x14ac:dyDescent="0.2">
      <c r="H517" s="11" t="str">
        <v>successful</v>
      </c>
      <c r="I517">
        <v>236</v>
      </c>
      <c r="J517" s="5">
        <f t="shared" si="32"/>
        <v>-0.4853743114881921</v>
      </c>
      <c r="K517" s="5">
        <f t="shared" si="33"/>
        <v>0.31370542556838427</v>
      </c>
      <c r="N517" s="5">
        <f t="shared" si="34"/>
        <v>-0.60918588309952881</v>
      </c>
      <c r="O517" s="5">
        <f t="shared" si="35"/>
        <v>0.27120061818811214</v>
      </c>
    </row>
    <row r="518" spans="8:15" x14ac:dyDescent="0.2">
      <c r="H518" s="11" t="str">
        <v>successful</v>
      </c>
      <c r="I518">
        <v>191</v>
      </c>
      <c r="J518" s="5">
        <f t="shared" si="32"/>
        <v>-0.52088102366166322</v>
      </c>
      <c r="K518" s="5">
        <f t="shared" si="33"/>
        <v>0.30122482775649495</v>
      </c>
      <c r="N518" s="5">
        <f t="shared" si="34"/>
        <v>-0.60918588309952881</v>
      </c>
      <c r="O518" s="5">
        <f t="shared" si="35"/>
        <v>0.27120061818811214</v>
      </c>
    </row>
    <row r="519" spans="8:15" x14ac:dyDescent="0.2">
      <c r="H519" s="11" t="str">
        <v>successful</v>
      </c>
      <c r="I519">
        <v>3934</v>
      </c>
      <c r="J519" s="5">
        <f t="shared" si="32"/>
        <v>2.4324883911228361</v>
      </c>
      <c r="K519" s="5">
        <f t="shared" si="33"/>
        <v>0.99250226389912943</v>
      </c>
      <c r="N519" s="5">
        <f t="shared" si="34"/>
        <v>-0.60918588309952881</v>
      </c>
      <c r="O519" s="5">
        <f t="shared" si="35"/>
        <v>0.27120061818811214</v>
      </c>
    </row>
    <row r="520" spans="8:15" x14ac:dyDescent="0.2">
      <c r="H520" s="11" t="str">
        <v>successful</v>
      </c>
      <c r="I520">
        <v>80</v>
      </c>
      <c r="J520" s="5">
        <f t="shared" si="32"/>
        <v>-0.60846424702289204</v>
      </c>
      <c r="K520" s="5">
        <f t="shared" si="33"/>
        <v>0.27143980584905392</v>
      </c>
      <c r="N520" s="5">
        <f t="shared" si="34"/>
        <v>-0.60918588309952881</v>
      </c>
      <c r="O520" s="5">
        <f t="shared" si="35"/>
        <v>0.27120061818811214</v>
      </c>
    </row>
    <row r="521" spans="8:15" x14ac:dyDescent="0.2">
      <c r="H521" s="11" t="str">
        <v>successful</v>
      </c>
      <c r="I521">
        <v>462</v>
      </c>
      <c r="J521" s="5">
        <f t="shared" si="32"/>
        <v>-0.30705171257253699</v>
      </c>
      <c r="K521" s="5">
        <f t="shared" si="33"/>
        <v>0.37940200557748532</v>
      </c>
      <c r="N521" s="5">
        <f t="shared" si="34"/>
        <v>-0.60918588309952881</v>
      </c>
      <c r="O521" s="5">
        <f t="shared" si="35"/>
        <v>0.27120061818811214</v>
      </c>
    </row>
    <row r="522" spans="8:15" x14ac:dyDescent="0.2">
      <c r="H522" s="11" t="str">
        <v>successful</v>
      </c>
      <c r="I522">
        <v>179</v>
      </c>
      <c r="J522" s="5">
        <f t="shared" si="32"/>
        <v>-0.5303494802412555</v>
      </c>
      <c r="K522" s="5">
        <f t="shared" si="33"/>
        <v>0.29793482309806329</v>
      </c>
      <c r="N522" s="5">
        <f t="shared" si="34"/>
        <v>-0.60918588309952881</v>
      </c>
      <c r="O522" s="5">
        <f t="shared" si="35"/>
        <v>0.27120061818811214</v>
      </c>
    </row>
    <row r="523" spans="8:15" x14ac:dyDescent="0.2">
      <c r="H523" s="11" t="str">
        <v>successful</v>
      </c>
      <c r="I523">
        <v>1866</v>
      </c>
      <c r="J523" s="5">
        <f t="shared" si="32"/>
        <v>0.80075770723976258</v>
      </c>
      <c r="K523" s="5">
        <f t="shared" si="33"/>
        <v>0.78836403626875917</v>
      </c>
      <c r="N523" s="5">
        <f t="shared" si="34"/>
        <v>-0.60918588309952881</v>
      </c>
      <c r="O523" s="5">
        <f t="shared" si="35"/>
        <v>0.27120061818811214</v>
      </c>
    </row>
    <row r="524" spans="8:15" x14ac:dyDescent="0.2">
      <c r="H524" s="11" t="str">
        <v>successful</v>
      </c>
      <c r="I524">
        <v>156</v>
      </c>
      <c r="J524" s="5">
        <f t="shared" si="32"/>
        <v>-0.54849735535214084</v>
      </c>
      <c r="K524" s="5">
        <f t="shared" si="33"/>
        <v>0.29167522234665116</v>
      </c>
      <c r="N524" s="5">
        <f t="shared" si="34"/>
        <v>-0.60918588309952881</v>
      </c>
      <c r="O524" s="5">
        <f t="shared" si="35"/>
        <v>0.27120061818811214</v>
      </c>
    </row>
    <row r="525" spans="8:15" x14ac:dyDescent="0.2">
      <c r="H525" s="11" t="str">
        <v>successful</v>
      </c>
      <c r="I525">
        <v>255</v>
      </c>
      <c r="J525" s="5">
        <f t="shared" si="32"/>
        <v>-0.47038258857050425</v>
      </c>
      <c r="K525" s="5">
        <f t="shared" si="33"/>
        <v>0.31904085074642563</v>
      </c>
      <c r="N525" s="5">
        <f t="shared" si="34"/>
        <v>-0.60918588309952881</v>
      </c>
      <c r="O525" s="5">
        <f t="shared" si="35"/>
        <v>0.27120061818811214</v>
      </c>
    </row>
    <row r="526" spans="8:15" x14ac:dyDescent="0.2">
      <c r="H526" s="11" t="str">
        <v>successful</v>
      </c>
      <c r="I526">
        <v>2261</v>
      </c>
      <c r="J526" s="5">
        <f t="shared" si="32"/>
        <v>1.1124277363180093</v>
      </c>
      <c r="K526" s="5">
        <f t="shared" si="33"/>
        <v>0.86702285769271337</v>
      </c>
      <c r="N526" s="5">
        <f t="shared" si="34"/>
        <v>-0.60918588309952881</v>
      </c>
      <c r="O526" s="5">
        <f t="shared" si="35"/>
        <v>0.27120061818811214</v>
      </c>
    </row>
    <row r="527" spans="8:15" x14ac:dyDescent="0.2">
      <c r="H527" s="11" t="str">
        <v>successful</v>
      </c>
      <c r="I527">
        <v>40</v>
      </c>
      <c r="J527" s="5">
        <f t="shared" si="32"/>
        <v>-0.6400257689548664</v>
      </c>
      <c r="K527" s="5">
        <f t="shared" si="33"/>
        <v>0.26107792324712337</v>
      </c>
      <c r="N527" s="5">
        <f t="shared" si="34"/>
        <v>-0.60918588309952881</v>
      </c>
      <c r="O527" s="5">
        <f t="shared" si="35"/>
        <v>0.27120061818811214</v>
      </c>
    </row>
    <row r="528" spans="8:15" x14ac:dyDescent="0.2">
      <c r="H528" s="11" t="str">
        <v>successful</v>
      </c>
      <c r="I528">
        <v>2289</v>
      </c>
      <c r="J528" s="5">
        <f t="shared" si="32"/>
        <v>1.1345208016703914</v>
      </c>
      <c r="K528" s="5">
        <f t="shared" si="33"/>
        <v>0.87171192341653581</v>
      </c>
      <c r="N528" s="5">
        <f t="shared" si="34"/>
        <v>-0.60918588309952881</v>
      </c>
      <c r="O528" s="5">
        <f t="shared" si="35"/>
        <v>0.27120061818811214</v>
      </c>
    </row>
    <row r="529" spans="8:15" x14ac:dyDescent="0.2">
      <c r="H529" s="11" t="str">
        <v>successful</v>
      </c>
      <c r="I529">
        <v>65</v>
      </c>
      <c r="J529" s="5">
        <f t="shared" si="32"/>
        <v>-0.62029981774738241</v>
      </c>
      <c r="K529" s="5">
        <f t="shared" si="33"/>
        <v>0.26753020744937717</v>
      </c>
      <c r="N529" s="5">
        <f t="shared" si="34"/>
        <v>-0.60918588309952881</v>
      </c>
      <c r="O529" s="5">
        <f t="shared" si="35"/>
        <v>0.27120061818811214</v>
      </c>
    </row>
    <row r="530" spans="8:15" x14ac:dyDescent="0.2">
      <c r="H530" s="11" t="str">
        <v>successful</v>
      </c>
      <c r="I530">
        <v>3777</v>
      </c>
      <c r="J530" s="5">
        <f t="shared" si="32"/>
        <v>2.3086094175398371</v>
      </c>
      <c r="K530" s="5">
        <f t="shared" si="33"/>
        <v>0.98951736755719744</v>
      </c>
      <c r="N530" s="5">
        <f t="shared" si="34"/>
        <v>-0.60918588309952881</v>
      </c>
      <c r="O530" s="5">
        <f t="shared" si="35"/>
        <v>0.27120061818811214</v>
      </c>
    </row>
    <row r="531" spans="8:15" x14ac:dyDescent="0.2">
      <c r="H531" s="11" t="str">
        <v>successful</v>
      </c>
      <c r="I531">
        <v>184</v>
      </c>
      <c r="J531" s="5">
        <f t="shared" si="32"/>
        <v>-0.52640428999975875</v>
      </c>
      <c r="K531" s="5">
        <f t="shared" si="33"/>
        <v>0.29930366781194628</v>
      </c>
      <c r="N531" s="5">
        <f t="shared" si="34"/>
        <v>-0.60918588309952881</v>
      </c>
      <c r="O531" s="5">
        <f t="shared" si="35"/>
        <v>0.27120061818811214</v>
      </c>
    </row>
    <row r="532" spans="8:15" x14ac:dyDescent="0.2">
      <c r="H532" s="11" t="str">
        <v>successful</v>
      </c>
      <c r="I532">
        <v>85</v>
      </c>
      <c r="J532" s="5">
        <f t="shared" si="32"/>
        <v>-0.60451905678139528</v>
      </c>
      <c r="K532" s="5">
        <f t="shared" si="33"/>
        <v>0.2727493016410128</v>
      </c>
      <c r="N532" s="5">
        <f t="shared" si="34"/>
        <v>-0.60918588309952881</v>
      </c>
      <c r="O532" s="5">
        <f t="shared" si="35"/>
        <v>0.27120061818811214</v>
      </c>
    </row>
    <row r="533" spans="8:15" x14ac:dyDescent="0.2">
      <c r="H533" s="11" t="str">
        <v>successful</v>
      </c>
      <c r="I533">
        <v>144</v>
      </c>
      <c r="J533" s="5">
        <f t="shared" si="32"/>
        <v>-0.55796581193173311</v>
      </c>
      <c r="K533" s="5">
        <f t="shared" si="33"/>
        <v>0.28843386493597678</v>
      </c>
      <c r="N533" s="5">
        <f t="shared" si="34"/>
        <v>-0.60918588309952881</v>
      </c>
      <c r="O533" s="5">
        <f t="shared" si="35"/>
        <v>0.27120061818811214</v>
      </c>
    </row>
    <row r="534" spans="8:15" x14ac:dyDescent="0.2">
      <c r="H534" s="11" t="str">
        <v>successful</v>
      </c>
      <c r="I534">
        <v>1902</v>
      </c>
      <c r="J534" s="5">
        <f t="shared" si="32"/>
        <v>0.82916307697853953</v>
      </c>
      <c r="K534" s="5">
        <f t="shared" si="33"/>
        <v>0.79649393248607991</v>
      </c>
      <c r="N534" s="5">
        <f t="shared" si="34"/>
        <v>-0.60918588309952881</v>
      </c>
      <c r="O534" s="5">
        <f t="shared" si="35"/>
        <v>0.27120061818811214</v>
      </c>
    </row>
    <row r="535" spans="8:15" x14ac:dyDescent="0.2">
      <c r="H535" s="11" t="str">
        <v>successful</v>
      </c>
      <c r="I535">
        <v>105</v>
      </c>
      <c r="J535" s="5">
        <f t="shared" si="32"/>
        <v>-0.58873829581540804</v>
      </c>
      <c r="K535" s="5">
        <f t="shared" si="33"/>
        <v>0.27801842199616733</v>
      </c>
      <c r="N535" s="5">
        <f t="shared" si="34"/>
        <v>-0.60918588309952881</v>
      </c>
      <c r="O535" s="5">
        <f t="shared" si="35"/>
        <v>0.27120061818811214</v>
      </c>
    </row>
    <row r="536" spans="8:15" x14ac:dyDescent="0.2">
      <c r="H536" s="11" t="str">
        <v>successful</v>
      </c>
      <c r="I536">
        <v>132</v>
      </c>
      <c r="J536" s="5">
        <f t="shared" si="32"/>
        <v>-0.56743426851132539</v>
      </c>
      <c r="K536" s="5">
        <f t="shared" si="33"/>
        <v>0.28520958657753048</v>
      </c>
      <c r="N536" s="5">
        <f t="shared" si="34"/>
        <v>-0.60918588309952881</v>
      </c>
      <c r="O536" s="5">
        <f t="shared" si="35"/>
        <v>0.27120061818811214</v>
      </c>
    </row>
    <row r="537" spans="8:15" x14ac:dyDescent="0.2">
      <c r="H537" s="11" t="str">
        <v>successful</v>
      </c>
      <c r="I537">
        <v>96</v>
      </c>
      <c r="J537" s="5">
        <f t="shared" si="32"/>
        <v>-0.59583963825010233</v>
      </c>
      <c r="K537" s="5">
        <f t="shared" si="33"/>
        <v>0.27564118037235802</v>
      </c>
      <c r="N537" s="5">
        <f t="shared" si="34"/>
        <v>-0.60918588309952881</v>
      </c>
      <c r="O537" s="5">
        <f t="shared" si="35"/>
        <v>0.27120061818811214</v>
      </c>
    </row>
    <row r="538" spans="8:15" x14ac:dyDescent="0.2">
      <c r="H538" s="11" t="str">
        <v>successful</v>
      </c>
      <c r="I538">
        <v>114</v>
      </c>
      <c r="J538" s="5">
        <f t="shared" si="32"/>
        <v>-0.58163695338071386</v>
      </c>
      <c r="K538" s="5">
        <f t="shared" si="33"/>
        <v>0.28040562323177803</v>
      </c>
      <c r="N538" s="5">
        <f t="shared" si="34"/>
        <v>-0.60918588309952881</v>
      </c>
      <c r="O538" s="5">
        <f t="shared" si="35"/>
        <v>0.27120061818811214</v>
      </c>
    </row>
    <row r="539" spans="8:15" x14ac:dyDescent="0.2">
      <c r="H539" s="11" t="str">
        <v>successful</v>
      </c>
      <c r="I539">
        <v>203</v>
      </c>
      <c r="J539" s="5">
        <f t="shared" si="32"/>
        <v>-0.51141256708207095</v>
      </c>
      <c r="K539" s="5">
        <f t="shared" si="33"/>
        <v>0.3045310984754992</v>
      </c>
      <c r="N539" s="5">
        <f t="shared" si="34"/>
        <v>-0.60918588309952881</v>
      </c>
      <c r="O539" s="5">
        <f t="shared" si="35"/>
        <v>0.27120061818811214</v>
      </c>
    </row>
    <row r="540" spans="8:15" x14ac:dyDescent="0.2">
      <c r="H540" s="11" t="str">
        <v>successful</v>
      </c>
      <c r="I540">
        <v>1559</v>
      </c>
      <c r="J540" s="5">
        <f t="shared" si="32"/>
        <v>0.55852302641185947</v>
      </c>
      <c r="K540" s="5">
        <f t="shared" si="33"/>
        <v>0.71175635734171983</v>
      </c>
      <c r="N540" s="5">
        <f t="shared" si="34"/>
        <v>-0.60918588309952881</v>
      </c>
      <c r="O540" s="5">
        <f t="shared" si="35"/>
        <v>0.27120061818811214</v>
      </c>
    </row>
    <row r="541" spans="8:15" x14ac:dyDescent="0.2">
      <c r="H541" s="11" t="str">
        <v>successful</v>
      </c>
      <c r="I541">
        <v>1548</v>
      </c>
      <c r="J541" s="5">
        <f t="shared" si="32"/>
        <v>0.54984360788056652</v>
      </c>
      <c r="K541" s="5">
        <f t="shared" si="33"/>
        <v>0.70878667718880306</v>
      </c>
      <c r="N541" s="5">
        <f t="shared" si="34"/>
        <v>-0.60918588309952881</v>
      </c>
      <c r="O541" s="5">
        <f t="shared" si="35"/>
        <v>0.27120061818811214</v>
      </c>
    </row>
    <row r="542" spans="8:15" x14ac:dyDescent="0.2">
      <c r="H542" s="11" t="str">
        <v>successful</v>
      </c>
      <c r="I542">
        <v>80</v>
      </c>
      <c r="J542" s="5">
        <f t="shared" si="32"/>
        <v>-0.60846424702289204</v>
      </c>
      <c r="K542" s="5">
        <f t="shared" si="33"/>
        <v>0.27143980584905392</v>
      </c>
      <c r="N542" s="5">
        <f t="shared" si="34"/>
        <v>-0.60918588309952881</v>
      </c>
      <c r="O542" s="5">
        <f t="shared" si="35"/>
        <v>0.27120061818811214</v>
      </c>
    </row>
    <row r="543" spans="8:15" x14ac:dyDescent="0.2">
      <c r="H543" s="11" t="str">
        <v>successful</v>
      </c>
      <c r="I543">
        <v>131</v>
      </c>
      <c r="J543" s="5">
        <f t="shared" si="32"/>
        <v>-0.56822330655962472</v>
      </c>
      <c r="K543" s="5">
        <f t="shared" si="33"/>
        <v>0.28494167386542191</v>
      </c>
      <c r="N543" s="5">
        <f t="shared" si="34"/>
        <v>-0.60918588309952881</v>
      </c>
      <c r="O543" s="5">
        <f t="shared" si="35"/>
        <v>0.27120061818811214</v>
      </c>
    </row>
    <row r="544" spans="8:15" x14ac:dyDescent="0.2">
      <c r="H544" s="11" t="str">
        <v>successful</v>
      </c>
      <c r="I544">
        <v>112</v>
      </c>
      <c r="J544" s="5">
        <f t="shared" si="32"/>
        <v>-0.58321502947731252</v>
      </c>
      <c r="K544" s="5">
        <f t="shared" si="33"/>
        <v>0.27987427739416876</v>
      </c>
      <c r="N544" s="5">
        <f t="shared" si="34"/>
        <v>-0.60918588309952881</v>
      </c>
      <c r="O544" s="5">
        <f t="shared" si="35"/>
        <v>0.27120061818811214</v>
      </c>
    </row>
    <row r="545" spans="8:15" x14ac:dyDescent="0.2">
      <c r="H545" s="11" t="str">
        <v>successful</v>
      </c>
      <c r="I545">
        <v>155</v>
      </c>
      <c r="J545" s="5">
        <f t="shared" si="32"/>
        <v>-0.54928639340044016</v>
      </c>
      <c r="K545" s="5">
        <f t="shared" si="33"/>
        <v>0.29140446179774393</v>
      </c>
      <c r="N545" s="5">
        <f t="shared" si="34"/>
        <v>-0.60918588309952881</v>
      </c>
      <c r="O545" s="5">
        <f t="shared" si="35"/>
        <v>0.27120061818811214</v>
      </c>
    </row>
    <row r="546" spans="8:15" x14ac:dyDescent="0.2">
      <c r="H546" s="11" t="str">
        <v>successful</v>
      </c>
      <c r="I546">
        <v>266</v>
      </c>
      <c r="J546" s="5">
        <f t="shared" si="32"/>
        <v>-0.46170317003921135</v>
      </c>
      <c r="K546" s="5">
        <f t="shared" si="33"/>
        <v>0.32214709873700514</v>
      </c>
      <c r="N546" s="5">
        <f t="shared" si="34"/>
        <v>-0.60918588309952881</v>
      </c>
      <c r="O546" s="5">
        <f t="shared" si="35"/>
        <v>0.27120061818811214</v>
      </c>
    </row>
    <row r="547" spans="8:15" x14ac:dyDescent="0.2">
      <c r="H547" s="11" t="str">
        <v>successful</v>
      </c>
      <c r="I547">
        <v>155</v>
      </c>
      <c r="J547" s="5">
        <f t="shared" si="32"/>
        <v>-0.54928639340044016</v>
      </c>
      <c r="K547" s="5">
        <f t="shared" si="33"/>
        <v>0.29140446179774393</v>
      </c>
      <c r="N547" s="5">
        <f t="shared" si="34"/>
        <v>-0.60918588309952881</v>
      </c>
      <c r="O547" s="5">
        <f t="shared" si="35"/>
        <v>0.27120061818811214</v>
      </c>
    </row>
    <row r="548" spans="8:15" x14ac:dyDescent="0.2">
      <c r="H548" s="11" t="str">
        <v>successful</v>
      </c>
      <c r="I548">
        <v>207</v>
      </c>
      <c r="J548" s="5">
        <f t="shared" si="32"/>
        <v>-0.50825641488887352</v>
      </c>
      <c r="K548" s="5">
        <f t="shared" si="33"/>
        <v>0.3056367659266348</v>
      </c>
      <c r="N548" s="5">
        <f t="shared" si="34"/>
        <v>-0.60918588309952881</v>
      </c>
      <c r="O548" s="5">
        <f t="shared" si="35"/>
        <v>0.27120061818811214</v>
      </c>
    </row>
    <row r="549" spans="8:15" x14ac:dyDescent="0.2">
      <c r="H549" s="11" t="str">
        <v>successful</v>
      </c>
      <c r="I549">
        <v>245</v>
      </c>
      <c r="J549" s="5">
        <f t="shared" si="32"/>
        <v>-0.47827296905349787</v>
      </c>
      <c r="K549" s="5">
        <f t="shared" si="33"/>
        <v>0.31622796646213885</v>
      </c>
      <c r="N549" s="5">
        <f t="shared" si="34"/>
        <v>-0.60918588309952881</v>
      </c>
      <c r="O549" s="5">
        <f t="shared" si="35"/>
        <v>0.27120061818811214</v>
      </c>
    </row>
    <row r="550" spans="8:15" x14ac:dyDescent="0.2">
      <c r="H550" s="11" t="str">
        <v>successful</v>
      </c>
      <c r="I550">
        <v>1573</v>
      </c>
      <c r="J550" s="5">
        <f t="shared" si="32"/>
        <v>0.56956955908805051</v>
      </c>
      <c r="K550" s="5">
        <f t="shared" si="33"/>
        <v>0.71551516007074845</v>
      </c>
      <c r="N550" s="5">
        <f t="shared" si="34"/>
        <v>-0.60918588309952881</v>
      </c>
      <c r="O550" s="5">
        <f t="shared" si="35"/>
        <v>0.27120061818811214</v>
      </c>
    </row>
    <row r="551" spans="8:15" x14ac:dyDescent="0.2">
      <c r="H551" s="11" t="str">
        <v>successful</v>
      </c>
      <c r="I551">
        <v>114</v>
      </c>
      <c r="J551" s="5">
        <f t="shared" si="32"/>
        <v>-0.58163695338071386</v>
      </c>
      <c r="K551" s="5">
        <f t="shared" si="33"/>
        <v>0.28040562323177803</v>
      </c>
      <c r="N551" s="5">
        <f t="shared" si="34"/>
        <v>-0.60918588309952881</v>
      </c>
      <c r="O551" s="5">
        <f t="shared" si="35"/>
        <v>0.27120061818811214</v>
      </c>
    </row>
    <row r="552" spans="8:15" x14ac:dyDescent="0.2">
      <c r="H552" s="11" t="str">
        <v>successful</v>
      </c>
      <c r="I552">
        <v>93</v>
      </c>
      <c r="J552" s="5">
        <f t="shared" si="32"/>
        <v>-0.59820675239500043</v>
      </c>
      <c r="K552" s="5">
        <f t="shared" si="33"/>
        <v>0.27485099323474338</v>
      </c>
      <c r="N552" s="5">
        <f t="shared" si="34"/>
        <v>-0.60918588309952881</v>
      </c>
      <c r="O552" s="5">
        <f t="shared" si="35"/>
        <v>0.27120061818811214</v>
      </c>
    </row>
    <row r="553" spans="8:15" x14ac:dyDescent="0.2">
      <c r="H553" s="11" t="str">
        <v>successful</v>
      </c>
      <c r="I553">
        <v>1681</v>
      </c>
      <c r="J553" s="5">
        <f t="shared" si="32"/>
        <v>0.65478566830438123</v>
      </c>
      <c r="K553" s="5">
        <f t="shared" si="33"/>
        <v>0.74369712038673363</v>
      </c>
      <c r="N553" s="5">
        <f t="shared" si="34"/>
        <v>-0.60918588309952881</v>
      </c>
      <c r="O553" s="5">
        <f t="shared" si="35"/>
        <v>0.27120061818811214</v>
      </c>
    </row>
    <row r="554" spans="8:15" x14ac:dyDescent="0.2">
      <c r="H554" s="11" t="str">
        <v>successful</v>
      </c>
      <c r="I554">
        <v>32</v>
      </c>
      <c r="J554" s="5">
        <f t="shared" si="32"/>
        <v>-0.64633807334126125</v>
      </c>
      <c r="K554" s="5">
        <f t="shared" si="33"/>
        <v>0.25903021793273778</v>
      </c>
      <c r="N554" s="5">
        <f t="shared" si="34"/>
        <v>-0.60918588309952881</v>
      </c>
      <c r="O554" s="5">
        <f t="shared" si="35"/>
        <v>0.27120061818811214</v>
      </c>
    </row>
    <row r="555" spans="8:15" x14ac:dyDescent="0.2">
      <c r="H555" s="11" t="str">
        <v>successful</v>
      </c>
      <c r="I555">
        <v>135</v>
      </c>
      <c r="J555" s="5">
        <f t="shared" si="32"/>
        <v>-0.56506715436642729</v>
      </c>
      <c r="K555" s="5">
        <f t="shared" si="33"/>
        <v>0.2860140441327873</v>
      </c>
      <c r="N555" s="5">
        <f t="shared" si="34"/>
        <v>-0.60918588309952881</v>
      </c>
      <c r="O555" s="5">
        <f t="shared" si="35"/>
        <v>0.27120061818811214</v>
      </c>
    </row>
    <row r="556" spans="8:15" x14ac:dyDescent="0.2">
      <c r="H556" s="11" t="str">
        <v>successful</v>
      </c>
      <c r="I556">
        <v>140</v>
      </c>
      <c r="J556" s="5">
        <f t="shared" si="32"/>
        <v>-0.56112196412493054</v>
      </c>
      <c r="K556" s="5">
        <f t="shared" si="33"/>
        <v>0.28735719797099113</v>
      </c>
      <c r="N556" s="5">
        <f t="shared" si="34"/>
        <v>-0.60918588309952881</v>
      </c>
      <c r="O556" s="5">
        <f t="shared" si="35"/>
        <v>0.27120061818811214</v>
      </c>
    </row>
    <row r="557" spans="8:15" x14ac:dyDescent="0.2">
      <c r="H557" s="11" t="str">
        <v>successful</v>
      </c>
      <c r="I557">
        <v>92</v>
      </c>
      <c r="J557" s="5">
        <f t="shared" si="32"/>
        <v>-0.59899579044329976</v>
      </c>
      <c r="K557" s="5">
        <f t="shared" si="33"/>
        <v>0.27458784585559709</v>
      </c>
      <c r="N557" s="5">
        <f t="shared" si="34"/>
        <v>-0.60918588309952881</v>
      </c>
      <c r="O557" s="5">
        <f t="shared" si="35"/>
        <v>0.27120061818811214</v>
      </c>
    </row>
    <row r="558" spans="8:15" x14ac:dyDescent="0.2">
      <c r="H558" s="11" t="str">
        <v>successful</v>
      </c>
      <c r="I558">
        <v>1015</v>
      </c>
      <c r="J558" s="5">
        <f t="shared" si="32"/>
        <v>0.12928632813700836</v>
      </c>
      <c r="K558" s="5">
        <f t="shared" si="33"/>
        <v>0.55143445539749625</v>
      </c>
      <c r="N558" s="5">
        <f t="shared" si="34"/>
        <v>-0.60918588309952881</v>
      </c>
      <c r="O558" s="5">
        <f t="shared" si="35"/>
        <v>0.27120061818811214</v>
      </c>
    </row>
    <row r="559" spans="8:15" x14ac:dyDescent="0.2">
      <c r="H559" s="11" t="str">
        <v>successful</v>
      </c>
      <c r="I559">
        <v>323</v>
      </c>
      <c r="J559" s="5">
        <f t="shared" si="32"/>
        <v>-0.4167280012861479</v>
      </c>
      <c r="K559" s="5">
        <f t="shared" si="33"/>
        <v>0.33843868528845966</v>
      </c>
      <c r="N559" s="5">
        <f t="shared" si="34"/>
        <v>-0.60918588309952881</v>
      </c>
      <c r="O559" s="5">
        <f t="shared" si="35"/>
        <v>0.27120061818811214</v>
      </c>
    </row>
    <row r="560" spans="8:15" x14ac:dyDescent="0.2">
      <c r="H560" s="11" t="str">
        <v>successful</v>
      </c>
      <c r="I560">
        <v>2326</v>
      </c>
      <c r="J560" s="5">
        <f t="shared" si="32"/>
        <v>1.1637152094574676</v>
      </c>
      <c r="K560" s="5">
        <f t="shared" si="33"/>
        <v>0.87773027818631344</v>
      </c>
      <c r="N560" s="5">
        <f t="shared" si="34"/>
        <v>-0.60918588309952881</v>
      </c>
      <c r="O560" s="5">
        <f t="shared" si="35"/>
        <v>0.27120061818811214</v>
      </c>
    </row>
    <row r="561" spans="8:15" x14ac:dyDescent="0.2">
      <c r="H561" s="11" t="str">
        <v>successful</v>
      </c>
      <c r="I561">
        <v>381</v>
      </c>
      <c r="J561" s="5">
        <f t="shared" si="32"/>
        <v>-0.37096379448478506</v>
      </c>
      <c r="K561" s="5">
        <f t="shared" si="33"/>
        <v>0.35533224925302553</v>
      </c>
      <c r="N561" s="5">
        <f t="shared" si="34"/>
        <v>-0.60918588309952881</v>
      </c>
      <c r="O561" s="5">
        <f t="shared" si="35"/>
        <v>0.27120061818811214</v>
      </c>
    </row>
    <row r="562" spans="8:15" x14ac:dyDescent="0.2">
      <c r="H562" s="11" t="str">
        <v>successful</v>
      </c>
      <c r="I562">
        <v>480</v>
      </c>
      <c r="J562" s="5">
        <f t="shared" si="32"/>
        <v>-0.29284902770314858</v>
      </c>
      <c r="K562" s="5">
        <f t="shared" si="33"/>
        <v>0.38481877574585011</v>
      </c>
      <c r="N562" s="5">
        <f t="shared" si="34"/>
        <v>-0.60918588309952881</v>
      </c>
      <c r="O562" s="5">
        <f t="shared" si="35"/>
        <v>0.27120061818811214</v>
      </c>
    </row>
    <row r="563" spans="8:15" x14ac:dyDescent="0.2">
      <c r="H563" s="11" t="str">
        <v>successful</v>
      </c>
      <c r="I563">
        <v>226</v>
      </c>
      <c r="J563" s="5">
        <f t="shared" si="32"/>
        <v>-0.49326469197118566</v>
      </c>
      <c r="K563" s="5">
        <f t="shared" si="33"/>
        <v>0.31091278646598597</v>
      </c>
      <c r="N563" s="5">
        <f t="shared" si="34"/>
        <v>-0.60918588309952881</v>
      </c>
      <c r="O563" s="5">
        <f t="shared" si="35"/>
        <v>0.27120061818811214</v>
      </c>
    </row>
    <row r="564" spans="8:15" x14ac:dyDescent="0.2">
      <c r="H564" s="11" t="str">
        <v>successful</v>
      </c>
      <c r="I564">
        <v>241</v>
      </c>
      <c r="J564" s="5">
        <f t="shared" si="32"/>
        <v>-0.48142912124669529</v>
      </c>
      <c r="K564" s="5">
        <f t="shared" si="33"/>
        <v>0.31510577183131733</v>
      </c>
      <c r="N564" s="5">
        <f t="shared" si="34"/>
        <v>-0.60918588309952881</v>
      </c>
      <c r="O564" s="5">
        <f t="shared" si="35"/>
        <v>0.27120061818811214</v>
      </c>
    </row>
    <row r="565" spans="8:15" x14ac:dyDescent="0.2">
      <c r="H565" s="11" t="str">
        <v>successful</v>
      </c>
      <c r="I565">
        <v>132</v>
      </c>
      <c r="J565" s="5">
        <f t="shared" si="32"/>
        <v>-0.56743426851132539</v>
      </c>
      <c r="K565" s="5">
        <f t="shared" si="33"/>
        <v>0.28520958657753048</v>
      </c>
      <c r="N565" s="5">
        <f t="shared" si="34"/>
        <v>-0.60918588309952881</v>
      </c>
      <c r="O565" s="5">
        <f t="shared" si="35"/>
        <v>0.27120061818811214</v>
      </c>
    </row>
    <row r="566" spans="8:15" x14ac:dyDescent="0.2">
      <c r="H566" s="11" t="str">
        <v>successful</v>
      </c>
      <c r="I566">
        <v>2043</v>
      </c>
      <c r="J566" s="5">
        <f t="shared" si="32"/>
        <v>0.94041744178874909</v>
      </c>
      <c r="K566" s="5">
        <f t="shared" si="33"/>
        <v>0.82649826049164243</v>
      </c>
      <c r="N566" s="5">
        <f t="shared" si="34"/>
        <v>-0.60918588309952881</v>
      </c>
      <c r="O566" s="5">
        <f t="shared" si="35"/>
        <v>0.27120061818811214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&amp;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Tallant</cp:lastModifiedBy>
  <dcterms:created xsi:type="dcterms:W3CDTF">2021-09-29T18:52:28Z</dcterms:created>
  <dcterms:modified xsi:type="dcterms:W3CDTF">2023-12-15T15:56:19Z</dcterms:modified>
</cp:coreProperties>
</file>