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jeremy.lim\Downloads\"/>
    </mc:Choice>
  </mc:AlternateContent>
  <xr:revisionPtr revIDLastSave="0" documentId="13_ncr:1_{683FBAAE-E2BE-40E9-91B2-7F9F5A44708F}" xr6:coauthVersionLast="47" xr6:coauthVersionMax="47" xr10:uidLastSave="{00000000-0000-0000-0000-000000000000}"/>
  <bookViews>
    <workbookView xWindow="-108" yWindow="-108" windowWidth="27096" windowHeight="16416" activeTab="15" xr2:uid="{00000000-000D-0000-FFFF-FFFF00000000}"/>
  </bookViews>
  <sheets>
    <sheet name="Sheraton - Information" sheetId="8" r:id="rId1"/>
    <sheet name="Marriott - Information" sheetId="9" r:id="rId2"/>
    <sheet name="Hilton- Information" sheetId="10" r:id="rId3"/>
    <sheet name="Sheraton - Meeting Space" sheetId="19" r:id="rId4"/>
    <sheet name="Marriott - Meeting Space" sheetId="20" r:id="rId5"/>
    <sheet name="Hilton - Meeting Space" sheetId="21" r:id="rId6"/>
    <sheet name="Sheraton - Room Rental" sheetId="1" r:id="rId7"/>
    <sheet name="Marriott - Room Rental" sheetId="3" r:id="rId8"/>
    <sheet name="Hilton - Room Rental" sheetId="2" r:id="rId9"/>
    <sheet name="Sheraton - Catering Menu" sheetId="11" r:id="rId10"/>
    <sheet name="Marriott - Catering Menu" sheetId="12" r:id="rId11"/>
    <sheet name="Hilton- Catering Menu" sheetId="13" r:id="rId12"/>
    <sheet name="Audio Visual Menu" sheetId="14" r:id="rId13"/>
    <sheet name="Email Templates" sheetId="15" r:id="rId14"/>
    <sheet name="Instructions" sheetId="16" r:id="rId15"/>
    <sheet name="Yuumi Grid" sheetId="17" r:id="rId16"/>
    <sheet name="Cristina Grid" sheetId="18" r:id="rId17"/>
  </sheets>
  <definedNames>
    <definedName name="_xlnm.Print_Area" localSheetId="3">'Sheraton - Meeting Space'!$A$1:$AI$43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 i="21" l="1"/>
  <c r="G16" i="21"/>
  <c r="F16" i="21"/>
  <c r="H14" i="21"/>
  <c r="G14" i="21"/>
  <c r="F14" i="21"/>
  <c r="H13" i="21"/>
  <c r="G13" i="21"/>
  <c r="F13" i="21"/>
  <c r="H12" i="21"/>
  <c r="G12" i="21"/>
  <c r="F12" i="21"/>
  <c r="H11" i="21"/>
  <c r="G11" i="21"/>
  <c r="F11" i="21"/>
  <c r="H10" i="21"/>
  <c r="G10" i="21"/>
  <c r="F10" i="21"/>
  <c r="H9" i="21"/>
  <c r="G9" i="21"/>
  <c r="F9" i="21"/>
  <c r="H8" i="21"/>
  <c r="G8" i="21"/>
  <c r="F8" i="21"/>
  <c r="F5" i="21" s="1"/>
  <c r="H7" i="21"/>
  <c r="G7" i="21"/>
  <c r="F7" i="21"/>
  <c r="H6" i="21"/>
  <c r="G6" i="21"/>
  <c r="F6" i="21"/>
  <c r="S5" i="21"/>
  <c r="R5" i="21"/>
  <c r="Q5" i="21"/>
  <c r="P5" i="21"/>
  <c r="O5" i="21"/>
  <c r="N5" i="21"/>
  <c r="M5" i="21"/>
  <c r="L5" i="21"/>
  <c r="J5" i="21"/>
  <c r="H5" i="21"/>
  <c r="G5" i="21"/>
  <c r="D5" i="21"/>
  <c r="C5" i="21"/>
  <c r="S4" i="21"/>
  <c r="R4" i="21"/>
  <c r="Q4" i="21"/>
  <c r="P4" i="21"/>
  <c r="O4" i="21"/>
  <c r="N4" i="21"/>
  <c r="M4" i="21"/>
  <c r="L4" i="21"/>
  <c r="J4" i="21"/>
  <c r="H4" i="21"/>
  <c r="G4" i="21"/>
  <c r="F4" i="21"/>
  <c r="D4" i="21"/>
  <c r="C4" i="21"/>
  <c r="S3" i="21"/>
  <c r="R3" i="21"/>
  <c r="Q3" i="21"/>
  <c r="P3" i="21"/>
  <c r="O3" i="21"/>
  <c r="N3" i="21"/>
  <c r="M3" i="21"/>
  <c r="L3" i="21"/>
  <c r="J3" i="21"/>
  <c r="H3" i="21"/>
  <c r="G3" i="21"/>
  <c r="F3" i="21"/>
  <c r="D3" i="21"/>
  <c r="C3" i="21"/>
  <c r="H2" i="21"/>
  <c r="G2" i="21"/>
  <c r="F2" i="21"/>
  <c r="H20" i="20"/>
  <c r="G20" i="20"/>
  <c r="F20" i="20"/>
  <c r="H19" i="20"/>
  <c r="G19" i="20"/>
  <c r="F19" i="20"/>
  <c r="H18" i="20"/>
  <c r="G18" i="20"/>
  <c r="F18" i="20"/>
  <c r="H17" i="20"/>
  <c r="G17" i="20"/>
  <c r="F17" i="20"/>
  <c r="H16" i="20"/>
  <c r="G16" i="20"/>
  <c r="G7" i="20" s="1"/>
  <c r="F16" i="20"/>
  <c r="F11" i="20" s="1"/>
  <c r="H15" i="20"/>
  <c r="G15" i="20"/>
  <c r="G11" i="20" s="1"/>
  <c r="F15" i="20"/>
  <c r="H14" i="20"/>
  <c r="G14" i="20"/>
  <c r="F14" i="20"/>
  <c r="H13" i="20"/>
  <c r="G13" i="20"/>
  <c r="G4" i="20" s="1"/>
  <c r="F13" i="20"/>
  <c r="F6" i="20" s="1"/>
  <c r="H12" i="20"/>
  <c r="G12" i="20"/>
  <c r="G8" i="20" s="1"/>
  <c r="F12" i="20"/>
  <c r="F5" i="20" s="1"/>
  <c r="S11" i="20"/>
  <c r="R11" i="20"/>
  <c r="N11" i="20"/>
  <c r="M11" i="20"/>
  <c r="L11" i="20"/>
  <c r="J11" i="20"/>
  <c r="C11" i="20"/>
  <c r="B11" i="20"/>
  <c r="S10" i="20"/>
  <c r="R10" i="20"/>
  <c r="N10" i="20"/>
  <c r="M10" i="20"/>
  <c r="L10" i="20"/>
  <c r="J10" i="20"/>
  <c r="G10" i="20"/>
  <c r="F10" i="20"/>
  <c r="C10" i="20"/>
  <c r="B10" i="20"/>
  <c r="S9" i="20"/>
  <c r="R9" i="20"/>
  <c r="N9" i="20"/>
  <c r="M9" i="20"/>
  <c r="L9" i="20"/>
  <c r="J9" i="20"/>
  <c r="F9" i="20"/>
  <c r="C9" i="20"/>
  <c r="B9" i="20"/>
  <c r="S8" i="20"/>
  <c r="R8" i="20"/>
  <c r="N8" i="20"/>
  <c r="M8" i="20"/>
  <c r="L8" i="20"/>
  <c r="J8" i="20"/>
  <c r="C8" i="20"/>
  <c r="B8" i="20"/>
  <c r="S7" i="20"/>
  <c r="R7" i="20"/>
  <c r="N7" i="20"/>
  <c r="M7" i="20"/>
  <c r="L7" i="20"/>
  <c r="J7" i="20"/>
  <c r="F7" i="20"/>
  <c r="C7" i="20"/>
  <c r="B7" i="20"/>
  <c r="S6" i="20"/>
  <c r="R6" i="20"/>
  <c r="N6" i="20"/>
  <c r="M6" i="20"/>
  <c r="L6" i="20"/>
  <c r="J6" i="20"/>
  <c r="C6" i="20"/>
  <c r="B6" i="20"/>
  <c r="S5" i="20"/>
  <c r="R5" i="20"/>
  <c r="N5" i="20"/>
  <c r="M5" i="20"/>
  <c r="L5" i="20"/>
  <c r="J5" i="20"/>
  <c r="G5" i="20"/>
  <c r="C5" i="20"/>
  <c r="B5" i="20"/>
  <c r="S4" i="20"/>
  <c r="R4" i="20"/>
  <c r="N4" i="20"/>
  <c r="M4" i="20"/>
  <c r="L4" i="20"/>
  <c r="J4" i="20"/>
  <c r="F4" i="20"/>
  <c r="C4" i="20"/>
  <c r="B4" i="20"/>
  <c r="S3" i="20"/>
  <c r="R3" i="20"/>
  <c r="N3" i="20"/>
  <c r="M3" i="20"/>
  <c r="L3" i="20"/>
  <c r="J3" i="20"/>
  <c r="C3" i="20"/>
  <c r="B3" i="20"/>
  <c r="H2" i="20"/>
  <c r="G2" i="20"/>
  <c r="F2" i="20"/>
  <c r="B45" i="19"/>
  <c r="I32" i="19"/>
  <c r="H32" i="19"/>
  <c r="G32" i="19"/>
  <c r="F32" i="19"/>
  <c r="I31" i="19"/>
  <c r="H31" i="19"/>
  <c r="G31" i="19"/>
  <c r="F31" i="19"/>
  <c r="I30" i="19"/>
  <c r="H30" i="19"/>
  <c r="G30" i="19"/>
  <c r="F30" i="19"/>
  <c r="I28" i="19"/>
  <c r="H28" i="19"/>
  <c r="G28" i="19"/>
  <c r="F28" i="19"/>
  <c r="I27" i="19"/>
  <c r="H27" i="19"/>
  <c r="G27" i="19"/>
  <c r="F27" i="19"/>
  <c r="I26" i="19"/>
  <c r="H26" i="19"/>
  <c r="G26" i="19"/>
  <c r="F26" i="19"/>
  <c r="I24" i="19"/>
  <c r="H24" i="19"/>
  <c r="G24" i="19"/>
  <c r="F24" i="19"/>
  <c r="I23" i="19"/>
  <c r="H23" i="19"/>
  <c r="G23" i="19"/>
  <c r="F23" i="19"/>
  <c r="I21" i="19"/>
  <c r="H21" i="19"/>
  <c r="G21" i="19"/>
  <c r="F21" i="19"/>
  <c r="I20" i="19"/>
  <c r="H20" i="19"/>
  <c r="G20" i="19"/>
  <c r="F20" i="19"/>
  <c r="I19" i="19"/>
  <c r="H19" i="19"/>
  <c r="G19" i="19"/>
  <c r="F19" i="19"/>
  <c r="I18" i="19"/>
  <c r="H18" i="19"/>
  <c r="G18" i="19"/>
  <c r="F18" i="19"/>
  <c r="I17" i="19"/>
  <c r="H17" i="19"/>
  <c r="G17" i="19"/>
  <c r="F17" i="19"/>
  <c r="I15" i="19"/>
  <c r="H15" i="19"/>
  <c r="G15" i="19"/>
  <c r="F15" i="19"/>
  <c r="I14" i="19"/>
  <c r="H14" i="19"/>
  <c r="G14" i="19"/>
  <c r="F14" i="19"/>
  <c r="I13" i="19"/>
  <c r="H13" i="19"/>
  <c r="G13" i="19"/>
  <c r="F13" i="19"/>
  <c r="I12" i="19"/>
  <c r="H12" i="19"/>
  <c r="G12" i="19"/>
  <c r="F12" i="19"/>
  <c r="I11" i="19"/>
  <c r="H11" i="19"/>
  <c r="G11" i="19"/>
  <c r="F11" i="19"/>
  <c r="I10" i="19"/>
  <c r="H10" i="19"/>
  <c r="G10" i="19"/>
  <c r="F10" i="19"/>
  <c r="I9" i="19"/>
  <c r="H9" i="19"/>
  <c r="G9" i="19"/>
  <c r="F9" i="19"/>
  <c r="I8" i="19"/>
  <c r="H8" i="19"/>
  <c r="G8" i="19"/>
  <c r="F8" i="19"/>
  <c r="H6" i="19"/>
  <c r="G6" i="19"/>
  <c r="F6" i="19"/>
  <c r="H5" i="19"/>
  <c r="G5" i="19"/>
  <c r="F5" i="19"/>
  <c r="H4" i="19"/>
  <c r="G4" i="19"/>
  <c r="F4" i="19"/>
  <c r="H3" i="19"/>
  <c r="G3" i="19"/>
  <c r="F3" i="19"/>
  <c r="H2" i="19"/>
  <c r="G2" i="19"/>
  <c r="F2" i="19"/>
  <c r="F45" i="19" s="1"/>
  <c r="G6" i="20" l="1"/>
  <c r="F3" i="20"/>
  <c r="G9" i="20"/>
  <c r="G3" i="20"/>
  <c r="F8" i="20"/>
</calcChain>
</file>

<file path=xl/sharedStrings.xml><?xml version="1.0" encoding="utf-8"?>
<sst xmlns="http://schemas.openxmlformats.org/spreadsheetml/2006/main" count="3546" uniqueCount="1465">
  <si>
    <t>Room</t>
  </si>
  <si>
    <t>2024</t>
  </si>
  <si>
    <t>2025</t>
  </si>
  <si>
    <t>2026</t>
  </si>
  <si>
    <t>2027</t>
  </si>
  <si>
    <t>Britannia A</t>
  </si>
  <si>
    <t>Britannia B or C</t>
  </si>
  <si>
    <t>Britannia A+B</t>
  </si>
  <si>
    <t>Britannia B+C</t>
  </si>
  <si>
    <t>Britannia Ballroom</t>
  </si>
  <si>
    <t>Minoru A or B or C or D</t>
  </si>
  <si>
    <t>Minoru A+B or B+C or C+D</t>
  </si>
  <si>
    <t>Minoru A+B+C or B+C+D</t>
  </si>
  <si>
    <t>Minoru Ballroom</t>
  </si>
  <si>
    <t>Westminster 1 or 2 or 3</t>
  </si>
  <si>
    <t>Westminster 1+2 or 2+3</t>
  </si>
  <si>
    <t>Westminster Salon</t>
  </si>
  <si>
    <t>Cedarbridge</t>
  </si>
  <si>
    <t>Elmbridge Room</t>
  </si>
  <si>
    <t>Richmond A</t>
  </si>
  <si>
    <t>Richmond B</t>
  </si>
  <si>
    <t>Richmond A+B</t>
  </si>
  <si>
    <t>Richmond C or D or E or F or G</t>
  </si>
  <si>
    <t>Steveston A or B or C or D or E or F</t>
  </si>
  <si>
    <t>Gilbert Room</t>
  </si>
  <si>
    <t>Marsalis</t>
  </si>
  <si>
    <t>Benson</t>
  </si>
  <si>
    <t>Gillespie</t>
  </si>
  <si>
    <t>Fitzgerald</t>
  </si>
  <si>
    <t>Marsalis / Benson</t>
  </si>
  <si>
    <t>Gillespie / Fitzgerald</t>
  </si>
  <si>
    <t>Marsalis / Benson / Gillespie</t>
  </si>
  <si>
    <t>Ellington Ballroom</t>
  </si>
  <si>
    <t>Parker</t>
  </si>
  <si>
    <t>Peterson</t>
  </si>
  <si>
    <t>Davis</t>
  </si>
  <si>
    <t>Blackcomb</t>
  </si>
  <si>
    <t>Cypress</t>
  </si>
  <si>
    <t>Grouse</t>
  </si>
  <si>
    <t>Seymour</t>
  </si>
  <si>
    <t>Whistler</t>
  </si>
  <si>
    <t>BC Room</t>
  </si>
  <si>
    <t>BCG Room</t>
  </si>
  <si>
    <t>BCGS Room</t>
  </si>
  <si>
    <t>CG Room</t>
  </si>
  <si>
    <t>CGS Room</t>
  </si>
  <si>
    <t>CGSW Room</t>
  </si>
  <si>
    <t>GSW Room</t>
  </si>
  <si>
    <t>SW Room</t>
  </si>
  <si>
    <t>Coastal Mountain Ballroom</t>
  </si>
  <si>
    <t>Burrard Boardroom</t>
  </si>
  <si>
    <t>Baker Room</t>
  </si>
  <si>
    <t>Reception</t>
  </si>
  <si>
    <t>Theatre</t>
  </si>
  <si>
    <t>Classroom</t>
  </si>
  <si>
    <t>Boardroom</t>
  </si>
  <si>
    <t>U-Shape</t>
  </si>
  <si>
    <t>Minoru D</t>
  </si>
  <si>
    <t>Minoru A+B</t>
  </si>
  <si>
    <t>Minoru B+C</t>
  </si>
  <si>
    <t>Minoru C+D</t>
  </si>
  <si>
    <t>Minoru A+B+C</t>
  </si>
  <si>
    <t>Minoru B+C+D</t>
  </si>
  <si>
    <t>Westminster 1</t>
  </si>
  <si>
    <t>Westminster 1+2</t>
  </si>
  <si>
    <t>Westminster 2+3</t>
  </si>
  <si>
    <t>Elmbridge</t>
  </si>
  <si>
    <t>Gilbert</t>
  </si>
  <si>
    <t>Franklin Foyer</t>
  </si>
  <si>
    <t>Category</t>
  </si>
  <si>
    <t>Details</t>
  </si>
  <si>
    <t>Guest Rooms &amp; Suites</t>
  </si>
  <si>
    <t>Sheraton Club Level</t>
  </si>
  <si>
    <t>Upgraded amenities and access to private Sheraton Club Lounge</t>
  </si>
  <si>
    <t>Beds</t>
  </si>
  <si>
    <t>Sheraton Signature Beds</t>
  </si>
  <si>
    <t>Amenities</t>
  </si>
  <si>
    <t>Private balcony or patio, full-size work desk with ergonomic chair, flat-screen panel television, Le Grand Bain bath products, high-speed Wi-Fi, in-room safety deposit boxes, mini-fridges, individual climate control, pet-friendly rooms, 24-hour in-room dining, business centre</t>
  </si>
  <si>
    <t>Fitness &amp; Recreation</t>
  </si>
  <si>
    <t>24-hour fitness centre, heated outdoor pool and whirlpool</t>
  </si>
  <si>
    <t>Dining</t>
  </si>
  <si>
    <t>Harold’s Kitchen &amp; Bar, on-site Starbucks®, Avis® Car Rental, Enterprise Rent-A-Car®, 24-hour complimentary airport shuttle, 700 self and valet parking stalls</t>
  </si>
  <si>
    <t>Proximity to Airport</t>
  </si>
  <si>
    <t>Less than 6 kilometres from Vancouver International Airport via the free shuttle</t>
  </si>
  <si>
    <t>Nearby Attractions</t>
  </si>
  <si>
    <t>Richmond Olympic Oval, CF Richmond Centre, downtown Vancouver via SkyTrain</t>
  </si>
  <si>
    <t>Address</t>
  </si>
  <si>
    <t>7551 Westminster Hwy, Richmond, BC V6X 1A3, CANADA</t>
  </si>
  <si>
    <t>Contact</t>
  </si>
  <si>
    <t>604-273-7878</t>
  </si>
  <si>
    <t>Website</t>
  </si>
  <si>
    <t>Marriott.com/YVRVS</t>
  </si>
  <si>
    <t>Floors</t>
  </si>
  <si>
    <t>65 rooms, 171 suites</t>
  </si>
  <si>
    <t>M Club Level</t>
  </si>
  <si>
    <t>Upgraded amenities and access to the private M Club</t>
  </si>
  <si>
    <t>Luxurious bedding with down comforters and cotton-rich linens</t>
  </si>
  <si>
    <t>Separate sleeping and living areas, large bathrooms with spa-inspired Thann bath amenities, full-size work desk with ergonomic chair, flat-screen panel television, high-speed Wi-Fi, in-room safety deposit boxes, mini-fridges, individual climate control, in-room Nespresso stations, pet-friendly rooms</t>
  </si>
  <si>
    <t>Complimentary 24-hour state-of-the-art fitness centre, heated outdoor pool and whirlpool, nearby golf courses, running/walking paths</t>
  </si>
  <si>
    <t>75 West Coast Grill (serves breakfast, lunch, and dinner), The Greatroom (comfortable seating and communal tables), outdoor patio open seasonally, 24-hour room service</t>
  </si>
  <si>
    <t>Free shuttle from Vancouver International Airport</t>
  </si>
  <si>
    <t>Richmond Olympic Oval, Steveston Village, downtown Vancouver via Canada Line SkyTrain</t>
  </si>
  <si>
    <t>7571 Westminster Highway, Richmond, BC V6X 1A3, CANADA</t>
  </si>
  <si>
    <t>604-276-2112</t>
  </si>
  <si>
    <t>237 newly renovated guest rooms and suites</t>
  </si>
  <si>
    <t>Hilton Bed with extra coil support and down-filled comforters &amp; pillows</t>
  </si>
  <si>
    <t>Separate bedroom and living area in suites, ergonomic desk, on-demand movies on 55" TVs, pet-friendly rooms</t>
  </si>
  <si>
    <t>Newly refurbished fitness facility on the 5th floor, rooftop outdoor heated pool on the 5th floor</t>
  </si>
  <si>
    <t>CAVU Kitchen Bar (daily happy hour, locally sourced ingredients), 24-hour room service</t>
  </si>
  <si>
    <t>Complimentary 24-hour shuttle to Vancouver Airport</t>
  </si>
  <si>
    <t>Located in Richmond City Centre, steps from shops &amp; dining, 10-minute walk from Richmond Olympic Oval, Minoru Sports &amp; Aquatic arenas, SkyTrain to downtown Vancouver</t>
  </si>
  <si>
    <t>5911 Minoru Boulevard, Richmond, BC V6X 4C7, CANADA</t>
  </si>
  <si>
    <t>604-273-6336</t>
  </si>
  <si>
    <t>vancouverairport.hilton.com</t>
  </si>
  <si>
    <t>Description</t>
  </si>
  <si>
    <t xml:space="preserve">Type </t>
  </si>
  <si>
    <t>Buffet</t>
  </si>
  <si>
    <t>The Right Start</t>
  </si>
  <si>
    <t>Breakfast Wrap</t>
  </si>
  <si>
    <t>Breakfast Sandwich</t>
  </si>
  <si>
    <t>Frittata</t>
  </si>
  <si>
    <t>European Choices</t>
  </si>
  <si>
    <t>Get Up and Go</t>
  </si>
  <si>
    <t>Continental Comfort</t>
  </si>
  <si>
    <t>A Classic Eggs Benedict</t>
  </si>
  <si>
    <t>Omelette</t>
  </si>
  <si>
    <t>West Coast Canadian Classic</t>
  </si>
  <si>
    <t>French Toast Perfection</t>
  </si>
  <si>
    <t>Steak &amp; Eggs</t>
  </si>
  <si>
    <t>Plated</t>
  </si>
  <si>
    <t>Breakfast Enhancements</t>
  </si>
  <si>
    <t>Omelette Station</t>
  </si>
  <si>
    <t>Eggs Benedict</t>
  </si>
  <si>
    <t>Belgian Waffle</t>
  </si>
  <si>
    <t>Buttermilk Pancakes</t>
  </si>
  <si>
    <t>Pancakes with apple cinnamon compote, maple syrup</t>
  </si>
  <si>
    <t>Oatmeal</t>
  </si>
  <si>
    <t>Assorted Kellogg’s® cereals</t>
  </si>
  <si>
    <t>Turkey sausage</t>
  </si>
  <si>
    <t>Mimosa</t>
  </si>
  <si>
    <t>Blended mix of orange juice and sparkling white wine</t>
  </si>
  <si>
    <t>Tropical Sensation</t>
  </si>
  <si>
    <t>Go Bananas</t>
  </si>
  <si>
    <t>Healthy Choice</t>
  </si>
  <si>
    <t>Mocha</t>
  </si>
  <si>
    <t>Kick Start</t>
  </si>
  <si>
    <t>Social</t>
  </si>
  <si>
    <t>Orchard Harvest</t>
  </si>
  <si>
    <t>Chocolate Explosion</t>
  </si>
  <si>
    <t>Feels Like Home</t>
  </si>
  <si>
    <t>Energy Break</t>
  </si>
  <si>
    <t>Ball Park Excitement</t>
  </si>
  <si>
    <t>The Candy Rush</t>
  </si>
  <si>
    <t>Local Fiesta</t>
  </si>
  <si>
    <t>Achieve</t>
  </si>
  <si>
    <t>What You Crave</t>
  </si>
  <si>
    <t>Assorted Yoplait® yogurt</t>
  </si>
  <si>
    <t>Sliced seasonal fruit</t>
  </si>
  <si>
    <t>Whole fresh fruit</t>
  </si>
  <si>
    <t>Fresh butter croissants</t>
  </si>
  <si>
    <t>Assorted Danish pastries</t>
  </si>
  <si>
    <t>Assorted muffins</t>
  </si>
  <si>
    <t>Assorted scones</t>
  </si>
  <si>
    <t>Lemon or banana loaf</t>
  </si>
  <si>
    <t>Warm cinnamon roll</t>
  </si>
  <si>
    <t>Selection of mini cupcakes</t>
  </si>
  <si>
    <t>Assorted dessert bars</t>
  </si>
  <si>
    <t>Rice Krispie squares</t>
  </si>
  <si>
    <t>Protein bar</t>
  </si>
  <si>
    <t>Assorted chocolate bars</t>
  </si>
  <si>
    <t>Trail mix</t>
  </si>
  <si>
    <t>Assorted individual bags of chips</t>
  </si>
  <si>
    <t>Assorted ice cream and fruit sorbet bars</t>
  </si>
  <si>
    <t>Per person</t>
  </si>
  <si>
    <t>Bottled juices</t>
  </si>
  <si>
    <t>Each</t>
  </si>
  <si>
    <t>Bottled water</t>
  </si>
  <si>
    <t>Gatorade®</t>
  </si>
  <si>
    <t>Pepsi® brand soft drinks, assorted bottled juices</t>
  </si>
  <si>
    <t>San Pellegrino® mineral water</t>
  </si>
  <si>
    <t>Starbucks® Frappuccino</t>
  </si>
  <si>
    <t>Strawberry banana smoothies</t>
  </si>
  <si>
    <t>Strawberry mango smoothies</t>
  </si>
  <si>
    <t>Warm cinnamon apple cider</t>
  </si>
  <si>
    <t>Your Favourite Sandwiches</t>
  </si>
  <si>
    <t>Wrap Up Success</t>
  </si>
  <si>
    <t>Love Your Lunch</t>
  </si>
  <si>
    <t>All in All Salad Bar</t>
  </si>
  <si>
    <t>Spinach Salad</t>
  </si>
  <si>
    <t>Cobb Salad</t>
  </si>
  <si>
    <t>Grilled Chicken Wrap</t>
  </si>
  <si>
    <t>Quinoa Salad</t>
  </si>
  <si>
    <t>Sheraton Deli Plate</t>
  </si>
  <si>
    <t>Steak Salad</t>
  </si>
  <si>
    <t>Salmon Salad</t>
  </si>
  <si>
    <t>A Taste of Italy</t>
  </si>
  <si>
    <t>Spanish Flare</t>
  </si>
  <si>
    <t>Burger Bar</t>
  </si>
  <si>
    <t>Flat Bread</t>
  </si>
  <si>
    <t>A Passage to India</t>
  </si>
  <si>
    <t>Greek Experience</t>
  </si>
  <si>
    <t>Journey to the Orient</t>
  </si>
  <si>
    <t>Mediterranean Lunch</t>
  </si>
  <si>
    <t>Food for Comfort</t>
  </si>
  <si>
    <t>Pacific Northwest</t>
  </si>
  <si>
    <t>BBQ Theme Lunch</t>
  </si>
  <si>
    <t>Lunch Enhancements</t>
  </si>
  <si>
    <t>Minestrone Soup</t>
  </si>
  <si>
    <t>Vegetables simmered in a tomato broth with kidney beans and orzo pasta</t>
  </si>
  <si>
    <t>Gazpacho</t>
  </si>
  <si>
    <t>Chilled spicy tomato based soup</t>
  </si>
  <si>
    <t>Tomato Soup</t>
  </si>
  <si>
    <t>Fire roasted Roma tomatoes with goat cheese crostini</t>
  </si>
  <si>
    <t>Coconut Yam Soup</t>
  </si>
  <si>
    <t>Roasted yam simmered in vegetable stock and finished with coconut milk</t>
  </si>
  <si>
    <t>West Coast Salmon Chowder</t>
  </si>
  <si>
    <t>Country Style Potato Salad</t>
  </si>
  <si>
    <t>Yukon gold potatoes with mayonnaise, green scallion &amp; chopped egg</t>
  </si>
  <si>
    <t>Creamy Coleslaw</t>
  </si>
  <si>
    <t>Cabbage and carrots tossed with mayonnaise &amp; lemon juice</t>
  </si>
  <si>
    <t>Asian Coleslaw</t>
  </si>
  <si>
    <t>Napa cabbage, daikon radish and carrots tossed in a cilantro vinaigrette</t>
  </si>
  <si>
    <t>Mediterranean Pasta Salad</t>
  </si>
  <si>
    <t>Rotini pasta with pesto, sun dried tomatoes, Kalamata olives, red onion, sweet peppers &amp; feta cheese</t>
  </si>
  <si>
    <t>Marinated Greek Salad</t>
  </si>
  <si>
    <t>With feta cheese</t>
  </si>
  <si>
    <t>Caesar Salad</t>
  </si>
  <si>
    <t>Crisp romaine lettuce tossed with fresh parmesan cheese &amp; oven baked croutons</t>
  </si>
  <si>
    <t>Fire Grilled Vegetable Salad</t>
  </si>
  <si>
    <t>Zucchini, eggplant, onion and sweet peppers marinated in a balsamic vinaigrette</t>
  </si>
  <si>
    <t>Fresh Sliced Vegetable Platter</t>
  </si>
  <si>
    <t>With buttermilk dip</t>
  </si>
  <si>
    <t>Beef Stir-Fry</t>
  </si>
  <si>
    <t>With pineapple and ginger sauce</t>
  </si>
  <si>
    <t>Farfalle Pasta</t>
  </si>
  <si>
    <t>With herb roasted chicken in cream sauce</t>
  </si>
  <si>
    <t>Roasted Chicken</t>
  </si>
  <si>
    <t>Marinated with fresh herbs and lemon</t>
  </si>
  <si>
    <t>Oven baked fruit pie</t>
  </si>
  <si>
    <t>Mango mousse cake</t>
  </si>
  <si>
    <t>Smoked Chicken</t>
  </si>
  <si>
    <t>Roast Beef</t>
  </si>
  <si>
    <t>Black Forest Ham</t>
  </si>
  <si>
    <t>Vegetarian</t>
  </si>
  <si>
    <t>Brighouse</t>
  </si>
  <si>
    <t>Lansdowne</t>
  </si>
  <si>
    <t>Aberdeen</t>
  </si>
  <si>
    <t>Bridgeport</t>
  </si>
  <si>
    <t>Reception Menu</t>
  </si>
  <si>
    <t>Brie En Croute Display</t>
  </si>
  <si>
    <t>Fajita Station</t>
  </si>
  <si>
    <t>French Fry Bar</t>
  </si>
  <si>
    <t>Mashed Potato Bar</t>
  </si>
  <si>
    <t>Shanghai Noodles</t>
  </si>
  <si>
    <t>Maple Glazed Ham</t>
  </si>
  <si>
    <t>Top Sirloin</t>
  </si>
  <si>
    <t>Corned Beef</t>
  </si>
  <si>
    <t>Garlic Prawns</t>
  </si>
  <si>
    <t>Sea Scallop</t>
  </si>
  <si>
    <t>Wild Salmon</t>
  </si>
  <si>
    <t>Action Stations</t>
  </si>
  <si>
    <t>Reception Table</t>
  </si>
  <si>
    <t>Domestic &amp; International Cheese</t>
  </si>
  <si>
    <t>Spinach Dip</t>
  </si>
  <si>
    <t>Fresh Vegetable Crudités</t>
  </si>
  <si>
    <t>Pacific Smoked Salmon</t>
  </si>
  <si>
    <t>Sushi*</t>
  </si>
  <si>
    <t>Deli Platter</t>
  </si>
  <si>
    <t>Doughnut Bar</t>
  </si>
  <si>
    <t>Chocolate Fountain</t>
  </si>
  <si>
    <t>Hot Canapés</t>
  </si>
  <si>
    <t>Shitake Mushroom &amp; Tofu Wonton</t>
  </si>
  <si>
    <t>Spanakopita</t>
  </si>
  <si>
    <t>Filo pastry filled with spinach, feta cheese, ricotta cheese and herbs</t>
  </si>
  <si>
    <t>Beef Wellington</t>
  </si>
  <si>
    <t>Diced beef with mushroom duxelle in mini puff pastry</t>
  </si>
  <si>
    <t>Mushroom Tarts</t>
  </si>
  <si>
    <t>Sautéed mushroom with sherry and goat cheese</t>
  </si>
  <si>
    <t>Onion &amp; Bacon Tart</t>
  </si>
  <si>
    <t>Caramelized onions, egg and sour cream</t>
  </si>
  <si>
    <t>Vegetable Pakora</t>
  </si>
  <si>
    <t>Deep fried seasoned vegetables served with mango chutney</t>
  </si>
  <si>
    <t>Tempura Green Beans</t>
  </si>
  <si>
    <t>Crispy green beans served with Japanese wasabi soy dipping sauce</t>
  </si>
  <si>
    <t>Tempura Prawns</t>
  </si>
  <si>
    <t>Crispy tempura prawns served with Siracha aioli</t>
  </si>
  <si>
    <t>Kalbi Style Beef Skewer</t>
  </si>
  <si>
    <t>Marinated with soy, sugar, pear and sesame seed</t>
  </si>
  <si>
    <t>Vegetarian Spring Rolls</t>
  </si>
  <si>
    <t>Crispy rolls filled with vegetables served with spicy plum sauce</t>
  </si>
  <si>
    <t>Potato Croquettes</t>
  </si>
  <si>
    <t>Sour cream bacon dip</t>
  </si>
  <si>
    <t>Chicken Wings</t>
  </si>
  <si>
    <t>Served with BBQ, honey garlic, and hot sauces</t>
  </si>
  <si>
    <t>Chicken Sliders</t>
  </si>
  <si>
    <t>Blackened chicken with honey grainy mustard aioli</t>
  </si>
  <si>
    <t>Beef Sliders</t>
  </si>
  <si>
    <t>Angus beef with melted cheddar &amp; tomato aioli</t>
  </si>
  <si>
    <t>Pulled Pork Sliders</t>
  </si>
  <si>
    <t>Slow cooked pulled pork served with homemade bbq sauce</t>
  </si>
  <si>
    <t>Short Rib Sliders</t>
  </si>
  <si>
    <t>Chicken Tikka Naan Bread</t>
  </si>
  <si>
    <t>Marinated chicken, goat cheese, tzatziki sauce, green onions</t>
  </si>
  <si>
    <t>Smoked Salmon Flat Bread</t>
  </si>
  <si>
    <t>Vegetarian Flat Bread</t>
  </si>
  <si>
    <t>Rosemary flat bread, spinach &amp; artichoke cheese spread, mozzarella cheese</t>
  </si>
  <si>
    <t>Bruschetta</t>
  </si>
  <si>
    <t>Cheese Lollipop</t>
  </si>
  <si>
    <t>Tomato Bocconcini</t>
  </si>
  <si>
    <t>Grape tomatoes and bocconcini cheese in a pesto vinaigrette</t>
  </si>
  <si>
    <t>Prosciutto with Melon</t>
  </si>
  <si>
    <t>Mini Chicken Wraps</t>
  </si>
  <si>
    <t>Mini wraps stuffed with curried seasoned chicken</t>
  </si>
  <si>
    <t>Beef Sirloin</t>
  </si>
  <si>
    <t>Lemongrass Sirloin</t>
  </si>
  <si>
    <t>Lemongrass marinated steak, tomato horseradish salsa on crostini</t>
  </si>
  <si>
    <t>Tapenade Crostini</t>
  </si>
  <si>
    <t>Olive, capers, garlic, sundried tomatoes, fresh herbs</t>
  </si>
  <si>
    <t>Strawberry Crostini</t>
  </si>
  <si>
    <t>Sliced strawberries, mascarpone cheese, candied pecan, honey drizzle</t>
  </si>
  <si>
    <t>Pear &amp; Brie Crostini</t>
  </si>
  <si>
    <t>Pear compote, brie, toasted pistachio</t>
  </si>
  <si>
    <t>Pulled Duck</t>
  </si>
  <si>
    <t>Caramelized onions, smoked pineapple chutney</t>
  </si>
  <si>
    <t>Shrimp Cocktail</t>
  </si>
  <si>
    <t>Chilled shrimp with lemon and cocktail sauce</t>
  </si>
  <si>
    <t>Smoked Salmon Tartare</t>
  </si>
  <si>
    <t>Candied Salmon</t>
  </si>
  <si>
    <t>Albacore Tuna Poke Spoon</t>
  </si>
  <si>
    <t>Avocado, tomatoes, seaweed, toasted sesame seed</t>
  </si>
  <si>
    <t>Dungeness Crab Salad Spoon</t>
  </si>
  <si>
    <t>Sea Scallop Spoon</t>
  </si>
  <si>
    <t>Scallop &amp; Shrimp Ceviche</t>
  </si>
  <si>
    <t>Served with tortilla chips</t>
  </si>
  <si>
    <t>California Roll</t>
  </si>
  <si>
    <t>Sushi rice, avocado, and crab</t>
  </si>
  <si>
    <t>Bread &amp; Sweet Yam Dip</t>
  </si>
  <si>
    <t>Fresh sliced bread, sweet potato &amp; jalapeno dip</t>
  </si>
  <si>
    <t>Nacho Chips &amp; Salsa</t>
  </si>
  <si>
    <t>Toasted pita pockets</t>
  </si>
  <si>
    <t>Cold Canapés</t>
  </si>
  <si>
    <t>Starter</t>
  </si>
  <si>
    <t>Dessert</t>
  </si>
  <si>
    <t>Domestic Beer</t>
  </si>
  <si>
    <t>Price Per Amount</t>
  </si>
  <si>
    <t>Price per Unit</t>
  </si>
  <si>
    <t>Per Person</t>
  </si>
  <si>
    <t>Per Item</t>
  </si>
  <si>
    <t>Per 40 Servings</t>
  </si>
  <si>
    <t>Per Drink</t>
  </si>
  <si>
    <t>Per Bottle</t>
  </si>
  <si>
    <t>Continental Buffet</t>
  </si>
  <si>
    <t>All Canadian Buffet</t>
  </si>
  <si>
    <t>Good Morning Breakfast Buffet</t>
  </si>
  <si>
    <t>Healthy Bar Buffet</t>
  </si>
  <si>
    <t>Plated Breakfast</t>
  </si>
  <si>
    <t>The All Canadian Plated Breakfast</t>
  </si>
  <si>
    <t>Station</t>
  </si>
  <si>
    <t>Bacon</t>
  </si>
  <si>
    <t>Turkey Sausage</t>
  </si>
  <si>
    <t>Chorizo</t>
  </si>
  <si>
    <t>Scrambled Eggs, Cheddar and Chives (GF)</t>
  </si>
  <si>
    <t>Hard Boiled Eggs</t>
  </si>
  <si>
    <t>Bacon and Cheese Quiche</t>
  </si>
  <si>
    <t>Smoked Salmon, Herb Cream Cheese, Capers, Red Onions</t>
  </si>
  <si>
    <t>Eggs Benedict, Canadian Back Bacon, Hollandaise Sauce</t>
  </si>
  <si>
    <t>Smoked Salmon Eggs Benedict, Cream Cheese, Chives, Hollandaise Sauce</t>
  </si>
  <si>
    <t>Brioche French Toast, Maple Syrup</t>
  </si>
  <si>
    <t>Pancakes, Maple Syrup, Whipped Cream</t>
  </si>
  <si>
    <t>Smoothie Station</t>
  </si>
  <si>
    <t>Low-Fat Greek Yogurt Parfait</t>
  </si>
  <si>
    <t>Hand-Cut Fresh Fruit</t>
  </si>
  <si>
    <t>Coffee and Donuts</t>
  </si>
  <si>
    <t>Break</t>
  </si>
  <si>
    <t>Smoothies Bar and Power Jars</t>
  </si>
  <si>
    <t>Milk and Cookies</t>
  </si>
  <si>
    <t>The Butcher and the Board</t>
  </si>
  <si>
    <t>The Wrap</t>
  </si>
  <si>
    <t>Great Canadian Burger Bar</t>
  </si>
  <si>
    <t>Antipasto Spread and Sandwich Board</t>
  </si>
  <si>
    <t>The West</t>
  </si>
  <si>
    <t>Mediterranean</t>
  </si>
  <si>
    <t>Italian</t>
  </si>
  <si>
    <t>Pizza Bar</t>
  </si>
  <si>
    <t>Asian</t>
  </si>
  <si>
    <t>Mexican</t>
  </si>
  <si>
    <t>Staff Favourites</t>
  </si>
  <si>
    <t>Plated Lunch</t>
  </si>
  <si>
    <t>Wild BC Salmon</t>
  </si>
  <si>
    <t>Baked Cajun Salmon, Roasted Potato, Broccolini, Pineapple and Mango Salsa</t>
  </si>
  <si>
    <t>Ling Cod</t>
  </si>
  <si>
    <t>Miso Glazed, Edamame, Fingerling Potato &amp; Shiitake Ragout, Ginger Soy Vinaigrette</t>
  </si>
  <si>
    <t>Oven-Roasted Chicken Breast</t>
  </si>
  <si>
    <t>Grilled 6 oz. Alberta AAA Strip Loin</t>
  </si>
  <si>
    <t>Roasted Wild Mushrooms, Baby Tomatoes, Roasted Garlic Mashed, Red Wine Jus</t>
  </si>
  <si>
    <t>6 oz. Roasted Pork Loin</t>
  </si>
  <si>
    <t>Dijonnaise, Asparagus, Rosemary Fingerling Potatoes, Red Wine Jus</t>
  </si>
  <si>
    <t>Vegetarian Curry</t>
  </si>
  <si>
    <t>Zucchini, Eggplant, Cauliflower, Carrot and Peas, Jasmine Rice</t>
  </si>
  <si>
    <t>Spinach Ravioli</t>
  </si>
  <si>
    <t>Roasted Tomatoes, Sautéed Garlic, Fresh Herbs</t>
  </si>
  <si>
    <t>Teriyaki Vegetable Rice Bowl</t>
  </si>
  <si>
    <t>Stir Fried Carrots, Baby Sui Choy, Shiitake Mushrooms, Red Onion, Green Beans on Jasmine Rice</t>
  </si>
  <si>
    <t>Baked Cajun Salmon, Roasted Purple Potato, Broccoli, Pineapple and Mango Salsa</t>
  </si>
  <si>
    <t>Pan Roasted, Porcini and Fingerling Potatoes, Sundried Tomato, Caper and Olive Oil</t>
  </si>
  <si>
    <t>Halibut</t>
  </si>
  <si>
    <t>Smoked Sablefish</t>
  </si>
  <si>
    <t>Roasted Potato, Garlic Sautéed Bok Choy, Orange Beurre Blanc</t>
  </si>
  <si>
    <t>Garlic Mash Potatoes, Seasonal Vegetables, Sundried Tomato and Basil Cream</t>
  </si>
  <si>
    <t>Lamb Shank</t>
  </si>
  <si>
    <t>Roasted Garlic Mashed, Seasonal Vegetables, Lamb Jus, Gremolata</t>
  </si>
  <si>
    <t>8 oz. AAA Strip Loin</t>
  </si>
  <si>
    <t>Roasted Wild Mushrooms, Baby Tomatoes, Roasted Garlic Mash, Peppercorn Jus</t>
  </si>
  <si>
    <t>6 oz. AAA Tenderloin</t>
  </si>
  <si>
    <t>Roasted Baby Potato, Asparagus, Peppercorn Jus</t>
  </si>
  <si>
    <t>6 oz. AAA Tenderloin and Garlic Prawns</t>
  </si>
  <si>
    <t>Roasted Garlic Mashed, Asparagus, Red Wine Jus, Drawn Butter</t>
  </si>
  <si>
    <t>6 oz. AAA Tenderloin and Lobster Tail</t>
  </si>
  <si>
    <t>Cheese Ravioli</t>
  </si>
  <si>
    <t>Squash Puree, Parmesan, Fresh Herbs</t>
  </si>
  <si>
    <t>Reception Menus</t>
  </si>
  <si>
    <t>Joffre Lake</t>
  </si>
  <si>
    <t>Garibaldi Lake</t>
  </si>
  <si>
    <t>Emerald Lake</t>
  </si>
  <si>
    <t>Hand-Cut Fresh Seasonal Fruit and Berries</t>
  </si>
  <si>
    <t>Platter</t>
  </si>
  <si>
    <t>Crisp Vegetable Crudités with Two Zesty Dips</t>
  </si>
  <si>
    <t>Imported and Canadian Cheese, Sun-Dried Fruits</t>
  </si>
  <si>
    <t>Assorted “Tea-Style” Sandwiches</t>
  </si>
  <si>
    <t>Carved Beef Round</t>
  </si>
  <si>
    <t>Ceviche Station</t>
  </si>
  <si>
    <t>Action Station</t>
  </si>
  <si>
    <t>Carved Gravlax-Cured Sockeye and Smoked Salmon</t>
  </si>
  <si>
    <t>Assorted Sushi with Wasabi and Pickled Ginger</t>
  </si>
  <si>
    <t>Cocktail Prawns</t>
  </si>
  <si>
    <t>Meat and Cheese Board</t>
  </si>
  <si>
    <t>Slider Bar Action Station</t>
  </si>
  <si>
    <t>Pasta Action Station</t>
  </si>
  <si>
    <t>The Spreads</t>
  </si>
  <si>
    <t>Dessert Station</t>
  </si>
  <si>
    <t>Host Bar</t>
  </si>
  <si>
    <t>Premium Brands</t>
  </si>
  <si>
    <t>Captain Morgan White, Gordon’s, Seagram’s VO, J&amp;B Rare, Smirnoff</t>
  </si>
  <si>
    <t>Deluxe Brands</t>
  </si>
  <si>
    <t>Crown Royal, Johnny Walker Red, Ketel One, Tanqueray, Mount Gay</t>
  </si>
  <si>
    <t>House Wine</t>
  </si>
  <si>
    <t>Okanagan Vineyards Chardonnay or Cabernet Merlot</t>
  </si>
  <si>
    <t>Budweiser, Canadian, Coors Light, Kokanee</t>
  </si>
  <si>
    <t>Imported Beer, Cider and Coolers</t>
  </si>
  <si>
    <t>Corona, Heineken, Stella Artois</t>
  </si>
  <si>
    <t>Soft Drinks, Spring/Mineral Water, Juice</t>
  </si>
  <si>
    <t>Assorted soft drinks, water, and juices</t>
  </si>
  <si>
    <t>Non-Alcoholic Fruit Punch</t>
  </si>
  <si>
    <t>Alcoholic Fruit Punch (Rum, Vodka or Champagne)</t>
  </si>
  <si>
    <t>Cash Bar</t>
  </si>
  <si>
    <t>Sparkling &amp; Champagne</t>
  </si>
  <si>
    <t>Sparkling</t>
  </si>
  <si>
    <t>White Wine</t>
  </si>
  <si>
    <t>Red Wine</t>
  </si>
  <si>
    <t>Food</t>
  </si>
  <si>
    <t>Authorized Licensee</t>
  </si>
  <si>
    <t>Menu Selection</t>
  </si>
  <si>
    <t>Finalization</t>
  </si>
  <si>
    <t>Carving/Action Stations</t>
  </si>
  <si>
    <t>Labour Charge</t>
  </si>
  <si>
    <t>Beverage</t>
  </si>
  <si>
    <t>Bartender Fee</t>
  </si>
  <si>
    <t>Price Guarantee</t>
  </si>
  <si>
    <t>Audiovisual</t>
  </si>
  <si>
    <t>Audiovisual Equipment</t>
  </si>
  <si>
    <t>Taxes &amp; Service Charge</t>
  </si>
  <si>
    <t>Charges and Fees</t>
  </si>
  <si>
    <t>Security</t>
  </si>
  <si>
    <t>Security Requirements</t>
  </si>
  <si>
    <t>Damage/Loss</t>
  </si>
  <si>
    <t>Responsibility</t>
  </si>
  <si>
    <t>Function Rooms</t>
  </si>
  <si>
    <t>Event Details</t>
  </si>
  <si>
    <t>Event Guarantees</t>
  </si>
  <si>
    <t>Guest Count</t>
  </si>
  <si>
    <t>Delivery/Storage</t>
  </si>
  <si>
    <t>Signage</t>
  </si>
  <si>
    <t>Music</t>
  </si>
  <si>
    <t>Breakfast Buffets</t>
  </si>
  <si>
    <t>The Grand Continental</t>
  </si>
  <si>
    <t>Premium fruit juice, Omega-3 loaf with butter and margarine, Honey &amp; nut granola with dried fruit, Chilled 2% milk &amp; almond milk, Variety of low-fat fruit yogurt, Seasonal fresh chopped fruit</t>
  </si>
  <si>
    <t>Healthy Breakfast</t>
  </si>
  <si>
    <t>Premium fruit juice, Chilled 2% milk, Display of fresh artisan baked goods including an assortment of danish, buttery croissants and house-baked muffins, Fruit preserves, creamery butter and margarine, Seasonal fresh chopped fruit, Variety of low-fat fruit yogurt, Honey &amp; nut granola with dried fruit, Choice of egg option (Free-run scrambled eggs with fresh herbs, Baked Egg Shakshuka, Cheddar Cheese Omelets), Choice of meat option (Pork Breakfast Sausages, Turkey Sausages, Hickory Smoked Bacon, Vegetarian “Sausage” Bites), Hash brown potatoes</t>
  </si>
  <si>
    <t>Ellington Breakfast</t>
  </si>
  <si>
    <t>Breakfast at Django's</t>
  </si>
  <si>
    <t>Carafes of fresh juice, Fresh baked buttery croissants, breakfast pastries and bagels, Fruit preserves, creamery butter &amp; margarine, Hard-boiled eggs, European charcuterie board of cured meats and cheese, Smoked salmon with lemon, capers &amp; shaved red onion, Savoury Filled Breakfast Pastries</t>
  </si>
  <si>
    <t>Small Meeting Breakfast Buffets</t>
  </si>
  <si>
    <t>Fitzgerald Breakfast</t>
  </si>
  <si>
    <t>Carafes of fresh juice, A selection of plain &amp; flavored croissants, Fruit preserves, creamery butter &amp; margarine, Fresh cut fruit with honey-lemon drizzle, Traditional eggs benedict with Canadian back bacon &amp; hollandaise sauce, Roasted breakfast potatoes with sea salt &amp; fresh herbs, Oven-fired tomatoes with garlic-herb butter</t>
  </si>
  <si>
    <t>The Big Band Breakfast</t>
  </si>
  <si>
    <t>Carafes of fresh juice, Jars of fresh fruit with honey-lemon drizzle, Toasting station: assorted bagels &amp; whole grain breads, Cream cheese, butter, margarine &amp; preserves, Free-run scrambled eggs with fresh herbs, Smoked bacon &amp; local pork sausages, Roasted breakfast potatoes with sea salt &amp; fresh herbs, Oven-fired tomatoes with garlic-herb butter</t>
  </si>
  <si>
    <t>Breakfast Buffet Additions</t>
  </si>
  <si>
    <t>Assorted Individual Yogurt</t>
  </si>
  <si>
    <t>Addition</t>
  </si>
  <si>
    <t>Smoked Bacon (3pc)</t>
  </si>
  <si>
    <t>Turkey Sausage (2pc)</t>
  </si>
  <si>
    <t>Pork Sausages (2pc)</t>
  </si>
  <si>
    <t>Boiled eggs (2 pc)</t>
  </si>
  <si>
    <t>Cage-free scrambled eggs with fresh herbs</t>
  </si>
  <si>
    <t>Eggs Benedict with hollandaise sauce</t>
  </si>
  <si>
    <t>Cheddar Cheese Omelet</t>
  </si>
  <si>
    <t>Pancakes with maple syrup &amp; creamery butter</t>
  </si>
  <si>
    <t>Cinnamon swirl French toast with maple syrup &amp; creamery butter</t>
  </si>
  <si>
    <t>Brick oven bagels with Philadelphia cream cheese</t>
  </si>
  <si>
    <t>Savoury filled breakfast pastries</t>
  </si>
  <si>
    <t>Per Dozen</t>
  </si>
  <si>
    <t>Starbucks Frappuccino's (405 ml)</t>
  </si>
  <si>
    <t>Fresh Fruit Smoothies</t>
  </si>
  <si>
    <t>Per 2L pitcher</t>
  </si>
  <si>
    <t>Champagne Mimosas</t>
  </si>
  <si>
    <t>(must be 19+)</t>
  </si>
  <si>
    <t>Breakfast Live Stations</t>
  </si>
  <si>
    <t>Eggs to Order</t>
  </si>
  <si>
    <t>Fillings include: diced chorizo sausage, tiroler bacon, cheddar cheese, goat cheese, diced peppers, forest mushrooms, sliced green onions, mild salsa</t>
  </si>
  <si>
    <t>Sweet &amp; Savoury Crêpe Station</t>
  </si>
  <si>
    <t>Fillings include: tiroler bacon, brie cheese, goat cheese, forest mushrooms, savoury herbs, nutella, strawberries, berry compote, chocolate sauce, caramel sauce, whipped cream, crème anglaise</t>
  </si>
  <si>
    <t>The Classics</t>
  </si>
  <si>
    <t>Baskets on the table of fresh baked pastries, Free-run scrambled eggs, Smoked bacon &amp; local pork breakfast sausages, Hash browns, Herb-roasted tomatoes &amp; fresh fruit</t>
  </si>
  <si>
    <t>The "Benny" Goodman</t>
  </si>
  <si>
    <t>Traditional eggs benedict with Canadian back bacon, English muffin and fresh hollandaise sauce, Hash browns, Herb-roasted tomatoes &amp; fresh fruit</t>
  </si>
  <si>
    <t>Hit That Sweet Note</t>
  </si>
  <si>
    <t>Triple stack of house-made pancakes with creamery butter &amp; maple syrup, Smoked bacon &amp; local pork breakfast sausages, Fresh fruit</t>
  </si>
  <si>
    <t>Themed Breaks</t>
  </si>
  <si>
    <t>The Banana Boat</t>
  </si>
  <si>
    <t>Fresh whole bananas, Peanut butter &amp; banana smoothies, Banana loaf with creamery butter, Chocolate chip banana muffins</t>
  </si>
  <si>
    <t>Coffee House</t>
  </si>
  <si>
    <t>Starbucks Iced Frappuccino's, Starbucks Double Shots, Assorted Glazed and Filled Donuts, Coffee Cake, Oat Fudge Bars</t>
  </si>
  <si>
    <t>The Gym Rat</t>
  </si>
  <si>
    <t>Reduced fat cranberry omega loaf, Fresh whole bananas, Assorted fat-free yogurt, Rx protein bars, Market sliced seasonal fruit</t>
  </si>
  <si>
    <t>Parisian Delight</t>
  </si>
  <si>
    <t>French baguette with Fruit Jam &amp; Butter, Wheel of Baked Brie Cheese with spiced nuts &amp; local honey drizzle, European meat board with accompanying condiments, Assorted French Macarons</t>
  </si>
  <si>
    <t>Seventh Inning Stretch</t>
  </si>
  <si>
    <t>Assorted soft drinks, Local Fraser Valley Hot wings, Nathan's Famous hot dogs - ketchup, mustard, caramelized onions, relish, Fresh popped popcorn, Peanuts in the shell (add a bucket of 4 bottled beers $22)</t>
  </si>
  <si>
    <t>High Tea</t>
  </si>
  <si>
    <t>Assorted flavoured teas, Fresh baked seasonal scones &amp; preserves, Assorted tea sandwiches - ham &amp; applewood cheddar, Moroccan salmon, tomato &amp; bocconcini, Savoury caramelized onion &amp; stilton tartelettes, French pastries</t>
  </si>
  <si>
    <t>Meeting Breaks</t>
  </si>
  <si>
    <t>Warm sticky cinnamon buns</t>
  </si>
  <si>
    <t>Freshly baked assorted sweet loaves</t>
  </si>
  <si>
    <t>Low-fat cranberry omega loaf</t>
  </si>
  <si>
    <t>Assorted fresh baked pastries (croissants, mini danish, muffins)</t>
  </si>
  <si>
    <t>Sweet and savoury scones</t>
  </si>
  <si>
    <t>Rx protein bars</t>
  </si>
  <si>
    <t>Clif energy bars</t>
  </si>
  <si>
    <t>Assorted cookies</t>
  </si>
  <si>
    <t>Assorted dessert squares</t>
  </si>
  <si>
    <t>Assorted French pastries</t>
  </si>
  <si>
    <t>Individual Items</t>
  </si>
  <si>
    <t>Item</t>
  </si>
  <si>
    <t>Platter of sliced fresh fruit (~20 ppl)</t>
  </si>
  <si>
    <t>Per Platter</t>
  </si>
  <si>
    <t>Yogurt and granola parfait (maximum 30 people)</t>
  </si>
  <si>
    <t>Popcorn machine (minimum 15 people)</t>
  </si>
  <si>
    <t>Nut, fruit &amp; chocolate energizer mix (250 gram/bowl, maximum 30 people)</t>
  </si>
  <si>
    <t>Hand-cut tortillas and salsa</t>
  </si>
  <si>
    <t>Gluten-free items (min. 1 dz)</t>
  </si>
  <si>
    <t>Blueberry Muffins, Chocolate chip cookies, Chocolate brownies, Assorted gluten free cupcakes</t>
  </si>
  <si>
    <t>Various Prices</t>
  </si>
  <si>
    <t>Freshly brewed coffee &amp; assorted teas</t>
  </si>
  <si>
    <t>Individual 2% &amp; skim milk</t>
  </si>
  <si>
    <t>Assorted bottled juices</t>
  </si>
  <si>
    <t>Assorted soft drinks</t>
  </si>
  <si>
    <t>Bottled spring or sparkling water</t>
  </si>
  <si>
    <t>Pitchers of juice (OJ, apple &amp; cranberry)</t>
  </si>
  <si>
    <t>Pitchers of soft drinks (Coca Cola &amp; Sprite)</t>
  </si>
  <si>
    <t>Cold Lunch Buffets</t>
  </si>
  <si>
    <t>Tortilla Wraps</t>
  </si>
  <si>
    <t>Young leafy greens with assorted dressings, Fresh cut cucumbers, tomatoes &amp; carrots, Mexican black bean &amp; corn salad, Indian tomato, cucumber &amp; coriander salad, Classic Caesar Salad with Herb Croutons, Chopped Greek salad with fresh feta &amp; cured olives, Thai glass noodle salad with baby shrimp &amp; crushed peanuts, Vietnamese style slaw, Crispy fried tofu, Citrus-marinated baby shrimp, Herb-marinated chicken skewers, Grilled beef skewers with chimichurri verde, Chopped fresh market fruit salad</t>
  </si>
  <si>
    <t>Global Salad Experience</t>
  </si>
  <si>
    <t>Chef's soup of the day, Young leafy greens with assorted dressings, Tandoori chicken with turmeric-infused rice, Baby shrimp with dill aioli, Grilled chicken caesar wrap, Southwestern beef wrap with cumin-scented rice, Marinated tomato, red onion &amp; bocconcini, Black forest ham with applewood cheddar on Tuscan ciabatta, Pastrami &amp; Swiss with dijon aioli on pretzel baguette, Tandoori chicken with mango tamarind chutney on multigrain baguette, Moroccan spiced salmon with harissa aioli on French baguette, Marinated tomato &amp; mozzarella bocconcini with pickled red onion and pesto on focaccia bread, Chef's dessert selection</t>
  </si>
  <si>
    <t>Sandwich Art</t>
  </si>
  <si>
    <t>Chef's soup of the day, Young leafy greens with assorted dressings, Black forest ham with applewood cheddar, Pastrami &amp; Swiss with dijon aioli, Tandoori chicken with mango tamarind chutney, Moroccan spiced salmon with harissa aioli, Marinated tomato &amp; mozzarella bocconcini with pickled red onion and pesto on focaccia bread, Chef's dessert selection</t>
  </si>
  <si>
    <t>New York Deli Bar</t>
  </si>
  <si>
    <t>Chef's soup of the day, Caesar salad with parmesan cheese, herb croutons &amp; garlic dressing, Select rustic loaves and rolls, Assorted cured olives &amp; pickles, Butter lettuce, hot house tomatoes &amp; shaved red onion, Sliced cheeses, pastrami, black forest ham, sliced turkey, genoa salami &amp; prosciutto ham, Balsamic roasted vegetables</t>
  </si>
  <si>
    <t>Cold Plated Lunches</t>
  </si>
  <si>
    <t>Tuna Poke Bowl</t>
  </si>
  <si>
    <t>Marinated ahi tuna, green onion, edamame, fresh mango, avocado, pickled cucumber, rice noodle, leafy greens</t>
  </si>
  <si>
    <t>Carne Asada Steak Salad</t>
  </si>
  <si>
    <t>Blackened striploin steak, corn &amp; black bean, pickled onion, pico de gallo, greens, avocado, lime vinaigrette, tortilla crisps</t>
  </si>
  <si>
    <t>Soup &amp; Sandwich</t>
  </si>
  <si>
    <t>48 hour preorder required: Black forest ham with applewood cheddar, Pastrami &amp; Swiss with dijon aioli, Tandoori chicken with mango tamarind chutney, Moroccan spiced salmon with harissa aioli, Marinated tomato &amp; mozzarella bocconcini with fresh basil</t>
  </si>
  <si>
    <t>Hot Lunch Buffets</t>
  </si>
  <si>
    <t>Tijuana Brass</t>
  </si>
  <si>
    <t>Fresh fried corn tortilla chips with salsa, sour cream and guacamole, Young leafy greens with assorted dressings, Black bean and corn salad, Warm soft flour tortillas, Crispy corn taco shells (GF), Tex-mex taco beef, Chipotle &amp; tomato pulled chicken, Sautéed sweet peppers and onions, Spanish-style rice, Shredded lettuce, grated cheese, diced tomatoes, jalapeños, cilantro &amp; onion, Fried churros with cinnamon &amp; brown sugar</t>
  </si>
  <si>
    <t>Little India</t>
  </si>
  <si>
    <t>Young leafy greens with assorted dressings, Tomato, cucumber &amp; coriander salad, Chickpea salad, warm naan bread, Cucumber raita, Mango tamarind chutney, Vegetable samosas, Butter chicken with crispy onion, Aloo Gobi (vegetarian potato &amp; cauliflower curry), Pulao rice with turmeric, cumin, green peas &amp; carrots, Mango mousse cake</t>
  </si>
  <si>
    <t>The Spartan</t>
  </si>
  <si>
    <t>Warm pita bread with tzatziki, traditional &amp; carrot hummus dips, Young leafy greens with assorted dressings, Chopped Greek salad with fresh feta &amp; cured olives, Grilled chicken with garlic, oregano &amp; lemon vinaigrette, Baked cod with Kalamata olives, capers, fresh tomatoes &amp; olive oil, Dill-scented rice pilaf, Lemon &amp; garlic roasted potatoes, Tiramisu</t>
  </si>
  <si>
    <t>Mambo Italiano</t>
  </si>
  <si>
    <t>Freshly baked focaccia bread with aged balsamic &amp; extra virgin olive oil, Green salad with balsamic vinaigrette, Caesar salad, Caprese salad, Grilled herb marinated chicken rustica, Oven-roasted mild Italian sausage, Potato gnocchi with fresh tomatoes, olives, fresh basil, capers and chillis, Cheese tortellini Alfredo, Italian parsley &amp; parmesan, Market fruit and cannolis</t>
  </si>
  <si>
    <t>Provencal</t>
  </si>
  <si>
    <t>Sliced French baguette with creamery butter, Baby arugula and frisée salad with sides of blue cheese, cranberry &amp; crispy shallot, Assorted dressings, Tomato and marinated onion salad with fresh basil, balsamic glaze and extra virgin olive oil, Herb-roasted chicken with fennel &amp; tomato broth, Market vegetable ratatouille, rice pilaf, Assorted French pastries</t>
  </si>
  <si>
    <t>Hot Plated Lunches</t>
  </si>
  <si>
    <t>Roasted Stone Ground Mustard Rubbed Chicken Breast</t>
  </si>
  <si>
    <t>Potato purée, hunter sauce and Chef's selected vegetables</t>
  </si>
  <si>
    <t>Grilled 8 oz Prime Striploin Steak</t>
  </si>
  <si>
    <t>Brandy peppercorn jus, parmesan whipped potatoes, Chef's selected vegetables</t>
  </si>
  <si>
    <t>Lobster Ravioli</t>
  </si>
  <si>
    <t>Cognac cream sauce, poached lobster meat, asparagus, arugula, shaved grana padano</t>
  </si>
  <si>
    <t>Market Price</t>
  </si>
  <si>
    <t>Chickpeas &amp; spinach in a fragrant tomato curry with rice &amp; papadum</t>
  </si>
  <si>
    <t>Local Pan Seared Lake Trout</t>
  </si>
  <si>
    <t>Orzo pilaf, saffron butter sauce</t>
  </si>
  <si>
    <t>AAA Filet Mignon</t>
  </si>
  <si>
    <t>Mushroom duxelle, roasted garlic butter, syrah jus, potato puree</t>
  </si>
  <si>
    <t>Lamb Sirloin</t>
  </si>
  <si>
    <t>Kalamata olive purée, roasted pepper salsa, roasted potato, sambuca jus</t>
  </si>
  <si>
    <t>Dinner Buffets</t>
  </si>
  <si>
    <t>Young leafy greens with assorted dressings, Caesar salad, parmesan cheese &amp; herb croutons, Cavatappi pasta salad with bocconcini cheese, sundried tomatoes, basil pesto, olives &amp; artichokes, Stout braised beef short rib with hoisin sauce, pineapple chutney, kimchi purée &amp; cilantro, Dukkah spiced salmon with saffron beurre blanc &amp; herb couscous, Grainy mustard &amp; herb roasted chicken with braised kale, bourbon chicken jus, potato hay, Cioppino of squid, mussels, baby shrimp, pacific rockfish in a spiced tomato broth, Market roasted &amp; steamed vegetables, Steamed jasmine rice or garlic, rosemary and sea salt roasted potatoes, Selection of artisan cakes and cubed fruit</t>
  </si>
  <si>
    <t>One entrée $57 / Two entrées $63</t>
  </si>
  <si>
    <t>Ellington</t>
  </si>
  <si>
    <t>Young leafy greens with assorted dressings, Caesar salad, parmesan cheese &amp; herb croutons, Caprese salad with fresh basil &amp; extra virgin olive oil, Greek salad with fresh oregano and feta cheese, Butter chicken with crispy onion &amp; coriander, Stout braised beef short rib with hoisin sauce, pineapple chutney, kimchi purée &amp; cilantro, Orange-glazed salmon with roasted corn &amp; potato succotash, Grainy mustard &amp; herb roasted chicken with braised kale, bourbon chicken jus, potato hay, Cioppino of squid, mussels, baby shrimp, pacific rockfish in a spiced tomato broth, Roasted leg of lamb with middle eastern spices, saffron, date &amp; cashew couscous, anise jus, Market roasted &amp; steamed vegetable medley, Cheese tortellini - prima vera alfredo, parmesan, fresh herbs, Steamed jasmine rice or garlic, rosemary and sea salt roasted potatoes, Assorted cakes, french pastries and cubed fruit salad</t>
  </si>
  <si>
    <t>Two entrées $68 / Three entrées $74</t>
  </si>
  <si>
    <t>Bespoke Dinner Buffet</t>
  </si>
  <si>
    <t>Breads</t>
  </si>
  <si>
    <t>Assorted rolls with creamery butter, Warm naan bread, Fresh baked focaccia with olive oil &amp; balsamic, Pita bread &amp; tzatziki</t>
  </si>
  <si>
    <t>Per Selection</t>
  </si>
  <si>
    <t>Salads</t>
  </si>
  <si>
    <t>Young leafy greens with assorted dressings, Caesar salad, parmesan cheese &amp; herb croutons, Caprese salad, fresh basil &amp; extra virgin olive oil, Greek salad with fresh oregano &amp; feta cheese, Cavatappi pasta salad with bocconcini cheese, sundried tomatoes, basil pesto, olives &amp; artichokes, Picnic style coleslaw, Traditional potato salad, Sweet &amp; spicy Thai glass noodle salad with crushed peanuts, Tomato, cucumber &amp; coriander salad, Black bean and corn salad</t>
  </si>
  <si>
    <t>Chicken</t>
  </si>
  <si>
    <t>Butter chicken with crispy onion &amp; coriander, Grilled chicken with garlic, oregano &amp; lemon vinaigrette, Herb roasted chicken, fennel &amp; tomato broth, Grainy mustard &amp; herb roasted chicken with braised kale, bourbon chicken jus, potato hay, Grilled chicken with chimichurri verde</t>
  </si>
  <si>
    <t>Beef &amp; Pork</t>
  </si>
  <si>
    <t>Braised beef short rib with hoisin sauce, pineapple chutney, kimchi purée &amp; cilantro, Grilled Korean style kalbi beef short ribs, Stout braised beef stew with herbs &amp; potatoes, Roasted pork loin with middle eastern spices, date &amp; cashew couscous, anise jus, Smoked baby back ribs with house BBQ sauce, Oven-roasted mild Italian sausage</t>
  </si>
  <si>
    <t>Seafood</t>
  </si>
  <si>
    <t>Orange glazed salmon, roasted corn &amp; potato succotash, Dukkah spiced salmon with saffron beurre blanc &amp; herb couscous, Cioppino of squid, mussels, baby shrimp, pacific rockfish in a spiced tomato &amp; fennel broth, Baked cod with Kalamata olives, capers, fresh tomatoes &amp; olive oil</t>
  </si>
  <si>
    <t>Vegetables</t>
  </si>
  <si>
    <t>Aloo Gobi (potato &amp; cauliflower curry), Moroccan butternut squash, chickpea &amp; lentil stew, Smiling Buddha vegetable chop suey, Market vegetable ratatouille, Market roasted &amp; steamed vegetables</t>
  </si>
  <si>
    <t>Starches &amp; Pasta</t>
  </si>
  <si>
    <t>Steamed Jasmine rice, Dill-scented rice pilaf, Spanish-style rice, Pulao rice with turmeric, cumin, green peas &amp; carrots, Greek style lemon &amp; garlic roasted potatoes, Garlic, rosemary &amp; sea salt roasted potatoes, Baked potatoes with sour cream, green onion, shredded cheddar, bacon bits, Penne pasta with marinara sauce, fresh basil, vine ripened tomato &amp; parmesan, Cheese tortellini with alfredo sauce, Italian parsley &amp; parmesan, Vegetarian Lasagna with Parmesan &amp; Herbs</t>
  </si>
  <si>
    <t>Desserts</t>
  </si>
  <si>
    <t>Assorted Sponge and Mousse Cakes, Assorted Baked Fruit Pies, Fine French Pastries, Dessert Squares, Chopped Melons &amp; Grapes</t>
  </si>
  <si>
    <t>Plated Dinners</t>
  </si>
  <si>
    <t>Rossdown Farms Chicken</t>
  </si>
  <si>
    <t>Achiote marinade, jalapeno jack corn grits, grilled avocado &amp; pickled onion</t>
  </si>
  <si>
    <t>64 (3-course) / 74 (4-course)</t>
  </si>
  <si>
    <t>Stout braised beef short rib</t>
  </si>
  <si>
    <t>Hoisin, pineapple chutney, kimchi potato purée, pickled slaw</t>
  </si>
  <si>
    <t>70 (3-course) / 80 (4-course)</t>
  </si>
  <si>
    <t>AAA filet mignon</t>
  </si>
  <si>
    <t>60 (3-course) / 70 (4-course)</t>
  </si>
  <si>
    <t>90 (3-course) / 100 (4-course)</t>
  </si>
  <si>
    <t>Apple Galette</t>
  </si>
  <si>
    <t>Raspberry coulis, chocolate crumble</t>
  </si>
  <si>
    <t>Ganache Chocolate Bar</t>
  </si>
  <si>
    <t>Berry coulis, chantilly cream</t>
  </si>
  <si>
    <t>GF Vanilla Bean Cheesecake</t>
  </si>
  <si>
    <t>Salted caramel, bourbon cream anglaise</t>
  </si>
  <si>
    <t>Receptions</t>
  </si>
  <si>
    <t>Ellington Reception Package</t>
  </si>
  <si>
    <t>Labneh / middle eastern whipped cheese, rosemary, olives, dukkah spice, focaccia crostini, Prosciutto and melon ball skewers / balsamic drizzle, Scallop ceviche / tortilla wafer, black bean-lime salsa, Poached prawn / vodka cocktail sauce, yuzu pearls, Szechuan flat iron steak / cucumber &amp; chili crisp, sesame aioli, black sesame cup, Tuna Poke / cucumber, mango, pickled radish, spicy soy, sesame cup, Prosciutto-wrapped asparagus spears / balsamic drizzle &amp; truffle oil, Poached beet &amp; goat cheese on crostini round</t>
  </si>
  <si>
    <t>Pieces per person: (4) $32, (6) $42, (8) $50</t>
  </si>
  <si>
    <t>Minimum 20 people</t>
  </si>
  <si>
    <t>Dessert Bites Reception</t>
  </si>
  <si>
    <t>A selection of fresh-made desserts to include: assorted French pastries, delectable layered sponge and mousse cake bites, mini cupcakes, New York style cheesecake pops and macarons</t>
  </si>
  <si>
    <t>30 per person (4 pieces)</t>
  </si>
  <si>
    <t>Labneh</t>
  </si>
  <si>
    <t>Middle eastern whipped cheese, rosemary, olives, dukkah spice, focaccia crostini</t>
  </si>
  <si>
    <t>Canapé</t>
  </si>
  <si>
    <t>Prosciutto &amp; Melon Ball Skewers</t>
  </si>
  <si>
    <t>Balsamic drizzle</t>
  </si>
  <si>
    <t>Poached Beet &amp; Goat Cheese</t>
  </si>
  <si>
    <t>Crostini round</t>
  </si>
  <si>
    <t>Szechuan Steak</t>
  </si>
  <si>
    <t>Cucumber &amp; chili crisp, sesame aioli, black sesame cup</t>
  </si>
  <si>
    <t>Tuna Poke</t>
  </si>
  <si>
    <t>Cucumber, mango, pickled radish, spicy soy, sesame cup</t>
  </si>
  <si>
    <t>Prosciutto Wrapped Asparagus</t>
  </si>
  <si>
    <t>Balsamic drizzle &amp; truffle oil</t>
  </si>
  <si>
    <t>Scallop Ceviche</t>
  </si>
  <si>
    <t>Tortilla wafer, black bean-lime salsa</t>
  </si>
  <si>
    <t>Hot Hors D'Oeuvres</t>
  </si>
  <si>
    <t>Plum sauce</t>
  </si>
  <si>
    <t>Hors D'Oeuvre</t>
  </si>
  <si>
    <t>Vegetable Samosas</t>
  </si>
  <si>
    <t>Mango tamarind chutney</t>
  </si>
  <si>
    <t>Chimichurri Chicken Skewers</t>
  </si>
  <si>
    <t>Malagueta sauce</t>
  </si>
  <si>
    <t>Pork Belly Bao Buns</t>
  </si>
  <si>
    <t>Hoisin, cabbage slaw</t>
  </si>
  <si>
    <t>Mini Crab Cakes</t>
  </si>
  <si>
    <t>Roasted corn &amp; pickled mustard seed salsa, chipotle aioli</t>
  </si>
  <si>
    <t>Spicy Salmon Skewers</t>
  </si>
  <si>
    <t>Chili soy glaze, sweet soy shiitake</t>
  </si>
  <si>
    <t>Boards</t>
  </si>
  <si>
    <t>Garden Vegetable Crudite</t>
  </si>
  <si>
    <t>Market vegetables with buttermilk dip</t>
  </si>
  <si>
    <t>Board</t>
  </si>
  <si>
    <t>Local Charcuterie</t>
  </si>
  <si>
    <t>Selection of cured &amp; roasted meats, selected olives, pickled vegetables, gherkins &amp; mustards</t>
  </si>
  <si>
    <t>22 (1.5 oz/person)</t>
  </si>
  <si>
    <t>Artisan Cheese</t>
  </si>
  <si>
    <t>Selection of local cheeses from BC Producers with fruit preserves, crackers &amp; baguette</t>
  </si>
  <si>
    <t>26 (2 oz/person)</t>
  </si>
  <si>
    <t>Fresh Seafood Platter</t>
  </si>
  <si>
    <t>Crab legs, lobster tails, poached prawns, shucked oysters, candied salmon, tuna poke</t>
  </si>
  <si>
    <t>Serves 10 People</t>
  </si>
  <si>
    <t>Live Stations - Savoury</t>
  </si>
  <si>
    <t>Nacho Bar</t>
  </si>
  <si>
    <t>Fresh fried corn tortillas served with a variety of condiments</t>
  </si>
  <si>
    <t>Live Station</t>
  </si>
  <si>
    <t>Mac &amp; Cheese Bar</t>
  </si>
  <si>
    <t>Variety of sauces and garnishes</t>
  </si>
  <si>
    <t>Risotto Party</t>
  </si>
  <si>
    <t>Arborio rice cooked to order and flavoured with a variety of vegetables, cheeses and meats</t>
  </si>
  <si>
    <t>The Taco Cart</t>
  </si>
  <si>
    <t>Tex-Mex taco beef, chipotle &amp; tomato pulled chicken, variety of salsas, corn taco shells &amp; flour tortillas, authentic garnishes</t>
  </si>
  <si>
    <t>Chinese 'Take Out'</t>
  </si>
  <si>
    <t>Crispy chow mein noodles, steamed rice, mixed vegetable stir-fry, Kung Pao chicken skewers, served in classic Chinese take-out boxes</t>
  </si>
  <si>
    <t>Carved Beef Striploin</t>
  </si>
  <si>
    <t>Slow roasted AAA Alberta beef, brioche dollar buns, beef jus, assorted condiments</t>
  </si>
  <si>
    <t>Live Stations - Sweet</t>
  </si>
  <si>
    <t>Ice Cream Parlour</t>
  </si>
  <si>
    <t>Vanilla, chocolate &amp; strawberry gelato, hot fudge, caramel, chopped peanuts, bananas, maraschino cherries, assorted candies &amp; whipped cream</t>
  </si>
  <si>
    <t>Sweet Crepe Station</t>
  </si>
  <si>
    <t>Handmade crepes, chopped peanuts, sliced bananas, nutella, strawberries, berry compote, chocolate sauce, caramel sauce, whipped cream, crème anglaise, Grand Marnier liqueur</t>
  </si>
  <si>
    <t>Beverages</t>
  </si>
  <si>
    <t>Wild Goose Sauvignon Blanc</t>
  </si>
  <si>
    <t>Okanagan Falls, BC</t>
  </si>
  <si>
    <t>Wine</t>
  </si>
  <si>
    <t>Good Natured Unoaked Chardonnay</t>
  </si>
  <si>
    <t>Okanagan Valley, BC</t>
  </si>
  <si>
    <t>Gray Monk Pinot Gris</t>
  </si>
  <si>
    <t>Tinhorn Creek Chardonnay</t>
  </si>
  <si>
    <t>Oliver, BC</t>
  </si>
  <si>
    <t>Good Natured Gamay &amp; Merlot</t>
  </si>
  <si>
    <t>Tinhorn Creek Cab Franc</t>
  </si>
  <si>
    <t>Calliope Wines Cabernet Merlot</t>
  </si>
  <si>
    <t>Quails' Gate Estate Winery Pinot Noir</t>
  </si>
  <si>
    <t>West Kelowna, BC</t>
  </si>
  <si>
    <t>Ruffino Prosecco</t>
  </si>
  <si>
    <t>Italy</t>
  </si>
  <si>
    <t>Sparkling Wine</t>
  </si>
  <si>
    <t>Gray Monk Odyssey White Brut</t>
  </si>
  <si>
    <t>BC</t>
  </si>
  <si>
    <t>Latitude 50</t>
  </si>
  <si>
    <t>Rosé Wine</t>
  </si>
  <si>
    <t>Gray Monk Rosé</t>
  </si>
  <si>
    <t>Beer</t>
  </si>
  <si>
    <t>Imported Beer</t>
  </si>
  <si>
    <t>Regular Brands</t>
  </si>
  <si>
    <t>House Wine by the Glass (Red &amp; White)</t>
  </si>
  <si>
    <t>Liqueurs, Grand Marnier, Cognac</t>
  </si>
  <si>
    <t>Spirit</t>
  </si>
  <si>
    <t>Non-Alcoholic Cocktail</t>
  </si>
  <si>
    <t>Iced Soft Drinks or Juice (per glass)</t>
  </si>
  <si>
    <t>Non-Alcoholic Beer</t>
  </si>
  <si>
    <t>Bottled Spring or Sparkling Water</t>
  </si>
  <si>
    <t>The Hilton Vancouver Airport Hotel is the only authorized licensee to sell and serve food, liquor, beer, and wine on the premises. This includes hospitality suites and food amenity deliveries. The only exception to this is made for wedding cakes. A cake cutting fee of $2 per person would apply for the cutting, plating and serving of the special occasion cake. Pricing for plated set menus is based on one set menu for all guests. For meals requiring a choice of entrée selections, a surcharge will apply depending on the amount of guests and selections chosen. Due to health and safety regulations, leftover food or beverage cannot be taken from the premises.</t>
  </si>
  <si>
    <t>Menu Selection &amp; Event Details</t>
  </si>
  <si>
    <t>To ensure that every detail is handled in a professional and timely manner, we request that all menu selections and meeting details be finalized four (4) weeks prior to the event date. Should menu selections not be received four (4) weeks prior to the function date, we will be pleased to select appropriate menus to suit your requirements. In order to ensure the accuracy of all information, signed and approved copies of banquet event orders are required from the client two weeks prior to the event.</t>
  </si>
  <si>
    <t>Live Action Stations</t>
  </si>
  <si>
    <t>A labour charge of $125.00 per Chef will apply for food prepared by a Chef in a function room. Parties of 150 people or more requires 2 chefs.</t>
  </si>
  <si>
    <t>A $125 + GST bartender fee will apply should the bar consumption be less than $400.00 in net revenue. Liquor service is not permitted after 1:00 AM and entertainment should cease at this time in order to vacate the function room within 1 hour. A corkage fee of $15 per bottle* will be charged for any wine served during an event that has not been purchased from the Hilton Vancouver Airport. Client must have prior written approval from the Hilton Vancouver Airport beforehand.</t>
  </si>
  <si>
    <t>All Food and Beverage prices are guaranteed ninety (90) days prior to the date of the function. All menu pricing is provided on a “per person” basis unless stated otherwise. Please note that all buffet style menus are offered with minimum order requirements (as stated) and are offered for a maximum of two (2) continuous hours. The Hotel will assess a taxable service charge for each additional half hour. All prices are quoted in Canadian dollars and are subject to change without notice; however, the hotel will honour all confirmed prices on function contracts signed and returned by the client.</t>
  </si>
  <si>
    <r>
      <t xml:space="preserve">The hotel requires the exact number of guests attending each event 72 hours prior to the day of that event. The hotel will prepare for 5% above this guaranteed number, to a maximum of 20 guests. In the event that the hotel has not received a guarantee, the number charged will be based on the original contracted number, or the actual number of guests served, whichever is greater. Guarantees for events held on Sunday and Monday are required by noon the previous Thursday. </t>
    </r>
    <r>
      <rPr>
        <b/>
        <sz val="11"/>
        <color theme="1"/>
        <rFont val="Calibri"/>
        <family val="2"/>
        <scheme val="minor"/>
      </rPr>
      <t>In the event that there is an increase in guests above the 5% threshold, any additional food prepared will also have an additional 25% charge added per person.</t>
    </r>
  </si>
  <si>
    <t>Attrition</t>
  </si>
  <si>
    <t>An estimated number of guests must be supplied to the hotel 4 weeks prior to each event, after which time the hotel will allow a maximum attrition of 20%. The attrition charge for above 20% will be 50% of the average food and beverage price for the particular meal period, calculated to a maximum of 80% of the estimated number of attendees.</t>
  </si>
  <si>
    <t>All prices are exclusive of applicable taxes and service charges. The following charges will be added to the bill: Food and non-alcoholic beverage prices 5% GST &amp; 18% Service Charge, Carbonated beverage prices 7% PST, 5% GST &amp; 18% Service Charge, Alcoholic beverage prices 10% PLT, 5% GST &amp; 18% Service Charge, Function Room Rentals 5% GST, Audio Visual 7% PST, 5% GST &amp; 18% Service Charge. NOTE: 5% GST &amp; 7% PST are applicable on service charges.</t>
  </si>
  <si>
    <t>Deposit / Payment</t>
  </si>
  <si>
    <t>Payment Requirements</t>
  </si>
  <si>
    <t>A 25% deposit is required at the time of booking in order to confirm social events. This deposit is non-refundable. 100% of the estimated amount is due two weeks prior to the event and is payable by cash, certified cheque or credit card. In order to make arrangements for direct billing, an application for credit must be completed and returned to the hotel for approval at least four weeks prior to the event date. All payments are due within 30 days of receipt of invoice, should direct billing privileges be approved.</t>
  </si>
  <si>
    <t>The hotel reserves the right to require security at the client’s expense. Only hotel approved agencies may be used.</t>
  </si>
  <si>
    <t>Damage / Loss</t>
  </si>
  <si>
    <t>The hotel will not be responsible for the damage or loss of any personal property, equipment, displays, supplies, written materials or other valuable items left in the meeting rooms, conference areas or public areas prior to, during or following any event. Accordingly, the client will be responsible for security for such materials and assumes responsibility for any loss or damage. The client is responsible for any damages to the hotel premises by their guests, agents or independent contractors acting on their behalf and will incur any repair and/or replacement costs.</t>
  </si>
  <si>
    <t>Cancellation</t>
  </si>
  <si>
    <t>Cancellation Policy</t>
  </si>
  <si>
    <t>Cancellation of food and beverage within 30 days of an event will result in a cancellation charge of 75% of the estimated food and beverage costs for the particular meal period. Cancellation of food and beverage within 7 days of an event will result in a cancellation charge of 100% of the estimated food and beverage costs for the particular meal period. All cancellations must be received in writing.</t>
  </si>
  <si>
    <t>Boxed Lunches</t>
  </si>
  <si>
    <t>Artisan Sandwich</t>
  </si>
  <si>
    <t>Choice of sandwich: Black forest ham with applewood cheddar, Pastrami &amp; Swiss with dijon aioli, Tandoori chicken with mango tamarind chutney, Moroccan spiced salmon with harissa aioli, Marinated tomato &amp; mozzarella bocconcini with pickled red onion and pesto</t>
  </si>
  <si>
    <t>Boxed</t>
  </si>
  <si>
    <t>Gourmet Wraps</t>
  </si>
  <si>
    <t>Choice of wrap: Grilled chicken caesar, Southwestern beef with cumin-scented rice, Tandoori chicken with turmeric-infused rice, Baby shrimp with dill aioli, Marinated tomato, red onion &amp; bocconcini</t>
  </si>
  <si>
    <t>Salad Entrée</t>
  </si>
  <si>
    <t>Choice of salad: Young leafy greens with assorted dressings, Greek salad with fresh oregano &amp; feta cheese, Chopped Greek salad with fresh feta &amp; cured olives, Caesar salad with herb croutons</t>
  </si>
  <si>
    <t>Additional Items</t>
  </si>
  <si>
    <t>Includes: Fresh whole fruit, Kettle chips, Cookie or brownie, Bottled water</t>
  </si>
  <si>
    <t>N/A</t>
  </si>
  <si>
    <t>Included</t>
  </si>
  <si>
    <t>Afternoon Breaks</t>
  </si>
  <si>
    <t>Chips and Dips</t>
  </si>
  <si>
    <t>House-made potato chips with assorted dips</t>
  </si>
  <si>
    <t>Mediterranean Delight</t>
  </si>
  <si>
    <t>Hummus, tzatziki, olives, pita bread</t>
  </si>
  <si>
    <t>Sweet Treats</t>
  </si>
  <si>
    <t>Assorted cookies, brownies, and pastries</t>
  </si>
  <si>
    <t>Late Night Snacks</t>
  </si>
  <si>
    <t>Poutine Station</t>
  </si>
  <si>
    <t>Hand-cut fries, cheese curds, gravy</t>
  </si>
  <si>
    <t>Snack</t>
  </si>
  <si>
    <t>Slider Station</t>
  </si>
  <si>
    <t>Mini burgers with assorted toppings</t>
  </si>
  <si>
    <t>Pizza Station</t>
  </si>
  <si>
    <t>Assorted pizzas</t>
  </si>
  <si>
    <t>Taco Station</t>
  </si>
  <si>
    <t>Soft and hard shell tacos with assorted fillings and toppings</t>
  </si>
  <si>
    <t>Dessert Stations</t>
  </si>
  <si>
    <t>Build Your Own Sundae</t>
  </si>
  <si>
    <t>Ice cream with assorted toppings</t>
  </si>
  <si>
    <t>Fresh fruit, marshmallows, and other dipping items</t>
  </si>
  <si>
    <t>Pastry Station</t>
  </si>
  <si>
    <t>Assorted pastries</t>
  </si>
  <si>
    <t>Beverage Packages</t>
  </si>
  <si>
    <t>Standard Beverage Package</t>
  </si>
  <si>
    <t>Includes: House wine, Domestic beer, Soft drinks, Mineral water</t>
  </si>
  <si>
    <t>Package</t>
  </si>
  <si>
    <t>Premium Beverage Package</t>
  </si>
  <si>
    <t>Includes: Premium wine, Imported beer, Premium spirits, Soft drinks, Mineral water</t>
  </si>
  <si>
    <t>Non-Alcoholic Beverage Package</t>
  </si>
  <si>
    <t>Includes: Soft drinks, Mineral water, Non-alcoholic beer</t>
  </si>
  <si>
    <t>Fresh House-Made Assorted Muffins, Mini Croissants, Danishes, Fruit Pastries, Parfait Station, Steel-Cut Oatmeal, Raisins, Dry Fruit, Brown Sugar, Cinnamon, Creamy Butter, Premium Fruit Preserves, Hand-Cut Fresh Seasonal Fruit and Berries, Pitchers of Ice-Cold Refreshing Breakfast Juice</t>
  </si>
  <si>
    <t>Fresh House-Made Assorted Muffins, Mini Croissants, Danishes, Creamy Butter, Premium Fruit Preserves, Hand-Cut Fresh Seasonal Fruit and Berries, Individual Assorted Yogurts, Soft Scrambled Free-Range Eggs, Hickory Bacon, Turkey or Pork Sausage, Breakfast Potato Hash Tossed in Paprika and Parsley, Sautéed Onions and Peppers, Pitchers of Ice-Cold Refreshing Breakfast Juice</t>
  </si>
  <si>
    <t>Fresh Baked Blueberry, Cranberry and Bran Muffins, Flaky Cinnamon Rolls, Maple Pecan Squares and Fluffy Croissants, Creamy Butter, Premium Fruit Preserves, Hand-Cut Fresh Seasonal Fruit and Berries, Red Delicious and Granny Smith Apples, Oranges and Tropical Bananas, Hot Oatmeal, Selection of Assorted Yogurt Breakfast Cereal, 2% and Skim Milk, Soft Scrambled Free-Range Eggs Topped with Canadian Cheddar Cheese, Hickory Bacon, Turkey Sausage or Pork Sausage, Diced Breakfast Potato, Pitchers of Ice-Cold Refreshing Breakfast Juice</t>
  </si>
  <si>
    <t>Kale and Mango Smoothie Station, Banana Bread, Low-Fat Greek Yogurt Parfait and Tropical Fruit Salad, Steel-Cut Oatmeal, Raisins, Dried Fruits, Brown Sugar and Cinnamon, Spinach and Parmesan Quiche, Pitchers of Ice-Cold Refreshing Breakfast Juice</t>
  </si>
  <si>
    <t>For the Table: Fresh House-Made Assorted Muffins, Assorted Scones, Creamy Butter, Premium Fruit Preserves. Plated: Select one: Two Soft Scrambled Free-Range Eggs topped with Canadian Cheddar Cheese, Goat Cheese and Mushroom Frittata, Brioche French Toast, Caramelized Apples, Toasted Pecans, Pure Maple Syrup</t>
  </si>
  <si>
    <t>Attending Chef will make individual omelettes to order using ingredients: Ham, Bacon, Mushrooms, Tomatoes, Onions, Asparagus, Bell Peppers, Spinach, Shrimp, Cheddar, Goat Cheese</t>
  </si>
  <si>
    <t>Breaks Made Easy</t>
  </si>
  <si>
    <t>Starbucks Frappuccino®, Mini Donuts with assorted toppings - Chocolate and Caramel Sauce, Sprinkles, Chocolate Shavings and Icing Sugar</t>
  </si>
  <si>
    <t>Tropical Fruits – Banana, Mango, Pineapple, Melon, The Mixed Berries – Strawberry, Blueberry, Raspberry, The Vegetarian – Orange Juice, Cucumber, Spinach, Honey Yogurt, Fresh Fruit, Yogurt, Steel-Cut Oatmeal, Acai Berry, Fresh Fruit</t>
  </si>
  <si>
    <t>Assorted Cookies - Chocolate Chip, Double Chocolate Chip, Oatmeal Raisin and White Chocolate Macadamia, 2% and Chocolate Milk</t>
  </si>
  <si>
    <t>Cured Meats and Cheese Board, Gourmet Mustards, Pickles, Olives, Hummus, Sliced Bread, Crackers, Dried Fruits, Nuts and Grapes</t>
  </si>
  <si>
    <t>Take Me Out to the Ball Game</t>
  </si>
  <si>
    <t>Mini Hot Dogs, Condiments, Mini Beef Sliders, Assorted Bottles of Jones Soda, Jumbo Pretzels with a Selection of Toppings - Sea Salt, Parmesan and Mustard, Freshly Popped Popcorn and Peanuts</t>
  </si>
  <si>
    <t>Break Enhancements</t>
  </si>
  <si>
    <t>Assorted Pastries</t>
  </si>
  <si>
    <t>Assorted Muffins, Danishes, Croissants and Pastries</t>
  </si>
  <si>
    <t>Fresh Whole Fruit</t>
  </si>
  <si>
    <t>Assorted Apples, Oranges and Bananas</t>
  </si>
  <si>
    <t>House-Made Granola Bars</t>
  </si>
  <si>
    <t>Assorted Jumbo Cookies</t>
  </si>
  <si>
    <t>Canadian Cheese, Dried Fruit, Crackers</t>
  </si>
  <si>
    <t>Banana or Lemon Loaf</t>
  </si>
  <si>
    <t>Chocolate-Dipped Strawberries</t>
  </si>
  <si>
    <t>Jumbo Fruit Skewers</t>
  </si>
  <si>
    <t>Individual Chocolate, 2% and Skim Milk</t>
  </si>
  <si>
    <t>Bottled Spring Water, Assorted Juice and Pepsi Brand Soft Drinks</t>
  </si>
  <si>
    <t>Starbucks® Regular &amp; Decaffeinated Coffee, and a Selection of Tazo® Teas</t>
  </si>
  <si>
    <t>Working Buffet Lunch</t>
  </si>
  <si>
    <t>Beef – Asian Marinated, Baby Ginger, Onion, Peppers, Pea Sprouts, Wild Salmon Salad, Spinach Tortilla, Cajun Chicken Salad, Shredded Cheese, Peppers, Spinach, Chipotle Aioli, Vegetarian – Roasted Vegetables, Arugula, Sriracha Mayonnaise-Red Pepper Tortilla, Hand-Cut Fresh Seasonal Fruit and Berries, Assorted Bars and Squares</t>
  </si>
  <si>
    <t>Apple Slaw, Romaine Hearts, Blue Cheese Dressing, Egg, Bacon, Grilled 7 oz. Beef (Chicken Burgers-Vegetarian Burgers upon request), Brioche Buns, Double Smoked Bacon, Aged Cheddar, Blue Cheese, Tomatoes, Red Onion, Lettuce, Mustards, Mayonnaise, Ketchup, Hamburger Relish, Assorted Pickles, Assorted Potato Chips, Assorted Bars and Squares</t>
  </si>
  <si>
    <t>Artisan Greens with Raspberry Vinaigrette, Roasted Vegetables Salad, Olives, Artichokes, Pickles, Focaccia Bread and Hummus, Open Faced on Focaccia and Plain Filone: Canadian Smoked Salmon, Capers, Onion, Dill Mayo, Open Faced Cubano, Prosciutto, Parmesan, Arugula, Mustard Aioli, Asian Marinated Shaved Beef, Hoisin Vegetable, Vegetarian – Roasted Vegetables, Tomato, Arugula, Brie, Pesto Mayo (V), Assorted Bars and Squares</t>
  </si>
  <si>
    <t>Artisan Greens with Raspberry Vinaigrette, Grilled Vegetable Quinoa Salad, Assorted Pickles, Baked Potato Bar: Sour Cream, Chives, Bacon Bits, Shredded Cheese, Mini Yorkie Pudding, Roast Beef, Horseradish Aioli, Salmon Salad Croissant, BBQ Ribs, Bourbon BBQ Sauce, Roasted Vegetable, Mushroom, Goat Cheese, Pesto and Balsamic Flatbread, Assorted Dessert Squares, Hand-Cut Fresh Seasonal Fruit and Berries</t>
  </si>
  <si>
    <t>Hummus Bar: Mixed Olives, Baba Ganoush, Hummus, Tzatziki and Pita Bread, Artisan Greens Salad with Pear, Blue Cheese, Walnuts and Mediterranean Dressing, Heirloom Tomato and Bocconcini Salad, Lemon and Oregano Chicken, Roasted Rosemary Baby Potato, Eggplant, Zucchini and Tomato Ratatouille, Lemon Pie, Cannoli, Macaroons</t>
  </si>
  <si>
    <t>Artisan Breads, Balsamic and Extra Virgin Olive Oil, Artisan Salad, Italian Dressing, Traditional Caesar Salad, Heirloom Tomato and Bocconcini Salad, Basil Pesto, Chicken Cacciatore, Cheese Tortellini Pasta with Sundried Tomato, Capers, Spinach Aglio e Olio, Eggplant and Zucchini Parmigiano, Tiramisu, Hand-Cut Fresh Seasonal Fruit and Berries</t>
  </si>
  <si>
    <t>Salad Bar: Artisan Greens, Romaine Lettuce, Spinach, Tomato, Cucumber, Carrots, Red Onions, Peppers, Pecans, Caesar Dressing, Balsamic and Raspberry Vinaigrette, Chipotle Ranch Dip, Rosemary and Garlic Butter Focaccia Bread, Select 3 Pizzas: Three Cheese, Ham and Pineapple, Pepperoni, Mushrooms and Goat Cheese, Vegetarian - Pesto, Mushrooms, Pimientos, Red Onions, Grilled Zucchini, 3 Cheeses, Cinnamon Donuts, Chocolate Mousse</t>
  </si>
  <si>
    <t>Thai Noodle Salad, Asian Slaw, Vegetarian Spring Roll with Plum Sauce, Marinated Roasted Chicken Breast with Lemon Sesame Sauce, Stir-fry Vegetables, Egg Tarts</t>
  </si>
  <si>
    <t>Chili Con Carne, Tortilla Chips/Salsa, Quinoa Salad- Bean, Corn, Pepper, Cucumber, Tomato, Arugula with Cilantro Mint Dressing (GF), Artisan Greens Salad, Raspberry Vinaigrette, Build Your Own Taco: Chili Rubbed Roasted Chicken, Spicy Fajita Beef, Sautéed Bell Peppers, Red Onions, Pico de Gallo, Sour Cream, Green Onions, Cheddar Cheese, Shredded Lettuce, Mexican Rice, Flour and Corn Tortilla Shells, Fried Churros with Sugar, Hand-Cut Fresh Seasonal Fruit and Berries, Assorted Dessert Squares and Bars</t>
  </si>
  <si>
    <t>Salsa with House-Made Chips, Couscous Tabbouleh, Cucumber and Tomato Salad, Grilled Vegetable Salad, Balsamic Drizzle and Goat Cheese, BBQ Chicken, Cajun Wild Salmon, Cheese Tortellini, Herb Butter, Butternut Squash Puree, Parmesan Cheese, Eggplant, Zucchini and Tomato Ratatouille, Chocolate Mousse, Assorted Dessert Squares and Bars</t>
  </si>
  <si>
    <t>Roasted Garlic Mashed, Seasonal Vegetables and Natural Jus</t>
  </si>
  <si>
    <t>Plated Lunch Starters</t>
  </si>
  <si>
    <t>House-Made Chicken Noodle Soup</t>
  </si>
  <si>
    <t>Seafood Chowder with Salmon, Halibut, Shrimp</t>
  </si>
  <si>
    <t>Cream of Mushroom Soup</t>
  </si>
  <si>
    <t>Soup of the Day, Made In-House Each Morning</t>
  </si>
  <si>
    <t>Artisan Greens, Beets, Cherry Tomatoes, Candied Pecans, Shaved Parmesan</t>
  </si>
  <si>
    <t>Romaine Caesar Salad, Croutons and Parmesan</t>
  </si>
  <si>
    <t>Tomato and Buffalo Bocconcini, Basil, Balsamic Reduction</t>
  </si>
  <si>
    <t>Spinach, Spicy Pecans, Goat Cheese, Portobello Mushrooms, Shallot Sherry Vinaigrette</t>
  </si>
  <si>
    <t>Bean, Corn, Avocado, Cucumber, Tomato, Arugula, Quinoa Salad, Cilantro Mint Dressing</t>
  </si>
  <si>
    <t>Plated Lunch Desserts</t>
  </si>
  <si>
    <t>Fresh Fruits</t>
  </si>
  <si>
    <t>Apple Pie, Cinnamon Anglaise</t>
  </si>
  <si>
    <t>Feature New York Cheesecake, Fruit Coulis</t>
  </si>
  <si>
    <t>Lemon Pie with Blueberry Compote</t>
  </si>
  <si>
    <t>Chocolate Decadence Cake, Chocolate Ganache, Raspberry Coulis</t>
  </si>
  <si>
    <t>3 Course Hot Plated Dinner</t>
  </si>
  <si>
    <t>Plated Dinner Starters</t>
  </si>
  <si>
    <t>Wild Mushroom Soup, Tarragon Chantilly</t>
  </si>
  <si>
    <t>Seafood Chowder with Salmon, Cod and Shrimp</t>
  </si>
  <si>
    <t>Tomato Bisque, Pesto</t>
  </si>
  <si>
    <t>Chicken and Vegetable Curry</t>
  </si>
  <si>
    <t>Baby Mix Greens, Wild berries, Julienne Carrots, Goat Cheese, House Dressing</t>
  </si>
  <si>
    <t>Kale and Romaine Salad, Blue Cheese, Pear, Red Onion, Walnut, Citrus Vinaigrette</t>
  </si>
  <si>
    <t>Tomato and Buffalo Bocconcini Salad, Basil, Balsamic Reduction</t>
  </si>
  <si>
    <t>Artisan Greens, Radicchio, Prosciutto, Heirloom Tomato, Grilled Pesto Focaccia, Pecorino, Herb Dressing</t>
  </si>
  <si>
    <t>Plated Dinner Desserts</t>
  </si>
  <si>
    <t>Apple Pie with Cinnamon Anglaise</t>
  </si>
  <si>
    <t>Mini House-Made Crème Brûlée</t>
  </si>
  <si>
    <t>Grouse Mountain Buffet</t>
  </si>
  <si>
    <t>Minimum 25 people. Artisan Greens, Beets, Cherry Tomatoes, Pecans, Shaved Pecorino, House Dressing, Thai Noodle Salad, Tomato and Bocconcini Salad, Basil Pesto, Balsamic Reduction. Select one: Roasted Chicken Breast, Roasted Tomato Sauce, Citrus Wild Salmon, Caper Lemon Butter, Carved Roasted Top Sirloin, Red Wine Jus, Cheese Tortellini. Jasmine Rice Pilaf or Rosemary Roasted Potatoes, Ratatouille, Mini Assorted Cakes, Hand-Cut Fresh Seasonal Fruit and Berries</t>
  </si>
  <si>
    <t>Whistler Mountain Buffet</t>
  </si>
  <si>
    <t>Minimum 50 people. Artisan Greens, Beets, Cherry Tomatoes, Pecans, Shaved Pecorino, House Dressing, Asian Noodle Salad/Vegetable Tofu Salad/Romaine Caesar Salad, Asiago, Herb Croutons, Antipasto board (Local &amp; Imported Cheese, Grilled Vegetables, Italian Meats). Choice of Hot Entrées: Carved Strip Loin, Green Peppercorn Sauce, Horseradish (GF) (DF), Wild BC Salmon, Mussels, Green Thai Coconut Curry Sauce (GF), Pork Shoulder Adobo, Pickled Onions, Lemon and Thyme Roasted Breast of Chicken, Natural Jus, Ling Cod, Smoked Paprika Dusted, Pineapple and Mango Salsa (GF) (N) (DF). Choose 2-Jasmine Rice Pilaf, Roasted Potatoes, Cheese Ravioli. Seasonal Vegetables, Lemon Tart, Hand-Cut Fresh Seasonal Fruit and Berries, Macaroons, Chocolate Mousse</t>
  </si>
  <si>
    <t>2 Entrées 69 / 3 Entrées 77</t>
  </si>
  <si>
    <t>Coastal Mountain Buffet</t>
  </si>
  <si>
    <t>Minimum 50 people. Artisan Greens, Beets, Cherry Tomatoes, Pecans, Shaved Pecorino, House Dressing, Potato, Corn and Bacon Salad (GF) (V) (DF), Cobb Salad-Egg, Chicken, Bacon, Blue Cheese, Ranch Dressing/Heirloom Tomato and Bocconcini and Basil Pesto, Seafood Platter (BC Cold Smoked Salmon, Prawns with Cocktail Sauce, Marinated Clams and Mussels). Choice of Hot Entrées: Carved Strip Loin, Green Peppercorn Sauce, Horseradish (GF) (DF), Roasted Chicken Breast, Wild Mushrooms White Wine Cream Sauce, Wild BC Salmon, Cherry Tomato, Black Olive Shallot-Balsamic Vinaigrette, Lamb Stew, Carrots, Onions, Tomato and Natural Jus, Pork Shoulder Adobo, Pickled Onions. Choose 2-Jasmine Rice Pilaf, Roasted Potatoes, Cheese Ravioli. Seasonal Vegetables, Fruit Tarts, Hand-Cut Fresh Seasonal Fruit and Berries, Chocolate Mousse, Assorted Cakes</t>
  </si>
  <si>
    <t>2 Entrées 74 / 3 Entrées 80</t>
  </si>
  <si>
    <t>Caprese on a Stick</t>
  </si>
  <si>
    <t>Belgium Endive, Blue Cheese, and Poached Pear</t>
  </si>
  <si>
    <t>Tapenade and Goat Cheese Crostini</t>
  </si>
  <si>
    <t>Beef Sirloin, Asian Slaw, Crostini</t>
  </si>
  <si>
    <t>Smoked Salmon, Dill Cream Crostini</t>
  </si>
  <si>
    <t>Poached Jumbo Prawn, Sriracha Cocktail Sauce</t>
  </si>
  <si>
    <t>Mini Tuna Poke</t>
  </si>
  <si>
    <t>Crab and Mango Salad on Crostini</t>
  </si>
  <si>
    <t>Spinach and Cheese Spanakopita</t>
  </si>
  <si>
    <t>Feature Spring Roll</t>
  </si>
  <si>
    <t>Vegetable Samosa, Lime Yogurt</t>
  </si>
  <si>
    <t>Sweet Chili and Lemon Butter Chicken Drumettes</t>
  </si>
  <si>
    <t>Hoisin Beef, Scallion, Baby Ginger</t>
  </si>
  <si>
    <t>Yorkshire Pudding, Roast Beef, Horseradish Aioli</t>
  </si>
  <si>
    <t>Wild Salmon Skewer, Ginger Soy Glaze</t>
  </si>
  <si>
    <t>Bacon Wrapped Scallop, Paprika, Garlic and Lemon</t>
  </si>
  <si>
    <t>Lamb Chop, Cucumber and Mint Raita</t>
  </si>
  <si>
    <t>Based on 8 canapés per person. Meat and Cheese Board: Assorted Meats, Local and Imported Cheeses, Grilled and Pickled Vegetables, Garden Fresh Crudités and Dip, Caprese on a Stick, Bruschetta with Basil Pesto, Sweet Chili and Lemon Butter Chicken Drumettes, Hoisin Beef, Scallion, Baby Ginger</t>
  </si>
  <si>
    <t>Based on 10 canapés per person. Meat and Cheese Board: Assorted Meats, Local and Imported Cheeses, Grilled and Pickled Vegetables, Garden Fresh Crudités and Dip, Tapenade and Goat Cheese Crostini, Assorted Meat and Cheese Board, Sweet Chili and Lemon Butter Chicken Drumettes, Beef Sirloin, Asian Slaw, Spinach and Cheese Spanakopita, Wild Salmon Skewer, Ginger Soy Glaze</t>
  </si>
  <si>
    <t>Based on 12 canapés per person. Meat and Cheese Board: Assorted Meats, Local and Imported Cheeses, Grilled and Pickled Vegetables, Garden Fresh Crudités and Dip, Poached Jumbo Prawn, Sriracha Cocktail Sauce, Crab and Mango Salad on Crostini, Yorkshire Pudding, Roast Beef, Horseradish Aioli, Spinach and Cheese Spanakopita, Feature Spring Roll, Sweet Chili and Lemon Butter Chicken Drumettes</t>
  </si>
  <si>
    <t>Reception Platters</t>
  </si>
  <si>
    <t>Natural Jus, Horseradish, Dijon. (Inclusive of Chef’s Carving Fee)</t>
  </si>
  <si>
    <t>Serves 30 people. Albacore Tuna, Shrimp, Seasonal Local Fish, Onions, Tomato, Clamato, Lime Juice, Cilantro, Chips</t>
  </si>
  <si>
    <t>Platter serves 30 people. Honey Dijon Mustard, Dill Sauce, Capers, Lemon and Rye toast</t>
  </si>
  <si>
    <t>Platter contains 84 assorted pieces</t>
  </si>
  <si>
    <t>100 pieces, 21/25 count. Wedged Lemon, House-Made Cocktail Sauce</t>
  </si>
  <si>
    <t>Platter serves 20 people. Assorted Meats, Local and Imported Cheeses, Grilled and Pickled Vegetables</t>
  </si>
  <si>
    <t>Grilled Beef, Grainy Mustard Aioli or Pull Pork, Cabbage Slaw, Chipotle Aioli, Brioche Rolls</t>
  </si>
  <si>
    <t>Gnocchi, Cavatappi and Cheese Tortellini. Tomato Sauce, Meat Sauce, Alfredo Sauce, Pesto, Sausage, Tomato, Chicken, Peppers, Mushrooms, Spinach, Parmesan Cheese</t>
  </si>
  <si>
    <t>Tzatziki, Hummus, Baba Ganoush, Salsa Fresca and Guacamole, Pita and Tortilla</t>
  </si>
  <si>
    <t>Macaroon, Hand-Cut Fresh Seasonal Fruit and Berries, French Pastries and Mini Assorted Tarts</t>
  </si>
  <si>
    <t>Beverages - Host Bar</t>
  </si>
  <si>
    <t>45 Servings</t>
  </si>
  <si>
    <t>Per Punch</t>
  </si>
  <si>
    <t>Beverages - Cash Bar</t>
  </si>
  <si>
    <t>Henkell Trocken (Germany)</t>
  </si>
  <si>
    <t>Moet &amp; Chandon Nectar Imperial (France)</t>
  </si>
  <si>
    <t>Okanagan Vineyards Chardonnay VQA (Canada)</t>
  </si>
  <si>
    <t>Inniskillin Pinot Gris VQA (Canada)</t>
  </si>
  <si>
    <t>Sumac Ridge Sauvignon Blanc (BC, Canada)</t>
  </si>
  <si>
    <t>Jackson Triggs Chardonnay (BC, Canada)</t>
  </si>
  <si>
    <t>NK’MIP Pinot Blanc (BC, Canada)</t>
  </si>
  <si>
    <t>Kim Crawford Sauvignon Blanc (New Zealand)</t>
  </si>
  <si>
    <t>Okanagan Vineyards Cabernet Merlot VQA (Canada)</t>
  </si>
  <si>
    <t>Inniskillin Pinot Noir VQA (Canada)</t>
  </si>
  <si>
    <t>Sumac Ridge Merlot VQA (Canada)</t>
  </si>
  <si>
    <t>Quail’s Gate Cabernet Sauvignon (BC, Canada)</t>
  </si>
  <si>
    <t>Burrowing Owl Pinot Noir (BC, Canada)</t>
  </si>
  <si>
    <t>Burrowing Owl Syrah (BC, Canada)</t>
  </si>
  <si>
    <t>The Vancouver Airport Marriott Hotel is the only authorized licensee to sell and serve food, liquor, beer and wine on the premises. This includes hospitality suites and food amenity deliveries. The only exception to this is made for wedding cakes. Pricing for plated set menus is based on one set menu for all guests. For meals that require a choice of entrée selections, a surcharge will apply. Due to health and safety regulations, leftover food or beverages cannot be taken from the premises.</t>
  </si>
  <si>
    <t>To ensure that every detail is handled in a professional and timely manner, we request that all menu selections and meeting details be finalized three (3) weeks prior to the event date. Guarantee of attendance is required 72 hours (3 business days) prior to function date, otherwise the expected number will become the guarantee.</t>
  </si>
  <si>
    <t>A labour charge of $75 per event will apply for food prepared by a Chef in the function room.</t>
  </si>
  <si>
    <t>A $100 plus GST Bartender Fee will apply should the bar consumption be less than $350 net. Liquor service is not permitted after 1:00 AM and entertainment should cease at this time in order to vacate the function room within an hour.</t>
  </si>
  <si>
    <t>All food and beverage prices are guaranteed ninety (90) days prior to the date of the function. All menu pricing is provided on a “per person” basis unless stated otherwise. Please note that all buffet menus are offered with a minimum order requirement (as stated) and are offered for a maximum of two (2) hours.</t>
  </si>
  <si>
    <t>Any audiovisual equipment required for an event may be rented from the Hotel’s in-house audiovisual provider, FMAV. If an outside audiovisual company is used, a service charge will apply if storage or set up is required. Clients may bring their own audiovisual; however, a $250 patch fee will apply.</t>
  </si>
  <si>
    <t>Food and beverage functions are subject to a mandatory charge equal to 10.8% of the cost of food and beverage and will be distributed to the Service Staff (waiters, bartenders and support staff) as a gratuity. No other charges on this contract are intended to be a gratuity for the service staff and no other charges will be distributed to the service staff as a gratuity. A separate charge of 7.2% will be added to your food and beverage bill as an administrative fee, which will be retained by the Hotel to defray its administrative costs, including supplemental labour costs. The administrative charge is NOT a gratuity. All charges and fees are subject to 5% GST. Liquor is subject to an additional 10% Liquor Tax. All audiovisual orders are subject to an 18% Administration Fee plus 5% GST and 7% PST. The Audiovisual Administration Fee is NOT a gratuity and is retained by the Hotel to defray its administration costs including storage and on-site contacts. GST # 869427344.</t>
  </si>
  <si>
    <t>The Hotel reserves the right to require security at the client’s expense. Only Hotel-approved agencies may be used.</t>
  </si>
  <si>
    <t>The Hotel will not be responsible for the damage or loss of any personal property, equipment, displays, supplies, written materials or any other valuable items left in the meeting rooms, conference areas or public areas prior to, during or following any event. Accordingly, the client will be responsible for security for such material and assumes responsibility for any loss or damage. The client is responsible for any damages to the Hotel premises by their guests, agents or independent contractors acting on their behalf and will incur any repairs and/or replacement costs.</t>
  </si>
  <si>
    <t>Function Rooms &amp; Setups</t>
  </si>
  <si>
    <t>Function rooms are assigned by the Hotel according to the final guaranteed number of client anticipates. The Hotel reserves the right to assign another room for a function if the current space becomes too large or small for the event. Should the final number of guests exceed the maximum capacity of the room or not meet the minimum requirements for a room, the Hotel may choose to move the group. An increased rental charge will apply if a larger room is necessary. Function space is booked for only the time indicated. Setup and dismantle times, if required, are not included and should be specified at the time of booking. Function room rental charges include setup. Please note that a labour charge of $100 will apply for any setup changes on the site the day of the event, which differ from the original function contract or banquet event order.</t>
  </si>
  <si>
    <t>Event details including menu selection must be submitted to the Hotel three (3) weeks prior to the event date. In order to ensure the accuracy of all information, signed and approved copies of the banquet event orders are required from the client two (2) weeks prior to the event.</t>
  </si>
  <si>
    <t>The Hotel requires the exact number of guests attending each event seventy-two (72) hours (3 business days) prior to the day of the event. The Hotel will prepare 5% above this guaranteed number to a maximum of twenty (20) guests. In the event that the Hotel has not received a guarantee, the number charged will be based on the original contracted number, or the actual number of guests served, whichever is greater.</t>
  </si>
  <si>
    <t>All deliveries must be shipped to our Receiving entrance. Due to limited storage space, delivery of all materials will be accepted no more than three to five (3-5) working days prior to an event, unless storage has been reserved in advance. A storage fee will apply should the items being stored exceed five (5) packages. Material must be removed from the Hotel on the last day of the event. The Hotel will not be responsible for the damage or loss of items left on premises prior to, during or following an event. Arrival and departure times for large setups must be made in advance in order to ensure access to the receiving bay. Should the Hotel be required to provide assistance with boxes, packages and/or freight, a $25 labour fee will apply.</t>
  </si>
  <si>
    <t>Promotional materials or signage must be of a professional nature and are subject to approval. Your signage may only be displayed directly outside your designated function room. The Hotel reserves the right to remove signage that is not prepared in a professional manner, or is unsightly or inappropriate. Such materials or signage shall not be posted on, nailed, screwed, or otherwise attached to columns, walls, floors or other parts of the building or furniture. The Hotel will charge the client for any damages caused accordingly.</t>
  </si>
  <si>
    <t>For events with live or recorded music, a SOCAN fee for royalties or copyright music will apply. Entertainers must contact the Hotel to make arrangements for electrical and staging requirements.</t>
  </si>
  <si>
    <t>Breakfast Buffet</t>
  </si>
  <si>
    <t>Fresh orange juice, Sliced seasonal fruit (GF, DF, V), Assorted Danish pastries &amp; butter croissants (G, D), Scrambled eggs (GF, DF) – Cheddar cheese on the side (GF, D), Maple smoked bacon (GF, DF), Country style sausage (G, D), Home fried potatoes (G, D), Starbucks® coffee, decaf coffee &amp; assortment of Tazo® teas</t>
  </si>
  <si>
    <t>Fresh orange juice, Sliced seasonal fruit (GF, DF, V), Breakfast wrap - Warm flour tortilla, eggs, cheddar cheese, chipotle aioli, salsa on the side (G, D), Chorizo sausage, onions &amp; pepper (GF, DF), Home fried potatoes (G, D), Starbucks® coffee, decaf coffee &amp; assortment of Tazo® teas</t>
  </si>
  <si>
    <t>Fresh orange juice, Sliced seasonal fruit (GF, DF, V), Assorted Yoplait® yogurt (GF, D), Steel cut oatmeal, dried fruits, brown sugar (May contain wheat, soy, mustard, Vegetarian), Breakfast sandwich - Warm brioche bun, tomato aioli, sausage patty, eggs, cheddar cheese (G, D), Starbucks® coffee, decaf coffee &amp; assortment of Tazo® teas</t>
  </si>
  <si>
    <t>Fresh orange juice, Assorted muffins &amp; scones (G, D), Sliced seasonal fruit (GF, DF, V), Vegetable &amp; cheese frittata (GF, D, Vegetarian), Turkey sausage (G, D), Home fried potatoes (G, D), Starbucks® coffee, decaf coffee &amp; assortment of Tazo® teas</t>
  </si>
  <si>
    <t>Fresh orange juice, Butter croissants &amp; artisan bread (G, D), Sliced seasonal fruit (GF, DF, V), Assorted cheeses (GF, D), Assorted deli meats (GF, DF), Starbucks® coffee, decaf coffee &amp; assortment of Tazo® teas</t>
  </si>
  <si>
    <t>Fresh orange juice, Oven fresh assorted muffins (G, D), Granola with sundried cranberries (G, D), Sliced market fresh seasonal fruit (GF, DF, V), 2% milk or skim milk (GF, D), Assorted Yoplait® yogurt (GF, D), Starbucks® coffee, decaf coffee &amp; assortment of Tazo® teas</t>
  </si>
  <si>
    <t>Fresh orange juice, Butter croissants, assorted muffins and Danish pastries (G, D), Sliced seasonal fruit (GF, DF, V), Assorted Yoplait® yogurt (GF, D), Starbucks® coffee, decaf coffee &amp; assortment of Tazo® teas</t>
  </si>
  <si>
    <t>Fresh baked butter croissants, Poached eggs with Canadian back bacon on a toasted English muffin, topped with Hollandaise sauce, Home fried potatoes, Oven baked Roma tomato, Starbucks® coffee, decaf coffee &amp; assortment of Tazo® teas</t>
  </si>
  <si>
    <t>Fresh baked butter croissants, Canadian aged cheddar cheese omelette, Country style sausage, Home fried potatoes, Starbucks® coffee, decaf coffee &amp; assortment of Tazo® teas</t>
  </si>
  <si>
    <t>Fresh baked butter croissants, Scrambled eggs with chives, Maple smoked bacon, Country style sausage, Home fried potatoes, Oven baked Roma tomatoes, Starbucks® coffee, decaf coffee &amp; assortment of Tazo® teas</t>
  </si>
  <si>
    <t>Fresh baked butter croissants, French toast dusted with powdered sugar, served with apple cranberry compote, drizzled with warm Canadian maple syrup, Protein selections – Please choose one: Country style sausage, Maple smoked bacon, Home fried potatoes, Starbucks® coffee, decaf coffee &amp; assortment of Tazo® teas</t>
  </si>
  <si>
    <t>Fresh baked butter croissants, 6 oz New York steak (Chef recommends cooked to medium), Scrambled eggs, Home fried potatoes, Baked roma tomato, Starbucks® coffee, decaf coffee &amp; assortment of Tazo® teas</t>
  </si>
  <si>
    <t>Omelette Station*</t>
  </si>
  <si>
    <t>With sautéed onions, sweet green and red peppers, smoked ham, tomatoes, mushrooms and shredded cheese, *Requires Chef at $50</t>
  </si>
  <si>
    <t>Enhancement</t>
  </si>
  <si>
    <t>Poached eggs, Canadian back bacon, toasted English muffin and hollandaise sauce</t>
  </si>
  <si>
    <t>Crispy waffles with seasonal berries, maple syrup and whipping cream</t>
  </si>
  <si>
    <t>Steel-cut oatmeal, sun dried fruit, brown sugar</t>
  </si>
  <si>
    <t>Morning Break</t>
  </si>
  <si>
    <t>Fresh Sliced Fruits (GF, DF, V), Lemon streusel cake (G, D), Mango pineapple smoothies (GF, D), Starbucks® coffee, decaf coffee &amp; assortment of Tazo® teas</t>
  </si>
  <si>
    <t>Fresh whole bananas (GF, DF, V), Banana loaf (G, D), Banana chips (G, D), Strawberry banana smoothies (GF, D), Starbucks® coffee, decaf coffee &amp; assortment of Tazo® teas</t>
  </si>
  <si>
    <t>Sliced seasonal fruit (GF, DF, V), Energy loaf (G, D), Assorted Yoplait® yogurt (GF, D), Coconut water (GF, DF), Starbucks® coffee, decaf coffee &amp; assortment of Tazo® teas</t>
  </si>
  <si>
    <t>Chocolate biscotti (G, D), Chocolate croissants (G, D), Pecan chocolate loaf (GF, D), Starbucks® Frappuccinos (G, D), Starbucks® coffee, decaf coffee &amp; assortment of Tazo® teas</t>
  </si>
  <si>
    <t>Fruit on a stick: Mango- Pomegranate chili glaze, Kiwi- Grenadine essence, Pineapple- Concord grape syrup, Strawberry- Chocolate sauce, Finish your own smoothie: Banana-strawberry or blueberry smoothie finished with choice of mint, blueberry, raspberry, vanilla, or citrus essence, Flaky apple and ricotta cheese fritter with vanilla and raspberry sauce, Flavor, pour, and stir your coffee: Cocoa, vanilla, cinnamon sugar, Starbucks® coffee, decaf coffee &amp; assortment of Tazo® teas</t>
  </si>
  <si>
    <t>Assorted cupcakes: Lemon meringue, red velvet, carrot pineapple, chocolate peanut butter (G, D), Freshly popped popcorn trail mix: Create your own blend from dried fruits &amp; berries, apricots, Craisins®, raisins, mango, freeze dried raspberries; Toppings: Orange mist, smoked paprika-parmesan cheese, Invigorating Tazo® hot tea collection: Darjeeling, chai, awake, green ginger, envy, lemon mate, refresh mint, Starbucks® coffee, decaf coffee</t>
  </si>
  <si>
    <t>Warm cinnamon apple cider, Fresh apples, Apple salted caramel profiterole (G, D), White chocolate mousse in an apple cone (G,D), Mini ham &amp; cheese sandwiches with apple compote on raisin bread (G, D), Shitake mushroom &amp; tofu wonton-crispy fried dumpling with mushroom &amp; tofu filling – sweet chili sauce (G, D), Starbucks® coffee, decaf coffee &amp; assortment of Tazo® teas</t>
  </si>
  <si>
    <t>Afternoon Break</t>
  </si>
  <si>
    <t>Chocolate milk (GF, D), Assorted mini chocolate bars (G, D), Deep Dutch chocolate brownies (G, D), Starbucks® coffee, decaf coffee &amp; assortment of Tazo® teas</t>
  </si>
  <si>
    <t>Warm freshly baked cookies (G, D), Rice krispie treats (G, D), Assorted cupcakes (G, D), Milk &amp; chocolate milk (GF, D), Starbucks® coffee, decaf coffee &amp; assortment of Tazo® teas</t>
  </si>
  <si>
    <t>Trail mix (G, D), Mini pepperoni sticks (G, D), Granola bars (G, D), Gatorade (GF, DF), Starbucks® coffee, decaf coffee &amp; assortment of Tazo® teas</t>
  </si>
  <si>
    <t>Warm jumbo pretzels with coarse salt &amp; mustard (G, D), Freshly popped popcorn (GF, D), Licorice nibs, Assorted Pepsi® brand soft drinks, Starbucks® coffee, decaf coffee &amp; assortment of Tazo® teas</t>
  </si>
  <si>
    <t>Assortment of classic &amp; modern candy (G, D), Assorted Pepsi® soft drinks and lemonade, Starbucks® coffee, decaf coffee &amp; assortment of Tazo® teas</t>
  </si>
  <si>
    <t>Fresh cut vegetables with buttermilk dip (GF, D, V), Tortilla chips (GF), Guacamole and fresco salsa (GF, DF), Jalapeno poppers (G, D), Warm churros with caramel sauce (G, D), Exotic fruit punch (GF, DF), Starbucks® coffee, decaf coffee &amp; assortment of Tazo® teas</t>
  </si>
  <si>
    <t>Selection of artisan cheeses and water crackers (May contain gluten, D), Pears, apples and grapes, Baked sweet potato wedges (GF, DF), Corn chips with choice of Lemon artichoke dipping sauce (GF, D), Onion mustard (GF, DF), Low-fat herb peppercorn ranch (GF, D), Lemonade and tropical iced tea, Starbucks® coffee, decaf coffee &amp; assortment of Tazo® teas</t>
  </si>
  <si>
    <t>Assorted cookies: Oatmeal cinnamon raisin, double chunky chocolate, peanut butter, white chocolate (G, D), Mario Gelato® ice cream bars (G, D), Individual milk– Chocolate, 2% or skim (GF, D), Starbucks® coffee, decaf coffee &amp; assortment of Tazo® teas</t>
  </si>
  <si>
    <t>Refreshment</t>
  </si>
  <si>
    <t>Yogurt parfait with crunchy granola, seasonal berries</t>
  </si>
  <si>
    <t>Seasonal fruit skewers (GF, DF, V)</t>
  </si>
  <si>
    <t>Chocolate covered strawberries~ Per dozen</t>
  </si>
  <si>
    <t>Assorted bagels with light cream cheese</t>
  </si>
  <si>
    <t>Assorted biscotti dipped in chocolate</t>
  </si>
  <si>
    <t>Assorted baked cookies~ Per dozen</t>
  </si>
  <si>
    <t>Jumbo Gluten free &amp; Vegan cookie</t>
  </si>
  <si>
    <t>Fresh vegetable platter with buttermilk dip</t>
  </si>
  <si>
    <t>Starbucks® Coffee, decaf coffee &amp; assorted Tazo® teas</t>
  </si>
  <si>
    <t>Lunch Buffet</t>
  </si>
  <si>
    <t>Chef’s selection of soup, Fresh garden greens served with citrus vinaigrette (GF, DF, V) and buttermilk dressing (GF, D), Selection of sandwiches: Smoked chicken with cranberry aioli (G, DF), Roast beef with wasabi mayonnaise (G, DF), Tuna salad with sliced fresh cucumber (G, DF), Egg salad (G, DF), Fire-grilled vegetables with artichoke and olive spread and tomatoes (G, V), Assorted dessert bars (G, D), Starbucks® coffee, decaf coffee &amp; assortment of Tazo® teas</t>
  </si>
  <si>
    <t>Chef’s selection of soup, Fresh garden greens with balsamic dressing (GF, DF) and raspberry vinaigrette (GF, DF), Assorted wraps: Cajun chicken with aged cheddar cheese and chipotle aioli (G, D), Grilled beef with sautéed sweet peppers and fresh homemade salsa (G, DF), Roasted marinated vegetables with goat cheese (G, D), Tuna salad with sliced fresh cucumber (G, DF), Assorted dessert bars (G, D), Starbucks® coffee, decaf coffee &amp; assortment of Tazo® teas</t>
  </si>
  <si>
    <t>Fresh garden green salad with poppy seed (GF) and French dressings (GF, DF), Creamy potato salad (GF, DF), Assorted breads (G, D), Egg salad (GF, DF), Tuna salad (GF, DF), Assorted deli meats (GF, DF) and cheeses (GF, D), Sliced cucumber and tomato, Mayonnaise and mustard, Assorted dessert bars (G, D), Starbucks® coffee, decaf coffee &amp; assortment of Tazo® teas</t>
  </si>
  <si>
    <t>Rolls &amp; butter, Arcadian mixed lettuce, Grape tomatoes, Sliced English cucumber, Broccoli florets, Sunflower seeds, Aged cheddar cheese (GF, D), Bacon bits (GF, DF), Croutons (G), Green and black olives, Pasta salad (G, D), Garbanzo bean salad (GF, DF), Hot roasted herbs potato salad (GF, DF), Pear vinaigrette (GF, DF), Fresh fruit platter (GF, DF, V), Entrée – Please choose one: Sliced herbed chicken breast (GF, DF), Baked wild salmon with olive oil &amp; fresh lemon (GF, DF), Starbucks® coffee, decaf coffee &amp; assortment of Tazo® teas</t>
  </si>
  <si>
    <t>43 (chicken) / 46 (salmon)</t>
  </si>
  <si>
    <t>Assorted rolls &amp; butter, Baby spinach tossed in a roasted shallot dressing with goat cheese, caramelized pear and candied pecans, New York cheesecake with fruit compote, Starbucks® coffee, decaf coffee &amp; assortment of Tazo® teas</t>
  </si>
  <si>
    <t>Assorted rolls &amp; butter, Baby spring lettuce tossed in a creamy herb dressing with eggs, grilled chicken breast, blue cheese and avocado, New York cheesecake with fruit compote, Starbucks® coffee, decaf coffee &amp; assortment of Tazo® teas</t>
  </si>
  <si>
    <t>Potato salad with dill pickle, Grilled chicken breast, baby spring lettuce, tomatoes, blend of cheeses, roasted red pepper spread, wrapped in a soft flour tortilla, New York cheesecake with fruit compote, Starbucks® coffee, decaf coffee &amp; assortment of Tazo® teas</t>
  </si>
  <si>
    <t>Assorted rolls &amp; butter, Red quinoa with sundried cranberries, diced apple, romaine lettuce, served with grilled chicken breast, cheddar cheese &amp; pear vinaigrette, New York cheesecake with fruit compote, Starbucks® coffee, decaf coffee &amp; assortment of Tazo® teas</t>
  </si>
  <si>
    <t>Assorted rolls &amp; butter, Potato salad with dill pickle, Peppered roast beef, black forest ham, smoked turkey breast, mature cheddar and Swiss cheese served on freshly baked garlic bread, New York cheesecake with fruit compote, Starbucks® coffee, decaf coffee &amp; assortment of Tazo® teas</t>
  </si>
  <si>
    <t>Assorted rolls &amp; butter, Herbs marinated sirloin steak, baby green, cucumber, carrots, tomato, crispy onions, cherry vinaigrette (contains gluten &amp; dairy), New York cheesecake with fruit compote, Starbucks® coffee, decaf coffee &amp; assortment of Tazo® teas</t>
  </si>
  <si>
    <t>Assorted rolls &amp; butter, Poached wild salmon, saffron aioli, mixed green, house vinaigrette, New York cheesecake with fruit compote, Starbucks® coffee, decaf coffee &amp; assortment of Tazo® teas</t>
  </si>
  <si>
    <t>Ciabatta garlic bread (G, D), Caesar salad (G, D), Tomato cucumber salad (GF, DF), Cheese Tortellini with roasted vegetables in cream sauce (G, D), Chicken Cacciatore – chicken breast with onions, plum tomatoes, peppers, mushrooms and fresh basil (GF, DF), Traditional Italian tiramisu (G, D), Starbucks® coffee, decaf coffee &amp; assorted Tazo® teas</t>
  </si>
  <si>
    <t>Fresh garden greens with citrus vinaigrette (GF, DF), Black bean soup (GF, DF, V), Bean and cheese empanadas (G, D), Chicken fajitas – Warm flour tortilla, sour cream, salsa, shredded cheddar &amp; shredded lettuce (GF, DF), Vegetarian paella (GF, DF), Salted Caramel Mousse Cake (G, D), Starbucks® coffee, decaf coffee &amp; assorted Tazo® teas</t>
  </si>
  <si>
    <t>Fresh garden greens with sundried tomato dressing (GF, DF) and ranch (GF, D), Creamy coleslaw (GF, DF), Country style potato salad (GF, DF), Chicken burgers (GF, DF), Beef burgers (G, D), Sliced cheese, lettuce, tomatoes, pickles, onions, Assorted condiments, Potato chips, Fruit pies (G, D), Starbucks® coffee, decaf coffee &amp; assorted Tazo® teas</t>
  </si>
  <si>
    <t>Caesar salad (G, D), Vegetable crudité with buttermilk dip (GF, D), Selection of rosemary flat bread including meat lovers, vegetarian, BBQ chicken (G, D), Strawberry mousse cake (G, D), Starbucks® coffee, decaf coffee &amp; assorted Tazo® teas</t>
  </si>
  <si>
    <t>Naan bread (G, D), Fresh garden greens with sundried tomato dressing (GF, DF) and ranch (GF, D), Roasted cauliflower, potatoes and red pepper salad (GF, DF), Vegetarian samosa with mango chutney (G, D), Butter chicken (GF, D), Chick pea curry (GF, DF, V), Steamed jasmine rice (GF, DF), Sliced seasonal fruit (GF, DF, V), Starbucks® coffee, decaf coffee &amp; assorted Tazo® teas</t>
  </si>
  <si>
    <t>Pita bread (G, DF) with hummus (GF) &amp; tzatziki (GF, D), Fresh garden greens with golden oregano vinaigrette (GF, DF), Fire grilled vegetable salad (GF, DF), Marinated Greek salad with feta cheese (GF, D), Roasted chicken marinated in fresh herbs and lemon (GF, DF), Penne pasta with grilled vegetables (G, V), parmesan cheese (D) on the side, Market fresh vegetables (GF, DF), Greek rice pilaf (GF, DF), Sliced seasonal fruit (GF, DF, V), Starbucks® coffee, decaf coffee &amp; assorted Tazo® teas</t>
  </si>
  <si>
    <t>Rolls &amp; butter, Miso soup, tofu &amp; scallions (GF, DF, V), Fresh garden greens with mandarin oranges in Asian dressing (G), Asian slaw with Napa cabbage, daikon radish &amp; carrots (G, D), Vegetable chow mein (G, D), Scented steamed jasmine rice (GF, DF), Choice of: Baked basa with Tom Yum sauce (GF, DF), Sweet and Sour Chicken (maximum 200 people) (G, D), Beef Stir Fry with pineapple sauce (G, D), Vegetarian spring rolls with sweet plum sauce (G), Mango Coconut Mousse cake (G, D), Starbucks® coffee, decaf coffee &amp; assorted Tazo® teas</t>
  </si>
  <si>
    <t>43 (Basa Fish), 45 (Chicken), 47 (Beef)</t>
  </si>
  <si>
    <t>Ciabatta bread &amp; butter (G, D), Vegetarian minestrone soup (GF, DF, V), Romaine salad, tomatoes, cucumber, olives, red onions, herbs, lemon vinaigrette (GF, DF), Grape tomatoes &amp; bocconcini salad with fresh basil (GF, D), Herb roasted chicken breast, lemon chicken jus (GF, DF), Rotini pasta, sundried tomatoes, sweet peppers, olive oil, garlic, fresh basil, parmesan cheese (G, D, Vegetarian), Cannoli with chocolate mousse filling (G, D), Starbucks® coffee, decaf coffee &amp; assorted Tazo® teas</t>
  </si>
  <si>
    <t>Rolls &amp; butter, Sweet pea &amp; roasted corn salad (GF, DF), Creamy coleslaw (GF, DF), Fresh garden greens served with apple cider vinaigrette (GF, DF), Beef stroganoff (GF, D) with egg noodles (G, D), Vegetarian shepherd’s pie (GF, D), Caramelized pecan cake (G, D), Starbucks® coffee, decaf coffee &amp; assorted Tazo® teas</t>
  </si>
  <si>
    <t>Fried Bannock (G, D), Bean, corn, squash, tomato, apple cider vinaigrette (GF, DF), Green Salad with maple dressing (G, DF), Three sister’s vegetarian soup (GF, Vegan), Wild Salmon with cream sauce (GF, D), Wild blend rice pilaf (May contain gluten, V), Mixed berries crumble cake (G, D), Starbucks® coffee, decaf coffee &amp; assorted Tazo® teas</t>
  </si>
  <si>
    <t>Rolls &amp; butter, Fresh garden greens with raspberry vinaigrette (GF, D), Watermelon &amp; feta cheese salad (GF, D), Edamame &amp; garbanzo bean salad (GF, DF, V), Baby back ribs, whisky BBQ sauce (G, may contain dairy), BBQ jerk chicken (GF, DF), Baked potato, bacon bits, sour cream &amp; chives, Corn on the cob (GF, D), Assorted Mario Gelato ice cream bars, Starbucks® coffee, decaf coffee &amp; assorted Tazo® teas</t>
  </si>
  <si>
    <t>Assorted rolls &amp; butter</t>
  </si>
  <si>
    <t>Starters – Please choose one: Green salad with champagne vinaigrette, Chef’s daily soup creation, Entrée Selections – Please choose one: Chicken Delight - Breaded chicken breast stuffed with brie, apple, cranberries with cream sauce, roasted potato, succotash style vegetables &amp; beans, Experience the Journey - Maui pork loin – soy and BBQ glazed with pineapple, jasmine rice, Asian vegetables, West Coast Inspired - Dill Crusted Salmon with lemon butter sauce, Roasted Chicken - Pan roasted with mushroom cognac sauce, Rocky Mountain Excellence - Grilled New York steak with green peppercorn sauce, roasted herb potatoes and market fresh vegetables, Dessert – Please choose one: Tiramisu - Italian classic, layer of mascarpone cream, white sponge cake &amp; coffee liqueur, White Chocolate Cake - Vanilla sponge cake filled with rich white chocolate mousse, Chocolate Passionfruit - Semi sweet chocolate mousse with passionfruit curd, Apple Flan - Breton Tart with almond cream topped with apples and apricot glazed, Milano Tarte - Flaky shortbread crust with dark chocolate ganache, Starbucks® coffee, decaf coffee &amp; assorted Tazo® teas</t>
  </si>
  <si>
    <t>44-47 (Varies by entrée)</t>
  </si>
  <si>
    <t>Sockeye salmon cooked with potato and finished off with fresh dill and cream</t>
  </si>
  <si>
    <t>Boxed Lunch</t>
  </si>
  <si>
    <t>Sliced smoked chicken with leaf lettuce and cranberry aioli served on a sandwich, Potato salad, Whole fresh fruit, Jumbo cookie, Bottled water, Individual condiments</t>
  </si>
  <si>
    <t>Thinly sliced Angus roast beef with leaf lettuce and wasabi aioli served on a sandwich, Potato salad, Whole fresh fruit, Jumbo cookie, Bottled water, Individual condiments</t>
  </si>
  <si>
    <t>Black forest ham with honey mustard aioli, Canadian cheddar cheese and leaf lettuce served on a sandwich, Potato salad, Whole fresh fruit, Jumbo cookie, Bottled water, Individual condiments</t>
  </si>
  <si>
    <t>Grilled vegetables marinated with pesto, lettuce and tomato served on a sandwich, Potato salad, Whole fresh fruit, Jumbo cookie, Bottled water, Individual condiments</t>
  </si>
  <si>
    <t>Bacon and Onions Tarts - Caramelized onions, egg &amp; sour cream (G, D), Chicken Sliders - Blackened chicken with honey grainy mustard aioli (G, D), Sirloin Steak - Lemongrass marinated steak, tomato horseradish salsa on crostini (G), Sea Scallop - Blackened scallop topped with mango salsa, served on an Asian spoon (GF, DF), Nacho Chips &amp; Salsa (GF, DF)</t>
  </si>
  <si>
    <t>Chicken Tikka Naan Bread - Marinated chicken, goat cheese, tzatziki sauce, green onions (G, D), Beef Wellington - Diced beef with mushroom duxelle in mini puff pastry (G, D), Smoked Salmon Tartare - Smoked salmon, chives, capers, red onions, dill, lemon juice, cucumber (GF, DF), Bruschetta - Roma tomatoes marinated with diced red onion, garlic, balsamic vinegar, fresh basil, on mini crostini with grated asiago cheese (G, D, Vegetarian), Toasted Pita Pockets (G) with Avocado Hummus (GF, DF)</t>
  </si>
  <si>
    <t>Vegetarian Spring Rolls - Crispy rolls filled with vegetables served with spicy plum sauce (G, D), Short Rib Sliders - Five spice sweet soy beef, slider bun, pickled onions (G), Tempura Prawns - Crispy tempura prawns served with Sriracha aioli (G, D), Albacore Tuna Poke - Avocado, tomatoes, seaweed, toasted sesame (G), Tapenade Crostini - Olives capers, garlic, sundried tomatoes, fresh herbs (G, V), Garden Fresh Crudités &amp; Dip (GF, D)</t>
  </si>
  <si>
    <t>Spanakopita - Filo pastry filled with spinach, feta cheese, ricotta cheese and herbs (G, D, Vegetarian), Pulled Pork Sliders - Slow cooked pulled pork served with homemade bbq sauce (G, D), Kalbi Style Beef Skewer - Marinated with soy, sugar, pear and sesame seed, Cheese Lollipop - Sweet grapes coated with a combination of mascarpone, goat cheese and candied pecans (G, D), Mini Chicken Wraps - Mini wraps stuffed with curried seasoned chicken (G, D), Shitake Mushroom &amp; Tofu Wonton - Crispy fried dumpling with mushroom &amp; tofu filling – sweet chili sauce (G, D)</t>
  </si>
  <si>
    <t>Baked golden brie with puff pastry, fruit coulis, dry fruit, and bread~ Serves 30 to 40 guests</t>
  </si>
  <si>
    <t>Per Event</t>
  </si>
  <si>
    <t>Marinated chicken and beef, sautéed onions, bell peppers, fresh coriander. Warm flour tortilla shell, Monterey jack cheese, shredded lettuce, sour cream, salsa~ Per 50 pieces</t>
  </si>
  <si>
    <t>Chili caramelized onions, aged cheddar cheese and gravy~ Per 60 servings</t>
  </si>
  <si>
    <t>Yukon gold potatoes with choice of toppings: cheddar cheese, bacon bits, smoked salmon, sour cream, fresh chives, served in a martini glass~ Per 50 glasses</t>
  </si>
  <si>
    <t>Noodles stir-fried with chicken and vegetables in a peanut sauce~ Serves 40 guests</t>
  </si>
  <si>
    <t>Baked ham served with Dijon mustard and mini kaisers~ Serves 30 guests</t>
  </si>
  <si>
    <t>Roasted top sirloin served with Dijon mustard, horseradish, dollar bun~ Serves 40 guests</t>
  </si>
  <si>
    <t>Rye bread, sauerkraut, Dijon mustard ~ Per 80 pieces</t>
  </si>
  <si>
    <t>Tiger prawns sautéed with garlic, shallots, diced tomatoes in a white wine butter sauce~ Per 100 pieces</t>
  </si>
  <si>
    <t>Golden brown scallops with roasted puréed cauliflower and topped off with truffle jus, served on an Asian spoon~ Per 100 pieces</t>
  </si>
  <si>
    <t>Sizzling medallions of salmon on a bed of quinoa pilaf served with onion jam~ Per 100 pieces</t>
  </si>
  <si>
    <t>Selection of Canadian and imported cheeses, with grapes, fresh strawberries, sundried Moroccan dates with assorted crackers, based on 2 oz~ Per person, serves 25 guests</t>
  </si>
  <si>
    <t>Warm spinach and artichoke dip served with homemade tortilla chips and oven baked pita chips~ Serves 50 guests</t>
  </si>
  <si>
    <t>Assorted market vegetables, hand-cut and served with buttermilk dressing~ Serves 20 guests</t>
  </si>
  <si>
    <t>Whole salmon fillet accompanied with whipped cream cheese, capers, onions, lemon and dark rye bread~ Serves 25 guests</t>
  </si>
  <si>
    <t>Selection of sushi served with pickled ginger and fresh wasabi~ Per 100 pieces serves 20 guests</t>
  </si>
  <si>
    <t>Genoa salami, Prosciutto, Pastrami, pepperoni sticks, marinated olives, Dijon mustard, horseradish aioli, fresh sliced filoncini bread~ Serves 25 guests</t>
  </si>
  <si>
    <t>Warm mini doughnut, vanilla bean ice cream, chocolate chips, sprinkles, chocolate and caramel sauce~ Serves 60 guests</t>
  </si>
  <si>
    <t>Callebaut chocolate with fresh fruit, seasonal berries and banana bread~ Serves 60 guests</t>
  </si>
  <si>
    <t>Crispy fried dumpling with mushroom &amp; tofu filling – sweet chili sauce</t>
  </si>
  <si>
    <t>Five spiced sweet soy beef, and mini brioche bun, and pickled onions</t>
  </si>
  <si>
    <t>Crisp flat bread with smoked salmon, caramelized onions, cream cheese &amp; fried capers drizzled with sour cream</t>
  </si>
  <si>
    <t>Fresh Roma tomatoes marinated with diced red onion, garlic, balsamic vinegar, and fresh basil, piled on top of a mini crostini with grated asiago cheese</t>
  </si>
  <si>
    <t>Sweet grapes coated with a combination of mascarpone and goat cheese coated with candied pecans</t>
  </si>
  <si>
    <t>Thin sliced prosciutto, cantaloupe and strawberry on a toasted ficelle</t>
  </si>
  <si>
    <t>Soy marinated beef with pickled vegetables, served in Belgian endive lettuce</t>
  </si>
  <si>
    <t>Smoked salmon chives, capers, red onions, dill, lemon juice, on cucumber round</t>
  </si>
  <si>
    <t>West Coast candied salmon in edamame and cream cheese mousse with mint yogurt served in Asian spoon</t>
  </si>
  <si>
    <t>Local crab with avocado, mango &amp; fresh lime, served on an Asian spoon</t>
  </si>
  <si>
    <t>Blackened scallop topped with mango salsa, served on an Asian spoon</t>
  </si>
  <si>
    <t>(G) with avocado hummus (G, D)~Per person</t>
  </si>
  <si>
    <t>Dinner Buffet</t>
  </si>
  <si>
    <t>Enjoy &amp; Experience Dinner Table</t>
  </si>
  <si>
    <t>Select Three Entrees ~ 74, Select Two Entrees ~ 70, Freshly baked rolls &amp; butter, Fresh garden greens with a variety of house dressings, Tabouli Style Salad – Quinoa, edamame, kale, tomatoes, cucumber, onions, mint vinaigrette (G, Vegan), Asian Salad– Cucumber, sui choy, cabbage, carrots, onions, Gochujang chili sesame vinaigrette (G, Vegetarian), Ratatouille Style Salad with Garbanzo bean – Eggplant, zucchini, sweet peppers, onions, garlic &amp; fresh basil (G, Vegan), Italian vegetable antipasto platter (G, D), Cheese and spinach cannelloni with tomato basil sauce, Selection of market fresh vegetables (GF, DF), Chef’s choice of rice or potato, Entrées – Choose two or three entrées to include: Chicken – Thyme roasted chicken breast, honey Dijon cream sauce (GF, D), Chicken Afritada – Chicken braised in tomato; soy sauce &amp; smoked paprika (G), Cubano Pork Loin – Pork stuffed with ham &amp; cheese, mustard cream sauce (GF, D), Lamb Ragout – New Zealand lamb braised in a rich stock with carrots, celery, onions and mushrooms (GF, DF), Roast Top Sirloin – Sliced Angus beef roast with natural pan jus served with hot mustard and horseradish (GF, DF), Sauerbraten – German beef marinated in red wine, slow braised with mirepoix &amp; juniper berries (GF, DF), Cod Veracruz – Roasted cod with onions, capers, olives, tomatoes and jalapeno peppers (GF, DF), Rockfish Mediterranean Style – White wine, olive oil, tomatoes, lemon juice, Kalamata olives, fresh herbs (GF, DF), Wild Salmon – With braised leeks &amp; fennel, dill lemon cream sauce (GF, D), Desserts – Selection of Cakes (G, D), Starbucks® coffee, decaffeinated coffee and assortment of Tazo® teas</t>
  </si>
  <si>
    <t>70-74 (Varies by entrée selection)</t>
  </si>
  <si>
    <t>Plated Dinner</t>
  </si>
  <si>
    <t>Starters – Please choose one: Corn Bisque - Sweet roasted corn with crème fraiche, Potato and Leek Soup - Purée of Yukon potatoes with leek and blue cheese, Sweet Yam Coconut Soup - Roasted yam simmered with chicken stock and finished with coconut milk, Tomato Bisque - Tomatoes, vegetable stock, fresh basil (GF, DF, V), Yellow Split Pea Soup - Vegetables, yellow peas, chicken stock, maple syrup (GF, DF), Heart of Palm &amp; Celery Salad - Baby greens, heart of palm, celery, tomato, lemon garlic vinaigrette, Caesar Salad - Crisp romaine lettuce tossed with fresh parmesan cheese and oven baked croutons, House Salad - Green salad, dried cranberries, dried blueberries, roasted shallot vinaigrette (DF), Poached Pear Salad - Red wine poached pear, frisee, spinach, tomatoes, goat cheese, pumpkin seed, mustard vinaigrette, Mediterranean Salad - Romaine heart, tomatoes, cucumber, Kamala olives, feta cheese, herb vinaigrette, Capresse Salad - Grape tomatoes, mozzarella cheese, balsamic vinegar, olive oil, Entrée Selections – Please choose one: Fraser Chicken - Honey glazed, white bean mashed, roasted shallots jus – 60, Chicken Florentine – Stuffed with spinach and goat cheese with pesto cream sauce – 62, Miso Salmon – In a sweet soy glaze – 60, Salmon – Baked salmon, citrus cream sauce (GF, D) – 63, Pork Chop – Double pork chop, balsamic gastrique, cherries – 63, Lamb Shank – 16 oz New Zealand lamb, braised to fork tender, natural jus – 69, Steak – Roasted striploin steak with garlic-herbs crust, grainy mustard jus – 67, Prime Rib – Roasted Angus prime rib with rosemary jus – 71, Filet Mignon – Grilled 6 oz Angus beef with Pinot Noir sauce – 75, Vegetarian Options – Gnocchi (G, D) – Sundried tomatoes, Kalamata olives, spinach, parmesan cheese, fresh basil – 54, Mushroom Risotto – Portobello mushroom, white wine, arborio rice, vegetable stock – 54, Lentil &amp; Chickpea Curry – Spiced tomato, coconut, sweet potatoes, steamed rice (GF, DF, V) – 54, Roasted Cauliflower – Caramelized onion &amp; garlic jus (GF, DF, V) – 54, Desserts – Please choose one: Tiramisu - Italian classic, layer of mascarpone cream, white sponge cake &amp; coffee liqueur, White Chocolate Cake - Vanilla sponge cake filled with rich white chocolate mousse, Chocolate Passionfruit - Semi-sweet chocolate mousse with passionfruit curd, Apple Flan - Breton Tart with almond cream topped with apples and apricot glazed, Milano Tarte - Flaky shortbread crust with dark chocolate ganache, Starbucks® coffee, decaf coffee &amp; assortment of Tazo® teas</t>
  </si>
  <si>
    <t>54-75 (Varies by entrée selection)</t>
  </si>
  <si>
    <t>Dinner Enhancement</t>
  </si>
  <si>
    <t>Additional Soup or Salad</t>
  </si>
  <si>
    <t>Select an additional soup or salad to enhance your plated dinner service</t>
  </si>
  <si>
    <t>Additional Dessert</t>
  </si>
  <si>
    <t>Select an additional dessert to enhance your plated dinner service</t>
  </si>
  <si>
    <t>All-Inclusive Package</t>
  </si>
  <si>
    <t>Terra Nova Package</t>
  </si>
  <si>
    <t>Includes room rental, parking, basic wifi, all catering, service charges, and taxes. Mid-Morning Coffee Break: Coffee and tea, Choice of any two: Breakfast pastry, loaf, fruit yogurt, granola bars, nutri-grain bar, whole fruit. Lunch – Choice of: Your Favourite Sandwiches or Wrap Up Success. Mid-Afternoon Coffee Break: Coffee and tea, Choice of any two: Assorted cookies, dessert squares, whole fruit, mini cupcakes, Rice Krispie squares, nacho chips with white bean, garlic &amp; sun-dried tomato dip (vegan), potato chips with caramelized onion, sour cream &amp; mayo dip (vegetarian). Substitute a selected hot lunch for an additional $7.00 per person (minimum 20 people).</t>
  </si>
  <si>
    <t>Seafair Package</t>
  </si>
  <si>
    <t>Includes room rental, parking, basic wifi, all catering, service charges, and taxes. Breakfast – Choice of: Continental Comfort, European Choices, Get Up &amp; Go. Mid-Morning Coffee Break: Coffee and tea, Choice of any two: Breakfast pastry, loaf, fruit yogurt, granola bars, whole fruit. Lunch – Choice of: Your Favourite Sandwiches or Wrap Up Success. Mid-Afternoon Coffee Break: Coffee and tea, Choice of any two: Assorted cookies, dessert squares, whole fruit, mini cupcakes, Rice Krispie squares, nacho chips with white bean, garlic &amp; sun-dried tomato dip (vegan), potato chips with caramelized onion, sour cream &amp; mayo dip (vegetarian). Substitute any hot breakfast or a hot lunch select option for an additional $7.00 per person (minimum 15 people for hot breakfast, 20 people for hot lunch).</t>
  </si>
  <si>
    <t>Ironwood Package</t>
  </si>
  <si>
    <t>Includes room rental, parking, basic wifi, all catering, service charges, and taxes. Breakfast – Choice of: The Right Start, Breakfast Wrap, Breakfast Sandwich, Frittata. Mid-Morning Coffee Break: Coffee and tea, Choice of any two: Breakfast pastry, loaf, fruit yogurt, granola bars, whole fruit. Lunch – Choice of Select Options: Greek Experience, Food for Comfort, A Taste of Italy, Spanish Flare, Burger Bar, A Passage to India, Mediterranean Lunch, Flat Bread. Mid-Afternoon Coffee Break: Coffee and tea, Choice of any two: Assorted cookies, dessert squares, whole fruit, mini cupcakes, Rice Krispie squares, nacho chips with white bean, garlic &amp; sun-dried tomato dip (vegan), potato chips with caramelized onion, sour cream &amp; mayo dip (vegetarian).</t>
  </si>
  <si>
    <t>Additions</t>
  </si>
  <si>
    <t>Bottled juices to enhance your meeting package</t>
  </si>
  <si>
    <t>Bottled water to enhance your meeting package</t>
  </si>
  <si>
    <t>Pepsi® brand soft drinks</t>
  </si>
  <si>
    <t>Pepsi® brand soft drinks to enhance your meeting package</t>
  </si>
  <si>
    <t>San Pellegrino® mineral water to enhance your meeting package</t>
  </si>
  <si>
    <t>Starbucks® Frappuccino to enhance your meeting package</t>
  </si>
  <si>
    <t>Strawberry banana smoothies to enhance your meeting package</t>
  </si>
  <si>
    <t>Strawberry mango smoothies to enhance your meeting package</t>
  </si>
  <si>
    <t>Warm cinnamon apple cider to enhance your meeting package</t>
  </si>
  <si>
    <t>Bronze Meeting Package</t>
  </si>
  <si>
    <t>Includes room rental, parking, basic internet, all catering, service charges, and taxes. Morning Coffee Service with Starbucks® Coffee, Tazo® Teas. Mid-Morning Coffee Refresher with Freshly House Made Muffin. Lunch – Your Choice of Select Options: Antipasto Spread and Sandwich Board or The Wrap. Mid-Afternoon Coffee Refresher, Soft Drinks, Bottled Juice. Choice of any 2 Items: Hand-Cut Fresh Seasonal Fruit and Berries, Jumbo Cookies, Dried Fruit and Mixed Nuts, Fruit Smoothies, or House-Made Granola Bars.</t>
  </si>
  <si>
    <t>Silver Meeting Package</t>
  </si>
  <si>
    <t>Includes room rental, parking, basic internet, all catering, service charges, and taxes. Breakfast – All Canadian. Mid-Morning Coffee Refresher with Fresh Fruit Cup. Lunch – Your Choice of Select Options: Antipasto Spread and Sandwich Board or The Wrap. Mid-Afternoon Coffee Refresher, Soft Drinks, Bottled Juice. Choice of any 2 Items: Hand-Cut Fresh Seasonal Fruit and Berries, Jumbo Cookies, Dried Fruit and Mixed Nuts, Fruit Smoothies, or House-Made Granola Bars.</t>
  </si>
  <si>
    <t>Gold Meeting Package</t>
  </si>
  <si>
    <t>Includes room rental, parking, basic internet, all catering, service charges, and taxes. Breakfast – All Canadian or Healthy Bar. Mid-Morning Coffee Refresher with Fresh Fruit Cup. Lunch – Your Choice of Any of Our Buffet Lunch Options. Mid-Afternoon Coffee Refresher, Soft Drinks, Bottled Juice. Choice of any 2 Items: Hand-Cut Fresh Seasonal Fruit and Berries, Jumbo Cookies, Dried Fruit and Mixed Nuts, Fruit Smoothies, or House-Made Granola Bars.</t>
  </si>
  <si>
    <t>Titanium Meeting Package</t>
  </si>
  <si>
    <t>Includes room rental, parking, basic internet, all catering, service charges, and taxes. Mini bottles of San Pellegrino, a Green Apple and Power Bar for Every Guest. Breakfast – Good Morning Breakfast Buffet with Your Choice of Enhancement of Eggs Benedict, French Toast, or Smoked Salmon Platter. Mid-Morning Coffee Refresher, Hand-Cut Fresh Seasonal Fruit and Berries. Lunch – Your Choice of Any of Our Buffet Lunch Options. Mid-Afternoon Coffee Refresher, Soft Drinks, Bottled Juice. Mid-Afternoon Coffee Refresher and Your Choice of One of Our Breaks Made Easy.</t>
  </si>
  <si>
    <t>Breakfast</t>
  </si>
  <si>
    <t>Included in applicable all-inclusive packages. Fresh House-Made Assorted Muffins, Mini Croissants, Danishes, Creamy Butter, Premium Fruit Preserves, Hand-Cut Fresh Seasonal Fruit and Berries, Individual Assorted Yogurts, Soft Scrambled Free-Range Eggs, Hickory Bacon, Turkey or Pork Sausage, Breakfast Potato Hash Tossed in Paprika and Parsley, Sautéed Onions and Peppers, Pitchers of Ice-Cold Refreshing Breakfast Juice, Starbucks® Coffee, Tazo® Teas.</t>
  </si>
  <si>
    <t>Included in applicable all-inclusive packages. Spinach and Mango Smoothie Station, Banana Bread, Low-Fat Greek Yogurt Parfait and Tropical Fruit Salad, Berry Parfait, Honey Almond Granola, Berry Compote, Greek Yogurt, Mushroom and Parmesan Cheese Quiche, Pitchers of Ice-Cold Refreshing Breakfast Juice, Starbucks® Coffee, Tazo® Teas.</t>
  </si>
  <si>
    <t>Coffee Coffee</t>
  </si>
  <si>
    <t>Includes room rental, internet, and all catering. Morning Starbucks Coffee &amp; Tazo Tea, Assorted Muffins, Pastries and Croissants. Mid-morning Coffee Refresher. Mid-afternoon Coffee Refresher and Assorted Cookies.</t>
  </si>
  <si>
    <t>Blue Meeting Package</t>
  </si>
  <si>
    <t>Includes room rental, internet, and all catering. Morning Starbucks Coffee &amp; Tazo Tea, Assorted Muffins, Pastries and Croissants. Mid-morning Coffee Refresher. Lunch – Your choice of Sandwich Art or Tortilla Wraps. Mid-afternoon Coffee Refresher and Assorted Cookies.</t>
  </si>
  <si>
    <t>Includes room rental, internet, and all catering. Breakfast – The Grand Continental. Mid-Morning Coffee Refresher. Lunch – Your choice of any cold lunch buffet options or upgrade to a hot lunch for an additional $6/person: European Deli Bar, New York Deli Bar, Ellington Salad Bar, Sandwich Art, Tortilla Wraps. Mid-afternoon Coffee Refresher and your choice of one of the following: Bowls of Chopped Fresh Fruits, Assorted Cookies, Nut, Fruit &amp; Chocolate Energizer Mix, Hilton’s House Blend Bar Snacks, Warm Soft Baked Pretzels, Warm Sticky Cinnamon Buns.</t>
  </si>
  <si>
    <t>Includes room rental, internet, and all catering. Breakfast – Choice of: The Grand Continental or Ellington Breakfast Buffet. Mid-Morning Coffee Refresher and Assorted Whole Fresh Fruit. Lunch – Your choice of any of our buffet options (except for Samurai &amp; the Cherry Blossom Buffet) or plated lunch options: European Deli Bar, New York Deli Bar, Ellington Salad Bar, Sandwich Art, Tortilla Wraps, Tijuana Brass, Little India, The Spartan, Mambo Italiano, Provencal, Chef’s BBQ Pit, Richmond Night Market. Mid-afternoon Coffee Refresher and your choice of one of our break packages: The Banana Boat, The Apple Cart, The Gym Rat, The Energizer, Death by Chocolate.</t>
  </si>
  <si>
    <t>Lunch</t>
  </si>
  <si>
    <t>Included in applicable all-inclusive packages. Chef’s selection of Sandwiches, Salad, Fresh Fruit, and Dessert Bars. Starbucks Coffee and Tazo Tea.</t>
  </si>
  <si>
    <t>Included in applicable all-inclusive packages. Chef’s selection of Wraps, Salad, Fresh Fruit, and Dessert Bars. Starbucks Coffee and Tazo Tea.</t>
  </si>
  <si>
    <t>European Deli Bar</t>
  </si>
  <si>
    <t>Included in applicable all-inclusive packages. Chef’s selection of Deli Meats, Cheeses, Artisanal Bread, Salad, Fresh Fruit, and Dessert Bars. Starbucks Coffee and Tazo Tea.</t>
  </si>
  <si>
    <t>Included in applicable all-inclusive packages. Chef’s selection of New York-style Deli Meats, Cheeses, Pickles, Artisanal Bread, Salad, Fresh Fruit, and Dessert Bars. Starbucks Coffee and Tazo Tea.</t>
  </si>
  <si>
    <t>Ellington Salad Bar</t>
  </si>
  <si>
    <t>Included in applicable all-inclusive packages. Chef’s selection of Fresh Salads, Assorted Toppings, Dressings, Fresh Fruit, and Dessert Bars. Starbucks Coffee and Tazo Tea.</t>
  </si>
  <si>
    <t>Included in applicable all-inclusive packages. Chef’s selection of Mexican-inspired Dishes, Fresh Salads, Toppings, Dressings, Fresh Fruit, and Dessert Bars. Starbucks Coffee and Tazo Tea.</t>
  </si>
  <si>
    <t>Included in applicable all-inclusive packages. Chef’s selection of Indian-inspired Dishes, Fresh Salads, Toppings, Dressings, Fresh Fruit, and Dessert Bars. Starbucks Coffee and Tazo Tea.</t>
  </si>
  <si>
    <t>Included in applicable all-inclusive packages. Chef’s selection of Greek-inspired Dishes, Fresh Salads, Toppings, Dressings, Fresh Fruit, and Dessert Bars. Starbucks Coffee and Tazo Tea.</t>
  </si>
  <si>
    <t>Included in applicable all-inclusive packages. Chef’s selection of Italian-inspired Dishes, Fresh Salads, Toppings, Dressings, Fresh Fruit, and Dessert Bars. Starbucks Coffee and Tazo Tea.</t>
  </si>
  <si>
    <t>Included in applicable all-inclusive packages. Chef’s selection of French-inspired Dishes, Fresh Salads, Toppings, Dressings, Fresh Fruit, and Dessert Bars. Starbucks Coffee and Tazo Tea.</t>
  </si>
  <si>
    <t>Chef’s BBQ Pit</t>
  </si>
  <si>
    <t>Included in applicable all-inclusive packages. Chef’s selection of BBQ-inspired Dishes, Fresh Salads, Toppings, Dressings, Fresh Fruit, and Dessert Bars. Starbucks Coffee and Tazo Tea.</t>
  </si>
  <si>
    <t>Richmond Night Market</t>
  </si>
  <si>
    <t>Included in applicable all-inclusive packages. Chef’s selection of Asian-inspired Dishes, Fresh Salads, Toppings, Dressings, Fresh Fruit, and Dessert Bars. Starbucks Coffee and Tazo Tea.</t>
  </si>
  <si>
    <t>Visuals</t>
  </si>
  <si>
    <t>7’ Support Package for Customer’s projector</t>
  </si>
  <si>
    <t>Includes: Draped stand, cables, 7’ pull-up or tripod screen</t>
  </si>
  <si>
    <t>Visual</t>
  </si>
  <si>
    <t>7’ LCD Projector Package</t>
  </si>
  <si>
    <t>Includes: 4000 lumens projector, draped stand, pull-up or tripod screen, cables</t>
  </si>
  <si>
    <t>10’ Support Package for Customer’s projector</t>
  </si>
  <si>
    <t>Includes: Draped stand, pull-up or tripod screen, cables</t>
  </si>
  <si>
    <t>10’ LCD Projector Package</t>
  </si>
  <si>
    <t>Windows laptop computer</t>
  </si>
  <si>
    <t>High Speed Hardline Internet Access</t>
  </si>
  <si>
    <t>Logitech USB Powered Speakers</t>
  </si>
  <si>
    <t>DSAN Perfect Cue remote control</t>
  </si>
  <si>
    <t>Flat panel monitor (55”, 65”, 75”, 80”)</t>
  </si>
  <si>
    <t>Includes: Chrome stands, cables, please contact your Encore representative for pricing</t>
  </si>
  <si>
    <t>656-1084</t>
  </si>
  <si>
    <t>Logitech Meetup for Virtual Meeting</t>
  </si>
  <si>
    <t>Flipchart with pad and markers</t>
  </si>
  <si>
    <t>Whiteboard (4’ x 3’)</t>
  </si>
  <si>
    <t>Sign easel</t>
  </si>
  <si>
    <t>Digital Presentation Timer</t>
  </si>
  <si>
    <t>Multi-port power station hub</t>
  </si>
  <si>
    <t>Sound</t>
  </si>
  <si>
    <t>Lectern, with wired microphone</t>
  </si>
  <si>
    <t>Wireless microphone – lavaliere or handheld</t>
  </si>
  <si>
    <t>4 channel mixer</t>
  </si>
  <si>
    <t>6 channel mixer</t>
  </si>
  <si>
    <t>16 channel digital mixer</t>
  </si>
  <si>
    <t>Computer audio patch</t>
  </si>
  <si>
    <t>Broadcast media feed</t>
  </si>
  <si>
    <t>Small sound system &amp; lectern w/ wired microphone</t>
  </si>
  <si>
    <t>Lighting</t>
  </si>
  <si>
    <t>Basic Stage Lighting Package</t>
  </si>
  <si>
    <t>Includes: 2 lights with stands &amp; controller</t>
  </si>
  <si>
    <t>Drapery – Section of 12’ H X 25' L Black velour</t>
  </si>
  <si>
    <t>Drapery –16' H X 35' L Black velour</t>
  </si>
  <si>
    <t>200-350</t>
  </si>
  <si>
    <t>Drapery –16' H X 10’ L Velour</t>
  </si>
  <si>
    <t>Moving Led Lights with Controller</t>
  </si>
  <si>
    <t>Please contact your Encore representative for details</t>
  </si>
  <si>
    <t>Decorative lighting column</t>
  </si>
  <si>
    <t>Includes (1) LED uplight for column</t>
  </si>
  <si>
    <t>Conference Accessories</t>
  </si>
  <si>
    <t>Accessory</t>
  </si>
  <si>
    <t>Labour Rates</t>
  </si>
  <si>
    <t>Standard Labour Rate</t>
  </si>
  <si>
    <t>101/hour</t>
  </si>
  <si>
    <t>Per Hour</t>
  </si>
  <si>
    <t>Labour</t>
  </si>
  <si>
    <t>Specialist Labour Rate</t>
  </si>
  <si>
    <t>133/hour</t>
  </si>
  <si>
    <t>Midnight-06:00</t>
  </si>
  <si>
    <t>1.5 times base rate</t>
  </si>
  <si>
    <t>After 8 consecutive hours</t>
  </si>
  <si>
    <t>Statutory Holidays</t>
  </si>
  <si>
    <t>2 times base rate</t>
  </si>
  <si>
    <t>All Services are Subject to Event Technology Support Charge of 18% on equipment only and optional Damage Waiver charge of 5%. Taxes not included.</t>
  </si>
  <si>
    <t>Template Type</t>
  </si>
  <si>
    <t>Email Content</t>
  </si>
  <si>
    <t>Conference Services Manager Introduction</t>
  </si>
  <si>
    <t>I am pleased to introduce (CSM Name), your Conference Services Manager. (CSM First Name) will assist with event details and serve as your main contact for all event and guestroom block matters. Please find (CSM First Name)'s contact information below:
**(CSM Full Name)**
**(CSM Position Title)**
Direct Phone: (CSM's Phone Number)
E-Mail: (CSM's Email Address)</t>
  </si>
  <si>
    <t>Business Evaluation Email to Karla</t>
  </si>
  <si>
    <t>Hi Karla,
I have a new lead from (Group Name Here). Here are the details:
(Additional information goes here)
(Additional information goes here)
**Suggested Rate:** (Suggested rate from user)
**Concessions:**
- Complimentary WIFI in meeting room
- (Additional suggested concessions from user)
- (Additional suggested concessions from user)
- (Additional suggested concessions from user)
**Food and Beverage Spend to Determine Discounted Room Rental Rate:**
(Example sliding scale table below; please create based on specific F&amp;B spend and room rental details provided by the user)
| F&amp;B Spend         | Discounted Room Rental Rate |
|-------------------|-----------------------------|
| $15000.00 or more | Complimentary               |
| $12000.00 - $14999.99 | $680.00 (90% Discount) |
| $10500.00 - $11999.99 | $1360.00 (80% Discount) |
| $9000.00 - $10499.99  | $3400.00 (50% Discount) |
| Under $9000.00    | $6800.00 (Full Rental)</t>
  </si>
  <si>
    <t>Turnover Email</t>
  </si>
  <si>
    <t>Hi everyone,
Please note that this group is now definite. Attached are the relevant details. Let me know if you have any questions.
**Reservations:** Please build this in the system when possible.
**Harolyn/Heidi/Katherine (based on user request):** Please assign this to a CSM at your earliest convenience. The email thread is attached.
**Sales Coordinators (Yuumi/Jackie/Olivia/Cristina):** Please file this in the contracts folder.
**Accounting:** Please review the attached deposit information.</t>
  </si>
  <si>
    <t>Client Qualifying Email</t>
  </si>
  <si>
    <t>Good morning (Client Name),
It's a pleasure to e-meet you, and thank you for considering the (Hotel Name) for your upcoming meeting. I'd be happy to provide more information in the form of a formal proposal, but I need a few additional details:
1. Have you hosted this meeting or conference in the past? If so, at what venue? Could you share what worked well and what didn't?
2. Are you considering venues only in Richmond, or are you open to Downtown as well?
3. Do you have a current budget for guestrooms or a past guestroom rate that worked for you?
4. Do you require any guestrooms with two beds?
5. Will a rooming list be provided, or will guests book their own rooms?
6. Will the organization pay for the guestroom and taxes, or will guests be responsible for their own charges?
7. What kind of setup do you require?
8. Do you have a budget for Food and Beverage per person?
9. Do you require Breakfast, AM Break, Lunch, and a PM Break?
10. What are your AV requirements? Are they simple like a Projector and Screen or more elaborate?
11. Are there any concessions or extras that would make my proposal more appealing? (e.g., parking upgrades, extra points, etc.)
12. When do you hope to decide on finalizing a venue?</t>
  </si>
  <si>
    <t>Online Booking Link and Phone Reservation Details</t>
  </si>
  <si>
    <t>**Vancouver Airport Marriott Hotel**
**Online Booking Link**
Your attendees can book their rooms at the following link:
(Hyperlink of Booking link)
**Phone Reservation**
Your attendees can also make reservations by calling our in-house reservations department at 604-232-5016, Monday to Friday, 8:30am-5:00pm. I highly recommend this method as our in-house reservations team has complete control over bookings at our hotel and may be able to offer the group rate for dates outside the contract. They can mention they are with the “(Name of Event)” and the dates they are booking to receive the special group rate.
Alternatively, guests can call Marriott Central Reservations at 1-888-236-2427. Use this as a second option, as Marriott Central Reservations is based out of the USA/Eastern Canada and may not have access to all the information we see at the property.</t>
  </si>
  <si>
    <t>Verbiage for Online Booking Links</t>
  </si>
  <si>
    <t>**Vancouver Airport Marriott Hotel**
Welcome to your hotel reservation page. We encourage you to make your reservation early as rooms may sell out. Book your room online by entering the details for your stay below and then click 'Check Availability' to submit your request and complete your reservation. If you are a Marriott Bonvoy member, please enter your number in the appropriate field.
**Included in your special rate:**
- Complimentary 24-hour airport shuttle service
- Complimentary high-speed wireless internet access
- Complimentary parking for registered overnight guests
For other inquiries, please contact our in-house reservations directly from Monday - Friday, 8:30am - 5:00pm PST at 604-232-5016. We look forward to serving you.</t>
  </si>
  <si>
    <t>Verbiage for Proposal Details</t>
  </si>
  <si>
    <t>**Sheraton Vancouver Airport Hotel**
Thank you so much for the detailed information. I’ve attached a proposal for your review and summarized a few key points below:
**Guestroom Rate:**
We’re happy to offer a guestroom rate of (Guestroom Rate) per night/room at the Sheraton Vancouver Airport.
**Room Rental Discounts:**
(Verbiage about room rental discounts provided by the user)
**Additional Major Concessions:**
- (Concessions offered to client)
- (Concessions offered to client)
- (Concessions offered to client etc.)
I’ve attached pictures of the guestrooms for the Sheraton in this email. The proposal offer is valid until the end of the day (Date 14 days from Today).
If you have any questions, please let me know. I’ve also attached additional information about our hotel, including our meeting fact sheet, catering menu, and AV price list. Kindly note that I’m flexible should you want to discuss any points of the proposal, and nothing listed here is final.”</t>
  </si>
  <si>
    <t>Instruction Type</t>
  </si>
  <si>
    <t>When asked by the user, I will create 3 different types of tables that will vary depending on the selected hotel. If the user does not provide a hotel, I will default to SVA. Headers will always be bolded.
User will provide the inputs for me to fill in. If they don't provide all the data, I will look at the pattern and try to complete the task to the best of my ability. 
Single and Double rates are almost always the same unless the user states otherwise. Triple rate is +$20.00 more than the Double Rate. Quad rate is +$20.00 more than the Triple Rate.
Room Types for each hotel are as follows:
- SVA: “Traditional Room”, “Traditional King”, “Traditional Two Queen”, “Junior Suite”, “Executive Suite”, “Club King Room”.
- VAM: “Deluxe Room”, “Junior Suite”, “Executive Suite”
- HVA: “Standard Room”, “Junior Suite”, “Executive Deluxe Suite”. 
Each hotel by default will only name one room type if no room type is provided by the user:
- SVA: “Traditional Room”
- VAM: “Deluxe Room”
- HVA: “Standard Room” 
### 1. Room Block Table (Guestroom Commitment)
Headers: "Date", "Day", "(Room Type Name)", "Total Rooms"
**Example:**
| Date       | Day  | Deluxe Room | Total Rooms |
|------------|------|-------------|-------------|
| 01/14/2024 | Sun  | 43          | 43          |
| 01/15/2024 | Mon  | 107         | 107         |
### 2. Room Rate Table (Group Room Rates)
Headers: "Start Date", "End Date", "Room Type", "Single", "Double", "Triple", "Quad"
**Example:**
| Start Date | End Date   | Room Type   | Single  | Double  | Triple  | Quad    |
|------------|------------|-------------|---------|---------|---------|---------|
| 01/14/2024 | 01/16/2024 | Deluxe Room | $215.00 | $215.00 | $235.00 | $255.00 |
### 3. Function Room Table (Function Agenda)
Headers: “Date”, “Day”, “Start Time”, “End Time”, “Function Type”, “Setup”, “# of PPL”, “Original Room Rental”, “Meeting Room”, “Related Events”
Meals like Breakfast, Coffee Break, Lunch, and Dinner will always be listed under Related Events and never under Function Type unless asked by the user. If the Function Type is “Meal Room”, the setup is always in Rounds of 10, and meals are noted in Related Events. 
Room Rental rates will be found from the room rental tables and inserted into the function room table. Each column will be sorted by date and time, and descending from there. The hierarchy for Function Type typically is: Office, Storage Room, General Session or Meeting, Meal Room, Breakout Rooms.
**Example 1:**
| Date       | Day  | Start Time | End Time   | Function Type | Setup          | # PPL | Original Rental | Function Space | Related Events         |
|------------|------|------------|------------|---------------|----------------|-------|-----------------|----------------|------------------------|
| 01/24/2024 | Wed  | 8:00 AM    | 5:00 PM    | Meeting       | Crescent Rounds| 30    | $1150.00        | Blackcomb      | Breakfast, Coffee Break, Lunch, Coffee Break |
| 01/25/2024 | Thu  | 8:00 AM    | 5:00 PM    | Meeting       | Crescent Rounds| 30    | $1150.00        | Blackcomb      | Breakfast, Coffee Break, Lunch, Coffee Break |
**Example 2:**
| Date       | Day  | Start Time | End Time   | Function Type | Setup          | # PPL | Original Rental | Meeting Room   | Related Events |
|------------|------|------------|------------|---------------|----------------|-------|-----------------|----------------|----------------|
| 03/04/2024 | Mon  | 7:00 AM    | 11:59 PM   | Office        | Special        | 5     | $2850.00        | Richmond A+B   | -              |
| 03/04/2024 | Mon  | 7:00 AM    | 1:00 PM    | General Session &amp; AV Testing | Special | 5 | $7650.00 | Britannia A+B | - |
| 03/04/2024 | Mon  | 2:00 PM    | 5:00 PM    | General Session | Schoolroom | 120 | - | Britannia A+B | Coffee Break |</t>
  </si>
  <si>
    <t>Creating Different Types of Tables</t>
  </si>
  <si>
    <t>Creating Proposal Documents</t>
  </si>
  <si>
    <t>Create a Proposal by extracting placeholder data from Quote Detail Reports. If the client prompts me with "/proposal", I will ask which hotel they want a proposal for.
These are the template files depending on the selected hotel:
- SVA: TEMPLATE - SVA PROPOSAL - Placeholder Ready.docx
- VAM: TEMPLATE - VAM PROPOSAL Placeholder Ready.docx
- HVA: TEMPLATE - HVA PROPOSAL Placeholder Ready.docx
Once the hotel is selected, I will prompt the client to provide a Quote Details Report. If not supplied, I will not proceed. Upon receiving a valid Quote Details Report, I will convert the file into a .docx file. Any table in the document will be converted to text before parsing.
### Extracted Data Summary:
**Property Quotes:** Quote Name, Quote #, MARSHA Code, Sales Manager 1, Arrival Date, # of Dates, Departure Date, Expiration Date, Contracted F&amp;B Minimum, Intermediary Id #, Intermediary Account.
**Quote Contacts:** Contact Name, Job Title, Account Address.
**Quote Room Blocks:** 
**Example Room Block Table:**
| Date       | Day  | Deluxe Room | Total Rooms |
|------------|------|-------------|-------------|
| 01/14/2024 | Sun  | 43          | 43          |
| 01/15/2024 | Mon  | 107         | 107         |
**Example Room Rate Table:**
| Start Date | End Date   | Room Type   | Single  | Double  | Triple  | Quad    |
|------------|------------|-------------|---------|---------|---------|---------|
| 01/14/2024 | 01/16/2024 | Deluxe Room | $215.00 | $215.00 | $235.00 | $255.00 |
**Quote Event Agenda:** For this area, I will build a table that looks as follows:
**Example Event Agenda Table:**
| Date       | Day  | Start Time | End Time   | Function Type | Setup          | # People | Original Rental | Meeting Room   | Related Events |
|------------|------|------------|------------|---------------|----------------|----------|-----------------|----------------|----------------|
| 03/04/2024 | Mon  | 7:00 AM    | 11:59 PM   | Office        | Special        | 5        | $2850.00        | Richmond A+B   | -              |
| 03/04/2024 | Mon  | 7:00 AM    | 1:00 PM    | General Session &amp; AV Testing | Special | 5 | $7650.00 | Britannia A+B | - |
| 03/04/2024 | Mon  | 2:00 PM    | 5:00 PM    | General Session | Schoolroom | 120 | - | Britannia A+B | Coffee Break |</t>
  </si>
  <si>
    <t>A</t>
  </si>
  <si>
    <t>B</t>
  </si>
  <si>
    <t>C</t>
  </si>
  <si>
    <t>D</t>
  </si>
  <si>
    <t>E</t>
  </si>
  <si>
    <t>F</t>
  </si>
  <si>
    <t>G</t>
  </si>
  <si>
    <t>H</t>
  </si>
  <si>
    <t>I</t>
  </si>
  <si>
    <t>J</t>
  </si>
  <si>
    <t>K</t>
  </si>
  <si>
    <t>L</t>
  </si>
  <si>
    <t>1</t>
  </si>
  <si>
    <t>43</t>
  </si>
  <si>
    <t>VX</t>
  </si>
  <si>
    <t>Q8</t>
  </si>
  <si>
    <t>E6</t>
  </si>
  <si>
    <t>60</t>
  </si>
  <si>
    <t>NV</t>
  </si>
  <si>
    <t>M6</t>
  </si>
  <si>
    <t>WP</t>
  </si>
  <si>
    <t>C7</t>
  </si>
  <si>
    <t>CQ</t>
  </si>
  <si>
    <t>X5</t>
  </si>
  <si>
    <t>M7</t>
  </si>
  <si>
    <t>2</t>
  </si>
  <si>
    <t>E0</t>
  </si>
  <si>
    <t>9M</t>
  </si>
  <si>
    <t>VF</t>
  </si>
  <si>
    <t>9T</t>
  </si>
  <si>
    <t>2E</t>
  </si>
  <si>
    <t>X1</t>
  </si>
  <si>
    <t>QR</t>
  </si>
  <si>
    <t>QF</t>
  </si>
  <si>
    <t>KY</t>
  </si>
  <si>
    <t>K3</t>
  </si>
  <si>
    <t>7R</t>
  </si>
  <si>
    <t>P1</t>
  </si>
  <si>
    <t>3</t>
  </si>
  <si>
    <t>19</t>
  </si>
  <si>
    <t>7N</t>
  </si>
  <si>
    <t>89</t>
  </si>
  <si>
    <t>QW</t>
  </si>
  <si>
    <t>NC</t>
  </si>
  <si>
    <t>7W</t>
  </si>
  <si>
    <t>D6</t>
  </si>
  <si>
    <t>HY</t>
  </si>
  <si>
    <t>E9</t>
  </si>
  <si>
    <t>J6</t>
  </si>
  <si>
    <t>XO</t>
  </si>
  <si>
    <t>JW</t>
  </si>
  <si>
    <t>4</t>
  </si>
  <si>
    <t>2X</t>
  </si>
  <si>
    <t>QT</t>
  </si>
  <si>
    <t>N0</t>
  </si>
  <si>
    <t>QY</t>
  </si>
  <si>
    <t>E8</t>
  </si>
  <si>
    <t>47</t>
  </si>
  <si>
    <t>M9</t>
  </si>
  <si>
    <t>48</t>
  </si>
  <si>
    <t>4Q</t>
  </si>
  <si>
    <t>EK</t>
  </si>
  <si>
    <t>YK</t>
  </si>
  <si>
    <t>W8</t>
  </si>
  <si>
    <t>5</t>
  </si>
  <si>
    <t>J9</t>
  </si>
  <si>
    <t>5M</t>
  </si>
  <si>
    <t>T6</t>
  </si>
  <si>
    <t>C8</t>
  </si>
  <si>
    <t>CM</t>
  </si>
  <si>
    <t>X8</t>
  </si>
  <si>
    <t>6T</t>
  </si>
  <si>
    <t>WT</t>
  </si>
  <si>
    <t>V0</t>
  </si>
  <si>
    <t>0R</t>
  </si>
  <si>
    <t>6</t>
  </si>
  <si>
    <t>8K</t>
  </si>
  <si>
    <t>7K</t>
  </si>
  <si>
    <t>M3</t>
  </si>
  <si>
    <t>D1</t>
  </si>
  <si>
    <t>0N</t>
  </si>
  <si>
    <t>J4</t>
  </si>
  <si>
    <t>RW</t>
  </si>
  <si>
    <t>EP</t>
  </si>
  <si>
    <t>K4</t>
  </si>
  <si>
    <t>R1</t>
  </si>
  <si>
    <t>MY</t>
  </si>
  <si>
    <t>TP</t>
  </si>
  <si>
    <t>7</t>
  </si>
  <si>
    <t>WX</t>
  </si>
  <si>
    <t>EF</t>
  </si>
  <si>
    <t>KQ</t>
  </si>
  <si>
    <t>XY</t>
  </si>
  <si>
    <t>MH</t>
  </si>
  <si>
    <t>V3</t>
  </si>
  <si>
    <t>DV</t>
  </si>
  <si>
    <t>1C</t>
  </si>
  <si>
    <t>24</t>
  </si>
  <si>
    <t>QM</t>
  </si>
  <si>
    <t>N2</t>
  </si>
  <si>
    <t>9C</t>
  </si>
  <si>
    <t>HE</t>
  </si>
  <si>
    <t>E4</t>
  </si>
  <si>
    <t>XE</t>
  </si>
  <si>
    <t>1K</t>
  </si>
  <si>
    <t>D8</t>
  </si>
  <si>
    <t>C9</t>
  </si>
  <si>
    <t>JX</t>
  </si>
  <si>
    <t>OH</t>
  </si>
  <si>
    <t>53</t>
  </si>
  <si>
    <t>V5</t>
  </si>
  <si>
    <t>E3</t>
  </si>
  <si>
    <t>FQ</t>
  </si>
  <si>
    <t>MR</t>
  </si>
  <si>
    <t>JR</t>
  </si>
  <si>
    <t>2N</t>
  </si>
  <si>
    <t>PK</t>
  </si>
  <si>
    <t>ED</t>
  </si>
  <si>
    <t>12</t>
  </si>
  <si>
    <t>4H</t>
  </si>
  <si>
    <t>3K</t>
  </si>
  <si>
    <t>J3</t>
  </si>
  <si>
    <t>4F</t>
  </si>
  <si>
    <t>WV</t>
  </si>
  <si>
    <t>4R</t>
  </si>
  <si>
    <t>PD</t>
  </si>
  <si>
    <t>7E</t>
  </si>
  <si>
    <t>H5</t>
  </si>
  <si>
    <t>51</t>
  </si>
  <si>
    <t>TC</t>
  </si>
  <si>
    <t>K5</t>
  </si>
  <si>
    <t>E7</t>
  </si>
  <si>
    <t>1P</t>
  </si>
  <si>
    <t>H1</t>
  </si>
  <si>
    <t>F6</t>
  </si>
  <si>
    <t>D3</t>
  </si>
  <si>
    <t>QJ</t>
  </si>
  <si>
    <t>4V</t>
  </si>
  <si>
    <t>69</t>
  </si>
  <si>
    <t>MQ</t>
  </si>
  <si>
    <t>00</t>
  </si>
  <si>
    <t>EY</t>
  </si>
  <si>
    <t>YW</t>
  </si>
  <si>
    <t>N6</t>
  </si>
  <si>
    <t>MT</t>
  </si>
  <si>
    <t>40</t>
  </si>
  <si>
    <t>T0</t>
  </si>
  <si>
    <t>PC</t>
  </si>
  <si>
    <t>P4</t>
  </si>
  <si>
    <t>1M</t>
  </si>
  <si>
    <t>4X</t>
  </si>
  <si>
    <t>Q1</t>
  </si>
  <si>
    <t>TF</t>
  </si>
  <si>
    <t>VN</t>
  </si>
  <si>
    <t>1F</t>
  </si>
  <si>
    <t>W9</t>
  </si>
  <si>
    <t>0D</t>
  </si>
  <si>
    <t>VR</t>
  </si>
  <si>
    <t>3M</t>
  </si>
  <si>
    <t>X0</t>
  </si>
  <si>
    <t>38</t>
  </si>
  <si>
    <t>3J</t>
  </si>
  <si>
    <t>59</t>
  </si>
  <si>
    <t>R7</t>
  </si>
  <si>
    <t>2FA Matching Instructions</t>
  </si>
  <si>
    <t>This document provides the 2FA grids for Yuumi and Cristina. The grids are used to match and provide corresponding 2FA codes based on user-provided coordinates. 
**Example Usage:**
- If the user asks for the matches to A1, B2, C3, D4, E5, F6, you would look up these coordinates in the grid and provide the corresponding values.
- The user may also ask to have the list just printed on screen.
### Yuumi’s Credentials
- **Login:** yshir564
- **Password:** Remy2018!!
- **Grid:**
(Note: The grid for Yuumi is provided in the 'Yuumi Grid' sheet.)
### Cristina’s Credentials
- **Login:** cpera313
- **Password:** Marriott@2024
- **Grid:**
(Note: The grid for Cristina is provided in the 'Cristina Grid' sheet.)</t>
  </si>
  <si>
    <t>MEETING ROOM CAPACITIES</t>
  </si>
  <si>
    <t>Square Feet</t>
  </si>
  <si>
    <t>Length (Feet)</t>
  </si>
  <si>
    <t>Width (Feet)</t>
  </si>
  <si>
    <t>Height (Feet)</t>
  </si>
  <si>
    <t>Square Metres</t>
  </si>
  <si>
    <t>Length (Metres)</t>
  </si>
  <si>
    <t>Width (Metres)</t>
  </si>
  <si>
    <t>Height (Metres)</t>
  </si>
  <si>
    <t>Booths</t>
  </si>
  <si>
    <t>Booths
10x10</t>
  </si>
  <si>
    <t>Booths
8x10</t>
  </si>
  <si>
    <t>Booths
8x8</t>
  </si>
  <si>
    <t>Cocktail Rounds</t>
  </si>
  <si>
    <t>Conference</t>
  </si>
  <si>
    <t>Empty</t>
  </si>
  <si>
    <t>Existing</t>
  </si>
  <si>
    <t>Flow Through</t>
  </si>
  <si>
    <t>Half Rounds of 6</t>
  </si>
  <si>
    <t>Hollow Square</t>
  </si>
  <si>
    <t>Informal/Cabaret</t>
  </si>
  <si>
    <t>Poster Board</t>
  </si>
  <si>
    <t>Property Specific</t>
  </si>
  <si>
    <t>Registration</t>
  </si>
  <si>
    <t>Rounds</t>
  </si>
  <si>
    <t>Rounds 
of 10</t>
  </si>
  <si>
    <t>Rounds 
of 6</t>
  </si>
  <si>
    <t>Rounds 
of 8</t>
  </si>
  <si>
    <t>See Diagram</t>
  </si>
  <si>
    <t>Shotgun</t>
  </si>
  <si>
    <t>T-Shape</t>
  </si>
  <si>
    <t>Table Tops</t>
  </si>
  <si>
    <t>Theatre Style</t>
  </si>
  <si>
    <t>19"</t>
  </si>
  <si>
    <t>n/a</t>
  </si>
  <si>
    <t>Britannia B, C</t>
  </si>
  <si>
    <t>10'8"</t>
  </si>
  <si>
    <t>Minoru A, B, C</t>
  </si>
  <si>
    <t>Westminster 2, 3</t>
  </si>
  <si>
    <t xml:space="preserve">Richmond A </t>
  </si>
  <si>
    <t>Richmond C, D, E, F, G</t>
  </si>
  <si>
    <t>9'</t>
  </si>
  <si>
    <t>Steveston A, B, C, D, E, F</t>
  </si>
  <si>
    <t>8'</t>
  </si>
  <si>
    <t>.</t>
  </si>
  <si>
    <t>Britannia Foyer</t>
  </si>
  <si>
    <t>Britannia Foyer East</t>
  </si>
  <si>
    <t>Britannia Foyer South</t>
  </si>
  <si>
    <t>Britannia Foyer North</t>
  </si>
  <si>
    <t>Minoru Foyer</t>
  </si>
  <si>
    <t>11'6"</t>
  </si>
  <si>
    <t>Minoru Foyer Alcove</t>
  </si>
  <si>
    <t>23'9"</t>
  </si>
  <si>
    <t>12'10"</t>
  </si>
  <si>
    <t>West &amp; Cedar Foyer</t>
  </si>
  <si>
    <t>11'4"</t>
  </si>
  <si>
    <t>Min, West, Cedar Foyer</t>
  </si>
  <si>
    <t>Elmbridge Foyer</t>
  </si>
  <si>
    <t>Britannia Loading Doors</t>
  </si>
  <si>
    <t>12'8" H x 18' W</t>
  </si>
  <si>
    <t>Total</t>
  </si>
  <si>
    <t>Rounds of 10</t>
  </si>
  <si>
    <t>Banquet Dinner with Dance Floor</t>
  </si>
  <si>
    <t>Rounds of 8</t>
  </si>
  <si>
    <t>Exhibits
10x10</t>
  </si>
  <si>
    <t>Exhibits
8x10</t>
  </si>
  <si>
    <t>Exhibits
8x8</t>
  </si>
  <si>
    <t>12'6</t>
  </si>
  <si>
    <t>Blackcomb/Cypress/Grouse/Seymour</t>
  </si>
  <si>
    <t>Cypress/Grouse/Seymour/Whistler</t>
  </si>
  <si>
    <t>Blackcomb/Cypress/Grouse</t>
  </si>
  <si>
    <t>Cypress/Grouse/Seymour</t>
  </si>
  <si>
    <t>Grouse/Seymour/Whistler</t>
  </si>
  <si>
    <t>Blackcomb/Cypress</t>
  </si>
  <si>
    <t>Cypress/Grouse</t>
  </si>
  <si>
    <t>Grouse/Seymour</t>
  </si>
  <si>
    <t>Seymour/Whistler</t>
  </si>
  <si>
    <t>-</t>
  </si>
  <si>
    <t xml:space="preserve">   </t>
  </si>
  <si>
    <t>Coastal Mountain Foyer</t>
  </si>
  <si>
    <t>14'</t>
  </si>
  <si>
    <t>Gillespie/Marsalis/Benson</t>
  </si>
  <si>
    <t>Gillespie/Fitzgerald</t>
  </si>
  <si>
    <t>Marsalis/Benson</t>
  </si>
  <si>
    <t xml:space="preserve">Fitzgerald </t>
  </si>
  <si>
    <t>7'</t>
  </si>
  <si>
    <t>Ellington Ballroom Loading Doors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</si>
</sst>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1"/>
      <color theme="0"/>
      <name val="Calibri"/>
      <family val="2"/>
      <scheme val="minor"/>
    </font>
    <font>
      <b/>
      <sz val="11"/>
      <color indexed="8"/>
      <name val="Calibri"/>
      <family val="2"/>
    </font>
    <font>
      <sz val="11"/>
      <color indexed="8"/>
      <name val="Calibri"/>
      <family val="2"/>
    </font>
    <font>
      <u/>
      <sz val="11"/>
      <color indexed="8"/>
      <name val="Calibri"/>
      <family val="2"/>
    </font>
    <font>
      <sz val="8"/>
      <color indexed="8"/>
      <name val="Calibri"/>
      <family val="2"/>
    </font>
  </fonts>
  <fills count="11">
    <fill>
      <patternFill patternType="none"/>
    </fill>
    <fill>
      <patternFill patternType="gray125"/>
    </fill>
    <fill>
      <patternFill patternType="solid">
        <fgColor theme="4"/>
      </patternFill>
    </fill>
    <fill>
      <patternFill patternType="solid">
        <fgColor theme="4" tint="0.59999389629810485"/>
        <bgColor indexed="65"/>
      </patternFill>
    </fill>
    <fill>
      <patternFill patternType="solid">
        <fgColor theme="0" tint="-0.499984740745262"/>
        <bgColor indexed="64"/>
      </patternFill>
    </fill>
    <fill>
      <patternFill patternType="solid">
        <fgColor theme="0" tint="-0.14999847407452621"/>
        <bgColor indexed="64"/>
      </patternFill>
    </fill>
    <fill>
      <patternFill patternType="solid">
        <fgColor theme="1"/>
        <bgColor indexed="64"/>
      </patternFill>
    </fill>
    <fill>
      <patternFill patternType="solid">
        <fgColor rgb="FFFA4824"/>
        <bgColor indexed="64"/>
      </patternFill>
    </fill>
    <fill>
      <patternFill patternType="solid">
        <fgColor rgb="FFF9958B"/>
        <bgColor indexed="64"/>
      </patternFill>
    </fill>
    <fill>
      <patternFill patternType="solid">
        <fgColor rgb="FF0070C0"/>
        <bgColor indexed="64"/>
      </patternFill>
    </fill>
    <fill>
      <patternFill patternType="solid">
        <fgColor theme="4" tint="0.79998168889431442"/>
        <bgColor indexed="64"/>
      </patternFill>
    </fill>
  </fills>
  <borders count="35">
    <border>
      <left/>
      <right/>
      <top/>
      <bottom/>
      <diagonal/>
    </border>
    <border>
      <left style="thin">
        <color auto="1"/>
      </left>
      <right style="thin">
        <color auto="1"/>
      </right>
      <top style="thin">
        <color auto="1"/>
      </top>
      <bottom style="thin">
        <color auto="1"/>
      </bottom>
      <diagonal/>
    </border>
    <border>
      <left style="medium">
        <color rgb="FF000000"/>
      </left>
      <right style="thin">
        <color indexed="64"/>
      </right>
      <top style="medium">
        <color rgb="FF000000"/>
      </top>
      <bottom style="medium">
        <color indexed="64"/>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right style="medium">
        <color indexed="64"/>
      </right>
      <top style="medium">
        <color rgb="FF000000"/>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style="medium">
        <color indexed="64"/>
      </bottom>
      <diagonal/>
    </border>
    <border>
      <left/>
      <right style="medium">
        <color rgb="FF000000"/>
      </right>
      <top style="medium">
        <color rgb="FF000000"/>
      </top>
      <bottom style="medium">
        <color indexed="64"/>
      </bottom>
      <diagonal/>
    </border>
    <border>
      <left style="medium">
        <color rgb="FF000000"/>
      </left>
      <right style="thin">
        <color indexed="64"/>
      </right>
      <top style="thin">
        <color indexed="64"/>
      </top>
      <bottom style="thin">
        <color indexed="64"/>
      </bottom>
      <diagonal/>
    </border>
    <border>
      <left/>
      <right style="medium">
        <color rgb="FF000000"/>
      </right>
      <top/>
      <bottom style="thin">
        <color indexed="64"/>
      </bottom>
      <diagonal/>
    </border>
    <border>
      <left/>
      <right style="medium">
        <color rgb="FF000000"/>
      </right>
      <top style="thin">
        <color indexed="64"/>
      </top>
      <bottom style="thin">
        <color indexed="64"/>
      </bottom>
      <diagonal/>
    </border>
    <border>
      <left style="medium">
        <color indexed="64"/>
      </left>
      <right/>
      <top style="thin">
        <color indexed="64"/>
      </top>
      <bottom style="medium">
        <color rgb="FF000000"/>
      </bottom>
      <diagonal/>
    </border>
    <border>
      <left/>
      <right/>
      <top style="thin">
        <color indexed="64"/>
      </top>
      <bottom style="medium">
        <color rgb="FF000000"/>
      </bottom>
      <diagonal/>
    </border>
    <border>
      <left/>
      <right style="medium">
        <color indexed="64"/>
      </right>
      <top style="thin">
        <color indexed="64"/>
      </top>
      <bottom style="medium">
        <color rgb="FF000000"/>
      </bottom>
      <diagonal/>
    </border>
    <border>
      <left/>
      <right style="medium">
        <color rgb="FF000000"/>
      </right>
      <top style="thin">
        <color indexed="64"/>
      </top>
      <bottom style="medium">
        <color rgb="FF000000"/>
      </bottom>
      <diagonal/>
    </border>
    <border>
      <left style="medium">
        <color rgb="FF000000"/>
      </left>
      <right style="thin">
        <color indexed="64"/>
      </right>
      <top/>
      <bottom style="thin">
        <color indexed="64"/>
      </bottom>
      <diagonal/>
    </border>
    <border>
      <left/>
      <right style="medium">
        <color indexed="64"/>
      </right>
      <top/>
      <bottom style="thin">
        <color rgb="FF000000"/>
      </bottom>
      <diagonal/>
    </border>
    <border>
      <left style="medium">
        <color rgb="FF000000"/>
      </left>
      <right/>
      <top/>
      <bottom style="thin">
        <color indexed="64"/>
      </bottom>
      <diagonal/>
    </border>
    <border>
      <left style="medium">
        <color rgb="FF000000"/>
      </left>
      <right style="thin">
        <color indexed="64"/>
      </right>
      <top style="thin">
        <color indexed="64"/>
      </top>
      <bottom style="medium">
        <color rgb="FF000000"/>
      </bottom>
      <diagonal/>
    </border>
  </borders>
  <cellStyleXfs count="4">
    <xf numFmtId="0" fontId="0" fillId="0" borderId="0"/>
    <xf numFmtId="0" fontId="2" fillId="0" borderId="0" applyNumberFormat="0" applyFill="0" applyBorder="0" applyAlignment="0" applyProtection="0"/>
    <xf numFmtId="0" fontId="4" fillId="2" borderId="0" applyNumberFormat="0" applyBorder="0" applyAlignment="0" applyProtection="0"/>
    <xf numFmtId="0" fontId="3" fillId="3" borderId="0" applyNumberFormat="0" applyBorder="0" applyAlignment="0" applyProtection="0"/>
  </cellStyleXfs>
  <cellXfs count="102">
    <xf numFmtId="0" fontId="0" fillId="0" borderId="0" xfId="0"/>
    <xf numFmtId="0" fontId="1" fillId="0" borderId="1" xfId="0" applyFont="1" applyBorder="1" applyAlignment="1">
      <alignment horizontal="center" vertical="top"/>
    </xf>
    <xf numFmtId="0" fontId="1" fillId="0" borderId="0" xfId="0" applyFont="1"/>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2" fillId="0" borderId="0" xfId="1" applyAlignment="1">
      <alignment vertical="center" wrapText="1"/>
    </xf>
    <xf numFmtId="0" fontId="0" fillId="0" borderId="0" xfId="0" applyAlignment="1">
      <alignment horizontal="left" vertical="center" wrapText="1"/>
    </xf>
    <xf numFmtId="0" fontId="0" fillId="0" borderId="0" xfId="0" applyAlignment="1">
      <alignment wrapText="1"/>
    </xf>
    <xf numFmtId="0" fontId="0" fillId="0" borderId="0" xfId="0" applyAlignment="1">
      <alignment horizontal="center" wrapText="1"/>
    </xf>
    <xf numFmtId="0" fontId="4" fillId="4" borderId="2" xfId="2" applyFill="1" applyBorder="1" applyAlignment="1">
      <alignment horizontal="left" vertical="center" wrapText="1"/>
    </xf>
    <xf numFmtId="3" fontId="4" fillId="4" borderId="3" xfId="2" applyNumberFormat="1" applyFill="1" applyBorder="1" applyAlignment="1">
      <alignment horizontal="center" vertical="center" wrapText="1"/>
    </xf>
    <xf numFmtId="3" fontId="4" fillId="4" borderId="4" xfId="2" applyNumberFormat="1" applyFill="1" applyBorder="1" applyAlignment="1">
      <alignment horizontal="center" vertical="center" wrapText="1"/>
    </xf>
    <xf numFmtId="3" fontId="4" fillId="4" borderId="5" xfId="2" applyNumberFormat="1" applyFill="1" applyBorder="1" applyAlignment="1">
      <alignment horizontal="center" vertical="center" wrapText="1"/>
    </xf>
    <xf numFmtId="3" fontId="4" fillId="4" borderId="4" xfId="2" applyNumberFormat="1" applyFill="1" applyBorder="1" applyAlignment="1">
      <alignment horizontal="center" vertical="center"/>
    </xf>
    <xf numFmtId="0" fontId="0" fillId="4" borderId="0" xfId="0" applyFill="1" applyAlignment="1">
      <alignment horizontal="center"/>
    </xf>
    <xf numFmtId="0" fontId="3" fillId="5" borderId="6" xfId="3" applyFill="1" applyBorder="1" applyAlignment="1">
      <alignment horizontal="left" vertical="center"/>
    </xf>
    <xf numFmtId="3" fontId="5" fillId="0" borderId="7" xfId="0" applyNumberFormat="1" applyFont="1" applyBorder="1" applyAlignment="1">
      <alignment horizontal="center" vertical="center"/>
    </xf>
    <xf numFmtId="3" fontId="5" fillId="0" borderId="8" xfId="0" applyNumberFormat="1" applyFont="1" applyBorder="1" applyAlignment="1">
      <alignment horizontal="center" vertical="center"/>
    </xf>
    <xf numFmtId="3" fontId="5" fillId="0" borderId="9" xfId="0" applyNumberFormat="1" applyFont="1" applyBorder="1" applyAlignment="1">
      <alignment horizontal="center" vertical="center"/>
    </xf>
    <xf numFmtId="3" fontId="6" fillId="0" borderId="10" xfId="0" applyNumberFormat="1" applyFont="1" applyBorder="1" applyAlignment="1">
      <alignment horizontal="center" vertical="center"/>
    </xf>
    <xf numFmtId="3" fontId="6" fillId="0" borderId="11" xfId="0" applyNumberFormat="1" applyFont="1" applyBorder="1" applyAlignment="1">
      <alignment horizontal="center" vertical="center"/>
    </xf>
    <xf numFmtId="0" fontId="0" fillId="0" borderId="0" xfId="0" applyAlignment="1">
      <alignment horizontal="center"/>
    </xf>
    <xf numFmtId="3" fontId="6" fillId="0" borderId="7" xfId="0" applyNumberFormat="1" applyFont="1" applyBorder="1" applyAlignment="1">
      <alignment horizontal="center" vertical="center"/>
    </xf>
    <xf numFmtId="3" fontId="6" fillId="0" borderId="8" xfId="0" applyNumberFormat="1" applyFont="1" applyBorder="1" applyAlignment="1">
      <alignment horizontal="center" vertical="center"/>
    </xf>
    <xf numFmtId="3" fontId="6" fillId="0" borderId="9" xfId="0" applyNumberFormat="1" applyFont="1" applyBorder="1" applyAlignment="1">
      <alignment horizontal="center" vertical="center"/>
    </xf>
    <xf numFmtId="0" fontId="6" fillId="6" borderId="6" xfId="0" applyFont="1" applyFill="1" applyBorder="1" applyAlignment="1">
      <alignment horizontal="left" vertical="center"/>
    </xf>
    <xf numFmtId="3" fontId="6" fillId="6" borderId="7" xfId="0" applyNumberFormat="1" applyFont="1" applyFill="1" applyBorder="1" applyAlignment="1">
      <alignment horizontal="center" vertical="center"/>
    </xf>
    <xf numFmtId="3" fontId="6" fillId="6" borderId="8" xfId="0" applyNumberFormat="1" applyFont="1" applyFill="1" applyBorder="1" applyAlignment="1">
      <alignment horizontal="center" vertical="center"/>
    </xf>
    <xf numFmtId="3" fontId="6" fillId="6" borderId="9" xfId="0" applyNumberFormat="1" applyFont="1" applyFill="1" applyBorder="1" applyAlignment="1">
      <alignment horizontal="center" vertical="center"/>
    </xf>
    <xf numFmtId="3" fontId="5" fillId="0" borderId="12" xfId="0" applyNumberFormat="1" applyFont="1" applyBorder="1" applyAlignment="1">
      <alignment horizontal="center" vertical="center"/>
    </xf>
    <xf numFmtId="3" fontId="5" fillId="0" borderId="13" xfId="0" applyNumberFormat="1" applyFont="1" applyBorder="1" applyAlignment="1">
      <alignment horizontal="center" vertical="center"/>
    </xf>
    <xf numFmtId="3" fontId="5" fillId="0" borderId="14" xfId="0" applyNumberFormat="1" applyFont="1" applyBorder="1" applyAlignment="1">
      <alignment horizontal="center" vertical="center"/>
    </xf>
    <xf numFmtId="3" fontId="5" fillId="0" borderId="15" xfId="0" applyNumberFormat="1" applyFont="1" applyBorder="1" applyAlignment="1">
      <alignment horizontal="center" vertical="center"/>
    </xf>
    <xf numFmtId="3" fontId="5" fillId="0" borderId="10" xfId="0" applyNumberFormat="1" applyFont="1" applyBorder="1" applyAlignment="1">
      <alignment horizontal="center" vertical="center"/>
    </xf>
    <xf numFmtId="3" fontId="5" fillId="0" borderId="11" xfId="0" applyNumberFormat="1" applyFont="1" applyBorder="1" applyAlignment="1">
      <alignment horizontal="center" vertical="center"/>
    </xf>
    <xf numFmtId="3" fontId="6" fillId="0" borderId="16" xfId="0" applyNumberFormat="1" applyFont="1" applyBorder="1" applyAlignment="1">
      <alignment horizontal="center" vertical="center"/>
    </xf>
    <xf numFmtId="3" fontId="6" fillId="0" borderId="17" xfId="0" applyNumberFormat="1" applyFont="1" applyBorder="1" applyAlignment="1">
      <alignment horizontal="center" vertical="center"/>
    </xf>
    <xf numFmtId="3" fontId="6" fillId="0" borderId="18" xfId="0" applyNumberFormat="1" applyFont="1" applyBorder="1" applyAlignment="1">
      <alignment horizontal="center" vertical="center"/>
    </xf>
    <xf numFmtId="3" fontId="5" fillId="0" borderId="19" xfId="0" applyNumberFormat="1" applyFont="1" applyBorder="1" applyAlignment="1">
      <alignment horizontal="center" vertical="center"/>
    </xf>
    <xf numFmtId="3" fontId="6" fillId="5" borderId="20" xfId="0" applyNumberFormat="1" applyFont="1" applyFill="1" applyBorder="1" applyAlignment="1">
      <alignment vertical="center"/>
    </xf>
    <xf numFmtId="3" fontId="6" fillId="5" borderId="8" xfId="0" applyNumberFormat="1" applyFont="1" applyFill="1" applyBorder="1" applyAlignment="1">
      <alignment horizontal="center" vertical="center"/>
    </xf>
    <xf numFmtId="3" fontId="6" fillId="5" borderId="19" xfId="0" applyNumberFormat="1" applyFont="1" applyFill="1" applyBorder="1" applyAlignment="1">
      <alignment vertical="center"/>
    </xf>
    <xf numFmtId="3" fontId="6" fillId="6" borderId="8" xfId="0" applyNumberFormat="1" applyFont="1" applyFill="1" applyBorder="1" applyAlignment="1">
      <alignment vertical="center"/>
    </xf>
    <xf numFmtId="3" fontId="6" fillId="5" borderId="8" xfId="0" applyNumberFormat="1" applyFont="1" applyFill="1" applyBorder="1" applyAlignment="1">
      <alignment vertical="center"/>
    </xf>
    <xf numFmtId="3" fontId="6" fillId="5" borderId="9" xfId="0" applyNumberFormat="1" applyFont="1" applyFill="1" applyBorder="1" applyAlignment="1">
      <alignment horizontal="center" vertical="center"/>
    </xf>
    <xf numFmtId="3" fontId="6" fillId="5" borderId="9" xfId="0" applyNumberFormat="1" applyFont="1" applyFill="1" applyBorder="1" applyAlignment="1">
      <alignment vertical="center"/>
    </xf>
    <xf numFmtId="3" fontId="7" fillId="5" borderId="8" xfId="0" applyNumberFormat="1" applyFont="1" applyFill="1" applyBorder="1" applyAlignment="1">
      <alignment horizontal="center" vertical="center"/>
    </xf>
    <xf numFmtId="3" fontId="5" fillId="5" borderId="9" xfId="0" applyNumberFormat="1" applyFont="1" applyFill="1" applyBorder="1" applyAlignment="1">
      <alignment vertical="center"/>
    </xf>
    <xf numFmtId="3" fontId="5" fillId="5" borderId="8" xfId="0" applyNumberFormat="1" applyFont="1" applyFill="1" applyBorder="1" applyAlignment="1">
      <alignment vertical="center"/>
    </xf>
    <xf numFmtId="3" fontId="5" fillId="5" borderId="9" xfId="0" applyNumberFormat="1" applyFont="1" applyFill="1" applyBorder="1" applyAlignment="1">
      <alignment horizontal="center" vertical="center"/>
    </xf>
    <xf numFmtId="3" fontId="5" fillId="0" borderId="21" xfId="0" applyNumberFormat="1" applyFont="1" applyBorder="1" applyAlignment="1">
      <alignment horizontal="center" vertical="center"/>
    </xf>
    <xf numFmtId="3" fontId="6" fillId="0" borderId="0" xfId="0" applyNumberFormat="1" applyFont="1" applyAlignment="1">
      <alignment horizontal="center" vertical="center"/>
    </xf>
    <xf numFmtId="3" fontId="6" fillId="5" borderId="19" xfId="0" applyNumberFormat="1" applyFont="1" applyFill="1" applyBorder="1" applyAlignment="1">
      <alignment horizontal="center" vertical="center"/>
    </xf>
    <xf numFmtId="3" fontId="6" fillId="5" borderId="0" xfId="0" applyNumberFormat="1" applyFont="1" applyFill="1" applyAlignment="1">
      <alignment horizontal="center" vertical="center"/>
    </xf>
    <xf numFmtId="3" fontId="6" fillId="0" borderId="19" xfId="0" applyNumberFormat="1" applyFont="1" applyBorder="1" applyAlignment="1">
      <alignment horizontal="center" vertical="center"/>
    </xf>
    <xf numFmtId="3" fontId="6" fillId="6" borderId="19" xfId="0" applyNumberFormat="1" applyFont="1" applyFill="1" applyBorder="1" applyAlignment="1">
      <alignment horizontal="center" vertical="center"/>
    </xf>
    <xf numFmtId="3" fontId="6" fillId="5" borderId="20" xfId="0" applyNumberFormat="1" applyFont="1" applyFill="1" applyBorder="1" applyAlignment="1">
      <alignment horizontal="center" vertical="center"/>
    </xf>
    <xf numFmtId="3" fontId="5" fillId="0" borderId="17" xfId="0" applyNumberFormat="1" applyFont="1" applyBorder="1" applyAlignment="1">
      <alignment horizontal="left" vertical="center"/>
    </xf>
    <xf numFmtId="3" fontId="6" fillId="5" borderId="22" xfId="0" applyNumberFormat="1" applyFont="1" applyFill="1" applyBorder="1" applyAlignment="1">
      <alignment horizontal="center" vertical="center"/>
    </xf>
    <xf numFmtId="3" fontId="6" fillId="5" borderId="17" xfId="0" applyNumberFormat="1" applyFont="1" applyFill="1" applyBorder="1" applyAlignment="1">
      <alignment horizontal="center" vertical="center"/>
    </xf>
    <xf numFmtId="3" fontId="6" fillId="6" borderId="17" xfId="0" applyNumberFormat="1" applyFont="1" applyFill="1" applyBorder="1" applyAlignment="1">
      <alignment horizontal="center" vertical="center"/>
    </xf>
    <xf numFmtId="3" fontId="6" fillId="5" borderId="18" xfId="0" applyNumberFormat="1" applyFont="1" applyFill="1" applyBorder="1" applyAlignment="1">
      <alignment horizontal="center" vertical="center"/>
    </xf>
    <xf numFmtId="0" fontId="8" fillId="0" borderId="0" xfId="0" applyFont="1"/>
    <xf numFmtId="3" fontId="0" fillId="0" borderId="0" xfId="0" applyNumberFormat="1" applyAlignment="1">
      <alignment horizontal="center"/>
    </xf>
    <xf numFmtId="3" fontId="0" fillId="6" borderId="0" xfId="0" applyNumberFormat="1" applyFill="1" applyAlignment="1">
      <alignment horizontal="center"/>
    </xf>
    <xf numFmtId="0" fontId="3" fillId="5" borderId="0" xfId="3" applyFill="1" applyBorder="1" applyAlignment="1">
      <alignment horizontal="left" vertical="center"/>
    </xf>
    <xf numFmtId="3" fontId="0" fillId="0" borderId="0" xfId="0" applyNumberFormat="1"/>
    <xf numFmtId="0" fontId="4" fillId="7" borderId="2" xfId="2" applyFill="1" applyBorder="1" applyAlignment="1">
      <alignment horizontal="left" vertical="center" wrapText="1"/>
    </xf>
    <xf numFmtId="3" fontId="4" fillId="7" borderId="3" xfId="2" applyNumberFormat="1" applyFill="1" applyBorder="1" applyAlignment="1">
      <alignment horizontal="center" vertical="center" wrapText="1"/>
    </xf>
    <xf numFmtId="3" fontId="4" fillId="7" borderId="4" xfId="2" applyNumberFormat="1" applyFill="1" applyBorder="1" applyAlignment="1">
      <alignment horizontal="center" vertical="center" wrapText="1"/>
    </xf>
    <xf numFmtId="3" fontId="4" fillId="7" borderId="5" xfId="2" applyNumberFormat="1" applyFill="1" applyBorder="1" applyAlignment="1">
      <alignment horizontal="center" vertical="center" wrapText="1"/>
    </xf>
    <xf numFmtId="3" fontId="4" fillId="7" borderId="4" xfId="2" applyNumberFormat="1" applyFill="1" applyBorder="1" applyAlignment="1">
      <alignment horizontal="center" vertical="center"/>
    </xf>
    <xf numFmtId="3" fontId="4" fillId="7" borderId="23" xfId="2" applyNumberFormat="1" applyFill="1" applyBorder="1" applyAlignment="1">
      <alignment horizontal="center" vertical="center" wrapText="1"/>
    </xf>
    <xf numFmtId="0" fontId="0" fillId="8" borderId="24" xfId="3" applyFont="1" applyFill="1" applyBorder="1" applyAlignment="1">
      <alignment horizontal="left" vertical="center"/>
    </xf>
    <xf numFmtId="3" fontId="5" fillId="0" borderId="25" xfId="0" applyNumberFormat="1" applyFont="1" applyBorder="1" applyAlignment="1">
      <alignment horizontal="center" vertical="center"/>
    </xf>
    <xf numFmtId="3" fontId="6" fillId="0" borderId="15" xfId="0" applyNumberFormat="1" applyFont="1" applyBorder="1" applyAlignment="1">
      <alignment horizontal="center" vertical="center"/>
    </xf>
    <xf numFmtId="3" fontId="6" fillId="0" borderId="26" xfId="0" applyNumberFormat="1" applyFont="1" applyBorder="1" applyAlignment="1">
      <alignment horizontal="center" vertical="center"/>
    </xf>
    <xf numFmtId="0" fontId="6" fillId="6" borderId="24" xfId="0" applyFont="1" applyFill="1" applyBorder="1" applyAlignment="1">
      <alignment horizontal="left" vertical="center"/>
    </xf>
    <xf numFmtId="3" fontId="6" fillId="6" borderId="26" xfId="0" applyNumberFormat="1" applyFont="1" applyFill="1" applyBorder="1" applyAlignment="1">
      <alignment horizontal="center" vertical="center"/>
    </xf>
    <xf numFmtId="3" fontId="6" fillId="0" borderId="12" xfId="0" applyNumberFormat="1" applyFont="1" applyBorder="1" applyAlignment="1">
      <alignment horizontal="center" vertical="center"/>
    </xf>
    <xf numFmtId="3" fontId="6" fillId="0" borderId="13" xfId="0" applyNumberFormat="1" applyFont="1" applyBorder="1" applyAlignment="1">
      <alignment horizontal="center" vertical="center"/>
    </xf>
    <xf numFmtId="3" fontId="6" fillId="0" borderId="14" xfId="0" applyNumberFormat="1" applyFont="1" applyBorder="1" applyAlignment="1">
      <alignment horizontal="center" vertical="center"/>
    </xf>
    <xf numFmtId="3" fontId="6" fillId="0" borderId="25" xfId="0" applyNumberFormat="1" applyFont="1" applyBorder="1" applyAlignment="1">
      <alignment horizontal="center" vertical="center"/>
    </xf>
    <xf numFmtId="0" fontId="0" fillId="3" borderId="24" xfId="3" applyFont="1" applyBorder="1" applyAlignment="1">
      <alignment horizontal="left" vertical="center"/>
    </xf>
    <xf numFmtId="3" fontId="5" fillId="0" borderId="27" xfId="0" applyNumberFormat="1" applyFont="1" applyBorder="1" applyAlignment="1">
      <alignment horizontal="center" vertical="center"/>
    </xf>
    <xf numFmtId="3" fontId="5" fillId="0" borderId="28" xfId="0" applyNumberFormat="1" applyFont="1" applyBorder="1" applyAlignment="1">
      <alignment horizontal="center" vertical="center"/>
    </xf>
    <xf numFmtId="3" fontId="6" fillId="0" borderId="28" xfId="0" applyNumberFormat="1" applyFont="1" applyBorder="1" applyAlignment="1">
      <alignment vertical="center"/>
    </xf>
    <xf numFmtId="3" fontId="6" fillId="0" borderId="29" xfId="0" applyNumberFormat="1" applyFont="1" applyBorder="1" applyAlignment="1">
      <alignment vertical="center"/>
    </xf>
    <xf numFmtId="3" fontId="5" fillId="0" borderId="30" xfId="0" applyNumberFormat="1" applyFont="1" applyBorder="1" applyAlignment="1">
      <alignment horizontal="center" vertical="center"/>
    </xf>
    <xf numFmtId="0" fontId="4" fillId="9" borderId="2" xfId="2" applyFill="1" applyBorder="1" applyAlignment="1">
      <alignment horizontal="left" vertical="center" wrapText="1"/>
    </xf>
    <xf numFmtId="3" fontId="4" fillId="9" borderId="3" xfId="2" applyNumberFormat="1" applyFill="1" applyBorder="1" applyAlignment="1">
      <alignment horizontal="center" vertical="center" wrapText="1"/>
    </xf>
    <xf numFmtId="3" fontId="4" fillId="9" borderId="4" xfId="2" applyNumberFormat="1" applyFill="1" applyBorder="1" applyAlignment="1">
      <alignment horizontal="center" vertical="center" wrapText="1"/>
    </xf>
    <xf numFmtId="3" fontId="4" fillId="9" borderId="5" xfId="2" applyNumberFormat="1" applyFill="1" applyBorder="1" applyAlignment="1">
      <alignment horizontal="center" vertical="center" wrapText="1"/>
    </xf>
    <xf numFmtId="3" fontId="4" fillId="9" borderId="4" xfId="2" applyNumberFormat="1" applyFill="1" applyBorder="1" applyAlignment="1">
      <alignment horizontal="center" vertical="center"/>
    </xf>
    <xf numFmtId="3" fontId="4" fillId="9" borderId="23" xfId="2" applyNumberFormat="1" applyFill="1" applyBorder="1" applyAlignment="1">
      <alignment horizontal="center" vertical="center" wrapText="1"/>
    </xf>
    <xf numFmtId="0" fontId="0" fillId="10" borderId="24" xfId="3" applyFont="1" applyFill="1" applyBorder="1" applyAlignment="1">
      <alignment horizontal="left" vertical="center"/>
    </xf>
    <xf numFmtId="3" fontId="6" fillId="6" borderId="20" xfId="0" applyNumberFormat="1" applyFont="1" applyFill="1" applyBorder="1" applyAlignment="1">
      <alignment horizontal="center" vertical="center"/>
    </xf>
    <xf numFmtId="0" fontId="0" fillId="10" borderId="31" xfId="3" applyFont="1" applyFill="1" applyBorder="1" applyAlignment="1">
      <alignment horizontal="left" vertical="center"/>
    </xf>
    <xf numFmtId="3" fontId="6" fillId="0" borderId="32" xfId="0" applyNumberFormat="1" applyFont="1" applyBorder="1" applyAlignment="1">
      <alignment horizontal="center" vertical="center"/>
    </xf>
    <xf numFmtId="0" fontId="0" fillId="10" borderId="33" xfId="3" applyFont="1" applyFill="1" applyBorder="1" applyAlignment="1">
      <alignment horizontal="left" vertical="center"/>
    </xf>
    <xf numFmtId="0" fontId="0" fillId="10" borderId="34" xfId="3" applyFont="1" applyFill="1" applyBorder="1" applyAlignment="1">
      <alignment horizontal="left" vertical="center"/>
    </xf>
  </cellXfs>
  <cellStyles count="4">
    <cellStyle name="40% - Accent1" xfId="3" builtinId="31"/>
    <cellStyle name="Accent1" xfId="2" builtinId="29"/>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marriott.com/YVRV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vancouverairport.hilton.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CF7C9-054B-4EE9-9E68-8DDDF6E354EE}">
  <sheetPr>
    <tabColor theme="0" tint="-0.499984740745262"/>
  </sheetPr>
  <dimension ref="A1:B12"/>
  <sheetViews>
    <sheetView workbookViewId="0">
      <selection activeCell="B29" sqref="B29"/>
    </sheetView>
  </sheetViews>
  <sheetFormatPr defaultRowHeight="14.4" x14ac:dyDescent="0.3"/>
  <cols>
    <col min="1" max="1" width="37.33203125" customWidth="1"/>
    <col min="2" max="2" width="147.5546875" customWidth="1"/>
  </cols>
  <sheetData>
    <row r="1" spans="1:2" ht="19.95" customHeight="1" x14ac:dyDescent="0.3">
      <c r="A1" s="4" t="s">
        <v>69</v>
      </c>
      <c r="B1" s="4" t="s">
        <v>70</v>
      </c>
    </row>
    <row r="2" spans="1:2" ht="19.95" customHeight="1" x14ac:dyDescent="0.3">
      <c r="A2" s="5" t="s">
        <v>71</v>
      </c>
      <c r="B2" s="3">
        <v>390</v>
      </c>
    </row>
    <row r="3" spans="1:2" ht="19.95" customHeight="1" x14ac:dyDescent="0.3">
      <c r="A3" s="5" t="s">
        <v>72</v>
      </c>
      <c r="B3" s="3" t="s">
        <v>73</v>
      </c>
    </row>
    <row r="4" spans="1:2" ht="19.95" customHeight="1" x14ac:dyDescent="0.3">
      <c r="A4" s="5" t="s">
        <v>74</v>
      </c>
      <c r="B4" s="3" t="s">
        <v>75</v>
      </c>
    </row>
    <row r="5" spans="1:2" ht="61.8" customHeight="1" x14ac:dyDescent="0.3">
      <c r="A5" s="5" t="s">
        <v>76</v>
      </c>
      <c r="B5" s="3" t="s">
        <v>77</v>
      </c>
    </row>
    <row r="6" spans="1:2" ht="19.95" customHeight="1" x14ac:dyDescent="0.3">
      <c r="A6" s="5" t="s">
        <v>78</v>
      </c>
      <c r="B6" s="3" t="s">
        <v>79</v>
      </c>
    </row>
    <row r="7" spans="1:2" ht="19.95" customHeight="1" x14ac:dyDescent="0.3">
      <c r="A7" s="5" t="s">
        <v>80</v>
      </c>
      <c r="B7" s="3" t="s">
        <v>81</v>
      </c>
    </row>
    <row r="8" spans="1:2" ht="19.95" customHeight="1" x14ac:dyDescent="0.3">
      <c r="A8" s="5" t="s">
        <v>82</v>
      </c>
      <c r="B8" s="3" t="s">
        <v>83</v>
      </c>
    </row>
    <row r="9" spans="1:2" ht="19.95" customHeight="1" x14ac:dyDescent="0.3">
      <c r="A9" s="5" t="s">
        <v>84</v>
      </c>
      <c r="B9" s="3" t="s">
        <v>85</v>
      </c>
    </row>
    <row r="10" spans="1:2" ht="19.95" customHeight="1" x14ac:dyDescent="0.3">
      <c r="A10" s="5" t="s">
        <v>86</v>
      </c>
      <c r="B10" s="3" t="s">
        <v>87</v>
      </c>
    </row>
    <row r="11" spans="1:2" ht="19.95" customHeight="1" x14ac:dyDescent="0.3">
      <c r="A11" s="5" t="s">
        <v>88</v>
      </c>
      <c r="B11" s="3" t="s">
        <v>89</v>
      </c>
    </row>
    <row r="12" spans="1:2" ht="19.95" customHeight="1" x14ac:dyDescent="0.3">
      <c r="A12" s="5" t="s">
        <v>90</v>
      </c>
      <c r="B12" s="6" t="s">
        <v>91</v>
      </c>
    </row>
  </sheetData>
  <hyperlinks>
    <hyperlink ref="B12" r:id="rId1" display="http://marriott.com/YVRVS" xr:uid="{76D6D1F2-337E-4A80-B8D3-6EFCA6CDAE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C8340-A3AB-4ACC-A916-03040FCD4A26}">
  <sheetPr>
    <tabColor theme="0" tint="-0.499984740745262"/>
  </sheetPr>
  <dimension ref="A1:F207"/>
  <sheetViews>
    <sheetView workbookViewId="0">
      <selection sqref="A1:B1"/>
    </sheetView>
  </sheetViews>
  <sheetFormatPr defaultRowHeight="14.4" x14ac:dyDescent="0.3"/>
  <cols>
    <col min="1" max="1" width="27.109375" customWidth="1"/>
    <col min="2" max="5" width="28.33203125" customWidth="1"/>
    <col min="6" max="6" width="14.6640625" customWidth="1"/>
  </cols>
  <sheetData>
    <row r="1" spans="1:6" x14ac:dyDescent="0.3">
      <c r="A1" s="2" t="s">
        <v>69</v>
      </c>
      <c r="B1" s="2" t="s">
        <v>552</v>
      </c>
      <c r="C1" s="2" t="s">
        <v>114</v>
      </c>
      <c r="D1" s="2" t="s">
        <v>344</v>
      </c>
      <c r="E1" s="2" t="s">
        <v>345</v>
      </c>
      <c r="F1" s="2" t="s">
        <v>115</v>
      </c>
    </row>
    <row r="2" spans="1:6" ht="158.4" x14ac:dyDescent="0.3">
      <c r="A2" s="3" t="s">
        <v>955</v>
      </c>
      <c r="B2" s="3" t="s">
        <v>117</v>
      </c>
      <c r="C2" s="3" t="s">
        <v>956</v>
      </c>
      <c r="D2" s="3">
        <v>36</v>
      </c>
      <c r="E2" s="3" t="s">
        <v>346</v>
      </c>
      <c r="F2" s="3" t="s">
        <v>116</v>
      </c>
    </row>
    <row r="3" spans="1:6" ht="144" x14ac:dyDescent="0.3">
      <c r="A3" s="3" t="s">
        <v>955</v>
      </c>
      <c r="B3" s="3" t="s">
        <v>118</v>
      </c>
      <c r="C3" s="3" t="s">
        <v>957</v>
      </c>
      <c r="D3" s="3">
        <v>36</v>
      </c>
      <c r="E3" s="3" t="s">
        <v>346</v>
      </c>
      <c r="F3" s="3" t="s">
        <v>116</v>
      </c>
    </row>
    <row r="4" spans="1:6" ht="172.8" x14ac:dyDescent="0.3">
      <c r="A4" s="3" t="s">
        <v>955</v>
      </c>
      <c r="B4" s="3" t="s">
        <v>119</v>
      </c>
      <c r="C4" s="3" t="s">
        <v>958</v>
      </c>
      <c r="D4" s="3">
        <v>36</v>
      </c>
      <c r="E4" s="3" t="s">
        <v>346</v>
      </c>
      <c r="F4" s="3" t="s">
        <v>116</v>
      </c>
    </row>
    <row r="5" spans="1:6" ht="129.6" x14ac:dyDescent="0.3">
      <c r="A5" s="3" t="s">
        <v>955</v>
      </c>
      <c r="B5" s="3" t="s">
        <v>120</v>
      </c>
      <c r="C5" s="3" t="s">
        <v>959</v>
      </c>
      <c r="D5" s="3">
        <v>36</v>
      </c>
      <c r="E5" s="3" t="s">
        <v>346</v>
      </c>
      <c r="F5" s="3" t="s">
        <v>116</v>
      </c>
    </row>
    <row r="6" spans="1:6" ht="100.8" x14ac:dyDescent="0.3">
      <c r="A6" s="3" t="s">
        <v>955</v>
      </c>
      <c r="B6" s="3" t="s">
        <v>121</v>
      </c>
      <c r="C6" s="3" t="s">
        <v>960</v>
      </c>
      <c r="D6" s="3">
        <v>31</v>
      </c>
      <c r="E6" s="3" t="s">
        <v>346</v>
      </c>
      <c r="F6" s="3" t="s">
        <v>116</v>
      </c>
    </row>
    <row r="7" spans="1:6" ht="129.6" x14ac:dyDescent="0.3">
      <c r="A7" s="3" t="s">
        <v>955</v>
      </c>
      <c r="B7" s="3" t="s">
        <v>122</v>
      </c>
      <c r="C7" s="3" t="s">
        <v>961</v>
      </c>
      <c r="D7" s="3">
        <v>29</v>
      </c>
      <c r="E7" s="3" t="s">
        <v>346</v>
      </c>
      <c r="F7" s="3" t="s">
        <v>116</v>
      </c>
    </row>
    <row r="8" spans="1:6" ht="100.8" x14ac:dyDescent="0.3">
      <c r="A8" s="3" t="s">
        <v>955</v>
      </c>
      <c r="B8" s="3" t="s">
        <v>123</v>
      </c>
      <c r="C8" s="3" t="s">
        <v>962</v>
      </c>
      <c r="D8" s="3">
        <v>30</v>
      </c>
      <c r="E8" s="3" t="s">
        <v>346</v>
      </c>
      <c r="F8" s="3" t="s">
        <v>116</v>
      </c>
    </row>
    <row r="9" spans="1:6" ht="115.2" x14ac:dyDescent="0.3">
      <c r="A9" s="3" t="s">
        <v>355</v>
      </c>
      <c r="B9" s="3" t="s">
        <v>124</v>
      </c>
      <c r="C9" s="3" t="s">
        <v>963</v>
      </c>
      <c r="D9" s="3">
        <v>38</v>
      </c>
      <c r="E9" s="3" t="s">
        <v>346</v>
      </c>
      <c r="F9" s="3" t="s">
        <v>129</v>
      </c>
    </row>
    <row r="10" spans="1:6" ht="86.4" x14ac:dyDescent="0.3">
      <c r="A10" s="3" t="s">
        <v>355</v>
      </c>
      <c r="B10" s="3" t="s">
        <v>125</v>
      </c>
      <c r="C10" s="3" t="s">
        <v>964</v>
      </c>
      <c r="D10" s="3">
        <v>37</v>
      </c>
      <c r="E10" s="3" t="s">
        <v>346</v>
      </c>
      <c r="F10" s="3" t="s">
        <v>129</v>
      </c>
    </row>
    <row r="11" spans="1:6" ht="115.2" x14ac:dyDescent="0.3">
      <c r="A11" s="3" t="s">
        <v>355</v>
      </c>
      <c r="B11" s="3" t="s">
        <v>126</v>
      </c>
      <c r="C11" s="3" t="s">
        <v>965</v>
      </c>
      <c r="D11" s="3">
        <v>37</v>
      </c>
      <c r="E11" s="3" t="s">
        <v>346</v>
      </c>
      <c r="F11" s="3" t="s">
        <v>129</v>
      </c>
    </row>
    <row r="12" spans="1:6" ht="158.4" x14ac:dyDescent="0.3">
      <c r="A12" s="3" t="s">
        <v>355</v>
      </c>
      <c r="B12" s="3" t="s">
        <v>127</v>
      </c>
      <c r="C12" s="3" t="s">
        <v>966</v>
      </c>
      <c r="D12" s="3">
        <v>34</v>
      </c>
      <c r="E12" s="3" t="s">
        <v>346</v>
      </c>
      <c r="F12" s="3" t="s">
        <v>129</v>
      </c>
    </row>
    <row r="13" spans="1:6" ht="115.2" x14ac:dyDescent="0.3">
      <c r="A13" s="3" t="s">
        <v>355</v>
      </c>
      <c r="B13" s="3" t="s">
        <v>128</v>
      </c>
      <c r="C13" s="3" t="s">
        <v>967</v>
      </c>
      <c r="D13" s="3">
        <v>38</v>
      </c>
      <c r="E13" s="3" t="s">
        <v>346</v>
      </c>
      <c r="F13" s="3" t="s">
        <v>129</v>
      </c>
    </row>
    <row r="14" spans="1:6" ht="72" x14ac:dyDescent="0.3">
      <c r="A14" s="3" t="s">
        <v>130</v>
      </c>
      <c r="B14" s="3" t="s">
        <v>968</v>
      </c>
      <c r="C14" s="3" t="s">
        <v>969</v>
      </c>
      <c r="D14" s="3">
        <v>12</v>
      </c>
      <c r="E14" s="3" t="s">
        <v>346</v>
      </c>
      <c r="F14" s="3" t="s">
        <v>970</v>
      </c>
    </row>
    <row r="15" spans="1:6" ht="43.2" x14ac:dyDescent="0.3">
      <c r="A15" s="3" t="s">
        <v>130</v>
      </c>
      <c r="B15" s="3" t="s">
        <v>132</v>
      </c>
      <c r="C15" s="3" t="s">
        <v>971</v>
      </c>
      <c r="D15" s="3">
        <v>10</v>
      </c>
      <c r="E15" s="3" t="s">
        <v>346</v>
      </c>
      <c r="F15" s="3" t="s">
        <v>970</v>
      </c>
    </row>
    <row r="16" spans="1:6" ht="43.2" x14ac:dyDescent="0.3">
      <c r="A16" s="3" t="s">
        <v>130</v>
      </c>
      <c r="B16" s="3" t="s">
        <v>133</v>
      </c>
      <c r="C16" s="3" t="s">
        <v>972</v>
      </c>
      <c r="D16" s="3">
        <v>9</v>
      </c>
      <c r="E16" s="3" t="s">
        <v>346</v>
      </c>
      <c r="F16" s="3" t="s">
        <v>970</v>
      </c>
    </row>
    <row r="17" spans="1:6" ht="28.8" x14ac:dyDescent="0.3">
      <c r="A17" s="3" t="s">
        <v>130</v>
      </c>
      <c r="B17" s="3" t="s">
        <v>134</v>
      </c>
      <c r="C17" s="3" t="s">
        <v>135</v>
      </c>
      <c r="D17" s="3">
        <v>9</v>
      </c>
      <c r="E17" s="3" t="s">
        <v>346</v>
      </c>
      <c r="F17" s="3" t="s">
        <v>970</v>
      </c>
    </row>
    <row r="18" spans="1:6" ht="28.8" x14ac:dyDescent="0.3">
      <c r="A18" s="3" t="s">
        <v>130</v>
      </c>
      <c r="B18" s="3" t="s">
        <v>136</v>
      </c>
      <c r="C18" s="3" t="s">
        <v>973</v>
      </c>
      <c r="D18" s="3">
        <v>7</v>
      </c>
      <c r="E18" s="3" t="s">
        <v>346</v>
      </c>
      <c r="F18" s="3" t="s">
        <v>970</v>
      </c>
    </row>
    <row r="19" spans="1:6" x14ac:dyDescent="0.3">
      <c r="A19" s="3" t="s">
        <v>130</v>
      </c>
      <c r="B19" s="3" t="s">
        <v>137</v>
      </c>
      <c r="C19" s="3">
        <v>5</v>
      </c>
      <c r="D19" s="3" t="s">
        <v>346</v>
      </c>
      <c r="E19" s="3" t="s">
        <v>970</v>
      </c>
      <c r="F19" s="3"/>
    </row>
    <row r="20" spans="1:6" x14ac:dyDescent="0.3">
      <c r="A20" s="3" t="s">
        <v>130</v>
      </c>
      <c r="B20" s="3" t="s">
        <v>138</v>
      </c>
      <c r="C20" s="3">
        <v>8</v>
      </c>
      <c r="D20" s="3" t="s">
        <v>346</v>
      </c>
      <c r="E20" s="3" t="s">
        <v>970</v>
      </c>
      <c r="F20" s="3"/>
    </row>
    <row r="21" spans="1:6" ht="28.8" x14ac:dyDescent="0.3">
      <c r="A21" s="3" t="s">
        <v>130</v>
      </c>
      <c r="B21" s="3" t="s">
        <v>139</v>
      </c>
      <c r="C21" s="3" t="s">
        <v>140</v>
      </c>
      <c r="D21" s="3">
        <v>9</v>
      </c>
      <c r="E21" s="3" t="s">
        <v>175</v>
      </c>
      <c r="F21" s="3" t="s">
        <v>465</v>
      </c>
    </row>
    <row r="22" spans="1:6" ht="86.4" x14ac:dyDescent="0.3">
      <c r="A22" s="3" t="s">
        <v>974</v>
      </c>
      <c r="B22" s="3" t="s">
        <v>141</v>
      </c>
      <c r="C22" s="3" t="s">
        <v>975</v>
      </c>
      <c r="D22" s="3">
        <v>19</v>
      </c>
      <c r="E22" s="3" t="s">
        <v>346</v>
      </c>
      <c r="F22" s="3" t="s">
        <v>373</v>
      </c>
    </row>
    <row r="23" spans="1:6" ht="86.4" x14ac:dyDescent="0.3">
      <c r="A23" s="3" t="s">
        <v>974</v>
      </c>
      <c r="B23" s="3" t="s">
        <v>142</v>
      </c>
      <c r="C23" s="3" t="s">
        <v>976</v>
      </c>
      <c r="D23" s="3">
        <v>21</v>
      </c>
      <c r="E23" s="3" t="s">
        <v>346</v>
      </c>
      <c r="F23" s="3" t="s">
        <v>373</v>
      </c>
    </row>
    <row r="24" spans="1:6" ht="86.4" x14ac:dyDescent="0.3">
      <c r="A24" s="3" t="s">
        <v>974</v>
      </c>
      <c r="B24" s="3" t="s">
        <v>143</v>
      </c>
      <c r="C24" s="3" t="s">
        <v>977</v>
      </c>
      <c r="D24" s="3">
        <v>22</v>
      </c>
      <c r="E24" s="3" t="s">
        <v>346</v>
      </c>
      <c r="F24" s="3" t="s">
        <v>373</v>
      </c>
    </row>
    <row r="25" spans="1:6" ht="86.4" x14ac:dyDescent="0.3">
      <c r="A25" s="3" t="s">
        <v>974</v>
      </c>
      <c r="B25" s="3" t="s">
        <v>144</v>
      </c>
      <c r="C25" s="3" t="s">
        <v>978</v>
      </c>
      <c r="D25" s="3">
        <v>23</v>
      </c>
      <c r="E25" s="3" t="s">
        <v>346</v>
      </c>
      <c r="F25" s="3" t="s">
        <v>373</v>
      </c>
    </row>
    <row r="26" spans="1:6" ht="244.8" x14ac:dyDescent="0.3">
      <c r="A26" s="3" t="s">
        <v>974</v>
      </c>
      <c r="B26" s="3" t="s">
        <v>145</v>
      </c>
      <c r="C26" s="3" t="s">
        <v>979</v>
      </c>
      <c r="D26" s="3">
        <v>32</v>
      </c>
      <c r="E26" s="3" t="s">
        <v>346</v>
      </c>
      <c r="F26" s="3" t="s">
        <v>373</v>
      </c>
    </row>
    <row r="27" spans="1:6" ht="216" x14ac:dyDescent="0.3">
      <c r="A27" s="3" t="s">
        <v>974</v>
      </c>
      <c r="B27" s="3" t="s">
        <v>146</v>
      </c>
      <c r="C27" s="3" t="s">
        <v>980</v>
      </c>
      <c r="D27" s="3">
        <v>32</v>
      </c>
      <c r="E27" s="3" t="s">
        <v>346</v>
      </c>
      <c r="F27" s="3" t="s">
        <v>373</v>
      </c>
    </row>
    <row r="28" spans="1:6" ht="187.2" x14ac:dyDescent="0.3">
      <c r="A28" s="3" t="s">
        <v>974</v>
      </c>
      <c r="B28" s="3" t="s">
        <v>147</v>
      </c>
      <c r="C28" s="3" t="s">
        <v>981</v>
      </c>
      <c r="D28" s="3">
        <v>32</v>
      </c>
      <c r="E28" s="3" t="s">
        <v>346</v>
      </c>
      <c r="F28" s="3" t="s">
        <v>373</v>
      </c>
    </row>
    <row r="29" spans="1:6" ht="72" x14ac:dyDescent="0.3">
      <c r="A29" s="3" t="s">
        <v>982</v>
      </c>
      <c r="B29" s="3" t="s">
        <v>148</v>
      </c>
      <c r="C29" s="3" t="s">
        <v>983</v>
      </c>
      <c r="D29" s="3">
        <v>20</v>
      </c>
      <c r="E29" s="3" t="s">
        <v>346</v>
      </c>
      <c r="F29" s="3" t="s">
        <v>373</v>
      </c>
    </row>
    <row r="30" spans="1:6" ht="86.4" x14ac:dyDescent="0.3">
      <c r="A30" s="3" t="s">
        <v>982</v>
      </c>
      <c r="B30" s="3" t="s">
        <v>149</v>
      </c>
      <c r="C30" s="3" t="s">
        <v>984</v>
      </c>
      <c r="D30" s="3">
        <v>20</v>
      </c>
      <c r="E30" s="3" t="s">
        <v>346</v>
      </c>
      <c r="F30" s="3" t="s">
        <v>373</v>
      </c>
    </row>
    <row r="31" spans="1:6" ht="72" x14ac:dyDescent="0.3">
      <c r="A31" s="3" t="s">
        <v>982</v>
      </c>
      <c r="B31" s="3" t="s">
        <v>150</v>
      </c>
      <c r="C31" s="3" t="s">
        <v>985</v>
      </c>
      <c r="D31" s="3">
        <v>20</v>
      </c>
      <c r="E31" s="3" t="s">
        <v>346</v>
      </c>
      <c r="F31" s="3" t="s">
        <v>373</v>
      </c>
    </row>
    <row r="32" spans="1:6" ht="100.8" x14ac:dyDescent="0.3">
      <c r="A32" s="3" t="s">
        <v>982</v>
      </c>
      <c r="B32" s="3" t="s">
        <v>151</v>
      </c>
      <c r="C32" s="3" t="s">
        <v>986</v>
      </c>
      <c r="D32" s="3">
        <v>21</v>
      </c>
      <c r="E32" s="3" t="s">
        <v>346</v>
      </c>
      <c r="F32" s="3" t="s">
        <v>373</v>
      </c>
    </row>
    <row r="33" spans="1:6" ht="72" x14ac:dyDescent="0.3">
      <c r="A33" s="3" t="s">
        <v>982</v>
      </c>
      <c r="B33" s="3" t="s">
        <v>152</v>
      </c>
      <c r="C33" s="3" t="s">
        <v>987</v>
      </c>
      <c r="D33" s="3">
        <v>20</v>
      </c>
      <c r="E33" s="3" t="s">
        <v>346</v>
      </c>
      <c r="F33" s="3" t="s">
        <v>373</v>
      </c>
    </row>
    <row r="34" spans="1:6" ht="129.6" x14ac:dyDescent="0.3">
      <c r="A34" s="3" t="s">
        <v>982</v>
      </c>
      <c r="B34" s="3" t="s">
        <v>153</v>
      </c>
      <c r="C34" s="3" t="s">
        <v>988</v>
      </c>
      <c r="D34" s="3">
        <v>21</v>
      </c>
      <c r="E34" s="3" t="s">
        <v>346</v>
      </c>
      <c r="F34" s="3" t="s">
        <v>373</v>
      </c>
    </row>
    <row r="35" spans="1:6" ht="172.8" x14ac:dyDescent="0.3">
      <c r="A35" s="3" t="s">
        <v>982</v>
      </c>
      <c r="B35" s="3" t="s">
        <v>154</v>
      </c>
      <c r="C35" s="3" t="s">
        <v>989</v>
      </c>
      <c r="D35" s="3">
        <v>28</v>
      </c>
      <c r="E35" s="3" t="s">
        <v>346</v>
      </c>
      <c r="F35" s="3" t="s">
        <v>373</v>
      </c>
    </row>
    <row r="36" spans="1:6" ht="129.6" x14ac:dyDescent="0.3">
      <c r="A36" s="3" t="s">
        <v>982</v>
      </c>
      <c r="B36" s="3" t="s">
        <v>155</v>
      </c>
      <c r="C36" s="3" t="s">
        <v>990</v>
      </c>
      <c r="D36" s="3">
        <v>28</v>
      </c>
      <c r="E36" s="3" t="s">
        <v>346</v>
      </c>
      <c r="F36" s="3" t="s">
        <v>373</v>
      </c>
    </row>
    <row r="37" spans="1:6" ht="28.8" x14ac:dyDescent="0.3">
      <c r="A37" s="3" t="s">
        <v>991</v>
      </c>
      <c r="B37" s="3" t="s">
        <v>992</v>
      </c>
      <c r="D37" s="3">
        <v>8</v>
      </c>
      <c r="E37" s="3" t="s">
        <v>347</v>
      </c>
      <c r="F37" s="3" t="s">
        <v>991</v>
      </c>
    </row>
    <row r="38" spans="1:6" x14ac:dyDescent="0.3">
      <c r="A38" s="3" t="s">
        <v>991</v>
      </c>
      <c r="B38" s="3" t="s">
        <v>156</v>
      </c>
      <c r="D38" s="3">
        <v>5</v>
      </c>
      <c r="E38" s="3" t="s">
        <v>347</v>
      </c>
      <c r="F38" s="3" t="s">
        <v>991</v>
      </c>
    </row>
    <row r="39" spans="1:6" x14ac:dyDescent="0.3">
      <c r="A39" s="3" t="s">
        <v>991</v>
      </c>
      <c r="B39" s="3" t="s">
        <v>993</v>
      </c>
      <c r="D39" s="3">
        <v>7</v>
      </c>
      <c r="E39" s="3" t="s">
        <v>347</v>
      </c>
      <c r="F39" s="3" t="s">
        <v>991</v>
      </c>
    </row>
    <row r="40" spans="1:6" x14ac:dyDescent="0.3">
      <c r="A40" s="3" t="s">
        <v>991</v>
      </c>
      <c r="B40" s="3" t="s">
        <v>157</v>
      </c>
      <c r="D40" s="3">
        <v>7.5</v>
      </c>
      <c r="E40" s="3" t="s">
        <v>347</v>
      </c>
      <c r="F40" s="3" t="s">
        <v>991</v>
      </c>
    </row>
    <row r="41" spans="1:6" x14ac:dyDescent="0.3">
      <c r="A41" s="3" t="s">
        <v>991</v>
      </c>
      <c r="B41" s="3" t="s">
        <v>158</v>
      </c>
      <c r="D41" s="3">
        <v>5</v>
      </c>
      <c r="E41" s="3" t="s">
        <v>347</v>
      </c>
      <c r="F41" s="3" t="s">
        <v>991</v>
      </c>
    </row>
    <row r="42" spans="1:6" ht="28.8" x14ac:dyDescent="0.3">
      <c r="A42" s="3" t="s">
        <v>991</v>
      </c>
      <c r="B42" s="3" t="s">
        <v>994</v>
      </c>
      <c r="D42" s="3">
        <v>65</v>
      </c>
      <c r="E42" s="3" t="s">
        <v>510</v>
      </c>
      <c r="F42" s="3" t="s">
        <v>991</v>
      </c>
    </row>
    <row r="43" spans="1:6" ht="28.8" x14ac:dyDescent="0.3">
      <c r="A43" s="3" t="s">
        <v>991</v>
      </c>
      <c r="B43" s="3" t="s">
        <v>995</v>
      </c>
      <c r="D43" s="3">
        <v>6.5</v>
      </c>
      <c r="E43" s="3" t="s">
        <v>347</v>
      </c>
      <c r="F43" s="3" t="s">
        <v>991</v>
      </c>
    </row>
    <row r="44" spans="1:6" x14ac:dyDescent="0.3">
      <c r="A44" s="3" t="s">
        <v>991</v>
      </c>
      <c r="B44" s="3" t="s">
        <v>159</v>
      </c>
      <c r="D44" s="3">
        <v>6.5</v>
      </c>
      <c r="E44" s="3" t="s">
        <v>347</v>
      </c>
      <c r="F44" s="3" t="s">
        <v>991</v>
      </c>
    </row>
    <row r="45" spans="1:6" x14ac:dyDescent="0.3">
      <c r="A45" s="3" t="s">
        <v>991</v>
      </c>
      <c r="B45" s="3" t="s">
        <v>160</v>
      </c>
      <c r="D45" s="3">
        <v>6.5</v>
      </c>
      <c r="E45" s="3" t="s">
        <v>347</v>
      </c>
      <c r="F45" s="3" t="s">
        <v>991</v>
      </c>
    </row>
    <row r="46" spans="1:6" x14ac:dyDescent="0.3">
      <c r="A46" s="3" t="s">
        <v>991</v>
      </c>
      <c r="B46" s="3" t="s">
        <v>161</v>
      </c>
      <c r="D46" s="3">
        <v>6.5</v>
      </c>
      <c r="E46" s="3" t="s">
        <v>347</v>
      </c>
      <c r="F46" s="3" t="s">
        <v>991</v>
      </c>
    </row>
    <row r="47" spans="1:6" x14ac:dyDescent="0.3">
      <c r="A47" s="3" t="s">
        <v>991</v>
      </c>
      <c r="B47" s="3" t="s">
        <v>162</v>
      </c>
      <c r="D47" s="3">
        <v>6.5</v>
      </c>
      <c r="E47" s="3" t="s">
        <v>347</v>
      </c>
      <c r="F47" s="3" t="s">
        <v>991</v>
      </c>
    </row>
    <row r="48" spans="1:6" x14ac:dyDescent="0.3">
      <c r="A48" s="3" t="s">
        <v>991</v>
      </c>
      <c r="B48" s="3" t="s">
        <v>163</v>
      </c>
      <c r="D48" s="3">
        <v>6.5</v>
      </c>
      <c r="E48" s="3" t="s">
        <v>347</v>
      </c>
      <c r="F48" s="3" t="s">
        <v>991</v>
      </c>
    </row>
    <row r="49" spans="1:6" x14ac:dyDescent="0.3">
      <c r="A49" s="3" t="s">
        <v>991</v>
      </c>
      <c r="B49" s="3" t="s">
        <v>164</v>
      </c>
      <c r="D49" s="3">
        <v>6.5</v>
      </c>
      <c r="E49" s="3" t="s">
        <v>347</v>
      </c>
      <c r="F49" s="3" t="s">
        <v>991</v>
      </c>
    </row>
    <row r="50" spans="1:6" ht="28.8" x14ac:dyDescent="0.3">
      <c r="A50" s="3" t="s">
        <v>991</v>
      </c>
      <c r="B50" s="3" t="s">
        <v>996</v>
      </c>
      <c r="D50" s="3">
        <v>6</v>
      </c>
      <c r="E50" s="3" t="s">
        <v>347</v>
      </c>
      <c r="F50" s="3" t="s">
        <v>991</v>
      </c>
    </row>
    <row r="51" spans="1:6" ht="28.8" x14ac:dyDescent="0.3">
      <c r="A51" s="3" t="s">
        <v>991</v>
      </c>
      <c r="B51" s="3" t="s">
        <v>997</v>
      </c>
      <c r="D51" s="3">
        <v>54</v>
      </c>
      <c r="E51" s="3" t="s">
        <v>510</v>
      </c>
      <c r="F51" s="3" t="s">
        <v>991</v>
      </c>
    </row>
    <row r="52" spans="1:6" ht="28.8" x14ac:dyDescent="0.3">
      <c r="A52" s="3" t="s">
        <v>991</v>
      </c>
      <c r="B52" s="3" t="s">
        <v>998</v>
      </c>
      <c r="D52" s="3">
        <v>6</v>
      </c>
      <c r="E52" s="3" t="s">
        <v>347</v>
      </c>
      <c r="F52" s="3" t="s">
        <v>991</v>
      </c>
    </row>
    <row r="53" spans="1:6" x14ac:dyDescent="0.3">
      <c r="A53" s="3" t="s">
        <v>991</v>
      </c>
      <c r="B53" s="3" t="s">
        <v>165</v>
      </c>
      <c r="D53" s="3">
        <v>4.5</v>
      </c>
      <c r="E53" s="3" t="s">
        <v>347</v>
      </c>
      <c r="F53" s="3" t="s">
        <v>991</v>
      </c>
    </row>
    <row r="54" spans="1:6" x14ac:dyDescent="0.3">
      <c r="A54" s="3" t="s">
        <v>991</v>
      </c>
      <c r="B54" s="3" t="s">
        <v>166</v>
      </c>
      <c r="D54" s="3">
        <v>6.5</v>
      </c>
      <c r="E54" s="3" t="s">
        <v>347</v>
      </c>
      <c r="F54" s="3" t="s">
        <v>991</v>
      </c>
    </row>
    <row r="55" spans="1:6" x14ac:dyDescent="0.3">
      <c r="A55" s="3" t="s">
        <v>991</v>
      </c>
      <c r="B55" s="3" t="s">
        <v>167</v>
      </c>
      <c r="D55" s="3">
        <v>5</v>
      </c>
      <c r="E55" s="3" t="s">
        <v>347</v>
      </c>
      <c r="F55" s="3" t="s">
        <v>991</v>
      </c>
    </row>
    <row r="56" spans="1:6" x14ac:dyDescent="0.3">
      <c r="A56" s="3" t="s">
        <v>991</v>
      </c>
      <c r="B56" s="3" t="s">
        <v>168</v>
      </c>
      <c r="D56" s="3">
        <v>5</v>
      </c>
      <c r="E56" s="3" t="s">
        <v>347</v>
      </c>
      <c r="F56" s="3" t="s">
        <v>991</v>
      </c>
    </row>
    <row r="57" spans="1:6" x14ac:dyDescent="0.3">
      <c r="A57" s="3" t="s">
        <v>991</v>
      </c>
      <c r="B57" s="3" t="s">
        <v>169</v>
      </c>
      <c r="D57" s="3">
        <v>6.5</v>
      </c>
      <c r="E57" s="3" t="s">
        <v>347</v>
      </c>
      <c r="F57" s="3" t="s">
        <v>991</v>
      </c>
    </row>
    <row r="58" spans="1:6" x14ac:dyDescent="0.3">
      <c r="A58" s="3" t="s">
        <v>991</v>
      </c>
      <c r="B58" s="3" t="s">
        <v>170</v>
      </c>
      <c r="D58" s="3">
        <v>6</v>
      </c>
      <c r="E58" s="3" t="s">
        <v>347</v>
      </c>
      <c r="F58" s="3" t="s">
        <v>991</v>
      </c>
    </row>
    <row r="59" spans="1:6" x14ac:dyDescent="0.3">
      <c r="A59" s="3" t="s">
        <v>991</v>
      </c>
      <c r="B59" s="3" t="s">
        <v>171</v>
      </c>
      <c r="D59" s="3">
        <v>4.5</v>
      </c>
      <c r="E59" s="3" t="s">
        <v>347</v>
      </c>
      <c r="F59" s="3" t="s">
        <v>991</v>
      </c>
    </row>
    <row r="60" spans="1:6" ht="28.8" x14ac:dyDescent="0.3">
      <c r="A60" s="3" t="s">
        <v>991</v>
      </c>
      <c r="B60" s="3" t="s">
        <v>172</v>
      </c>
      <c r="D60" s="3">
        <v>7.5</v>
      </c>
      <c r="E60" s="3" t="s">
        <v>347</v>
      </c>
      <c r="F60" s="3" t="s">
        <v>991</v>
      </c>
    </row>
    <row r="61" spans="1:6" ht="28.8" x14ac:dyDescent="0.3">
      <c r="A61" s="3" t="s">
        <v>991</v>
      </c>
      <c r="B61" s="3" t="s">
        <v>999</v>
      </c>
      <c r="D61" s="3">
        <v>7</v>
      </c>
      <c r="E61" s="3" t="s">
        <v>346</v>
      </c>
      <c r="F61" s="3" t="s">
        <v>991</v>
      </c>
    </row>
    <row r="62" spans="1:6" ht="28.8" x14ac:dyDescent="0.3">
      <c r="A62" s="3" t="s">
        <v>991</v>
      </c>
      <c r="B62" s="3" t="s">
        <v>1000</v>
      </c>
      <c r="D62" s="3">
        <v>6</v>
      </c>
      <c r="E62" s="3" t="s">
        <v>346</v>
      </c>
      <c r="F62" s="3" t="s">
        <v>991</v>
      </c>
    </row>
    <row r="63" spans="1:6" x14ac:dyDescent="0.3">
      <c r="A63" s="3" t="s">
        <v>991</v>
      </c>
      <c r="B63" s="3" t="s">
        <v>174</v>
      </c>
      <c r="D63" s="3">
        <v>5.75</v>
      </c>
      <c r="E63" s="3" t="s">
        <v>175</v>
      </c>
      <c r="F63" s="3" t="s">
        <v>991</v>
      </c>
    </row>
    <row r="64" spans="1:6" x14ac:dyDescent="0.3">
      <c r="A64" s="3" t="s">
        <v>991</v>
      </c>
      <c r="B64" s="3" t="s">
        <v>176</v>
      </c>
      <c r="D64" s="3">
        <v>5</v>
      </c>
      <c r="E64" s="3" t="s">
        <v>175</v>
      </c>
      <c r="F64" s="3" t="s">
        <v>991</v>
      </c>
    </row>
    <row r="65" spans="1:6" x14ac:dyDescent="0.3">
      <c r="A65" s="3" t="s">
        <v>991</v>
      </c>
      <c r="B65" s="3" t="s">
        <v>177</v>
      </c>
      <c r="D65" s="3">
        <v>7</v>
      </c>
      <c r="E65" s="3" t="s">
        <v>175</v>
      </c>
      <c r="F65" s="3" t="s">
        <v>991</v>
      </c>
    </row>
    <row r="66" spans="1:6" ht="28.8" x14ac:dyDescent="0.3">
      <c r="A66" s="3" t="s">
        <v>991</v>
      </c>
      <c r="B66" s="3" t="s">
        <v>178</v>
      </c>
      <c r="D66" s="3">
        <v>5.75</v>
      </c>
      <c r="E66" s="3" t="s">
        <v>175</v>
      </c>
      <c r="F66" s="3" t="s">
        <v>991</v>
      </c>
    </row>
    <row r="67" spans="1:6" x14ac:dyDescent="0.3">
      <c r="A67" s="3" t="s">
        <v>991</v>
      </c>
      <c r="B67" s="3" t="s">
        <v>179</v>
      </c>
      <c r="D67" s="3">
        <v>6</v>
      </c>
      <c r="E67" s="3" t="s">
        <v>175</v>
      </c>
      <c r="F67" s="3" t="s">
        <v>991</v>
      </c>
    </row>
    <row r="68" spans="1:6" x14ac:dyDescent="0.3">
      <c r="A68" s="3" t="s">
        <v>991</v>
      </c>
      <c r="B68" s="3" t="s">
        <v>180</v>
      </c>
      <c r="D68" s="3">
        <v>7.5</v>
      </c>
      <c r="E68" s="3" t="s">
        <v>175</v>
      </c>
      <c r="F68" s="3" t="s">
        <v>991</v>
      </c>
    </row>
    <row r="69" spans="1:6" x14ac:dyDescent="0.3">
      <c r="A69" s="3" t="s">
        <v>991</v>
      </c>
      <c r="B69" s="3" t="s">
        <v>181</v>
      </c>
      <c r="D69" s="3">
        <v>6</v>
      </c>
      <c r="E69" s="3" t="s">
        <v>175</v>
      </c>
      <c r="F69" s="3" t="s">
        <v>991</v>
      </c>
    </row>
    <row r="70" spans="1:6" x14ac:dyDescent="0.3">
      <c r="A70" s="3" t="s">
        <v>991</v>
      </c>
      <c r="B70" s="3" t="s">
        <v>182</v>
      </c>
      <c r="D70" s="3">
        <v>6</v>
      </c>
      <c r="E70" s="3" t="s">
        <v>175</v>
      </c>
      <c r="F70" s="3" t="s">
        <v>991</v>
      </c>
    </row>
    <row r="71" spans="1:6" x14ac:dyDescent="0.3">
      <c r="A71" s="3" t="s">
        <v>991</v>
      </c>
      <c r="B71" s="3" t="s">
        <v>183</v>
      </c>
      <c r="D71" s="3">
        <v>5.5</v>
      </c>
      <c r="E71" s="3" t="s">
        <v>175</v>
      </c>
      <c r="F71" s="3" t="s">
        <v>991</v>
      </c>
    </row>
    <row r="72" spans="1:6" ht="216" x14ac:dyDescent="0.3">
      <c r="A72" s="3" t="s">
        <v>1001</v>
      </c>
      <c r="B72" s="3" t="s">
        <v>184</v>
      </c>
      <c r="C72" s="3" t="s">
        <v>1002</v>
      </c>
      <c r="D72" s="3">
        <v>37</v>
      </c>
      <c r="E72" s="3" t="s">
        <v>346</v>
      </c>
      <c r="F72" s="3" t="s">
        <v>116</v>
      </c>
    </row>
    <row r="73" spans="1:6" ht="230.4" x14ac:dyDescent="0.3">
      <c r="A73" s="3" t="s">
        <v>1001</v>
      </c>
      <c r="B73" s="3" t="s">
        <v>185</v>
      </c>
      <c r="C73" s="3" t="s">
        <v>1003</v>
      </c>
      <c r="D73" s="3">
        <v>37</v>
      </c>
      <c r="E73" s="3" t="s">
        <v>346</v>
      </c>
      <c r="F73" s="3" t="s">
        <v>116</v>
      </c>
    </row>
    <row r="74" spans="1:6" ht="172.8" x14ac:dyDescent="0.3">
      <c r="A74" s="3" t="s">
        <v>1001</v>
      </c>
      <c r="B74" s="3" t="s">
        <v>186</v>
      </c>
      <c r="C74" s="3" t="s">
        <v>1004</v>
      </c>
      <c r="D74" s="3">
        <v>38</v>
      </c>
      <c r="E74" s="3" t="s">
        <v>346</v>
      </c>
      <c r="F74" s="3" t="s">
        <v>116</v>
      </c>
    </row>
    <row r="75" spans="1:6" ht="244.8" x14ac:dyDescent="0.3">
      <c r="A75" s="3" t="s">
        <v>1001</v>
      </c>
      <c r="B75" s="3" t="s">
        <v>187</v>
      </c>
      <c r="C75" s="3" t="s">
        <v>1005</v>
      </c>
      <c r="D75" s="3" t="s">
        <v>1006</v>
      </c>
      <c r="E75" s="3" t="s">
        <v>346</v>
      </c>
      <c r="F75" s="3" t="s">
        <v>116</v>
      </c>
    </row>
    <row r="76" spans="1:6" ht="115.2" x14ac:dyDescent="0.3">
      <c r="A76" s="3" t="s">
        <v>387</v>
      </c>
      <c r="B76" s="3" t="s">
        <v>188</v>
      </c>
      <c r="C76" s="3" t="s">
        <v>1007</v>
      </c>
      <c r="D76" s="3">
        <v>33</v>
      </c>
      <c r="E76" s="3" t="s">
        <v>346</v>
      </c>
      <c r="F76" s="3" t="s">
        <v>129</v>
      </c>
    </row>
    <row r="77" spans="1:6" ht="115.2" x14ac:dyDescent="0.3">
      <c r="A77" s="3" t="s">
        <v>387</v>
      </c>
      <c r="B77" s="3" t="s">
        <v>189</v>
      </c>
      <c r="C77" s="3" t="s">
        <v>1008</v>
      </c>
      <c r="D77" s="3">
        <v>35</v>
      </c>
      <c r="E77" s="3" t="s">
        <v>346</v>
      </c>
      <c r="F77" s="3" t="s">
        <v>129</v>
      </c>
    </row>
    <row r="78" spans="1:6" ht="129.6" x14ac:dyDescent="0.3">
      <c r="A78" s="3" t="s">
        <v>387</v>
      </c>
      <c r="B78" s="3" t="s">
        <v>190</v>
      </c>
      <c r="C78" s="3" t="s">
        <v>1009</v>
      </c>
      <c r="D78" s="3">
        <v>35</v>
      </c>
      <c r="E78" s="3" t="s">
        <v>346</v>
      </c>
      <c r="F78" s="3" t="s">
        <v>129</v>
      </c>
    </row>
    <row r="79" spans="1:6" ht="129.6" x14ac:dyDescent="0.3">
      <c r="A79" s="3" t="s">
        <v>387</v>
      </c>
      <c r="B79" s="3" t="s">
        <v>191</v>
      </c>
      <c r="C79" s="3" t="s">
        <v>1010</v>
      </c>
      <c r="D79" s="3">
        <v>35</v>
      </c>
      <c r="E79" s="3" t="s">
        <v>346</v>
      </c>
      <c r="F79" s="3" t="s">
        <v>129</v>
      </c>
    </row>
    <row r="80" spans="1:6" ht="144" x14ac:dyDescent="0.3">
      <c r="A80" s="3" t="s">
        <v>387</v>
      </c>
      <c r="B80" s="3" t="s">
        <v>192</v>
      </c>
      <c r="C80" s="3" t="s">
        <v>1011</v>
      </c>
      <c r="D80" s="3">
        <v>36</v>
      </c>
      <c r="E80" s="3" t="s">
        <v>346</v>
      </c>
      <c r="F80" s="3" t="s">
        <v>129</v>
      </c>
    </row>
    <row r="81" spans="1:6" ht="129.6" x14ac:dyDescent="0.3">
      <c r="A81" s="3" t="s">
        <v>387</v>
      </c>
      <c r="B81" s="3" t="s">
        <v>193</v>
      </c>
      <c r="C81" s="3" t="s">
        <v>1012</v>
      </c>
      <c r="D81" s="3">
        <v>41</v>
      </c>
      <c r="E81" s="3" t="s">
        <v>346</v>
      </c>
      <c r="F81" s="3" t="s">
        <v>129</v>
      </c>
    </row>
    <row r="82" spans="1:6" ht="100.8" x14ac:dyDescent="0.3">
      <c r="A82" s="3" t="s">
        <v>387</v>
      </c>
      <c r="B82" s="3" t="s">
        <v>194</v>
      </c>
      <c r="C82" s="3" t="s">
        <v>1013</v>
      </c>
      <c r="D82" s="3">
        <v>41</v>
      </c>
      <c r="E82" s="3" t="s">
        <v>346</v>
      </c>
      <c r="F82" s="3" t="s">
        <v>129</v>
      </c>
    </row>
    <row r="83" spans="1:6" ht="172.8" x14ac:dyDescent="0.3">
      <c r="A83" s="3" t="s">
        <v>1001</v>
      </c>
      <c r="B83" s="3" t="s">
        <v>195</v>
      </c>
      <c r="C83" s="3" t="s">
        <v>1014</v>
      </c>
      <c r="D83" s="3">
        <v>42</v>
      </c>
      <c r="E83" s="3" t="s">
        <v>346</v>
      </c>
      <c r="F83" s="3" t="s">
        <v>116</v>
      </c>
    </row>
    <row r="84" spans="1:6" ht="172.8" x14ac:dyDescent="0.3">
      <c r="A84" s="3" t="s">
        <v>1001</v>
      </c>
      <c r="B84" s="3" t="s">
        <v>196</v>
      </c>
      <c r="C84" s="3" t="s">
        <v>1015</v>
      </c>
      <c r="D84" s="3">
        <v>42</v>
      </c>
      <c r="E84" s="3" t="s">
        <v>346</v>
      </c>
      <c r="F84" s="3" t="s">
        <v>116</v>
      </c>
    </row>
    <row r="85" spans="1:6" ht="172.8" x14ac:dyDescent="0.3">
      <c r="A85" s="3" t="s">
        <v>1001</v>
      </c>
      <c r="B85" s="3" t="s">
        <v>197</v>
      </c>
      <c r="C85" s="3" t="s">
        <v>1016</v>
      </c>
      <c r="D85" s="3">
        <v>43</v>
      </c>
      <c r="E85" s="3" t="s">
        <v>346</v>
      </c>
      <c r="F85" s="3" t="s">
        <v>116</v>
      </c>
    </row>
    <row r="86" spans="1:6" ht="115.2" x14ac:dyDescent="0.3">
      <c r="A86" s="3" t="s">
        <v>1001</v>
      </c>
      <c r="B86" s="3" t="s">
        <v>198</v>
      </c>
      <c r="C86" s="3" t="s">
        <v>1017</v>
      </c>
      <c r="D86" s="3">
        <v>42</v>
      </c>
      <c r="E86" s="3" t="s">
        <v>346</v>
      </c>
      <c r="F86" s="3" t="s">
        <v>116</v>
      </c>
    </row>
    <row r="87" spans="1:6" ht="172.8" x14ac:dyDescent="0.3">
      <c r="A87" s="3" t="s">
        <v>1001</v>
      </c>
      <c r="B87" s="3" t="s">
        <v>199</v>
      </c>
      <c r="C87" s="3" t="s">
        <v>1018</v>
      </c>
      <c r="D87" s="3">
        <v>43</v>
      </c>
      <c r="E87" s="3" t="s">
        <v>346</v>
      </c>
      <c r="F87" s="3" t="s">
        <v>116</v>
      </c>
    </row>
    <row r="88" spans="1:6" ht="230.4" x14ac:dyDescent="0.3">
      <c r="A88" s="3" t="s">
        <v>1001</v>
      </c>
      <c r="B88" s="3" t="s">
        <v>200</v>
      </c>
      <c r="C88" s="3" t="s">
        <v>1019</v>
      </c>
      <c r="D88" s="3">
        <v>43</v>
      </c>
      <c r="E88" s="3" t="s">
        <v>346</v>
      </c>
      <c r="F88" s="3" t="s">
        <v>116</v>
      </c>
    </row>
    <row r="89" spans="1:6" ht="259.2" x14ac:dyDescent="0.3">
      <c r="A89" s="3" t="s">
        <v>1001</v>
      </c>
      <c r="B89" s="3" t="s">
        <v>201</v>
      </c>
      <c r="C89" s="3" t="s">
        <v>1020</v>
      </c>
      <c r="D89" s="3" t="s">
        <v>1021</v>
      </c>
      <c r="E89" s="3" t="s">
        <v>346</v>
      </c>
      <c r="F89" s="3" t="s">
        <v>116</v>
      </c>
    </row>
    <row r="90" spans="1:6" ht="230.4" x14ac:dyDescent="0.3">
      <c r="A90" s="3" t="s">
        <v>1001</v>
      </c>
      <c r="B90" s="3" t="s">
        <v>202</v>
      </c>
      <c r="C90" s="3" t="s">
        <v>1022</v>
      </c>
      <c r="D90" s="3">
        <v>43</v>
      </c>
      <c r="E90" s="3" t="s">
        <v>346</v>
      </c>
      <c r="F90" s="3" t="s">
        <v>116</v>
      </c>
    </row>
    <row r="91" spans="1:6" ht="158.4" x14ac:dyDescent="0.3">
      <c r="A91" s="3" t="s">
        <v>1001</v>
      </c>
      <c r="B91" s="3" t="s">
        <v>203</v>
      </c>
      <c r="C91" s="3" t="s">
        <v>1023</v>
      </c>
      <c r="D91" s="3">
        <v>45</v>
      </c>
      <c r="E91" s="3" t="s">
        <v>346</v>
      </c>
      <c r="F91" s="3" t="s">
        <v>116</v>
      </c>
    </row>
    <row r="92" spans="1:6" ht="158.4" x14ac:dyDescent="0.3">
      <c r="A92" s="3" t="s">
        <v>1001</v>
      </c>
      <c r="B92" s="3" t="s">
        <v>204</v>
      </c>
      <c r="C92" s="3" t="s">
        <v>1024</v>
      </c>
      <c r="D92" s="3">
        <v>52</v>
      </c>
      <c r="E92" s="3" t="s">
        <v>346</v>
      </c>
      <c r="F92" s="3" t="s">
        <v>116</v>
      </c>
    </row>
    <row r="93" spans="1:6" ht="187.2" x14ac:dyDescent="0.3">
      <c r="A93" s="3" t="s">
        <v>1001</v>
      </c>
      <c r="B93" s="3" t="s">
        <v>205</v>
      </c>
      <c r="C93" s="3" t="s">
        <v>1025</v>
      </c>
      <c r="D93" s="3">
        <v>54</v>
      </c>
      <c r="E93" s="3" t="s">
        <v>346</v>
      </c>
      <c r="F93" s="3" t="s">
        <v>116</v>
      </c>
    </row>
    <row r="94" spans="1:6" ht="409.6" x14ac:dyDescent="0.3">
      <c r="A94" s="3" t="s">
        <v>387</v>
      </c>
      <c r="B94" s="3" t="s">
        <v>1026</v>
      </c>
      <c r="C94" s="3" t="s">
        <v>1027</v>
      </c>
      <c r="D94" s="3" t="s">
        <v>1028</v>
      </c>
      <c r="E94" s="3" t="s">
        <v>346</v>
      </c>
      <c r="F94" s="3" t="s">
        <v>129</v>
      </c>
    </row>
    <row r="95" spans="1:6" ht="43.2" x14ac:dyDescent="0.3">
      <c r="A95" s="3" t="s">
        <v>206</v>
      </c>
      <c r="B95" s="3" t="s">
        <v>207</v>
      </c>
      <c r="C95" s="3" t="s">
        <v>208</v>
      </c>
      <c r="D95" s="3">
        <v>7.5</v>
      </c>
      <c r="E95" s="3" t="s">
        <v>346</v>
      </c>
      <c r="F95" s="3" t="s">
        <v>970</v>
      </c>
    </row>
    <row r="96" spans="1:6" x14ac:dyDescent="0.3">
      <c r="A96" s="3" t="s">
        <v>206</v>
      </c>
      <c r="B96" s="3" t="s">
        <v>209</v>
      </c>
      <c r="C96" s="3" t="s">
        <v>210</v>
      </c>
      <c r="D96" s="3">
        <v>7.5</v>
      </c>
      <c r="E96" s="3" t="s">
        <v>346</v>
      </c>
      <c r="F96" s="3" t="s">
        <v>970</v>
      </c>
    </row>
    <row r="97" spans="1:6" ht="28.8" x14ac:dyDescent="0.3">
      <c r="A97" s="3" t="s">
        <v>206</v>
      </c>
      <c r="B97" s="3" t="s">
        <v>211</v>
      </c>
      <c r="C97" s="3" t="s">
        <v>212</v>
      </c>
      <c r="D97" s="3">
        <v>7.5</v>
      </c>
      <c r="E97" s="3" t="s">
        <v>346</v>
      </c>
      <c r="F97" s="3" t="s">
        <v>970</v>
      </c>
    </row>
    <row r="98" spans="1:6" ht="43.2" x14ac:dyDescent="0.3">
      <c r="A98" s="3" t="s">
        <v>206</v>
      </c>
      <c r="B98" s="3" t="s">
        <v>213</v>
      </c>
      <c r="C98" s="3" t="s">
        <v>214</v>
      </c>
      <c r="D98" s="3">
        <v>8.5</v>
      </c>
      <c r="E98" s="3" t="s">
        <v>346</v>
      </c>
      <c r="F98" s="3" t="s">
        <v>970</v>
      </c>
    </row>
    <row r="99" spans="1:6" ht="43.2" x14ac:dyDescent="0.3">
      <c r="A99" s="3" t="s">
        <v>206</v>
      </c>
      <c r="B99" s="3" t="s">
        <v>215</v>
      </c>
      <c r="C99" s="3" t="s">
        <v>1029</v>
      </c>
      <c r="D99" s="3">
        <v>11</v>
      </c>
      <c r="E99" s="3" t="s">
        <v>346</v>
      </c>
      <c r="F99" s="3" t="s">
        <v>970</v>
      </c>
    </row>
    <row r="100" spans="1:6" ht="43.2" x14ac:dyDescent="0.3">
      <c r="A100" s="3" t="s">
        <v>206</v>
      </c>
      <c r="B100" s="3" t="s">
        <v>216</v>
      </c>
      <c r="C100" s="3" t="s">
        <v>217</v>
      </c>
      <c r="D100" s="3">
        <v>7.5</v>
      </c>
      <c r="E100" s="3" t="s">
        <v>346</v>
      </c>
      <c r="F100" s="3" t="s">
        <v>970</v>
      </c>
    </row>
    <row r="101" spans="1:6" ht="28.8" x14ac:dyDescent="0.3">
      <c r="A101" s="3" t="s">
        <v>206</v>
      </c>
      <c r="B101" s="3" t="s">
        <v>218</v>
      </c>
      <c r="C101" s="3" t="s">
        <v>219</v>
      </c>
      <c r="D101" s="3">
        <v>7.5</v>
      </c>
      <c r="E101" s="3" t="s">
        <v>346</v>
      </c>
      <c r="F101" s="3" t="s">
        <v>970</v>
      </c>
    </row>
    <row r="102" spans="1:6" ht="43.2" x14ac:dyDescent="0.3">
      <c r="A102" s="3" t="s">
        <v>206</v>
      </c>
      <c r="B102" s="3" t="s">
        <v>220</v>
      </c>
      <c r="C102" s="3" t="s">
        <v>221</v>
      </c>
      <c r="D102" s="3">
        <v>7.5</v>
      </c>
      <c r="E102" s="3" t="s">
        <v>346</v>
      </c>
      <c r="F102" s="3" t="s">
        <v>970</v>
      </c>
    </row>
    <row r="103" spans="1:6" ht="57.6" x14ac:dyDescent="0.3">
      <c r="A103" s="3" t="s">
        <v>206</v>
      </c>
      <c r="B103" s="3" t="s">
        <v>222</v>
      </c>
      <c r="C103" s="3" t="s">
        <v>223</v>
      </c>
      <c r="D103" s="3">
        <v>8.5</v>
      </c>
      <c r="E103" s="3" t="s">
        <v>346</v>
      </c>
      <c r="F103" s="3" t="s">
        <v>970</v>
      </c>
    </row>
    <row r="104" spans="1:6" x14ac:dyDescent="0.3">
      <c r="A104" s="3" t="s">
        <v>206</v>
      </c>
      <c r="B104" s="3" t="s">
        <v>224</v>
      </c>
      <c r="C104" s="3" t="s">
        <v>225</v>
      </c>
      <c r="D104" s="3">
        <v>9</v>
      </c>
      <c r="E104" s="3" t="s">
        <v>346</v>
      </c>
      <c r="F104" s="3" t="s">
        <v>970</v>
      </c>
    </row>
    <row r="105" spans="1:6" ht="43.2" x14ac:dyDescent="0.3">
      <c r="A105" s="3" t="s">
        <v>206</v>
      </c>
      <c r="B105" s="3" t="s">
        <v>226</v>
      </c>
      <c r="C105" s="3" t="s">
        <v>227</v>
      </c>
      <c r="D105" s="3">
        <v>9.5</v>
      </c>
      <c r="E105" s="3" t="s">
        <v>346</v>
      </c>
      <c r="F105" s="3" t="s">
        <v>970</v>
      </c>
    </row>
    <row r="106" spans="1:6" ht="43.2" x14ac:dyDescent="0.3">
      <c r="A106" s="3" t="s">
        <v>206</v>
      </c>
      <c r="B106" s="3" t="s">
        <v>228</v>
      </c>
      <c r="C106" s="3" t="s">
        <v>229</v>
      </c>
      <c r="D106" s="3">
        <v>9.5</v>
      </c>
      <c r="E106" s="3" t="s">
        <v>346</v>
      </c>
      <c r="F106" s="3" t="s">
        <v>970</v>
      </c>
    </row>
    <row r="107" spans="1:6" x14ac:dyDescent="0.3">
      <c r="A107" s="3" t="s">
        <v>206</v>
      </c>
      <c r="B107" s="3" t="s">
        <v>230</v>
      </c>
      <c r="C107" s="3" t="s">
        <v>231</v>
      </c>
      <c r="D107" s="3">
        <v>7.5</v>
      </c>
      <c r="E107" s="3" t="s">
        <v>346</v>
      </c>
      <c r="F107" s="3" t="s">
        <v>970</v>
      </c>
    </row>
    <row r="108" spans="1:6" x14ac:dyDescent="0.3">
      <c r="A108" s="3" t="s">
        <v>206</v>
      </c>
      <c r="B108" s="3" t="s">
        <v>232</v>
      </c>
      <c r="C108" s="3" t="s">
        <v>233</v>
      </c>
      <c r="D108" s="3">
        <v>14</v>
      </c>
      <c r="E108" s="3" t="s">
        <v>346</v>
      </c>
      <c r="F108" s="3" t="s">
        <v>970</v>
      </c>
    </row>
    <row r="109" spans="1:6" ht="28.8" x14ac:dyDescent="0.3">
      <c r="A109" s="3" t="s">
        <v>206</v>
      </c>
      <c r="B109" s="3" t="s">
        <v>234</v>
      </c>
      <c r="C109" s="3" t="s">
        <v>235</v>
      </c>
      <c r="D109" s="3">
        <v>10</v>
      </c>
      <c r="E109" s="3" t="s">
        <v>346</v>
      </c>
      <c r="F109" s="3" t="s">
        <v>970</v>
      </c>
    </row>
    <row r="110" spans="1:6" ht="28.8" x14ac:dyDescent="0.3">
      <c r="A110" s="3" t="s">
        <v>206</v>
      </c>
      <c r="B110" s="3" t="s">
        <v>236</v>
      </c>
      <c r="C110" s="3" t="s">
        <v>237</v>
      </c>
      <c r="D110" s="3">
        <v>10</v>
      </c>
      <c r="E110" s="3" t="s">
        <v>346</v>
      </c>
      <c r="F110" s="3" t="s">
        <v>970</v>
      </c>
    </row>
    <row r="111" spans="1:6" x14ac:dyDescent="0.3">
      <c r="A111" s="3" t="s">
        <v>206</v>
      </c>
      <c r="B111" s="3" t="s">
        <v>238</v>
      </c>
      <c r="D111" s="3">
        <v>5.5</v>
      </c>
      <c r="E111" s="3" t="s">
        <v>346</v>
      </c>
      <c r="F111" s="3" t="s">
        <v>970</v>
      </c>
    </row>
    <row r="112" spans="1:6" x14ac:dyDescent="0.3">
      <c r="A112" s="3" t="s">
        <v>206</v>
      </c>
      <c r="B112" s="3" t="s">
        <v>239</v>
      </c>
      <c r="D112" s="3">
        <v>5.5</v>
      </c>
      <c r="E112" s="3" t="s">
        <v>346</v>
      </c>
      <c r="F112" s="3" t="s">
        <v>970</v>
      </c>
    </row>
    <row r="113" spans="1:6" ht="86.4" x14ac:dyDescent="0.3">
      <c r="A113" s="3" t="s">
        <v>1030</v>
      </c>
      <c r="B113" s="3" t="s">
        <v>240</v>
      </c>
      <c r="C113" s="3" t="s">
        <v>1031</v>
      </c>
      <c r="D113" s="3">
        <v>33</v>
      </c>
      <c r="E113" s="3" t="s">
        <v>346</v>
      </c>
      <c r="F113" s="3" t="s">
        <v>774</v>
      </c>
    </row>
    <row r="114" spans="1:6" ht="86.4" x14ac:dyDescent="0.3">
      <c r="A114" s="3" t="s">
        <v>1030</v>
      </c>
      <c r="B114" s="3" t="s">
        <v>241</v>
      </c>
      <c r="C114" s="3" t="s">
        <v>1032</v>
      </c>
      <c r="D114" s="3">
        <v>34</v>
      </c>
      <c r="E114" s="3" t="s">
        <v>346</v>
      </c>
      <c r="F114" s="3" t="s">
        <v>774</v>
      </c>
    </row>
    <row r="115" spans="1:6" ht="100.8" x14ac:dyDescent="0.3">
      <c r="A115" s="3" t="s">
        <v>1030</v>
      </c>
      <c r="B115" s="3" t="s">
        <v>242</v>
      </c>
      <c r="C115" s="3" t="s">
        <v>1033</v>
      </c>
      <c r="D115" s="3">
        <v>33</v>
      </c>
      <c r="E115" s="3" t="s">
        <v>346</v>
      </c>
      <c r="F115" s="3" t="s">
        <v>774</v>
      </c>
    </row>
    <row r="116" spans="1:6" ht="86.4" x14ac:dyDescent="0.3">
      <c r="A116" s="3" t="s">
        <v>1030</v>
      </c>
      <c r="B116" s="3" t="s">
        <v>243</v>
      </c>
      <c r="C116" s="3" t="s">
        <v>1034</v>
      </c>
      <c r="D116" s="3">
        <v>31</v>
      </c>
      <c r="E116" s="3" t="s">
        <v>346</v>
      </c>
      <c r="F116" s="3" t="s">
        <v>774</v>
      </c>
    </row>
    <row r="117" spans="1:6" ht="172.8" x14ac:dyDescent="0.3">
      <c r="A117" s="3" t="s">
        <v>248</v>
      </c>
      <c r="B117" s="3" t="s">
        <v>244</v>
      </c>
      <c r="C117" s="3" t="s">
        <v>1035</v>
      </c>
      <c r="D117" s="3">
        <v>33</v>
      </c>
      <c r="E117" s="3" t="s">
        <v>346</v>
      </c>
      <c r="F117" s="3" t="s">
        <v>52</v>
      </c>
    </row>
    <row r="118" spans="1:6" ht="244.8" x14ac:dyDescent="0.3">
      <c r="A118" s="3" t="s">
        <v>248</v>
      </c>
      <c r="B118" s="3" t="s">
        <v>245</v>
      </c>
      <c r="C118" s="3" t="s">
        <v>1036</v>
      </c>
      <c r="D118" s="3">
        <v>45</v>
      </c>
      <c r="E118" s="3" t="s">
        <v>346</v>
      </c>
      <c r="F118" s="3" t="s">
        <v>52</v>
      </c>
    </row>
    <row r="119" spans="1:6" ht="216" x14ac:dyDescent="0.3">
      <c r="A119" s="3" t="s">
        <v>248</v>
      </c>
      <c r="B119" s="3" t="s">
        <v>246</v>
      </c>
      <c r="C119" s="3" t="s">
        <v>1037</v>
      </c>
      <c r="D119" s="3">
        <v>61</v>
      </c>
      <c r="E119" s="3" t="s">
        <v>346</v>
      </c>
      <c r="F119" s="3" t="s">
        <v>52</v>
      </c>
    </row>
    <row r="120" spans="1:6" ht="288" x14ac:dyDescent="0.3">
      <c r="A120" s="3" t="s">
        <v>248</v>
      </c>
      <c r="B120" s="3" t="s">
        <v>247</v>
      </c>
      <c r="C120" s="3" t="s">
        <v>1038</v>
      </c>
      <c r="D120" s="3">
        <v>75</v>
      </c>
      <c r="E120" s="3" t="s">
        <v>346</v>
      </c>
      <c r="F120" s="3" t="s">
        <v>52</v>
      </c>
    </row>
    <row r="121" spans="1:6" ht="43.2" x14ac:dyDescent="0.3">
      <c r="A121" s="3" t="s">
        <v>431</v>
      </c>
      <c r="B121" s="3" t="s">
        <v>249</v>
      </c>
      <c r="C121" s="3" t="s">
        <v>1039</v>
      </c>
      <c r="D121" s="3">
        <v>290</v>
      </c>
      <c r="E121" s="3" t="s">
        <v>1040</v>
      </c>
      <c r="F121" s="3" t="s">
        <v>431</v>
      </c>
    </row>
    <row r="122" spans="1:6" ht="86.4" x14ac:dyDescent="0.3">
      <c r="A122" s="3" t="s">
        <v>431</v>
      </c>
      <c r="B122" s="3" t="s">
        <v>250</v>
      </c>
      <c r="C122" s="3" t="s">
        <v>1041</v>
      </c>
      <c r="D122" s="3">
        <v>640</v>
      </c>
      <c r="E122" s="3" t="s">
        <v>1040</v>
      </c>
      <c r="F122" s="3" t="s">
        <v>431</v>
      </c>
    </row>
    <row r="123" spans="1:6" ht="43.2" x14ac:dyDescent="0.3">
      <c r="A123" s="3" t="s">
        <v>431</v>
      </c>
      <c r="B123" s="3" t="s">
        <v>251</v>
      </c>
      <c r="C123" s="3" t="s">
        <v>1042</v>
      </c>
      <c r="D123" s="3">
        <v>800</v>
      </c>
      <c r="E123" s="3" t="s">
        <v>1040</v>
      </c>
      <c r="F123" s="3" t="s">
        <v>431</v>
      </c>
    </row>
    <row r="124" spans="1:6" ht="72" x14ac:dyDescent="0.3">
      <c r="A124" s="3" t="s">
        <v>431</v>
      </c>
      <c r="B124" s="3" t="s">
        <v>252</v>
      </c>
      <c r="C124" s="3" t="s">
        <v>1043</v>
      </c>
      <c r="D124" s="3">
        <v>580</v>
      </c>
      <c r="E124" s="3" t="s">
        <v>1040</v>
      </c>
      <c r="F124" s="3" t="s">
        <v>431</v>
      </c>
    </row>
    <row r="125" spans="1:6" ht="43.2" x14ac:dyDescent="0.3">
      <c r="A125" s="3" t="s">
        <v>431</v>
      </c>
      <c r="B125" s="3" t="s">
        <v>253</v>
      </c>
      <c r="C125" s="3" t="s">
        <v>1044</v>
      </c>
      <c r="D125" s="3">
        <v>290</v>
      </c>
      <c r="E125" s="3" t="s">
        <v>1040</v>
      </c>
      <c r="F125" s="3" t="s">
        <v>431</v>
      </c>
    </row>
    <row r="126" spans="1:6" ht="43.2" x14ac:dyDescent="0.3">
      <c r="A126" s="3" t="s">
        <v>431</v>
      </c>
      <c r="B126" s="3" t="s">
        <v>254</v>
      </c>
      <c r="C126" s="3" t="s">
        <v>1045</v>
      </c>
      <c r="D126" s="3">
        <v>590</v>
      </c>
      <c r="E126" s="3" t="s">
        <v>1040</v>
      </c>
      <c r="F126" s="3" t="s">
        <v>431</v>
      </c>
    </row>
    <row r="127" spans="1:6" ht="43.2" x14ac:dyDescent="0.3">
      <c r="A127" s="3" t="s">
        <v>431</v>
      </c>
      <c r="B127" s="3" t="s">
        <v>255</v>
      </c>
      <c r="C127" s="3" t="s">
        <v>1046</v>
      </c>
      <c r="D127" s="3">
        <v>630</v>
      </c>
      <c r="E127" s="3" t="s">
        <v>1040</v>
      </c>
      <c r="F127" s="3" t="s">
        <v>431</v>
      </c>
    </row>
    <row r="128" spans="1:6" ht="28.8" x14ac:dyDescent="0.3">
      <c r="A128" s="3" t="s">
        <v>431</v>
      </c>
      <c r="B128" s="3" t="s">
        <v>256</v>
      </c>
      <c r="C128" s="3" t="s">
        <v>1047</v>
      </c>
      <c r="D128" s="3">
        <v>670</v>
      </c>
      <c r="E128" s="3" t="s">
        <v>1040</v>
      </c>
      <c r="F128" s="3" t="s">
        <v>431</v>
      </c>
    </row>
    <row r="129" spans="1:6" ht="57.6" x14ac:dyDescent="0.3">
      <c r="A129" s="3" t="s">
        <v>431</v>
      </c>
      <c r="B129" s="3" t="s">
        <v>257</v>
      </c>
      <c r="C129" s="3" t="s">
        <v>1048</v>
      </c>
      <c r="D129" s="3">
        <v>620</v>
      </c>
      <c r="E129" s="3" t="s">
        <v>1040</v>
      </c>
      <c r="F129" s="3" t="s">
        <v>431</v>
      </c>
    </row>
    <row r="130" spans="1:6" ht="72" x14ac:dyDescent="0.3">
      <c r="A130" s="3" t="s">
        <v>431</v>
      </c>
      <c r="B130" s="3" t="s">
        <v>258</v>
      </c>
      <c r="C130" s="3" t="s">
        <v>1049</v>
      </c>
      <c r="D130" s="3">
        <v>690</v>
      </c>
      <c r="E130" s="3" t="s">
        <v>1040</v>
      </c>
      <c r="F130" s="3" t="s">
        <v>431</v>
      </c>
    </row>
    <row r="131" spans="1:6" ht="43.2" x14ac:dyDescent="0.3">
      <c r="A131" s="3" t="s">
        <v>431</v>
      </c>
      <c r="B131" s="3" t="s">
        <v>259</v>
      </c>
      <c r="C131" s="3" t="s">
        <v>1050</v>
      </c>
      <c r="D131" s="3">
        <v>890</v>
      </c>
      <c r="E131" s="3" t="s">
        <v>1040</v>
      </c>
      <c r="F131" s="3" t="s">
        <v>431</v>
      </c>
    </row>
    <row r="132" spans="1:6" ht="86.4" x14ac:dyDescent="0.3">
      <c r="A132" s="3" t="s">
        <v>261</v>
      </c>
      <c r="B132" s="3" t="s">
        <v>262</v>
      </c>
      <c r="C132" s="3" t="s">
        <v>1051</v>
      </c>
      <c r="D132" s="3">
        <v>400</v>
      </c>
      <c r="E132" s="3" t="s">
        <v>1040</v>
      </c>
      <c r="F132" s="3" t="s">
        <v>261</v>
      </c>
    </row>
    <row r="133" spans="1:6" ht="57.6" x14ac:dyDescent="0.3">
      <c r="A133" s="3" t="s">
        <v>261</v>
      </c>
      <c r="B133" s="3" t="s">
        <v>263</v>
      </c>
      <c r="C133" s="3" t="s">
        <v>1052</v>
      </c>
      <c r="D133" s="3">
        <v>520</v>
      </c>
      <c r="E133" s="3" t="s">
        <v>1040</v>
      </c>
      <c r="F133" s="3" t="s">
        <v>261</v>
      </c>
    </row>
    <row r="134" spans="1:6" ht="57.6" x14ac:dyDescent="0.3">
      <c r="A134" s="3" t="s">
        <v>261</v>
      </c>
      <c r="B134" s="3" t="s">
        <v>264</v>
      </c>
      <c r="C134" s="3" t="s">
        <v>1053</v>
      </c>
      <c r="D134" s="3">
        <v>270</v>
      </c>
      <c r="E134" s="3" t="s">
        <v>1040</v>
      </c>
      <c r="F134" s="3" t="s">
        <v>261</v>
      </c>
    </row>
    <row r="135" spans="1:6" ht="72" x14ac:dyDescent="0.3">
      <c r="A135" s="3" t="s">
        <v>261</v>
      </c>
      <c r="B135" s="3" t="s">
        <v>265</v>
      </c>
      <c r="C135" s="3" t="s">
        <v>1054</v>
      </c>
      <c r="D135" s="3">
        <v>520</v>
      </c>
      <c r="E135" s="3" t="s">
        <v>1040</v>
      </c>
      <c r="F135" s="3" t="s">
        <v>261</v>
      </c>
    </row>
    <row r="136" spans="1:6" ht="43.2" x14ac:dyDescent="0.3">
      <c r="A136" s="3" t="s">
        <v>261</v>
      </c>
      <c r="B136" s="3" t="s">
        <v>266</v>
      </c>
      <c r="C136" s="3" t="s">
        <v>1055</v>
      </c>
      <c r="D136" s="3">
        <v>700</v>
      </c>
      <c r="E136" s="3" t="s">
        <v>1040</v>
      </c>
      <c r="F136" s="3" t="s">
        <v>261</v>
      </c>
    </row>
    <row r="137" spans="1:6" ht="72" x14ac:dyDescent="0.3">
      <c r="A137" s="3" t="s">
        <v>261</v>
      </c>
      <c r="B137" s="3" t="s">
        <v>267</v>
      </c>
      <c r="C137" s="3" t="s">
        <v>1056</v>
      </c>
      <c r="D137" s="3">
        <v>430</v>
      </c>
      <c r="E137" s="3" t="s">
        <v>1040</v>
      </c>
      <c r="F137" s="3" t="s">
        <v>261</v>
      </c>
    </row>
    <row r="138" spans="1:6" ht="57.6" x14ac:dyDescent="0.3">
      <c r="A138" s="3" t="s">
        <v>261</v>
      </c>
      <c r="B138" s="3" t="s">
        <v>268</v>
      </c>
      <c r="C138" s="3" t="s">
        <v>1057</v>
      </c>
      <c r="D138" s="3">
        <v>750</v>
      </c>
      <c r="E138" s="3" t="s">
        <v>1040</v>
      </c>
      <c r="F138" s="3" t="s">
        <v>261</v>
      </c>
    </row>
    <row r="139" spans="1:6" ht="43.2" x14ac:dyDescent="0.3">
      <c r="A139" s="3" t="s">
        <v>261</v>
      </c>
      <c r="B139" s="3" t="s">
        <v>269</v>
      </c>
      <c r="C139" s="3" t="s">
        <v>1058</v>
      </c>
      <c r="D139" s="3">
        <v>820</v>
      </c>
      <c r="E139" s="3" t="s">
        <v>1040</v>
      </c>
      <c r="F139" s="3" t="s">
        <v>261</v>
      </c>
    </row>
    <row r="140" spans="1:6" ht="43.2" x14ac:dyDescent="0.3">
      <c r="A140" s="3" t="s">
        <v>270</v>
      </c>
      <c r="B140" s="3" t="s">
        <v>271</v>
      </c>
      <c r="C140" s="3" t="s">
        <v>1059</v>
      </c>
      <c r="D140" s="3">
        <v>240</v>
      </c>
      <c r="E140" s="3" t="s">
        <v>348</v>
      </c>
      <c r="F140" s="3" t="s">
        <v>661</v>
      </c>
    </row>
    <row r="141" spans="1:6" ht="43.2" x14ac:dyDescent="0.3">
      <c r="A141" s="3" t="s">
        <v>270</v>
      </c>
      <c r="B141" s="3" t="s">
        <v>272</v>
      </c>
      <c r="C141" s="3" t="s">
        <v>273</v>
      </c>
      <c r="D141" s="3">
        <v>230</v>
      </c>
      <c r="E141" s="3" t="s">
        <v>348</v>
      </c>
      <c r="F141" s="3" t="s">
        <v>661</v>
      </c>
    </row>
    <row r="142" spans="1:6" ht="28.8" x14ac:dyDescent="0.3">
      <c r="A142" s="3" t="s">
        <v>270</v>
      </c>
      <c r="B142" s="3" t="s">
        <v>274</v>
      </c>
      <c r="C142" s="3" t="s">
        <v>275</v>
      </c>
      <c r="D142" s="3">
        <v>240</v>
      </c>
      <c r="E142" s="3" t="s">
        <v>348</v>
      </c>
      <c r="F142" s="3" t="s">
        <v>661</v>
      </c>
    </row>
    <row r="143" spans="1:6" ht="28.8" x14ac:dyDescent="0.3">
      <c r="A143" s="3" t="s">
        <v>270</v>
      </c>
      <c r="B143" s="3" t="s">
        <v>276</v>
      </c>
      <c r="C143" s="3" t="s">
        <v>277</v>
      </c>
      <c r="D143" s="3">
        <v>240</v>
      </c>
      <c r="E143" s="3" t="s">
        <v>348</v>
      </c>
      <c r="F143" s="3" t="s">
        <v>661</v>
      </c>
    </row>
    <row r="144" spans="1:6" ht="28.8" x14ac:dyDescent="0.3">
      <c r="A144" s="3" t="s">
        <v>270</v>
      </c>
      <c r="B144" s="3" t="s">
        <v>278</v>
      </c>
      <c r="C144" s="3" t="s">
        <v>279</v>
      </c>
      <c r="D144" s="3">
        <v>240</v>
      </c>
      <c r="E144" s="3" t="s">
        <v>348</v>
      </c>
      <c r="F144" s="3" t="s">
        <v>661</v>
      </c>
    </row>
    <row r="145" spans="1:6" ht="28.8" x14ac:dyDescent="0.3">
      <c r="A145" s="3" t="s">
        <v>270</v>
      </c>
      <c r="B145" s="3" t="s">
        <v>280</v>
      </c>
      <c r="C145" s="3" t="s">
        <v>281</v>
      </c>
      <c r="D145" s="3">
        <v>240</v>
      </c>
      <c r="E145" s="3" t="s">
        <v>348</v>
      </c>
      <c r="F145" s="3" t="s">
        <v>661</v>
      </c>
    </row>
    <row r="146" spans="1:6" ht="43.2" x14ac:dyDescent="0.3">
      <c r="A146" s="3" t="s">
        <v>270</v>
      </c>
      <c r="B146" s="3" t="s">
        <v>282</v>
      </c>
      <c r="C146" s="3" t="s">
        <v>283</v>
      </c>
      <c r="D146" s="3">
        <v>230</v>
      </c>
      <c r="E146" s="3" t="s">
        <v>348</v>
      </c>
      <c r="F146" s="3" t="s">
        <v>661</v>
      </c>
    </row>
    <row r="147" spans="1:6" ht="28.8" x14ac:dyDescent="0.3">
      <c r="A147" s="3" t="s">
        <v>270</v>
      </c>
      <c r="B147" s="3" t="s">
        <v>284</v>
      </c>
      <c r="C147" s="3" t="s">
        <v>285</v>
      </c>
      <c r="D147" s="3">
        <v>270</v>
      </c>
      <c r="E147" s="3" t="s">
        <v>348</v>
      </c>
      <c r="F147" s="3" t="s">
        <v>661</v>
      </c>
    </row>
    <row r="148" spans="1:6" ht="28.8" x14ac:dyDescent="0.3">
      <c r="A148" s="3" t="s">
        <v>270</v>
      </c>
      <c r="B148" s="3" t="s">
        <v>286</v>
      </c>
      <c r="C148" s="3" t="s">
        <v>287</v>
      </c>
      <c r="D148" s="3">
        <v>280</v>
      </c>
      <c r="E148" s="3" t="s">
        <v>348</v>
      </c>
      <c r="F148" s="3" t="s">
        <v>661</v>
      </c>
    </row>
    <row r="149" spans="1:6" ht="28.8" x14ac:dyDescent="0.3">
      <c r="A149" s="3" t="s">
        <v>270</v>
      </c>
      <c r="B149" s="3" t="s">
        <v>288</v>
      </c>
      <c r="C149" s="3" t="s">
        <v>289</v>
      </c>
      <c r="D149" s="3">
        <v>240</v>
      </c>
      <c r="E149" s="3" t="s">
        <v>348</v>
      </c>
      <c r="F149" s="3" t="s">
        <v>661</v>
      </c>
    </row>
    <row r="150" spans="1:6" x14ac:dyDescent="0.3">
      <c r="A150" s="3" t="s">
        <v>270</v>
      </c>
      <c r="B150" s="3" t="s">
        <v>290</v>
      </c>
      <c r="C150" s="3" t="s">
        <v>291</v>
      </c>
      <c r="D150" s="3">
        <v>240</v>
      </c>
      <c r="E150" s="3" t="s">
        <v>348</v>
      </c>
      <c r="F150" s="3" t="s">
        <v>661</v>
      </c>
    </row>
    <row r="151" spans="1:6" ht="28.8" x14ac:dyDescent="0.3">
      <c r="A151" s="3" t="s">
        <v>270</v>
      </c>
      <c r="B151" s="3" t="s">
        <v>292</v>
      </c>
      <c r="C151" s="3" t="s">
        <v>293</v>
      </c>
      <c r="D151" s="3">
        <v>210</v>
      </c>
      <c r="E151" s="3" t="s">
        <v>348</v>
      </c>
      <c r="F151" s="3" t="s">
        <v>661</v>
      </c>
    </row>
    <row r="152" spans="1:6" ht="28.8" x14ac:dyDescent="0.3">
      <c r="A152" s="3" t="s">
        <v>270</v>
      </c>
      <c r="B152" s="3" t="s">
        <v>294</v>
      </c>
      <c r="C152" s="3" t="s">
        <v>295</v>
      </c>
      <c r="D152" s="3">
        <v>280</v>
      </c>
      <c r="E152" s="3" t="s">
        <v>348</v>
      </c>
      <c r="F152" s="3" t="s">
        <v>661</v>
      </c>
    </row>
    <row r="153" spans="1:6" ht="28.8" x14ac:dyDescent="0.3">
      <c r="A153" s="3" t="s">
        <v>270</v>
      </c>
      <c r="B153" s="3" t="s">
        <v>296</v>
      </c>
      <c r="C153" s="3" t="s">
        <v>297</v>
      </c>
      <c r="D153" s="3">
        <v>280</v>
      </c>
      <c r="E153" s="3" t="s">
        <v>348</v>
      </c>
      <c r="F153" s="3" t="s">
        <v>661</v>
      </c>
    </row>
    <row r="154" spans="1:6" ht="28.8" x14ac:dyDescent="0.3">
      <c r="A154" s="3" t="s">
        <v>270</v>
      </c>
      <c r="B154" s="3" t="s">
        <v>298</v>
      </c>
      <c r="C154" s="3" t="s">
        <v>299</v>
      </c>
      <c r="D154" s="3">
        <v>280</v>
      </c>
      <c r="E154" s="3" t="s">
        <v>348</v>
      </c>
      <c r="F154" s="3" t="s">
        <v>661</v>
      </c>
    </row>
    <row r="155" spans="1:6" ht="43.2" x14ac:dyDescent="0.3">
      <c r="A155" s="3" t="s">
        <v>270</v>
      </c>
      <c r="B155" s="3" t="s">
        <v>300</v>
      </c>
      <c r="C155" s="3" t="s">
        <v>1060</v>
      </c>
      <c r="D155" s="3">
        <v>340</v>
      </c>
      <c r="E155" s="3" t="s">
        <v>348</v>
      </c>
      <c r="F155" s="3" t="s">
        <v>661</v>
      </c>
    </row>
    <row r="156" spans="1:6" ht="28.8" x14ac:dyDescent="0.3">
      <c r="A156" s="3" t="s">
        <v>270</v>
      </c>
      <c r="B156" s="3" t="s">
        <v>301</v>
      </c>
      <c r="C156" s="3" t="s">
        <v>302</v>
      </c>
      <c r="D156" s="3">
        <v>240</v>
      </c>
      <c r="E156" s="3" t="s">
        <v>348</v>
      </c>
      <c r="F156" s="3" t="s">
        <v>661</v>
      </c>
    </row>
    <row r="157" spans="1:6" ht="57.6" x14ac:dyDescent="0.3">
      <c r="A157" s="3" t="s">
        <v>270</v>
      </c>
      <c r="B157" s="3" t="s">
        <v>303</v>
      </c>
      <c r="C157" s="3" t="s">
        <v>1061</v>
      </c>
      <c r="D157" s="3">
        <v>320</v>
      </c>
      <c r="E157" s="3" t="s">
        <v>348</v>
      </c>
      <c r="F157" s="3" t="s">
        <v>661</v>
      </c>
    </row>
    <row r="158" spans="1:6" ht="43.2" x14ac:dyDescent="0.3">
      <c r="A158" s="3" t="s">
        <v>270</v>
      </c>
      <c r="B158" s="3" t="s">
        <v>304</v>
      </c>
      <c r="C158" s="3" t="s">
        <v>305</v>
      </c>
      <c r="D158" s="3">
        <v>230</v>
      </c>
      <c r="E158" s="3" t="s">
        <v>348</v>
      </c>
      <c r="F158" s="3" t="s">
        <v>661</v>
      </c>
    </row>
    <row r="159" spans="1:6" ht="72" x14ac:dyDescent="0.3">
      <c r="A159" s="3" t="s">
        <v>340</v>
      </c>
      <c r="B159" s="3" t="s">
        <v>306</v>
      </c>
      <c r="C159" s="3" t="s">
        <v>1062</v>
      </c>
      <c r="D159" s="3">
        <v>220</v>
      </c>
      <c r="E159" s="3" t="s">
        <v>348</v>
      </c>
      <c r="F159" s="3" t="s">
        <v>661</v>
      </c>
    </row>
    <row r="160" spans="1:6" ht="57.6" x14ac:dyDescent="0.3">
      <c r="A160" s="3" t="s">
        <v>340</v>
      </c>
      <c r="B160" s="3" t="s">
        <v>307</v>
      </c>
      <c r="C160" s="3" t="s">
        <v>1063</v>
      </c>
      <c r="D160" s="3">
        <v>230</v>
      </c>
      <c r="E160" s="3" t="s">
        <v>348</v>
      </c>
      <c r="F160" s="3" t="s">
        <v>661</v>
      </c>
    </row>
    <row r="161" spans="1:6" ht="28.8" x14ac:dyDescent="0.3">
      <c r="A161" s="3" t="s">
        <v>340</v>
      </c>
      <c r="B161" s="3" t="s">
        <v>308</v>
      </c>
      <c r="C161" s="3" t="s">
        <v>309</v>
      </c>
      <c r="D161" s="3">
        <v>245</v>
      </c>
      <c r="E161" s="3" t="s">
        <v>348</v>
      </c>
      <c r="F161" s="3" t="s">
        <v>661</v>
      </c>
    </row>
    <row r="162" spans="1:6" ht="43.2" x14ac:dyDescent="0.3">
      <c r="A162" s="3" t="s">
        <v>340</v>
      </c>
      <c r="B162" s="3" t="s">
        <v>310</v>
      </c>
      <c r="C162" s="3" t="s">
        <v>1064</v>
      </c>
      <c r="D162" s="3">
        <v>225</v>
      </c>
      <c r="E162" s="3" t="s">
        <v>348</v>
      </c>
      <c r="F162" s="3" t="s">
        <v>661</v>
      </c>
    </row>
    <row r="163" spans="1:6" ht="28.8" x14ac:dyDescent="0.3">
      <c r="A163" s="3" t="s">
        <v>340</v>
      </c>
      <c r="B163" s="3" t="s">
        <v>311</v>
      </c>
      <c r="C163" s="3" t="s">
        <v>312</v>
      </c>
      <c r="D163" s="3">
        <v>225</v>
      </c>
      <c r="E163" s="3" t="s">
        <v>348</v>
      </c>
      <c r="F163" s="3" t="s">
        <v>661</v>
      </c>
    </row>
    <row r="164" spans="1:6" ht="43.2" x14ac:dyDescent="0.3">
      <c r="A164" s="3" t="s">
        <v>340</v>
      </c>
      <c r="B164" s="3" t="s">
        <v>313</v>
      </c>
      <c r="C164" s="3" t="s">
        <v>1065</v>
      </c>
      <c r="D164" s="3">
        <v>270</v>
      </c>
      <c r="E164" s="3" t="s">
        <v>348</v>
      </c>
      <c r="F164" s="3" t="s">
        <v>661</v>
      </c>
    </row>
    <row r="165" spans="1:6" ht="43.2" x14ac:dyDescent="0.3">
      <c r="A165" s="3" t="s">
        <v>340</v>
      </c>
      <c r="B165" s="3" t="s">
        <v>314</v>
      </c>
      <c r="C165" s="3" t="s">
        <v>315</v>
      </c>
      <c r="D165" s="3">
        <v>270</v>
      </c>
      <c r="E165" s="3" t="s">
        <v>348</v>
      </c>
      <c r="F165" s="3" t="s">
        <v>661</v>
      </c>
    </row>
    <row r="166" spans="1:6" ht="28.8" x14ac:dyDescent="0.3">
      <c r="A166" s="3" t="s">
        <v>340</v>
      </c>
      <c r="B166" s="3" t="s">
        <v>316</v>
      </c>
      <c r="C166" s="3" t="s">
        <v>317</v>
      </c>
      <c r="D166" s="3">
        <v>220</v>
      </c>
      <c r="E166" s="3" t="s">
        <v>348</v>
      </c>
      <c r="F166" s="3" t="s">
        <v>661</v>
      </c>
    </row>
    <row r="167" spans="1:6" ht="43.2" x14ac:dyDescent="0.3">
      <c r="A167" s="3" t="s">
        <v>340</v>
      </c>
      <c r="B167" s="3" t="s">
        <v>318</v>
      </c>
      <c r="C167" s="3" t="s">
        <v>319</v>
      </c>
      <c r="D167" s="3">
        <v>230</v>
      </c>
      <c r="E167" s="3" t="s">
        <v>348</v>
      </c>
      <c r="F167" s="3" t="s">
        <v>661</v>
      </c>
    </row>
    <row r="168" spans="1:6" ht="28.8" x14ac:dyDescent="0.3">
      <c r="A168" s="3" t="s">
        <v>340</v>
      </c>
      <c r="B168" s="3" t="s">
        <v>320</v>
      </c>
      <c r="C168" s="3" t="s">
        <v>321</v>
      </c>
      <c r="D168" s="3">
        <v>240</v>
      </c>
      <c r="E168" s="3" t="s">
        <v>348</v>
      </c>
      <c r="F168" s="3" t="s">
        <v>661</v>
      </c>
    </row>
    <row r="169" spans="1:6" ht="28.8" x14ac:dyDescent="0.3">
      <c r="A169" s="3" t="s">
        <v>340</v>
      </c>
      <c r="B169" s="3" t="s">
        <v>322</v>
      </c>
      <c r="C169" s="3" t="s">
        <v>323</v>
      </c>
      <c r="D169" s="3">
        <v>240</v>
      </c>
      <c r="E169" s="3" t="s">
        <v>348</v>
      </c>
      <c r="F169" s="3" t="s">
        <v>661</v>
      </c>
    </row>
    <row r="170" spans="1:6" ht="28.8" x14ac:dyDescent="0.3">
      <c r="A170" s="3" t="s">
        <v>340</v>
      </c>
      <c r="B170" s="3" t="s">
        <v>324</v>
      </c>
      <c r="C170" s="3" t="s">
        <v>325</v>
      </c>
      <c r="D170" s="3">
        <v>240</v>
      </c>
      <c r="E170" s="3" t="s">
        <v>348</v>
      </c>
      <c r="F170" s="3" t="s">
        <v>661</v>
      </c>
    </row>
    <row r="171" spans="1:6" ht="43.2" x14ac:dyDescent="0.3">
      <c r="A171" s="3" t="s">
        <v>340</v>
      </c>
      <c r="B171" s="3" t="s">
        <v>326</v>
      </c>
      <c r="C171" s="3" t="s">
        <v>1066</v>
      </c>
      <c r="D171" s="3">
        <v>280</v>
      </c>
      <c r="E171" s="3" t="s">
        <v>348</v>
      </c>
      <c r="F171" s="3" t="s">
        <v>661</v>
      </c>
    </row>
    <row r="172" spans="1:6" ht="57.6" x14ac:dyDescent="0.3">
      <c r="A172" s="3" t="s">
        <v>340</v>
      </c>
      <c r="B172" s="3" t="s">
        <v>327</v>
      </c>
      <c r="C172" s="3" t="s">
        <v>1067</v>
      </c>
      <c r="D172" s="3">
        <v>290</v>
      </c>
      <c r="E172" s="3" t="s">
        <v>348</v>
      </c>
      <c r="F172" s="3" t="s">
        <v>661</v>
      </c>
    </row>
    <row r="173" spans="1:6" ht="28.8" x14ac:dyDescent="0.3">
      <c r="A173" s="3" t="s">
        <v>340</v>
      </c>
      <c r="B173" s="3" t="s">
        <v>328</v>
      </c>
      <c r="C173" s="3" t="s">
        <v>329</v>
      </c>
      <c r="D173" s="3">
        <v>260</v>
      </c>
      <c r="E173" s="3" t="s">
        <v>348</v>
      </c>
      <c r="F173" s="3" t="s">
        <v>661</v>
      </c>
    </row>
    <row r="174" spans="1:6" ht="43.2" x14ac:dyDescent="0.3">
      <c r="A174" s="3" t="s">
        <v>340</v>
      </c>
      <c r="B174" s="3" t="s">
        <v>330</v>
      </c>
      <c r="C174" s="3" t="s">
        <v>1068</v>
      </c>
      <c r="D174" s="3">
        <v>310</v>
      </c>
      <c r="E174" s="3" t="s">
        <v>348</v>
      </c>
      <c r="F174" s="3" t="s">
        <v>661</v>
      </c>
    </row>
    <row r="175" spans="1:6" ht="43.2" x14ac:dyDescent="0.3">
      <c r="A175" s="3" t="s">
        <v>340</v>
      </c>
      <c r="B175" s="3" t="s">
        <v>331</v>
      </c>
      <c r="C175" s="3" t="s">
        <v>1069</v>
      </c>
      <c r="D175" s="3">
        <v>290</v>
      </c>
      <c r="E175" s="3" t="s">
        <v>348</v>
      </c>
      <c r="F175" s="3" t="s">
        <v>661</v>
      </c>
    </row>
    <row r="176" spans="1:6" x14ac:dyDescent="0.3">
      <c r="A176" s="3" t="s">
        <v>340</v>
      </c>
      <c r="B176" s="3" t="s">
        <v>332</v>
      </c>
      <c r="C176" s="3" t="s">
        <v>333</v>
      </c>
      <c r="D176" s="3">
        <v>270</v>
      </c>
      <c r="E176" s="3" t="s">
        <v>348</v>
      </c>
      <c r="F176" s="3" t="s">
        <v>661</v>
      </c>
    </row>
    <row r="177" spans="1:6" x14ac:dyDescent="0.3">
      <c r="A177" s="3" t="s">
        <v>340</v>
      </c>
      <c r="B177" s="3" t="s">
        <v>334</v>
      </c>
      <c r="C177" s="3" t="s">
        <v>335</v>
      </c>
      <c r="D177" s="3">
        <v>240</v>
      </c>
      <c r="E177" s="3" t="s">
        <v>348</v>
      </c>
      <c r="F177" s="3" t="s">
        <v>661</v>
      </c>
    </row>
    <row r="178" spans="1:6" ht="28.8" x14ac:dyDescent="0.3">
      <c r="A178" s="3" t="s">
        <v>340</v>
      </c>
      <c r="B178" s="3" t="s">
        <v>336</v>
      </c>
      <c r="C178" s="3" t="s">
        <v>337</v>
      </c>
      <c r="D178" s="3">
        <v>7</v>
      </c>
      <c r="E178" s="3" t="s">
        <v>346</v>
      </c>
      <c r="F178" s="3" t="s">
        <v>661</v>
      </c>
    </row>
    <row r="179" spans="1:6" x14ac:dyDescent="0.3">
      <c r="A179" s="3" t="s">
        <v>340</v>
      </c>
      <c r="B179" s="3" t="s">
        <v>338</v>
      </c>
      <c r="C179" s="3" t="s">
        <v>173</v>
      </c>
      <c r="D179" s="3">
        <v>6</v>
      </c>
      <c r="E179" s="3" t="s">
        <v>346</v>
      </c>
      <c r="F179" s="3" t="s">
        <v>661</v>
      </c>
    </row>
    <row r="180" spans="1:6" ht="28.8" x14ac:dyDescent="0.3">
      <c r="A180" s="3" t="s">
        <v>340</v>
      </c>
      <c r="B180" s="3" t="s">
        <v>339</v>
      </c>
      <c r="C180" s="3" t="s">
        <v>1070</v>
      </c>
      <c r="D180" s="3">
        <v>7</v>
      </c>
      <c r="E180" s="3" t="s">
        <v>346</v>
      </c>
      <c r="F180" s="3" t="s">
        <v>661</v>
      </c>
    </row>
    <row r="181" spans="1:6" ht="409.6" x14ac:dyDescent="0.3">
      <c r="A181" s="3" t="s">
        <v>1071</v>
      </c>
      <c r="B181" s="3" t="s">
        <v>1072</v>
      </c>
      <c r="C181" s="3" t="s">
        <v>1073</v>
      </c>
      <c r="D181" s="3" t="s">
        <v>1074</v>
      </c>
      <c r="E181" s="3" t="s">
        <v>346</v>
      </c>
      <c r="F181" s="3" t="s">
        <v>116</v>
      </c>
    </row>
    <row r="182" spans="1:6" ht="409.6" x14ac:dyDescent="0.3">
      <c r="A182" s="3" t="s">
        <v>1075</v>
      </c>
      <c r="B182" s="3" t="s">
        <v>1026</v>
      </c>
      <c r="C182" s="3" t="s">
        <v>1076</v>
      </c>
      <c r="D182" s="3" t="s">
        <v>1077</v>
      </c>
      <c r="E182" s="3" t="s">
        <v>346</v>
      </c>
      <c r="F182" s="3" t="s">
        <v>129</v>
      </c>
    </row>
    <row r="183" spans="1:6" ht="43.2" x14ac:dyDescent="0.3">
      <c r="A183" s="3" t="s">
        <v>454</v>
      </c>
      <c r="B183" s="3" t="s">
        <v>441</v>
      </c>
      <c r="C183" s="3" t="s">
        <v>442</v>
      </c>
      <c r="D183" s="3">
        <v>9</v>
      </c>
      <c r="E183" s="3" t="s">
        <v>349</v>
      </c>
      <c r="F183" s="3" t="s">
        <v>454</v>
      </c>
    </row>
    <row r="184" spans="1:6" ht="43.2" x14ac:dyDescent="0.3">
      <c r="A184" s="3" t="s">
        <v>454</v>
      </c>
      <c r="B184" s="3" t="s">
        <v>443</v>
      </c>
      <c r="C184" s="3" t="s">
        <v>444</v>
      </c>
      <c r="D184" s="3">
        <v>10</v>
      </c>
      <c r="E184" s="3" t="s">
        <v>349</v>
      </c>
      <c r="F184" s="3" t="s">
        <v>454</v>
      </c>
    </row>
    <row r="185" spans="1:6" ht="28.8" x14ac:dyDescent="0.3">
      <c r="A185" s="3" t="s">
        <v>454</v>
      </c>
      <c r="B185" s="3" t="s">
        <v>445</v>
      </c>
      <c r="C185" s="3" t="s">
        <v>446</v>
      </c>
      <c r="D185" s="3">
        <v>9</v>
      </c>
      <c r="E185" s="3" t="s">
        <v>349</v>
      </c>
      <c r="F185" s="3" t="s">
        <v>454</v>
      </c>
    </row>
    <row r="186" spans="1:6" ht="28.8" x14ac:dyDescent="0.3">
      <c r="A186" s="3" t="s">
        <v>454</v>
      </c>
      <c r="B186" s="3" t="s">
        <v>343</v>
      </c>
      <c r="C186" s="3" t="s">
        <v>447</v>
      </c>
      <c r="D186" s="3">
        <v>8</v>
      </c>
      <c r="E186" s="3" t="s">
        <v>349</v>
      </c>
      <c r="F186" s="3" t="s">
        <v>454</v>
      </c>
    </row>
    <row r="187" spans="1:6" ht="28.8" x14ac:dyDescent="0.3">
      <c r="A187" s="3" t="s">
        <v>454</v>
      </c>
      <c r="B187" s="3" t="s">
        <v>448</v>
      </c>
      <c r="C187" s="3" t="s">
        <v>449</v>
      </c>
      <c r="D187" s="3">
        <v>9</v>
      </c>
      <c r="E187" s="3" t="s">
        <v>349</v>
      </c>
      <c r="F187" s="3" t="s">
        <v>454</v>
      </c>
    </row>
    <row r="188" spans="1:6" ht="28.8" x14ac:dyDescent="0.3">
      <c r="A188" s="3" t="s">
        <v>454</v>
      </c>
      <c r="B188" s="3" t="s">
        <v>450</v>
      </c>
      <c r="C188" s="3" t="s">
        <v>451</v>
      </c>
      <c r="D188" s="3">
        <v>5</v>
      </c>
      <c r="E188" s="3" t="s">
        <v>349</v>
      </c>
      <c r="F188" s="3" t="s">
        <v>454</v>
      </c>
    </row>
    <row r="189" spans="1:6" ht="43.2" x14ac:dyDescent="0.3">
      <c r="A189" s="3" t="s">
        <v>440</v>
      </c>
      <c r="B189" s="3" t="s">
        <v>441</v>
      </c>
      <c r="C189" s="3" t="s">
        <v>442</v>
      </c>
      <c r="D189" s="3">
        <v>8</v>
      </c>
      <c r="E189" s="3" t="s">
        <v>349</v>
      </c>
      <c r="F189" s="3" t="s">
        <v>440</v>
      </c>
    </row>
    <row r="190" spans="1:6" ht="43.2" x14ac:dyDescent="0.3">
      <c r="A190" s="3" t="s">
        <v>440</v>
      </c>
      <c r="B190" s="3" t="s">
        <v>443</v>
      </c>
      <c r="C190" s="3" t="s">
        <v>444</v>
      </c>
      <c r="D190" s="3">
        <v>9</v>
      </c>
      <c r="E190" s="3" t="s">
        <v>349</v>
      </c>
      <c r="F190" s="3" t="s">
        <v>440</v>
      </c>
    </row>
    <row r="191" spans="1:6" ht="28.8" x14ac:dyDescent="0.3">
      <c r="A191" s="3" t="s">
        <v>440</v>
      </c>
      <c r="B191" s="3" t="s">
        <v>445</v>
      </c>
      <c r="C191" s="3" t="s">
        <v>446</v>
      </c>
      <c r="D191" s="3">
        <v>8</v>
      </c>
      <c r="E191" s="3" t="s">
        <v>349</v>
      </c>
      <c r="F191" s="3" t="s">
        <v>440</v>
      </c>
    </row>
    <row r="192" spans="1:6" ht="28.8" x14ac:dyDescent="0.3">
      <c r="A192" s="3" t="s">
        <v>440</v>
      </c>
      <c r="B192" s="3" t="s">
        <v>343</v>
      </c>
      <c r="C192" s="3" t="s">
        <v>447</v>
      </c>
      <c r="D192" s="3">
        <v>7</v>
      </c>
      <c r="E192" s="3" t="s">
        <v>349</v>
      </c>
      <c r="F192" s="3" t="s">
        <v>440</v>
      </c>
    </row>
    <row r="193" spans="1:6" ht="28.8" x14ac:dyDescent="0.3">
      <c r="A193" s="3" t="s">
        <v>440</v>
      </c>
      <c r="B193" s="3" t="s">
        <v>448</v>
      </c>
      <c r="C193" s="3" t="s">
        <v>449</v>
      </c>
      <c r="D193" s="3">
        <v>8</v>
      </c>
      <c r="E193" s="3" t="s">
        <v>349</v>
      </c>
      <c r="F193" s="3" t="s">
        <v>440</v>
      </c>
    </row>
    <row r="194" spans="1:6" ht="28.8" x14ac:dyDescent="0.3">
      <c r="A194" s="3" t="s">
        <v>440</v>
      </c>
      <c r="B194" s="3" t="s">
        <v>450</v>
      </c>
      <c r="C194" s="3" t="s">
        <v>451</v>
      </c>
      <c r="D194" s="3">
        <v>4.5</v>
      </c>
      <c r="E194" s="3" t="s">
        <v>349</v>
      </c>
      <c r="F194" s="3" t="s">
        <v>440</v>
      </c>
    </row>
    <row r="195" spans="1:6" ht="43.2" x14ac:dyDescent="0.3">
      <c r="A195" s="3" t="s">
        <v>1078</v>
      </c>
      <c r="B195" s="3" t="s">
        <v>1079</v>
      </c>
      <c r="C195" s="3" t="s">
        <v>1080</v>
      </c>
      <c r="D195" s="3">
        <v>8</v>
      </c>
      <c r="E195" s="3" t="s">
        <v>346</v>
      </c>
      <c r="F195" s="3" t="s">
        <v>970</v>
      </c>
    </row>
    <row r="196" spans="1:6" ht="43.2" x14ac:dyDescent="0.3">
      <c r="A196" s="3" t="s">
        <v>1078</v>
      </c>
      <c r="B196" s="3" t="s">
        <v>1081</v>
      </c>
      <c r="C196" s="3" t="s">
        <v>1082</v>
      </c>
      <c r="D196" s="3">
        <v>8</v>
      </c>
      <c r="E196" s="3" t="s">
        <v>346</v>
      </c>
      <c r="F196" s="3" t="s">
        <v>970</v>
      </c>
    </row>
    <row r="197" spans="1:6" ht="316.8" x14ac:dyDescent="0.3">
      <c r="A197" s="3" t="s">
        <v>1083</v>
      </c>
      <c r="B197" s="3" t="s">
        <v>1084</v>
      </c>
      <c r="C197" s="3" t="s">
        <v>1085</v>
      </c>
      <c r="D197" s="3">
        <v>101</v>
      </c>
      <c r="E197" s="3" t="s">
        <v>346</v>
      </c>
      <c r="F197" s="3" t="s">
        <v>809</v>
      </c>
    </row>
    <row r="198" spans="1:6" ht="374.4" x14ac:dyDescent="0.3">
      <c r="A198" s="3" t="s">
        <v>1083</v>
      </c>
      <c r="B198" s="3" t="s">
        <v>1086</v>
      </c>
      <c r="C198" s="3" t="s">
        <v>1087</v>
      </c>
      <c r="D198" s="3">
        <v>116</v>
      </c>
      <c r="E198" s="3" t="s">
        <v>346</v>
      </c>
      <c r="F198" s="3" t="s">
        <v>809</v>
      </c>
    </row>
    <row r="199" spans="1:6" ht="360" x14ac:dyDescent="0.3">
      <c r="A199" s="3" t="s">
        <v>1083</v>
      </c>
      <c r="B199" s="3" t="s">
        <v>1088</v>
      </c>
      <c r="C199" s="3" t="s">
        <v>1089</v>
      </c>
      <c r="D199" s="3">
        <v>131</v>
      </c>
      <c r="E199" s="3" t="s">
        <v>346</v>
      </c>
      <c r="F199" s="3" t="s">
        <v>809</v>
      </c>
    </row>
    <row r="200" spans="1:6" ht="28.8" x14ac:dyDescent="0.3">
      <c r="A200" s="3" t="s">
        <v>1090</v>
      </c>
      <c r="B200" s="3" t="s">
        <v>174</v>
      </c>
      <c r="C200" s="3" t="s">
        <v>1091</v>
      </c>
      <c r="D200" s="3">
        <v>5.75</v>
      </c>
      <c r="E200" s="3" t="s">
        <v>175</v>
      </c>
      <c r="F200" s="3" t="s">
        <v>465</v>
      </c>
    </row>
    <row r="201" spans="1:6" ht="28.8" x14ac:dyDescent="0.3">
      <c r="A201" s="3" t="s">
        <v>1090</v>
      </c>
      <c r="B201" s="3" t="s">
        <v>176</v>
      </c>
      <c r="C201" s="3" t="s">
        <v>1092</v>
      </c>
      <c r="D201" s="3">
        <v>5</v>
      </c>
      <c r="E201" s="3" t="s">
        <v>175</v>
      </c>
      <c r="F201" s="3" t="s">
        <v>465</v>
      </c>
    </row>
    <row r="202" spans="1:6" ht="28.8" x14ac:dyDescent="0.3">
      <c r="A202" s="3" t="s">
        <v>1090</v>
      </c>
      <c r="B202" s="3" t="s">
        <v>1093</v>
      </c>
      <c r="C202" s="3" t="s">
        <v>1094</v>
      </c>
      <c r="D202" s="3">
        <v>5.75</v>
      </c>
      <c r="E202" s="3" t="s">
        <v>175</v>
      </c>
      <c r="F202" s="3" t="s">
        <v>465</v>
      </c>
    </row>
    <row r="203" spans="1:6" ht="28.8" x14ac:dyDescent="0.3">
      <c r="A203" s="3" t="s">
        <v>1090</v>
      </c>
      <c r="B203" s="3" t="s">
        <v>179</v>
      </c>
      <c r="C203" s="3" t="s">
        <v>1095</v>
      </c>
      <c r="D203" s="3">
        <v>6</v>
      </c>
      <c r="E203" s="3" t="s">
        <v>175</v>
      </c>
      <c r="F203" s="3" t="s">
        <v>465</v>
      </c>
    </row>
    <row r="204" spans="1:6" ht="28.8" x14ac:dyDescent="0.3">
      <c r="A204" s="3" t="s">
        <v>1090</v>
      </c>
      <c r="B204" s="3" t="s">
        <v>180</v>
      </c>
      <c r="C204" s="3" t="s">
        <v>1096</v>
      </c>
      <c r="D204" s="3">
        <v>7.5</v>
      </c>
      <c r="E204" s="3" t="s">
        <v>175</v>
      </c>
      <c r="F204" s="3" t="s">
        <v>465</v>
      </c>
    </row>
    <row r="205" spans="1:6" ht="28.8" x14ac:dyDescent="0.3">
      <c r="A205" s="3" t="s">
        <v>1090</v>
      </c>
      <c r="B205" s="3" t="s">
        <v>181</v>
      </c>
      <c r="C205" s="3" t="s">
        <v>1097</v>
      </c>
      <c r="D205" s="3">
        <v>6</v>
      </c>
      <c r="E205" s="3" t="s">
        <v>175</v>
      </c>
      <c r="F205" s="3" t="s">
        <v>465</v>
      </c>
    </row>
    <row r="206" spans="1:6" ht="28.8" x14ac:dyDescent="0.3">
      <c r="A206" s="3" t="s">
        <v>1090</v>
      </c>
      <c r="B206" s="3" t="s">
        <v>182</v>
      </c>
      <c r="C206" s="3" t="s">
        <v>1098</v>
      </c>
      <c r="D206" s="3">
        <v>6</v>
      </c>
      <c r="E206" s="3" t="s">
        <v>175</v>
      </c>
      <c r="F206" s="3" t="s">
        <v>465</v>
      </c>
    </row>
    <row r="207" spans="1:6" ht="28.8" x14ac:dyDescent="0.3">
      <c r="A207" s="3" t="s">
        <v>1090</v>
      </c>
      <c r="B207" s="3" t="s">
        <v>183</v>
      </c>
      <c r="C207" s="3" t="s">
        <v>1099</v>
      </c>
      <c r="D207" s="3">
        <v>5.5</v>
      </c>
      <c r="E207" s="3" t="s">
        <v>175</v>
      </c>
      <c r="F207" s="3" t="s">
        <v>465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B31B6-E994-46F8-BE92-34FA1FD77938}">
  <sheetPr>
    <tabColor rgb="FFFF0000"/>
  </sheetPr>
  <dimension ref="A1:F182"/>
  <sheetViews>
    <sheetView workbookViewId="0">
      <selection sqref="A1:B1"/>
    </sheetView>
  </sheetViews>
  <sheetFormatPr defaultRowHeight="14.4" x14ac:dyDescent="0.3"/>
  <cols>
    <col min="1" max="1" width="27.109375" customWidth="1"/>
    <col min="2" max="5" width="28.33203125" customWidth="1"/>
    <col min="6" max="6" width="20.5546875" customWidth="1"/>
  </cols>
  <sheetData>
    <row r="1" spans="1:6" x14ac:dyDescent="0.3">
      <c r="A1" s="2" t="s">
        <v>69</v>
      </c>
      <c r="B1" s="2" t="s">
        <v>552</v>
      </c>
      <c r="C1" s="2" t="s">
        <v>114</v>
      </c>
      <c r="D1" s="2" t="s">
        <v>344</v>
      </c>
      <c r="E1" s="2" t="s">
        <v>345</v>
      </c>
      <c r="F1" s="2" t="s">
        <v>115</v>
      </c>
    </row>
    <row r="2" spans="1:6" ht="144" x14ac:dyDescent="0.3">
      <c r="A2" s="3" t="s">
        <v>483</v>
      </c>
      <c r="B2" s="3" t="s">
        <v>351</v>
      </c>
      <c r="C2" s="3" t="s">
        <v>814</v>
      </c>
      <c r="D2" s="3">
        <v>34</v>
      </c>
      <c r="E2" s="3" t="s">
        <v>346</v>
      </c>
      <c r="F2" s="3" t="s">
        <v>116</v>
      </c>
    </row>
    <row r="3" spans="1:6" ht="201.6" x14ac:dyDescent="0.3">
      <c r="A3" s="3" t="s">
        <v>483</v>
      </c>
      <c r="B3" s="3" t="s">
        <v>352</v>
      </c>
      <c r="C3" s="3" t="s">
        <v>815</v>
      </c>
      <c r="D3" s="3">
        <v>40</v>
      </c>
      <c r="E3" s="3" t="s">
        <v>346</v>
      </c>
      <c r="F3" s="3" t="s">
        <v>116</v>
      </c>
    </row>
    <row r="4" spans="1:6" ht="259.2" x14ac:dyDescent="0.3">
      <c r="A4" s="3" t="s">
        <v>483</v>
      </c>
      <c r="B4" s="3" t="s">
        <v>353</v>
      </c>
      <c r="C4" s="3" t="s">
        <v>816</v>
      </c>
      <c r="D4" s="3">
        <v>45</v>
      </c>
      <c r="E4" s="3" t="s">
        <v>346</v>
      </c>
      <c r="F4" s="3" t="s">
        <v>116</v>
      </c>
    </row>
    <row r="5" spans="1:6" ht="115.2" x14ac:dyDescent="0.3">
      <c r="A5" s="3" t="s">
        <v>483</v>
      </c>
      <c r="B5" s="3" t="s">
        <v>354</v>
      </c>
      <c r="C5" s="3" t="s">
        <v>817</v>
      </c>
      <c r="D5" s="3">
        <v>38</v>
      </c>
      <c r="E5" s="3" t="s">
        <v>346</v>
      </c>
      <c r="F5" s="3" t="s">
        <v>116</v>
      </c>
    </row>
    <row r="6" spans="1:6" ht="158.4" x14ac:dyDescent="0.3">
      <c r="A6" s="3" t="s">
        <v>355</v>
      </c>
      <c r="B6" s="3" t="s">
        <v>356</v>
      </c>
      <c r="C6" s="3" t="s">
        <v>818</v>
      </c>
      <c r="D6" s="3">
        <v>36</v>
      </c>
      <c r="E6" s="3" t="s">
        <v>346</v>
      </c>
      <c r="F6" s="3" t="s">
        <v>129</v>
      </c>
    </row>
    <row r="7" spans="1:6" ht="86.4" x14ac:dyDescent="0.3">
      <c r="A7" s="3" t="s">
        <v>355</v>
      </c>
      <c r="B7" s="3" t="s">
        <v>131</v>
      </c>
      <c r="C7" s="3" t="s">
        <v>819</v>
      </c>
      <c r="D7" s="3">
        <v>18</v>
      </c>
      <c r="E7" s="3" t="s">
        <v>346</v>
      </c>
      <c r="F7" s="3" t="s">
        <v>129</v>
      </c>
    </row>
    <row r="8" spans="1:6" x14ac:dyDescent="0.3">
      <c r="A8" s="3" t="s">
        <v>130</v>
      </c>
      <c r="B8" s="3" t="s">
        <v>358</v>
      </c>
      <c r="C8" s="3"/>
      <c r="D8" s="3">
        <v>7</v>
      </c>
      <c r="E8" s="3" t="s">
        <v>346</v>
      </c>
      <c r="F8" s="3" t="s">
        <v>498</v>
      </c>
    </row>
    <row r="9" spans="1:6" x14ac:dyDescent="0.3">
      <c r="A9" s="3" t="s">
        <v>130</v>
      </c>
      <c r="B9" s="3" t="s">
        <v>359</v>
      </c>
      <c r="C9" s="3"/>
      <c r="D9" s="3">
        <v>7</v>
      </c>
      <c r="E9" s="3" t="s">
        <v>346</v>
      </c>
      <c r="F9" s="3" t="s">
        <v>498</v>
      </c>
    </row>
    <row r="10" spans="1:6" x14ac:dyDescent="0.3">
      <c r="A10" s="3" t="s">
        <v>130</v>
      </c>
      <c r="B10" s="3" t="s">
        <v>360</v>
      </c>
      <c r="C10" s="3"/>
      <c r="D10" s="3">
        <v>7</v>
      </c>
      <c r="E10" s="3" t="s">
        <v>346</v>
      </c>
      <c r="F10" s="3" t="s">
        <v>498</v>
      </c>
    </row>
    <row r="11" spans="1:6" ht="28.8" x14ac:dyDescent="0.3">
      <c r="A11" s="3" t="s">
        <v>130</v>
      </c>
      <c r="B11" s="3" t="s">
        <v>361</v>
      </c>
      <c r="C11" s="3"/>
      <c r="D11" s="3">
        <v>7</v>
      </c>
      <c r="E11" s="3" t="s">
        <v>346</v>
      </c>
      <c r="F11" s="3" t="s">
        <v>498</v>
      </c>
    </row>
    <row r="12" spans="1:6" x14ac:dyDescent="0.3">
      <c r="A12" s="3" t="s">
        <v>130</v>
      </c>
      <c r="B12" s="3" t="s">
        <v>362</v>
      </c>
      <c r="C12" s="3"/>
      <c r="D12" s="3">
        <v>3</v>
      </c>
      <c r="E12" s="3" t="s">
        <v>175</v>
      </c>
      <c r="F12" s="3" t="s">
        <v>498</v>
      </c>
    </row>
    <row r="13" spans="1:6" x14ac:dyDescent="0.3">
      <c r="A13" s="3" t="s">
        <v>130</v>
      </c>
      <c r="B13" s="3" t="s">
        <v>363</v>
      </c>
      <c r="C13" s="3"/>
      <c r="D13" s="3">
        <v>6</v>
      </c>
      <c r="E13" s="3" t="s">
        <v>346</v>
      </c>
      <c r="F13" s="3" t="s">
        <v>498</v>
      </c>
    </row>
    <row r="14" spans="1:6" ht="28.8" x14ac:dyDescent="0.3">
      <c r="A14" s="3" t="s">
        <v>130</v>
      </c>
      <c r="B14" s="3" t="s">
        <v>364</v>
      </c>
      <c r="C14" s="3"/>
      <c r="D14" s="3">
        <v>12</v>
      </c>
      <c r="E14" s="3" t="s">
        <v>346</v>
      </c>
      <c r="F14" s="3" t="s">
        <v>498</v>
      </c>
    </row>
    <row r="15" spans="1:6" ht="28.8" x14ac:dyDescent="0.3">
      <c r="A15" s="3" t="s">
        <v>130</v>
      </c>
      <c r="B15" s="3" t="s">
        <v>365</v>
      </c>
      <c r="C15" s="3"/>
      <c r="D15" s="3">
        <v>11</v>
      </c>
      <c r="E15" s="3" t="s">
        <v>346</v>
      </c>
      <c r="F15" s="3" t="s">
        <v>498</v>
      </c>
    </row>
    <row r="16" spans="1:6" ht="43.2" x14ac:dyDescent="0.3">
      <c r="A16" s="3" t="s">
        <v>130</v>
      </c>
      <c r="B16" s="3" t="s">
        <v>366</v>
      </c>
      <c r="C16" s="3"/>
      <c r="D16" s="3">
        <v>12</v>
      </c>
      <c r="E16" s="3" t="s">
        <v>346</v>
      </c>
      <c r="F16" s="3" t="s">
        <v>498</v>
      </c>
    </row>
    <row r="17" spans="1:6" ht="28.8" x14ac:dyDescent="0.3">
      <c r="A17" s="3" t="s">
        <v>130</v>
      </c>
      <c r="B17" s="3" t="s">
        <v>367</v>
      </c>
      <c r="C17" s="3"/>
      <c r="D17" s="3">
        <v>8</v>
      </c>
      <c r="E17" s="3" t="s">
        <v>346</v>
      </c>
      <c r="F17" s="3" t="s">
        <v>498</v>
      </c>
    </row>
    <row r="18" spans="1:6" ht="28.8" x14ac:dyDescent="0.3">
      <c r="A18" s="3" t="s">
        <v>130</v>
      </c>
      <c r="B18" s="3" t="s">
        <v>368</v>
      </c>
      <c r="C18" s="3"/>
      <c r="D18" s="3">
        <v>7</v>
      </c>
      <c r="E18" s="3" t="s">
        <v>346</v>
      </c>
      <c r="F18" s="3" t="s">
        <v>498</v>
      </c>
    </row>
    <row r="19" spans="1:6" x14ac:dyDescent="0.3">
      <c r="A19" s="3" t="s">
        <v>130</v>
      </c>
      <c r="B19" s="3" t="s">
        <v>369</v>
      </c>
      <c r="C19" s="3"/>
      <c r="D19" s="3">
        <v>12</v>
      </c>
      <c r="E19" s="3" t="s">
        <v>346</v>
      </c>
      <c r="F19" s="3" t="s">
        <v>498</v>
      </c>
    </row>
    <row r="20" spans="1:6" x14ac:dyDescent="0.3">
      <c r="A20" s="3" t="s">
        <v>130</v>
      </c>
      <c r="B20" s="3" t="s">
        <v>370</v>
      </c>
      <c r="C20" s="3"/>
      <c r="D20" s="3">
        <v>9</v>
      </c>
      <c r="E20" s="3" t="s">
        <v>346</v>
      </c>
      <c r="F20" s="3" t="s">
        <v>498</v>
      </c>
    </row>
    <row r="21" spans="1:6" x14ac:dyDescent="0.3">
      <c r="A21" s="3" t="s">
        <v>130</v>
      </c>
      <c r="B21" s="3" t="s">
        <v>371</v>
      </c>
      <c r="C21" s="3"/>
      <c r="D21" s="3">
        <v>8</v>
      </c>
      <c r="E21" s="3" t="s">
        <v>346</v>
      </c>
      <c r="F21" s="3" t="s">
        <v>498</v>
      </c>
    </row>
    <row r="22" spans="1:6" ht="72" x14ac:dyDescent="0.3">
      <c r="A22" s="3" t="s">
        <v>820</v>
      </c>
      <c r="B22" s="3" t="s">
        <v>372</v>
      </c>
      <c r="C22" s="3" t="s">
        <v>821</v>
      </c>
      <c r="D22" s="3">
        <v>17</v>
      </c>
      <c r="E22" s="3" t="s">
        <v>346</v>
      </c>
      <c r="F22" s="3" t="s">
        <v>373</v>
      </c>
    </row>
    <row r="23" spans="1:6" ht="115.2" x14ac:dyDescent="0.3">
      <c r="A23" s="3" t="s">
        <v>820</v>
      </c>
      <c r="B23" s="3" t="s">
        <v>374</v>
      </c>
      <c r="C23" s="3" t="s">
        <v>822</v>
      </c>
      <c r="D23" s="3">
        <v>22</v>
      </c>
      <c r="E23" s="3" t="s">
        <v>346</v>
      </c>
      <c r="F23" s="3" t="s">
        <v>373</v>
      </c>
    </row>
    <row r="24" spans="1:6" ht="72" x14ac:dyDescent="0.3">
      <c r="A24" s="3" t="s">
        <v>820</v>
      </c>
      <c r="B24" s="3" t="s">
        <v>375</v>
      </c>
      <c r="C24" s="3" t="s">
        <v>823</v>
      </c>
      <c r="D24" s="3">
        <v>16</v>
      </c>
      <c r="E24" s="3" t="s">
        <v>346</v>
      </c>
      <c r="F24" s="3" t="s">
        <v>373</v>
      </c>
    </row>
    <row r="25" spans="1:6" ht="72" x14ac:dyDescent="0.3">
      <c r="A25" s="3" t="s">
        <v>820</v>
      </c>
      <c r="B25" s="3" t="s">
        <v>376</v>
      </c>
      <c r="C25" s="3" t="s">
        <v>824</v>
      </c>
      <c r="D25" s="3">
        <v>30</v>
      </c>
      <c r="E25" s="3" t="s">
        <v>346</v>
      </c>
      <c r="F25" s="3" t="s">
        <v>373</v>
      </c>
    </row>
    <row r="26" spans="1:6" ht="100.8" x14ac:dyDescent="0.3">
      <c r="A26" s="3" t="s">
        <v>820</v>
      </c>
      <c r="B26" s="3" t="s">
        <v>825</v>
      </c>
      <c r="C26" s="3" t="s">
        <v>826</v>
      </c>
      <c r="D26" s="3">
        <v>29</v>
      </c>
      <c r="E26" s="3" t="s">
        <v>346</v>
      </c>
      <c r="F26" s="3" t="s">
        <v>373</v>
      </c>
    </row>
    <row r="27" spans="1:6" ht="28.8" x14ac:dyDescent="0.3">
      <c r="A27" s="3" t="s">
        <v>827</v>
      </c>
      <c r="B27" s="3" t="s">
        <v>828</v>
      </c>
      <c r="C27" s="3" t="s">
        <v>829</v>
      </c>
      <c r="D27" s="3">
        <v>7</v>
      </c>
      <c r="E27" s="3" t="s">
        <v>346</v>
      </c>
      <c r="F27" s="3" t="s">
        <v>373</v>
      </c>
    </row>
    <row r="28" spans="1:6" ht="28.8" x14ac:dyDescent="0.3">
      <c r="A28" s="3" t="s">
        <v>827</v>
      </c>
      <c r="B28" s="3" t="s">
        <v>830</v>
      </c>
      <c r="C28" s="3" t="s">
        <v>831</v>
      </c>
      <c r="D28" s="3">
        <v>5</v>
      </c>
      <c r="E28" s="3" t="s">
        <v>175</v>
      </c>
      <c r="F28" s="3" t="s">
        <v>373</v>
      </c>
    </row>
    <row r="29" spans="1:6" x14ac:dyDescent="0.3">
      <c r="A29" s="3" t="s">
        <v>827</v>
      </c>
      <c r="B29" s="3" t="s">
        <v>832</v>
      </c>
      <c r="C29" s="3"/>
      <c r="D29" s="3">
        <v>7</v>
      </c>
      <c r="E29" s="3" t="s">
        <v>346</v>
      </c>
      <c r="F29" s="3" t="s">
        <v>373</v>
      </c>
    </row>
    <row r="30" spans="1:6" ht="28.8" x14ac:dyDescent="0.3">
      <c r="A30" s="3" t="s">
        <v>827</v>
      </c>
      <c r="B30" s="3" t="s">
        <v>424</v>
      </c>
      <c r="C30" s="3"/>
      <c r="D30" s="3">
        <v>8</v>
      </c>
      <c r="E30" s="3" t="s">
        <v>346</v>
      </c>
      <c r="F30" s="3" t="s">
        <v>373</v>
      </c>
    </row>
    <row r="31" spans="1:6" x14ac:dyDescent="0.3">
      <c r="A31" s="3" t="s">
        <v>827</v>
      </c>
      <c r="B31" s="3" t="s">
        <v>833</v>
      </c>
      <c r="C31" s="3"/>
      <c r="D31" s="3">
        <v>6</v>
      </c>
      <c r="E31" s="3" t="s">
        <v>175</v>
      </c>
      <c r="F31" s="3" t="s">
        <v>373</v>
      </c>
    </row>
    <row r="32" spans="1:6" ht="28.8" x14ac:dyDescent="0.3">
      <c r="A32" s="3" t="s">
        <v>827</v>
      </c>
      <c r="B32" s="3" t="s">
        <v>834</v>
      </c>
      <c r="C32" s="3"/>
      <c r="D32" s="3">
        <v>10</v>
      </c>
      <c r="E32" s="3" t="s">
        <v>346</v>
      </c>
      <c r="F32" s="3" t="s">
        <v>373</v>
      </c>
    </row>
    <row r="33" spans="1:6" x14ac:dyDescent="0.3">
      <c r="A33" s="3" t="s">
        <v>827</v>
      </c>
      <c r="B33" s="3" t="s">
        <v>835</v>
      </c>
      <c r="C33" s="3"/>
      <c r="D33" s="3">
        <v>7</v>
      </c>
      <c r="E33" s="3" t="s">
        <v>346</v>
      </c>
      <c r="F33" s="3" t="s">
        <v>373</v>
      </c>
    </row>
    <row r="34" spans="1:6" x14ac:dyDescent="0.3">
      <c r="A34" s="3" t="s">
        <v>827</v>
      </c>
      <c r="B34" s="3" t="s">
        <v>836</v>
      </c>
      <c r="C34" s="3"/>
      <c r="D34" s="3">
        <v>5</v>
      </c>
      <c r="E34" s="3" t="s">
        <v>346</v>
      </c>
      <c r="F34" s="3" t="s">
        <v>373</v>
      </c>
    </row>
    <row r="35" spans="1:6" x14ac:dyDescent="0.3">
      <c r="A35" s="3" t="s">
        <v>827</v>
      </c>
      <c r="B35" s="3" t="s">
        <v>837</v>
      </c>
      <c r="C35" s="3"/>
      <c r="D35" s="3">
        <v>8</v>
      </c>
      <c r="E35" s="3" t="s">
        <v>346</v>
      </c>
      <c r="F35" s="3" t="s">
        <v>373</v>
      </c>
    </row>
    <row r="36" spans="1:6" ht="28.8" x14ac:dyDescent="0.3">
      <c r="A36" s="3" t="s">
        <v>827</v>
      </c>
      <c r="B36" s="3" t="s">
        <v>838</v>
      </c>
      <c r="C36" s="3"/>
      <c r="D36" s="3">
        <v>6</v>
      </c>
      <c r="E36" s="3" t="s">
        <v>346</v>
      </c>
      <c r="F36" s="3" t="s">
        <v>373</v>
      </c>
    </row>
    <row r="37" spans="1:6" ht="28.8" x14ac:dyDescent="0.3">
      <c r="A37" s="3" t="s">
        <v>827</v>
      </c>
      <c r="B37" s="3" t="s">
        <v>839</v>
      </c>
      <c r="C37" s="3"/>
      <c r="D37" s="3">
        <v>6</v>
      </c>
      <c r="E37" s="3" t="s">
        <v>346</v>
      </c>
      <c r="F37" s="3" t="s">
        <v>373</v>
      </c>
    </row>
    <row r="38" spans="1:6" ht="43.2" x14ac:dyDescent="0.3">
      <c r="A38" s="3" t="s">
        <v>827</v>
      </c>
      <c r="B38" s="3" t="s">
        <v>840</v>
      </c>
      <c r="C38" s="3"/>
      <c r="D38" s="3">
        <v>5.5</v>
      </c>
      <c r="E38" s="3" t="s">
        <v>346</v>
      </c>
      <c r="F38" s="3" t="s">
        <v>373</v>
      </c>
    </row>
    <row r="39" spans="1:6" ht="172.8" x14ac:dyDescent="0.3">
      <c r="A39" s="3" t="s">
        <v>841</v>
      </c>
      <c r="B39" s="3" t="s">
        <v>377</v>
      </c>
      <c r="C39" s="3" t="s">
        <v>842</v>
      </c>
      <c r="D39" s="3">
        <v>44</v>
      </c>
      <c r="E39" s="3" t="s">
        <v>346</v>
      </c>
      <c r="F39" s="3" t="s">
        <v>116</v>
      </c>
    </row>
    <row r="40" spans="1:6" ht="172.8" x14ac:dyDescent="0.3">
      <c r="A40" s="3" t="s">
        <v>841</v>
      </c>
      <c r="B40" s="3" t="s">
        <v>378</v>
      </c>
      <c r="C40" s="3" t="s">
        <v>843</v>
      </c>
      <c r="D40" s="3">
        <v>45</v>
      </c>
      <c r="E40" s="3" t="s">
        <v>346</v>
      </c>
      <c r="F40" s="3" t="s">
        <v>116</v>
      </c>
    </row>
    <row r="41" spans="1:6" ht="216" x14ac:dyDescent="0.3">
      <c r="A41" s="3" t="s">
        <v>841</v>
      </c>
      <c r="B41" s="3" t="s">
        <v>379</v>
      </c>
      <c r="C41" s="3" t="s">
        <v>844</v>
      </c>
      <c r="D41" s="3">
        <v>44</v>
      </c>
      <c r="E41" s="3" t="s">
        <v>346</v>
      </c>
      <c r="F41" s="3" t="s">
        <v>116</v>
      </c>
    </row>
    <row r="42" spans="1:6" ht="201.6" x14ac:dyDescent="0.3">
      <c r="A42" s="3" t="s">
        <v>841</v>
      </c>
      <c r="B42" s="3" t="s">
        <v>380</v>
      </c>
      <c r="C42" s="3" t="s">
        <v>845</v>
      </c>
      <c r="D42" s="3">
        <v>49</v>
      </c>
      <c r="E42" s="3" t="s">
        <v>346</v>
      </c>
      <c r="F42" s="3" t="s">
        <v>116</v>
      </c>
    </row>
    <row r="43" spans="1:6" ht="158.4" x14ac:dyDescent="0.3">
      <c r="A43" s="3" t="s">
        <v>585</v>
      </c>
      <c r="B43" s="3" t="s">
        <v>381</v>
      </c>
      <c r="C43" s="3" t="s">
        <v>846</v>
      </c>
      <c r="D43" s="3">
        <v>49</v>
      </c>
      <c r="E43" s="3" t="s">
        <v>346</v>
      </c>
      <c r="F43" s="3" t="s">
        <v>116</v>
      </c>
    </row>
    <row r="44" spans="1:6" ht="172.8" x14ac:dyDescent="0.3">
      <c r="A44" s="3" t="s">
        <v>585</v>
      </c>
      <c r="B44" s="3" t="s">
        <v>382</v>
      </c>
      <c r="C44" s="3" t="s">
        <v>847</v>
      </c>
      <c r="D44" s="3">
        <v>49</v>
      </c>
      <c r="E44" s="3" t="s">
        <v>346</v>
      </c>
      <c r="F44" s="3" t="s">
        <v>116</v>
      </c>
    </row>
    <row r="45" spans="1:6" ht="216" x14ac:dyDescent="0.3">
      <c r="A45" s="3" t="s">
        <v>585</v>
      </c>
      <c r="B45" s="3" t="s">
        <v>383</v>
      </c>
      <c r="C45" s="3" t="s">
        <v>848</v>
      </c>
      <c r="D45" s="3">
        <v>42</v>
      </c>
      <c r="E45" s="3" t="s">
        <v>346</v>
      </c>
      <c r="F45" s="3" t="s">
        <v>116</v>
      </c>
    </row>
    <row r="46" spans="1:6" ht="86.4" x14ac:dyDescent="0.3">
      <c r="A46" s="3" t="s">
        <v>585</v>
      </c>
      <c r="B46" s="3" t="s">
        <v>384</v>
      </c>
      <c r="C46" s="3" t="s">
        <v>849</v>
      </c>
      <c r="D46" s="3">
        <v>49</v>
      </c>
      <c r="E46" s="3" t="s">
        <v>346</v>
      </c>
      <c r="F46" s="3" t="s">
        <v>116</v>
      </c>
    </row>
    <row r="47" spans="1:6" ht="259.2" x14ac:dyDescent="0.3">
      <c r="A47" s="3" t="s">
        <v>585</v>
      </c>
      <c r="B47" s="3" t="s">
        <v>385</v>
      </c>
      <c r="C47" s="3" t="s">
        <v>850</v>
      </c>
      <c r="D47" s="3">
        <v>49</v>
      </c>
      <c r="E47" s="3" t="s">
        <v>346</v>
      </c>
      <c r="F47" s="3" t="s">
        <v>116</v>
      </c>
    </row>
    <row r="48" spans="1:6" ht="172.8" x14ac:dyDescent="0.3">
      <c r="A48" s="3" t="s">
        <v>585</v>
      </c>
      <c r="B48" s="3" t="s">
        <v>386</v>
      </c>
      <c r="C48" s="3" t="s">
        <v>851</v>
      </c>
      <c r="D48" s="3">
        <v>49</v>
      </c>
      <c r="E48" s="3" t="s">
        <v>346</v>
      </c>
      <c r="F48" s="3" t="s">
        <v>116</v>
      </c>
    </row>
    <row r="49" spans="1:6" ht="43.2" x14ac:dyDescent="0.3">
      <c r="A49" s="3" t="s">
        <v>387</v>
      </c>
      <c r="B49" s="3" t="s">
        <v>388</v>
      </c>
      <c r="C49" s="3" t="s">
        <v>389</v>
      </c>
      <c r="D49" s="3">
        <v>51</v>
      </c>
      <c r="E49" s="3" t="s">
        <v>346</v>
      </c>
      <c r="F49" s="3" t="s">
        <v>129</v>
      </c>
    </row>
    <row r="50" spans="1:6" ht="43.2" x14ac:dyDescent="0.3">
      <c r="A50" s="3" t="s">
        <v>387</v>
      </c>
      <c r="B50" s="3" t="s">
        <v>390</v>
      </c>
      <c r="C50" s="3" t="s">
        <v>391</v>
      </c>
      <c r="D50" s="3">
        <v>52</v>
      </c>
      <c r="E50" s="3" t="s">
        <v>346</v>
      </c>
      <c r="F50" s="3" t="s">
        <v>129</v>
      </c>
    </row>
    <row r="51" spans="1:6" ht="28.8" x14ac:dyDescent="0.3">
      <c r="A51" s="3" t="s">
        <v>387</v>
      </c>
      <c r="B51" s="3" t="s">
        <v>392</v>
      </c>
      <c r="C51" s="3" t="s">
        <v>852</v>
      </c>
      <c r="D51" s="3">
        <v>49</v>
      </c>
      <c r="E51" s="3" t="s">
        <v>346</v>
      </c>
      <c r="F51" s="3" t="s">
        <v>129</v>
      </c>
    </row>
    <row r="52" spans="1:6" ht="43.2" x14ac:dyDescent="0.3">
      <c r="A52" s="3" t="s">
        <v>387</v>
      </c>
      <c r="B52" s="3" t="s">
        <v>393</v>
      </c>
      <c r="C52" s="3" t="s">
        <v>394</v>
      </c>
      <c r="D52" s="3">
        <v>60</v>
      </c>
      <c r="E52" s="3" t="s">
        <v>346</v>
      </c>
      <c r="F52" s="3" t="s">
        <v>129</v>
      </c>
    </row>
    <row r="53" spans="1:6" ht="43.2" x14ac:dyDescent="0.3">
      <c r="A53" s="3" t="s">
        <v>387</v>
      </c>
      <c r="B53" s="3" t="s">
        <v>395</v>
      </c>
      <c r="C53" s="3" t="s">
        <v>396</v>
      </c>
      <c r="D53" s="3">
        <v>48</v>
      </c>
      <c r="E53" s="3" t="s">
        <v>346</v>
      </c>
      <c r="F53" s="3" t="s">
        <v>129</v>
      </c>
    </row>
    <row r="54" spans="1:6" ht="28.8" x14ac:dyDescent="0.3">
      <c r="A54" s="3" t="s">
        <v>387</v>
      </c>
      <c r="B54" s="3" t="s">
        <v>397</v>
      </c>
      <c r="C54" s="3" t="s">
        <v>398</v>
      </c>
      <c r="D54" s="3">
        <v>44</v>
      </c>
      <c r="E54" s="3" t="s">
        <v>346</v>
      </c>
      <c r="F54" s="3" t="s">
        <v>129</v>
      </c>
    </row>
    <row r="55" spans="1:6" ht="28.8" x14ac:dyDescent="0.3">
      <c r="A55" s="3" t="s">
        <v>387</v>
      </c>
      <c r="B55" s="3" t="s">
        <v>399</v>
      </c>
      <c r="C55" s="3" t="s">
        <v>400</v>
      </c>
      <c r="D55" s="3">
        <v>42</v>
      </c>
      <c r="E55" s="3" t="s">
        <v>346</v>
      </c>
      <c r="F55" s="3" t="s">
        <v>129</v>
      </c>
    </row>
    <row r="56" spans="1:6" ht="43.2" x14ac:dyDescent="0.3">
      <c r="A56" s="3" t="s">
        <v>387</v>
      </c>
      <c r="B56" s="3" t="s">
        <v>401</v>
      </c>
      <c r="C56" s="3" t="s">
        <v>402</v>
      </c>
      <c r="D56" s="3">
        <v>44</v>
      </c>
      <c r="E56" s="3" t="s">
        <v>346</v>
      </c>
      <c r="F56" s="3" t="s">
        <v>129</v>
      </c>
    </row>
    <row r="57" spans="1:6" ht="28.8" x14ac:dyDescent="0.3">
      <c r="A57" s="3" t="s">
        <v>853</v>
      </c>
      <c r="B57" s="3" t="s">
        <v>854</v>
      </c>
      <c r="C57" s="3"/>
      <c r="D57" s="3" t="s">
        <v>782</v>
      </c>
      <c r="E57" s="3"/>
      <c r="F57" s="3" t="s">
        <v>341</v>
      </c>
    </row>
    <row r="58" spans="1:6" ht="28.8" x14ac:dyDescent="0.3">
      <c r="A58" s="3" t="s">
        <v>853</v>
      </c>
      <c r="B58" s="3" t="s">
        <v>855</v>
      </c>
      <c r="C58" s="3"/>
      <c r="D58" s="3" t="s">
        <v>782</v>
      </c>
      <c r="E58" s="3"/>
      <c r="F58" s="3" t="s">
        <v>341</v>
      </c>
    </row>
    <row r="59" spans="1:6" x14ac:dyDescent="0.3">
      <c r="A59" s="3" t="s">
        <v>853</v>
      </c>
      <c r="B59" s="3" t="s">
        <v>856</v>
      </c>
      <c r="C59" s="3"/>
      <c r="D59" s="3" t="s">
        <v>782</v>
      </c>
      <c r="E59" s="3"/>
      <c r="F59" s="3" t="s">
        <v>341</v>
      </c>
    </row>
    <row r="60" spans="1:6" ht="28.8" x14ac:dyDescent="0.3">
      <c r="A60" s="3" t="s">
        <v>853</v>
      </c>
      <c r="B60" s="3" t="s">
        <v>857</v>
      </c>
      <c r="C60" s="3"/>
      <c r="D60" s="3" t="s">
        <v>782</v>
      </c>
      <c r="E60" s="3"/>
      <c r="F60" s="3" t="s">
        <v>341</v>
      </c>
    </row>
    <row r="61" spans="1:6" ht="43.2" x14ac:dyDescent="0.3">
      <c r="A61" s="3" t="s">
        <v>853</v>
      </c>
      <c r="B61" s="3" t="s">
        <v>858</v>
      </c>
      <c r="C61" s="3"/>
      <c r="D61" s="3" t="s">
        <v>782</v>
      </c>
      <c r="E61" s="3"/>
      <c r="F61" s="3" t="s">
        <v>341</v>
      </c>
    </row>
    <row r="62" spans="1:6" ht="28.8" x14ac:dyDescent="0.3">
      <c r="A62" s="3" t="s">
        <v>853</v>
      </c>
      <c r="B62" s="3" t="s">
        <v>859</v>
      </c>
      <c r="C62" s="3"/>
      <c r="D62" s="3" t="s">
        <v>782</v>
      </c>
      <c r="E62" s="3"/>
      <c r="F62" s="3" t="s">
        <v>341</v>
      </c>
    </row>
    <row r="63" spans="1:6" ht="28.8" x14ac:dyDescent="0.3">
      <c r="A63" s="3" t="s">
        <v>853</v>
      </c>
      <c r="B63" s="3" t="s">
        <v>860</v>
      </c>
      <c r="C63" s="3"/>
      <c r="D63" s="3" t="s">
        <v>782</v>
      </c>
      <c r="E63" s="3"/>
      <c r="F63" s="3" t="s">
        <v>341</v>
      </c>
    </row>
    <row r="64" spans="1:6" ht="43.2" x14ac:dyDescent="0.3">
      <c r="A64" s="3" t="s">
        <v>853</v>
      </c>
      <c r="B64" s="3" t="s">
        <v>861</v>
      </c>
      <c r="C64" s="3"/>
      <c r="D64" s="3" t="s">
        <v>782</v>
      </c>
      <c r="E64" s="3"/>
      <c r="F64" s="3" t="s">
        <v>341</v>
      </c>
    </row>
    <row r="65" spans="1:6" ht="43.2" x14ac:dyDescent="0.3">
      <c r="A65" s="3" t="s">
        <v>853</v>
      </c>
      <c r="B65" s="3" t="s">
        <v>862</v>
      </c>
      <c r="C65" s="3"/>
      <c r="D65" s="3" t="s">
        <v>782</v>
      </c>
      <c r="E65" s="3"/>
      <c r="F65" s="3" t="s">
        <v>341</v>
      </c>
    </row>
    <row r="66" spans="1:6" x14ac:dyDescent="0.3">
      <c r="A66" s="3" t="s">
        <v>863</v>
      </c>
      <c r="B66" s="3" t="s">
        <v>864</v>
      </c>
      <c r="C66" s="3"/>
      <c r="D66" s="3" t="s">
        <v>782</v>
      </c>
      <c r="E66" s="3"/>
      <c r="F66" s="3" t="s">
        <v>342</v>
      </c>
    </row>
    <row r="67" spans="1:6" x14ac:dyDescent="0.3">
      <c r="A67" s="3" t="s">
        <v>863</v>
      </c>
      <c r="B67" s="3" t="s">
        <v>865</v>
      </c>
      <c r="C67" s="3"/>
      <c r="D67" s="3" t="s">
        <v>782</v>
      </c>
      <c r="E67" s="3"/>
      <c r="F67" s="3" t="s">
        <v>342</v>
      </c>
    </row>
    <row r="68" spans="1:6" ht="28.8" x14ac:dyDescent="0.3">
      <c r="A68" s="3" t="s">
        <v>863</v>
      </c>
      <c r="B68" s="3" t="s">
        <v>866</v>
      </c>
      <c r="C68" s="3"/>
      <c r="D68" s="3" t="s">
        <v>782</v>
      </c>
      <c r="E68" s="3"/>
      <c r="F68" s="3" t="s">
        <v>342</v>
      </c>
    </row>
    <row r="69" spans="1:6" ht="28.8" x14ac:dyDescent="0.3">
      <c r="A69" s="3" t="s">
        <v>863</v>
      </c>
      <c r="B69" s="3" t="s">
        <v>867</v>
      </c>
      <c r="C69" s="3"/>
      <c r="D69" s="3" t="s">
        <v>782</v>
      </c>
      <c r="E69" s="3"/>
      <c r="F69" s="3" t="s">
        <v>342</v>
      </c>
    </row>
    <row r="70" spans="1:6" ht="43.2" x14ac:dyDescent="0.3">
      <c r="A70" s="3" t="s">
        <v>863</v>
      </c>
      <c r="B70" s="3" t="s">
        <v>868</v>
      </c>
      <c r="C70" s="3"/>
      <c r="D70" s="3" t="s">
        <v>782</v>
      </c>
      <c r="E70" s="3"/>
      <c r="F70" s="3" t="s">
        <v>342</v>
      </c>
    </row>
    <row r="71" spans="1:6" ht="43.2" x14ac:dyDescent="0.3">
      <c r="A71" s="3" t="s">
        <v>869</v>
      </c>
      <c r="B71" s="3" t="s">
        <v>388</v>
      </c>
      <c r="C71" s="3" t="s">
        <v>403</v>
      </c>
      <c r="D71" s="3">
        <v>58</v>
      </c>
      <c r="E71" s="3" t="s">
        <v>346</v>
      </c>
      <c r="F71" s="3" t="s">
        <v>129</v>
      </c>
    </row>
    <row r="72" spans="1:6" ht="43.2" x14ac:dyDescent="0.3">
      <c r="A72" s="3" t="s">
        <v>869</v>
      </c>
      <c r="B72" s="3" t="s">
        <v>390</v>
      </c>
      <c r="C72" s="3" t="s">
        <v>404</v>
      </c>
      <c r="D72" s="3">
        <v>58</v>
      </c>
      <c r="E72" s="3" t="s">
        <v>346</v>
      </c>
      <c r="F72" s="3" t="s">
        <v>129</v>
      </c>
    </row>
    <row r="73" spans="1:6" ht="43.2" x14ac:dyDescent="0.3">
      <c r="A73" s="3" t="s">
        <v>869</v>
      </c>
      <c r="B73" s="3" t="s">
        <v>405</v>
      </c>
      <c r="C73" s="3" t="s">
        <v>404</v>
      </c>
      <c r="D73" s="3">
        <v>63</v>
      </c>
      <c r="E73" s="3" t="s">
        <v>346</v>
      </c>
      <c r="F73" s="3" t="s">
        <v>129</v>
      </c>
    </row>
    <row r="74" spans="1:6" ht="28.8" x14ac:dyDescent="0.3">
      <c r="A74" s="3" t="s">
        <v>869</v>
      </c>
      <c r="B74" s="3" t="s">
        <v>406</v>
      </c>
      <c r="C74" s="3" t="s">
        <v>407</v>
      </c>
      <c r="D74" s="3">
        <v>67</v>
      </c>
      <c r="E74" s="3" t="s">
        <v>346</v>
      </c>
      <c r="F74" s="3" t="s">
        <v>129</v>
      </c>
    </row>
    <row r="75" spans="1:6" ht="43.2" x14ac:dyDescent="0.3">
      <c r="A75" s="3" t="s">
        <v>869</v>
      </c>
      <c r="B75" s="3" t="s">
        <v>392</v>
      </c>
      <c r="C75" s="3" t="s">
        <v>408</v>
      </c>
      <c r="D75" s="3">
        <v>57</v>
      </c>
      <c r="E75" s="3" t="s">
        <v>346</v>
      </c>
      <c r="F75" s="3" t="s">
        <v>129</v>
      </c>
    </row>
    <row r="76" spans="1:6" ht="28.8" x14ac:dyDescent="0.3">
      <c r="A76" s="3" t="s">
        <v>869</v>
      </c>
      <c r="B76" s="3" t="s">
        <v>409</v>
      </c>
      <c r="C76" s="3" t="s">
        <v>410</v>
      </c>
      <c r="D76" s="3">
        <v>62</v>
      </c>
      <c r="E76" s="3" t="s">
        <v>346</v>
      </c>
      <c r="F76" s="3" t="s">
        <v>129</v>
      </c>
    </row>
    <row r="77" spans="1:6" ht="43.2" x14ac:dyDescent="0.3">
      <c r="A77" s="3" t="s">
        <v>869</v>
      </c>
      <c r="B77" s="3" t="s">
        <v>411</v>
      </c>
      <c r="C77" s="3" t="s">
        <v>412</v>
      </c>
      <c r="D77" s="3">
        <v>63</v>
      </c>
      <c r="E77" s="3" t="s">
        <v>346</v>
      </c>
      <c r="F77" s="3" t="s">
        <v>129</v>
      </c>
    </row>
    <row r="78" spans="1:6" ht="28.8" x14ac:dyDescent="0.3">
      <c r="A78" s="3" t="s">
        <v>869</v>
      </c>
      <c r="B78" s="3" t="s">
        <v>413</v>
      </c>
      <c r="C78" s="3" t="s">
        <v>414</v>
      </c>
      <c r="D78" s="3">
        <v>73</v>
      </c>
      <c r="E78" s="3" t="s">
        <v>346</v>
      </c>
      <c r="F78" s="3" t="s">
        <v>129</v>
      </c>
    </row>
    <row r="79" spans="1:6" ht="43.2" x14ac:dyDescent="0.3">
      <c r="A79" s="3" t="s">
        <v>869</v>
      </c>
      <c r="B79" s="3" t="s">
        <v>415</v>
      </c>
      <c r="C79" s="3" t="s">
        <v>416</v>
      </c>
      <c r="D79" s="3">
        <v>83</v>
      </c>
      <c r="E79" s="3" t="s">
        <v>346</v>
      </c>
      <c r="F79" s="3" t="s">
        <v>129</v>
      </c>
    </row>
    <row r="80" spans="1:6" ht="43.2" x14ac:dyDescent="0.3">
      <c r="A80" s="3" t="s">
        <v>869</v>
      </c>
      <c r="B80" s="3" t="s">
        <v>417</v>
      </c>
      <c r="C80" s="3" t="s">
        <v>416</v>
      </c>
      <c r="D80" s="3">
        <v>92</v>
      </c>
      <c r="E80" s="3" t="s">
        <v>346</v>
      </c>
      <c r="F80" s="3" t="s">
        <v>129</v>
      </c>
    </row>
    <row r="81" spans="1:6" ht="28.8" x14ac:dyDescent="0.3">
      <c r="A81" s="3" t="s">
        <v>869</v>
      </c>
      <c r="B81" s="3" t="s">
        <v>418</v>
      </c>
      <c r="C81" s="3" t="s">
        <v>419</v>
      </c>
      <c r="D81" s="3">
        <v>51</v>
      </c>
      <c r="E81" s="3" t="s">
        <v>346</v>
      </c>
      <c r="F81" s="3" t="s">
        <v>129</v>
      </c>
    </row>
    <row r="82" spans="1:6" ht="28.8" x14ac:dyDescent="0.3">
      <c r="A82" s="3" t="s">
        <v>869</v>
      </c>
      <c r="B82" s="3" t="s">
        <v>397</v>
      </c>
      <c r="C82" s="3" t="s">
        <v>398</v>
      </c>
      <c r="D82" s="3">
        <v>51</v>
      </c>
      <c r="E82" s="3" t="s">
        <v>346</v>
      </c>
      <c r="F82" s="3" t="s">
        <v>129</v>
      </c>
    </row>
    <row r="83" spans="1:6" ht="28.8" x14ac:dyDescent="0.3">
      <c r="A83" s="3" t="s">
        <v>870</v>
      </c>
      <c r="B83" s="3" t="s">
        <v>871</v>
      </c>
      <c r="C83" s="3"/>
      <c r="D83" s="3" t="s">
        <v>782</v>
      </c>
      <c r="E83" s="3"/>
      <c r="F83" s="3" t="s">
        <v>341</v>
      </c>
    </row>
    <row r="84" spans="1:6" ht="28.8" x14ac:dyDescent="0.3">
      <c r="A84" s="3" t="s">
        <v>870</v>
      </c>
      <c r="B84" s="3" t="s">
        <v>872</v>
      </c>
      <c r="C84" s="3"/>
      <c r="D84" s="3" t="s">
        <v>782</v>
      </c>
      <c r="E84" s="3"/>
      <c r="F84" s="3" t="s">
        <v>341</v>
      </c>
    </row>
    <row r="85" spans="1:6" ht="28.8" x14ac:dyDescent="0.3">
      <c r="A85" s="3" t="s">
        <v>870</v>
      </c>
      <c r="B85" s="3" t="s">
        <v>857</v>
      </c>
      <c r="C85" s="3"/>
      <c r="D85" s="3" t="s">
        <v>782</v>
      </c>
      <c r="E85" s="3"/>
      <c r="F85" s="3" t="s">
        <v>341</v>
      </c>
    </row>
    <row r="86" spans="1:6" x14ac:dyDescent="0.3">
      <c r="A86" s="3" t="s">
        <v>870</v>
      </c>
      <c r="B86" s="3" t="s">
        <v>873</v>
      </c>
      <c r="C86" s="3"/>
      <c r="D86" s="3" t="s">
        <v>782</v>
      </c>
      <c r="E86" s="3"/>
      <c r="F86" s="3" t="s">
        <v>341</v>
      </c>
    </row>
    <row r="87" spans="1:6" x14ac:dyDescent="0.3">
      <c r="A87" s="3" t="s">
        <v>870</v>
      </c>
      <c r="B87" s="3" t="s">
        <v>874</v>
      </c>
      <c r="C87" s="3"/>
      <c r="D87" s="3" t="s">
        <v>782</v>
      </c>
      <c r="E87" s="3"/>
      <c r="F87" s="3" t="s">
        <v>341</v>
      </c>
    </row>
    <row r="88" spans="1:6" ht="43.2" x14ac:dyDescent="0.3">
      <c r="A88" s="3" t="s">
        <v>870</v>
      </c>
      <c r="B88" s="3" t="s">
        <v>875</v>
      </c>
      <c r="C88" s="3"/>
      <c r="D88" s="3" t="s">
        <v>782</v>
      </c>
      <c r="E88" s="3"/>
      <c r="F88" s="3" t="s">
        <v>341</v>
      </c>
    </row>
    <row r="89" spans="1:6" ht="43.2" x14ac:dyDescent="0.3">
      <c r="A89" s="3" t="s">
        <v>870</v>
      </c>
      <c r="B89" s="3" t="s">
        <v>876</v>
      </c>
      <c r="C89" s="3"/>
      <c r="D89" s="3" t="s">
        <v>782</v>
      </c>
      <c r="E89" s="3"/>
      <c r="F89" s="3" t="s">
        <v>341</v>
      </c>
    </row>
    <row r="90" spans="1:6" ht="28.8" x14ac:dyDescent="0.3">
      <c r="A90" s="3" t="s">
        <v>870</v>
      </c>
      <c r="B90" s="3" t="s">
        <v>877</v>
      </c>
      <c r="C90" s="3"/>
      <c r="D90" s="3" t="s">
        <v>782</v>
      </c>
      <c r="E90" s="3"/>
      <c r="F90" s="3" t="s">
        <v>341</v>
      </c>
    </row>
    <row r="91" spans="1:6" ht="57.6" x14ac:dyDescent="0.3">
      <c r="A91" s="3" t="s">
        <v>870</v>
      </c>
      <c r="B91" s="3" t="s">
        <v>878</v>
      </c>
      <c r="C91" s="3"/>
      <c r="D91" s="3" t="s">
        <v>782</v>
      </c>
      <c r="E91" s="3"/>
      <c r="F91" s="3" t="s">
        <v>341</v>
      </c>
    </row>
    <row r="92" spans="1:6" ht="28.8" x14ac:dyDescent="0.3">
      <c r="A92" s="3" t="s">
        <v>879</v>
      </c>
      <c r="B92" s="3" t="s">
        <v>880</v>
      </c>
      <c r="C92" s="3"/>
      <c r="D92" s="3" t="s">
        <v>782</v>
      </c>
      <c r="E92" s="3"/>
      <c r="F92" s="3" t="s">
        <v>342</v>
      </c>
    </row>
    <row r="93" spans="1:6" ht="28.8" x14ac:dyDescent="0.3">
      <c r="A93" s="3" t="s">
        <v>879</v>
      </c>
      <c r="B93" s="3" t="s">
        <v>866</v>
      </c>
      <c r="C93" s="3"/>
      <c r="D93" s="3" t="s">
        <v>782</v>
      </c>
      <c r="E93" s="3"/>
      <c r="F93" s="3" t="s">
        <v>342</v>
      </c>
    </row>
    <row r="94" spans="1:6" ht="28.8" x14ac:dyDescent="0.3">
      <c r="A94" s="3" t="s">
        <v>879</v>
      </c>
      <c r="B94" s="3" t="s">
        <v>867</v>
      </c>
      <c r="C94" s="3"/>
      <c r="D94" s="3" t="s">
        <v>782</v>
      </c>
      <c r="E94" s="3"/>
      <c r="F94" s="3" t="s">
        <v>342</v>
      </c>
    </row>
    <row r="95" spans="1:6" ht="43.2" x14ac:dyDescent="0.3">
      <c r="A95" s="3" t="s">
        <v>879</v>
      </c>
      <c r="B95" s="3" t="s">
        <v>868</v>
      </c>
      <c r="C95" s="3"/>
      <c r="D95" s="3" t="s">
        <v>782</v>
      </c>
      <c r="E95" s="3"/>
      <c r="F95" s="3" t="s">
        <v>342</v>
      </c>
    </row>
    <row r="96" spans="1:6" x14ac:dyDescent="0.3">
      <c r="A96" s="3" t="s">
        <v>879</v>
      </c>
      <c r="B96" s="3" t="s">
        <v>881</v>
      </c>
      <c r="C96" s="3"/>
      <c r="D96" s="3" t="s">
        <v>782</v>
      </c>
      <c r="E96" s="3"/>
      <c r="F96" s="3" t="s">
        <v>342</v>
      </c>
    </row>
    <row r="97" spans="1:6" ht="230.4" x14ac:dyDescent="0.3">
      <c r="A97" s="3" t="s">
        <v>611</v>
      </c>
      <c r="B97" s="3" t="s">
        <v>882</v>
      </c>
      <c r="C97" s="3" t="s">
        <v>883</v>
      </c>
      <c r="D97" s="3">
        <v>65</v>
      </c>
      <c r="E97" s="3" t="s">
        <v>346</v>
      </c>
      <c r="F97" s="3" t="s">
        <v>116</v>
      </c>
    </row>
    <row r="98" spans="1:6" ht="374.4" x14ac:dyDescent="0.3">
      <c r="A98" s="3" t="s">
        <v>611</v>
      </c>
      <c r="B98" s="3" t="s">
        <v>884</v>
      </c>
      <c r="C98" s="3" t="s">
        <v>885</v>
      </c>
      <c r="D98" s="3" t="s">
        <v>886</v>
      </c>
      <c r="E98" s="3" t="s">
        <v>346</v>
      </c>
      <c r="F98" s="3" t="s">
        <v>116</v>
      </c>
    </row>
    <row r="99" spans="1:6" ht="409.6" x14ac:dyDescent="0.3">
      <c r="A99" s="3" t="s">
        <v>611</v>
      </c>
      <c r="B99" s="3" t="s">
        <v>887</v>
      </c>
      <c r="C99" s="3" t="s">
        <v>888</v>
      </c>
      <c r="D99" s="3" t="s">
        <v>889</v>
      </c>
      <c r="E99" s="3" t="s">
        <v>346</v>
      </c>
      <c r="F99" s="3" t="s">
        <v>116</v>
      </c>
    </row>
    <row r="100" spans="1:6" x14ac:dyDescent="0.3">
      <c r="A100" s="3" t="s">
        <v>340</v>
      </c>
      <c r="B100" s="3" t="s">
        <v>890</v>
      </c>
      <c r="C100" s="3"/>
      <c r="D100" s="3">
        <v>39</v>
      </c>
      <c r="E100" s="3" t="s">
        <v>510</v>
      </c>
      <c r="F100" s="3" t="s">
        <v>661</v>
      </c>
    </row>
    <row r="101" spans="1:6" ht="28.8" x14ac:dyDescent="0.3">
      <c r="A101" s="3" t="s">
        <v>340</v>
      </c>
      <c r="B101" s="3" t="s">
        <v>891</v>
      </c>
      <c r="C101" s="3"/>
      <c r="D101" s="3">
        <v>39</v>
      </c>
      <c r="E101" s="3" t="s">
        <v>510</v>
      </c>
      <c r="F101" s="3" t="s">
        <v>661</v>
      </c>
    </row>
    <row r="102" spans="1:6" ht="28.8" x14ac:dyDescent="0.3">
      <c r="A102" s="3" t="s">
        <v>340</v>
      </c>
      <c r="B102" s="3" t="s">
        <v>892</v>
      </c>
      <c r="C102" s="3"/>
      <c r="D102" s="3">
        <v>43</v>
      </c>
      <c r="E102" s="3" t="s">
        <v>510</v>
      </c>
      <c r="F102" s="3" t="s">
        <v>661</v>
      </c>
    </row>
    <row r="103" spans="1:6" x14ac:dyDescent="0.3">
      <c r="A103" s="3" t="s">
        <v>340</v>
      </c>
      <c r="B103" s="3" t="s">
        <v>893</v>
      </c>
      <c r="C103" s="3"/>
      <c r="D103" s="3">
        <v>45</v>
      </c>
      <c r="E103" s="3" t="s">
        <v>510</v>
      </c>
      <c r="F103" s="3" t="s">
        <v>661</v>
      </c>
    </row>
    <row r="104" spans="1:6" ht="28.8" x14ac:dyDescent="0.3">
      <c r="A104" s="3" t="s">
        <v>340</v>
      </c>
      <c r="B104" s="3" t="s">
        <v>894</v>
      </c>
      <c r="C104" s="3"/>
      <c r="D104" s="3">
        <v>45</v>
      </c>
      <c r="E104" s="3" t="s">
        <v>510</v>
      </c>
      <c r="F104" s="3" t="s">
        <v>661</v>
      </c>
    </row>
    <row r="105" spans="1:6" ht="28.8" x14ac:dyDescent="0.3">
      <c r="A105" s="3" t="s">
        <v>340</v>
      </c>
      <c r="B105" s="3" t="s">
        <v>895</v>
      </c>
      <c r="C105" s="3"/>
      <c r="D105" s="3">
        <v>50</v>
      </c>
      <c r="E105" s="3" t="s">
        <v>510</v>
      </c>
      <c r="F105" s="3" t="s">
        <v>661</v>
      </c>
    </row>
    <row r="106" spans="1:6" x14ac:dyDescent="0.3">
      <c r="A106" s="3" t="s">
        <v>340</v>
      </c>
      <c r="B106" s="3" t="s">
        <v>896</v>
      </c>
      <c r="C106" s="3"/>
      <c r="D106" s="3">
        <v>50</v>
      </c>
      <c r="E106" s="3" t="s">
        <v>510</v>
      </c>
      <c r="F106" s="3" t="s">
        <v>661</v>
      </c>
    </row>
    <row r="107" spans="1:6" ht="28.8" x14ac:dyDescent="0.3">
      <c r="A107" s="3" t="s">
        <v>340</v>
      </c>
      <c r="B107" s="3" t="s">
        <v>897</v>
      </c>
      <c r="C107" s="3"/>
      <c r="D107" s="3">
        <v>55</v>
      </c>
      <c r="E107" s="3" t="s">
        <v>510</v>
      </c>
      <c r="F107" s="3" t="s">
        <v>661</v>
      </c>
    </row>
    <row r="108" spans="1:6" x14ac:dyDescent="0.3">
      <c r="A108" s="3" t="s">
        <v>674</v>
      </c>
      <c r="B108" s="3" t="s">
        <v>898</v>
      </c>
      <c r="C108" s="3"/>
      <c r="D108" s="3">
        <v>45</v>
      </c>
      <c r="E108" s="3" t="s">
        <v>510</v>
      </c>
      <c r="F108" s="3" t="s">
        <v>676</v>
      </c>
    </row>
    <row r="109" spans="1:6" x14ac:dyDescent="0.3">
      <c r="A109" s="3" t="s">
        <v>674</v>
      </c>
      <c r="B109" s="3" t="s">
        <v>899</v>
      </c>
      <c r="C109" s="3"/>
      <c r="D109" s="3">
        <v>45</v>
      </c>
      <c r="E109" s="3" t="s">
        <v>510</v>
      </c>
      <c r="F109" s="3" t="s">
        <v>676</v>
      </c>
    </row>
    <row r="110" spans="1:6" x14ac:dyDescent="0.3">
      <c r="A110" s="3" t="s">
        <v>674</v>
      </c>
      <c r="B110" s="3" t="s">
        <v>900</v>
      </c>
      <c r="C110" s="3"/>
      <c r="D110" s="3">
        <v>45</v>
      </c>
      <c r="E110" s="3" t="s">
        <v>510</v>
      </c>
      <c r="F110" s="3" t="s">
        <v>676</v>
      </c>
    </row>
    <row r="111" spans="1:6" ht="28.8" x14ac:dyDescent="0.3">
      <c r="A111" s="3" t="s">
        <v>674</v>
      </c>
      <c r="B111" s="3" t="s">
        <v>901</v>
      </c>
      <c r="C111" s="3"/>
      <c r="D111" s="3">
        <v>50</v>
      </c>
      <c r="E111" s="3" t="s">
        <v>510</v>
      </c>
      <c r="F111" s="3" t="s">
        <v>676</v>
      </c>
    </row>
    <row r="112" spans="1:6" x14ac:dyDescent="0.3">
      <c r="A112" s="3" t="s">
        <v>674</v>
      </c>
      <c r="B112" s="3" t="s">
        <v>902</v>
      </c>
      <c r="C112" s="3"/>
      <c r="D112" s="3">
        <v>48</v>
      </c>
      <c r="E112" s="3" t="s">
        <v>510</v>
      </c>
      <c r="F112" s="3" t="s">
        <v>676</v>
      </c>
    </row>
    <row r="113" spans="1:6" ht="28.8" x14ac:dyDescent="0.3">
      <c r="A113" s="3" t="s">
        <v>674</v>
      </c>
      <c r="B113" s="3" t="s">
        <v>903</v>
      </c>
      <c r="C113" s="3"/>
      <c r="D113" s="3">
        <v>48</v>
      </c>
      <c r="E113" s="3" t="s">
        <v>510</v>
      </c>
      <c r="F113" s="3" t="s">
        <v>676</v>
      </c>
    </row>
    <row r="114" spans="1:6" ht="28.8" x14ac:dyDescent="0.3">
      <c r="A114" s="3" t="s">
        <v>674</v>
      </c>
      <c r="B114" s="3" t="s">
        <v>904</v>
      </c>
      <c r="C114" s="3"/>
      <c r="D114" s="3">
        <v>55</v>
      </c>
      <c r="E114" s="3" t="s">
        <v>510</v>
      </c>
      <c r="F114" s="3" t="s">
        <v>676</v>
      </c>
    </row>
    <row r="115" spans="1:6" ht="28.8" x14ac:dyDescent="0.3">
      <c r="A115" s="3" t="s">
        <v>674</v>
      </c>
      <c r="B115" s="3" t="s">
        <v>905</v>
      </c>
      <c r="C115" s="3"/>
      <c r="D115" s="3">
        <v>56</v>
      </c>
      <c r="E115" s="3" t="s">
        <v>510</v>
      </c>
      <c r="F115" s="3" t="s">
        <v>676</v>
      </c>
    </row>
    <row r="116" spans="1:6" ht="28.8" x14ac:dyDescent="0.3">
      <c r="A116" s="3" t="s">
        <v>674</v>
      </c>
      <c r="B116" s="3" t="s">
        <v>906</v>
      </c>
      <c r="C116" s="3"/>
      <c r="D116" s="3">
        <v>66</v>
      </c>
      <c r="E116" s="3" t="s">
        <v>510</v>
      </c>
      <c r="F116" s="3" t="s">
        <v>676</v>
      </c>
    </row>
    <row r="117" spans="1:6" ht="144" x14ac:dyDescent="0.3">
      <c r="A117" s="3" t="s">
        <v>420</v>
      </c>
      <c r="B117" s="3" t="s">
        <v>421</v>
      </c>
      <c r="C117" s="3" t="s">
        <v>907</v>
      </c>
      <c r="D117" s="3">
        <v>52</v>
      </c>
      <c r="E117" s="3" t="s">
        <v>346</v>
      </c>
      <c r="F117" s="3" t="s">
        <v>52</v>
      </c>
    </row>
    <row r="118" spans="1:6" ht="187.2" x14ac:dyDescent="0.3">
      <c r="A118" s="3" t="s">
        <v>420</v>
      </c>
      <c r="B118" s="3" t="s">
        <v>422</v>
      </c>
      <c r="C118" s="3" t="s">
        <v>908</v>
      </c>
      <c r="D118" s="3">
        <v>59</v>
      </c>
      <c r="E118" s="3" t="s">
        <v>346</v>
      </c>
      <c r="F118" s="3" t="s">
        <v>52</v>
      </c>
    </row>
    <row r="119" spans="1:6" ht="201.6" x14ac:dyDescent="0.3">
      <c r="A119" s="3" t="s">
        <v>420</v>
      </c>
      <c r="B119" s="3" t="s">
        <v>423</v>
      </c>
      <c r="C119" s="3" t="s">
        <v>909</v>
      </c>
      <c r="D119" s="3">
        <v>65</v>
      </c>
      <c r="E119" s="3" t="s">
        <v>346</v>
      </c>
      <c r="F119" s="3" t="s">
        <v>52</v>
      </c>
    </row>
    <row r="120" spans="1:6" ht="28.8" x14ac:dyDescent="0.3">
      <c r="A120" s="3" t="s">
        <v>910</v>
      </c>
      <c r="B120" s="3" t="s">
        <v>424</v>
      </c>
      <c r="C120" s="3"/>
      <c r="D120" s="3">
        <v>10</v>
      </c>
      <c r="E120" s="3" t="s">
        <v>346</v>
      </c>
      <c r="F120" s="3" t="s">
        <v>425</v>
      </c>
    </row>
    <row r="121" spans="1:6" ht="28.8" x14ac:dyDescent="0.3">
      <c r="A121" s="3" t="s">
        <v>910</v>
      </c>
      <c r="B121" s="3" t="s">
        <v>426</v>
      </c>
      <c r="C121" s="3"/>
      <c r="D121" s="3">
        <v>12</v>
      </c>
      <c r="E121" s="3" t="s">
        <v>346</v>
      </c>
      <c r="F121" s="3" t="s">
        <v>425</v>
      </c>
    </row>
    <row r="122" spans="1:6" ht="28.8" x14ac:dyDescent="0.3">
      <c r="A122" s="3" t="s">
        <v>910</v>
      </c>
      <c r="B122" s="3" t="s">
        <v>427</v>
      </c>
      <c r="C122" s="3"/>
      <c r="D122" s="3">
        <v>13</v>
      </c>
      <c r="E122" s="3" t="s">
        <v>346</v>
      </c>
      <c r="F122" s="3" t="s">
        <v>425</v>
      </c>
    </row>
    <row r="123" spans="1:6" x14ac:dyDescent="0.3">
      <c r="A123" s="3" t="s">
        <v>910</v>
      </c>
      <c r="B123" s="3" t="s">
        <v>428</v>
      </c>
      <c r="C123" s="3"/>
      <c r="D123" s="3">
        <v>18</v>
      </c>
      <c r="E123" s="3" t="s">
        <v>346</v>
      </c>
      <c r="F123" s="3" t="s">
        <v>425</v>
      </c>
    </row>
    <row r="124" spans="1:6" ht="28.8" x14ac:dyDescent="0.3">
      <c r="A124" s="3" t="s">
        <v>910</v>
      </c>
      <c r="B124" s="3" t="s">
        <v>429</v>
      </c>
      <c r="C124" s="3" t="s">
        <v>911</v>
      </c>
      <c r="D124" s="3">
        <v>26</v>
      </c>
      <c r="E124" s="3" t="s">
        <v>346</v>
      </c>
      <c r="F124" s="3" t="s">
        <v>425</v>
      </c>
    </row>
    <row r="125" spans="1:6" ht="57.6" x14ac:dyDescent="0.3">
      <c r="A125" s="3" t="s">
        <v>910</v>
      </c>
      <c r="B125" s="3" t="s">
        <v>430</v>
      </c>
      <c r="C125" s="3" t="s">
        <v>912</v>
      </c>
      <c r="D125" s="3">
        <v>23</v>
      </c>
      <c r="E125" s="3" t="s">
        <v>346</v>
      </c>
      <c r="F125" s="3" t="s">
        <v>425</v>
      </c>
    </row>
    <row r="126" spans="1:6" ht="43.2" x14ac:dyDescent="0.3">
      <c r="A126" s="3" t="s">
        <v>910</v>
      </c>
      <c r="B126" s="3" t="s">
        <v>432</v>
      </c>
      <c r="C126" s="3" t="s">
        <v>913</v>
      </c>
      <c r="D126" s="3">
        <v>190</v>
      </c>
      <c r="E126" s="3" t="s">
        <v>554</v>
      </c>
      <c r="F126" s="3" t="s">
        <v>425</v>
      </c>
    </row>
    <row r="127" spans="1:6" ht="28.8" x14ac:dyDescent="0.3">
      <c r="A127" s="3" t="s">
        <v>910</v>
      </c>
      <c r="B127" s="3" t="s">
        <v>433</v>
      </c>
      <c r="C127" s="3" t="s">
        <v>914</v>
      </c>
      <c r="D127" s="3">
        <v>285</v>
      </c>
      <c r="E127" s="3" t="s">
        <v>554</v>
      </c>
      <c r="F127" s="3" t="s">
        <v>425</v>
      </c>
    </row>
    <row r="128" spans="1:6" ht="43.2" x14ac:dyDescent="0.3">
      <c r="A128" s="3" t="s">
        <v>910</v>
      </c>
      <c r="B128" s="3" t="s">
        <v>434</v>
      </c>
      <c r="C128" s="3" t="s">
        <v>915</v>
      </c>
      <c r="D128" s="3">
        <v>350</v>
      </c>
      <c r="E128" s="3" t="s">
        <v>554</v>
      </c>
      <c r="F128" s="3" t="s">
        <v>425</v>
      </c>
    </row>
    <row r="129" spans="1:6" ht="57.6" x14ac:dyDescent="0.3">
      <c r="A129" s="3" t="s">
        <v>910</v>
      </c>
      <c r="B129" s="3" t="s">
        <v>435</v>
      </c>
      <c r="C129" s="3" t="s">
        <v>916</v>
      </c>
      <c r="D129" s="3">
        <v>255</v>
      </c>
      <c r="E129" s="3" t="s">
        <v>554</v>
      </c>
      <c r="F129" s="3" t="s">
        <v>425</v>
      </c>
    </row>
    <row r="130" spans="1:6" ht="43.2" x14ac:dyDescent="0.3">
      <c r="A130" s="3" t="s">
        <v>260</v>
      </c>
      <c r="B130" s="3" t="s">
        <v>436</v>
      </c>
      <c r="C130" s="3" t="s">
        <v>917</v>
      </c>
      <c r="D130" s="3">
        <v>23</v>
      </c>
      <c r="E130" s="3" t="s">
        <v>346</v>
      </c>
      <c r="F130" s="3" t="s">
        <v>703</v>
      </c>
    </row>
    <row r="131" spans="1:6" ht="86.4" x14ac:dyDescent="0.3">
      <c r="A131" s="3" t="s">
        <v>260</v>
      </c>
      <c r="B131" s="3" t="s">
        <v>437</v>
      </c>
      <c r="C131" s="3" t="s">
        <v>918</v>
      </c>
      <c r="D131" s="3">
        <v>25</v>
      </c>
      <c r="E131" s="3" t="s">
        <v>346</v>
      </c>
      <c r="F131" s="3" t="s">
        <v>703</v>
      </c>
    </row>
    <row r="132" spans="1:6" ht="43.2" x14ac:dyDescent="0.3">
      <c r="A132" s="3" t="s">
        <v>260</v>
      </c>
      <c r="B132" s="3" t="s">
        <v>438</v>
      </c>
      <c r="C132" s="3" t="s">
        <v>919</v>
      </c>
      <c r="D132" s="3">
        <v>23</v>
      </c>
      <c r="E132" s="3" t="s">
        <v>346</v>
      </c>
      <c r="F132" s="3" t="s">
        <v>703</v>
      </c>
    </row>
    <row r="133" spans="1:6" ht="57.6" x14ac:dyDescent="0.3">
      <c r="A133" s="3" t="s">
        <v>260</v>
      </c>
      <c r="B133" s="3" t="s">
        <v>439</v>
      </c>
      <c r="C133" s="3" t="s">
        <v>920</v>
      </c>
      <c r="D133" s="3">
        <v>25</v>
      </c>
      <c r="E133" s="3" t="s">
        <v>346</v>
      </c>
      <c r="F133" s="3" t="s">
        <v>703</v>
      </c>
    </row>
    <row r="134" spans="1:6" ht="43.2" x14ac:dyDescent="0.3">
      <c r="A134" s="3" t="s">
        <v>921</v>
      </c>
      <c r="B134" s="3" t="s">
        <v>441</v>
      </c>
      <c r="C134" s="3" t="s">
        <v>442</v>
      </c>
      <c r="D134" s="3">
        <v>8</v>
      </c>
      <c r="E134" s="3" t="s">
        <v>175</v>
      </c>
      <c r="F134" s="3" t="s">
        <v>746</v>
      </c>
    </row>
    <row r="135" spans="1:6" ht="43.2" x14ac:dyDescent="0.3">
      <c r="A135" s="3" t="s">
        <v>921</v>
      </c>
      <c r="B135" s="3" t="s">
        <v>443</v>
      </c>
      <c r="C135" s="3" t="s">
        <v>444</v>
      </c>
      <c r="D135" s="3">
        <v>9</v>
      </c>
      <c r="E135" s="3" t="s">
        <v>175</v>
      </c>
      <c r="F135" s="3" t="s">
        <v>746</v>
      </c>
    </row>
    <row r="136" spans="1:6" ht="28.8" x14ac:dyDescent="0.3">
      <c r="A136" s="3" t="s">
        <v>921</v>
      </c>
      <c r="B136" s="3" t="s">
        <v>445</v>
      </c>
      <c r="C136" s="3" t="s">
        <v>446</v>
      </c>
      <c r="D136" s="3">
        <v>8</v>
      </c>
      <c r="E136" s="3" t="s">
        <v>175</v>
      </c>
      <c r="F136" s="3" t="s">
        <v>722</v>
      </c>
    </row>
    <row r="137" spans="1:6" ht="28.8" x14ac:dyDescent="0.3">
      <c r="A137" s="3" t="s">
        <v>921</v>
      </c>
      <c r="B137" s="3" t="s">
        <v>343</v>
      </c>
      <c r="C137" s="3" t="s">
        <v>447</v>
      </c>
      <c r="D137" s="3">
        <v>7</v>
      </c>
      <c r="E137" s="3" t="s">
        <v>175</v>
      </c>
      <c r="F137" s="3" t="s">
        <v>741</v>
      </c>
    </row>
    <row r="138" spans="1:6" ht="28.8" x14ac:dyDescent="0.3">
      <c r="A138" s="3" t="s">
        <v>921</v>
      </c>
      <c r="B138" s="3" t="s">
        <v>448</v>
      </c>
      <c r="C138" s="3" t="s">
        <v>449</v>
      </c>
      <c r="D138" s="3">
        <v>8</v>
      </c>
      <c r="E138" s="3" t="s">
        <v>175</v>
      </c>
      <c r="F138" s="3" t="s">
        <v>741</v>
      </c>
    </row>
    <row r="139" spans="1:6" ht="28.8" x14ac:dyDescent="0.3">
      <c r="A139" s="3" t="s">
        <v>921</v>
      </c>
      <c r="B139" s="3" t="s">
        <v>450</v>
      </c>
      <c r="C139" s="3"/>
      <c r="D139" s="3">
        <v>4</v>
      </c>
      <c r="E139" s="3" t="s">
        <v>175</v>
      </c>
      <c r="F139" s="3" t="s">
        <v>465</v>
      </c>
    </row>
    <row r="140" spans="1:6" x14ac:dyDescent="0.3">
      <c r="A140" s="3" t="s">
        <v>921</v>
      </c>
      <c r="B140" s="3" t="s">
        <v>452</v>
      </c>
      <c r="C140" s="3" t="s">
        <v>922</v>
      </c>
      <c r="D140" s="3">
        <v>75</v>
      </c>
      <c r="E140" s="3" t="s">
        <v>923</v>
      </c>
      <c r="F140" s="3" t="s">
        <v>465</v>
      </c>
    </row>
    <row r="141" spans="1:6" ht="28.8" x14ac:dyDescent="0.3">
      <c r="A141" s="3" t="s">
        <v>921</v>
      </c>
      <c r="B141" s="3" t="s">
        <v>453</v>
      </c>
      <c r="C141" s="3" t="s">
        <v>922</v>
      </c>
      <c r="D141" s="3">
        <v>115</v>
      </c>
      <c r="E141" s="3" t="s">
        <v>923</v>
      </c>
      <c r="F141" s="3" t="s">
        <v>465</v>
      </c>
    </row>
    <row r="142" spans="1:6" ht="43.2" x14ac:dyDescent="0.3">
      <c r="A142" s="3" t="s">
        <v>924</v>
      </c>
      <c r="B142" s="3" t="s">
        <v>441</v>
      </c>
      <c r="C142" s="3" t="s">
        <v>442</v>
      </c>
      <c r="D142" s="3">
        <v>9</v>
      </c>
      <c r="E142" s="3" t="s">
        <v>175</v>
      </c>
      <c r="F142" s="3" t="s">
        <v>746</v>
      </c>
    </row>
    <row r="143" spans="1:6" ht="43.2" x14ac:dyDescent="0.3">
      <c r="A143" s="3" t="s">
        <v>924</v>
      </c>
      <c r="B143" s="3" t="s">
        <v>443</v>
      </c>
      <c r="C143" s="3" t="s">
        <v>444</v>
      </c>
      <c r="D143" s="3">
        <v>10</v>
      </c>
      <c r="E143" s="3" t="s">
        <v>175</v>
      </c>
      <c r="F143" s="3" t="s">
        <v>746</v>
      </c>
    </row>
    <row r="144" spans="1:6" ht="28.8" x14ac:dyDescent="0.3">
      <c r="A144" s="3" t="s">
        <v>924</v>
      </c>
      <c r="B144" s="3" t="s">
        <v>445</v>
      </c>
      <c r="C144" s="3" t="s">
        <v>446</v>
      </c>
      <c r="D144" s="3">
        <v>9</v>
      </c>
      <c r="E144" s="3" t="s">
        <v>175</v>
      </c>
      <c r="F144" s="3" t="s">
        <v>722</v>
      </c>
    </row>
    <row r="145" spans="1:6" ht="28.8" x14ac:dyDescent="0.3">
      <c r="A145" s="3" t="s">
        <v>924</v>
      </c>
      <c r="B145" s="3" t="s">
        <v>343</v>
      </c>
      <c r="C145" s="3" t="s">
        <v>447</v>
      </c>
      <c r="D145" s="3">
        <v>8</v>
      </c>
      <c r="E145" s="3" t="s">
        <v>175</v>
      </c>
      <c r="F145" s="3" t="s">
        <v>741</v>
      </c>
    </row>
    <row r="146" spans="1:6" ht="28.8" x14ac:dyDescent="0.3">
      <c r="A146" s="3" t="s">
        <v>924</v>
      </c>
      <c r="B146" s="3" t="s">
        <v>448</v>
      </c>
      <c r="C146" s="3" t="s">
        <v>449</v>
      </c>
      <c r="D146" s="3">
        <v>9</v>
      </c>
      <c r="E146" s="3" t="s">
        <v>175</v>
      </c>
      <c r="F146" s="3" t="s">
        <v>741</v>
      </c>
    </row>
    <row r="147" spans="1:6" ht="28.8" x14ac:dyDescent="0.3">
      <c r="A147" s="3" t="s">
        <v>924</v>
      </c>
      <c r="B147" s="3" t="s">
        <v>450</v>
      </c>
      <c r="C147" s="3"/>
      <c r="D147" s="3">
        <v>5</v>
      </c>
      <c r="E147" s="3" t="s">
        <v>175</v>
      </c>
      <c r="F147" s="3" t="s">
        <v>465</v>
      </c>
    </row>
    <row r="148" spans="1:6" x14ac:dyDescent="0.3">
      <c r="A148" s="3" t="s">
        <v>455</v>
      </c>
      <c r="B148" s="3" t="s">
        <v>925</v>
      </c>
      <c r="C148" s="3"/>
      <c r="D148" s="3">
        <v>45</v>
      </c>
      <c r="E148" s="3" t="s">
        <v>350</v>
      </c>
      <c r="F148" s="3" t="s">
        <v>456</v>
      </c>
    </row>
    <row r="149" spans="1:6" ht="28.8" x14ac:dyDescent="0.3">
      <c r="A149" s="3" t="s">
        <v>455</v>
      </c>
      <c r="B149" s="3" t="s">
        <v>926</v>
      </c>
      <c r="C149" s="3"/>
      <c r="D149" s="3">
        <v>120</v>
      </c>
      <c r="E149" s="3" t="s">
        <v>350</v>
      </c>
      <c r="F149" s="3" t="s">
        <v>456</v>
      </c>
    </row>
    <row r="150" spans="1:6" ht="28.8" x14ac:dyDescent="0.3">
      <c r="A150" s="3" t="s">
        <v>457</v>
      </c>
      <c r="B150" s="3" t="s">
        <v>927</v>
      </c>
      <c r="C150" s="3"/>
      <c r="D150" s="3">
        <v>38</v>
      </c>
      <c r="E150" s="3" t="s">
        <v>350</v>
      </c>
      <c r="F150" s="3" t="s">
        <v>722</v>
      </c>
    </row>
    <row r="151" spans="1:6" ht="28.8" x14ac:dyDescent="0.3">
      <c r="A151" s="3" t="s">
        <v>457</v>
      </c>
      <c r="B151" s="3" t="s">
        <v>928</v>
      </c>
      <c r="C151" s="3"/>
      <c r="D151" s="3">
        <v>44</v>
      </c>
      <c r="E151" s="3" t="s">
        <v>350</v>
      </c>
      <c r="F151" s="3" t="s">
        <v>722</v>
      </c>
    </row>
    <row r="152" spans="1:6" ht="28.8" x14ac:dyDescent="0.3">
      <c r="A152" s="3" t="s">
        <v>457</v>
      </c>
      <c r="B152" s="3" t="s">
        <v>929</v>
      </c>
      <c r="C152" s="3"/>
      <c r="D152" s="3">
        <v>40</v>
      </c>
      <c r="E152" s="3" t="s">
        <v>350</v>
      </c>
      <c r="F152" s="3" t="s">
        <v>722</v>
      </c>
    </row>
    <row r="153" spans="1:6" ht="28.8" x14ac:dyDescent="0.3">
      <c r="A153" s="3" t="s">
        <v>457</v>
      </c>
      <c r="B153" s="3" t="s">
        <v>930</v>
      </c>
      <c r="C153" s="3"/>
      <c r="D153" s="3">
        <v>45</v>
      </c>
      <c r="E153" s="3" t="s">
        <v>350</v>
      </c>
      <c r="F153" s="3" t="s">
        <v>722</v>
      </c>
    </row>
    <row r="154" spans="1:6" x14ac:dyDescent="0.3">
      <c r="A154" s="3" t="s">
        <v>457</v>
      </c>
      <c r="B154" s="3" t="s">
        <v>931</v>
      </c>
      <c r="C154" s="3"/>
      <c r="D154" s="3">
        <v>52</v>
      </c>
      <c r="E154" s="3" t="s">
        <v>350</v>
      </c>
      <c r="F154" s="3" t="s">
        <v>722</v>
      </c>
    </row>
    <row r="155" spans="1:6" ht="28.8" x14ac:dyDescent="0.3">
      <c r="A155" s="3" t="s">
        <v>457</v>
      </c>
      <c r="B155" s="3" t="s">
        <v>932</v>
      </c>
      <c r="C155" s="3"/>
      <c r="D155" s="3">
        <v>55</v>
      </c>
      <c r="E155" s="3" t="s">
        <v>350</v>
      </c>
      <c r="F155" s="3" t="s">
        <v>722</v>
      </c>
    </row>
    <row r="156" spans="1:6" ht="28.8" x14ac:dyDescent="0.3">
      <c r="A156" s="3" t="s">
        <v>458</v>
      </c>
      <c r="B156" s="3" t="s">
        <v>933</v>
      </c>
      <c r="C156" s="3"/>
      <c r="D156" s="3">
        <v>38</v>
      </c>
      <c r="E156" s="3" t="s">
        <v>350</v>
      </c>
      <c r="F156" s="3" t="s">
        <v>722</v>
      </c>
    </row>
    <row r="157" spans="1:6" ht="28.8" x14ac:dyDescent="0.3">
      <c r="A157" s="3" t="s">
        <v>458</v>
      </c>
      <c r="B157" s="3" t="s">
        <v>934</v>
      </c>
      <c r="C157" s="3"/>
      <c r="D157" s="3">
        <v>44</v>
      </c>
      <c r="E157" s="3" t="s">
        <v>350</v>
      </c>
      <c r="F157" s="3" t="s">
        <v>722</v>
      </c>
    </row>
    <row r="158" spans="1:6" ht="28.8" x14ac:dyDescent="0.3">
      <c r="A158" s="3" t="s">
        <v>458</v>
      </c>
      <c r="B158" s="3" t="s">
        <v>935</v>
      </c>
      <c r="C158" s="3"/>
      <c r="D158" s="3">
        <v>48</v>
      </c>
      <c r="E158" s="3" t="s">
        <v>350</v>
      </c>
      <c r="F158" s="3" t="s">
        <v>722</v>
      </c>
    </row>
    <row r="159" spans="1:6" ht="28.8" x14ac:dyDescent="0.3">
      <c r="A159" s="3" t="s">
        <v>458</v>
      </c>
      <c r="B159" s="3" t="s">
        <v>936</v>
      </c>
      <c r="C159" s="3"/>
      <c r="D159" s="3">
        <v>52</v>
      </c>
      <c r="E159" s="3" t="s">
        <v>350</v>
      </c>
      <c r="F159" s="3" t="s">
        <v>722</v>
      </c>
    </row>
    <row r="160" spans="1:6" ht="28.8" x14ac:dyDescent="0.3">
      <c r="A160" s="3" t="s">
        <v>458</v>
      </c>
      <c r="B160" s="3" t="s">
        <v>937</v>
      </c>
      <c r="C160" s="3"/>
      <c r="D160" s="3">
        <v>80</v>
      </c>
      <c r="E160" s="3" t="s">
        <v>350</v>
      </c>
      <c r="F160" s="3" t="s">
        <v>722</v>
      </c>
    </row>
    <row r="161" spans="1:6" ht="28.8" x14ac:dyDescent="0.3">
      <c r="A161" s="3" t="s">
        <v>458</v>
      </c>
      <c r="B161" s="3" t="s">
        <v>938</v>
      </c>
      <c r="C161" s="3"/>
      <c r="D161" s="3">
        <v>90</v>
      </c>
      <c r="E161" s="3" t="s">
        <v>350</v>
      </c>
      <c r="F161" s="3" t="s">
        <v>722</v>
      </c>
    </row>
    <row r="162" spans="1:6" ht="244.8" x14ac:dyDescent="0.3">
      <c r="A162" s="3" t="s">
        <v>459</v>
      </c>
      <c r="B162" s="3" t="s">
        <v>460</v>
      </c>
      <c r="C162" s="3" t="s">
        <v>939</v>
      </c>
    </row>
    <row r="163" spans="1:6" ht="158.4" x14ac:dyDescent="0.3">
      <c r="A163" s="3" t="s">
        <v>461</v>
      </c>
      <c r="B163" s="3" t="s">
        <v>462</v>
      </c>
      <c r="C163" s="3" t="s">
        <v>940</v>
      </c>
    </row>
    <row r="164" spans="1:6" ht="43.2" x14ac:dyDescent="0.3">
      <c r="A164" s="3" t="s">
        <v>463</v>
      </c>
      <c r="B164" s="3" t="s">
        <v>464</v>
      </c>
      <c r="C164" s="3" t="s">
        <v>941</v>
      </c>
    </row>
    <row r="165" spans="1:6" ht="115.2" x14ac:dyDescent="0.3">
      <c r="A165" s="3" t="s">
        <v>465</v>
      </c>
      <c r="B165" s="3" t="s">
        <v>466</v>
      </c>
      <c r="C165" s="3" t="s">
        <v>942</v>
      </c>
    </row>
    <row r="166" spans="1:6" ht="144" x14ac:dyDescent="0.3">
      <c r="A166" s="3" t="s">
        <v>467</v>
      </c>
      <c r="B166" s="3" t="s">
        <v>467</v>
      </c>
      <c r="C166" s="3" t="s">
        <v>943</v>
      </c>
    </row>
    <row r="167" spans="1:6" ht="144" x14ac:dyDescent="0.3">
      <c r="A167" s="3" t="s">
        <v>468</v>
      </c>
      <c r="B167" s="3" t="s">
        <v>469</v>
      </c>
      <c r="C167" s="3" t="s">
        <v>944</v>
      </c>
    </row>
    <row r="168" spans="1:6" ht="409.6" x14ac:dyDescent="0.3">
      <c r="A168" s="3" t="s">
        <v>470</v>
      </c>
      <c r="B168" s="3" t="s">
        <v>471</v>
      </c>
      <c r="C168" s="3" t="s">
        <v>945</v>
      </c>
    </row>
    <row r="169" spans="1:6" ht="57.6" x14ac:dyDescent="0.3">
      <c r="A169" s="3" t="s">
        <v>472</v>
      </c>
      <c r="B169" s="3" t="s">
        <v>473</v>
      </c>
      <c r="C169" s="3" t="s">
        <v>946</v>
      </c>
    </row>
    <row r="170" spans="1:6" ht="273.60000000000002" x14ac:dyDescent="0.3">
      <c r="A170" s="3" t="s">
        <v>474</v>
      </c>
      <c r="B170" s="3" t="s">
        <v>475</v>
      </c>
      <c r="C170" s="3" t="s">
        <v>947</v>
      </c>
    </row>
    <row r="171" spans="1:6" ht="403.2" x14ac:dyDescent="0.3">
      <c r="A171" s="3" t="s">
        <v>948</v>
      </c>
      <c r="B171" s="3" t="s">
        <v>476</v>
      </c>
      <c r="C171" s="3" t="s">
        <v>949</v>
      </c>
    </row>
    <row r="172" spans="1:6" ht="144" x14ac:dyDescent="0.3">
      <c r="A172" s="3" t="s">
        <v>477</v>
      </c>
      <c r="B172" s="3" t="s">
        <v>477</v>
      </c>
      <c r="C172" s="3" t="s">
        <v>950</v>
      </c>
    </row>
    <row r="173" spans="1:6" ht="201.6" x14ac:dyDescent="0.3">
      <c r="A173" s="3" t="s">
        <v>478</v>
      </c>
      <c r="B173" s="3" t="s">
        <v>479</v>
      </c>
      <c r="C173" s="3" t="s">
        <v>951</v>
      </c>
    </row>
    <row r="174" spans="1:6" ht="360" x14ac:dyDescent="0.3">
      <c r="A174" s="3" t="s">
        <v>480</v>
      </c>
      <c r="B174" s="3" t="s">
        <v>480</v>
      </c>
      <c r="C174" s="3" t="s">
        <v>952</v>
      </c>
    </row>
    <row r="175" spans="1:6" ht="244.8" x14ac:dyDescent="0.3">
      <c r="A175" s="3" t="s">
        <v>481</v>
      </c>
      <c r="B175" s="3" t="s">
        <v>481</v>
      </c>
      <c r="C175" s="3" t="s">
        <v>953</v>
      </c>
    </row>
    <row r="176" spans="1:6" ht="100.8" x14ac:dyDescent="0.3">
      <c r="A176" s="3" t="s">
        <v>482</v>
      </c>
      <c r="B176" s="3" t="s">
        <v>482</v>
      </c>
      <c r="C176" s="3" t="s">
        <v>954</v>
      </c>
    </row>
    <row r="177" spans="1:6" ht="244.8" x14ac:dyDescent="0.3">
      <c r="A177" s="3" t="s">
        <v>1083</v>
      </c>
      <c r="B177" s="3" t="s">
        <v>1100</v>
      </c>
      <c r="C177" s="3" t="s">
        <v>1101</v>
      </c>
      <c r="D177" s="3">
        <v>110</v>
      </c>
      <c r="E177" s="3" t="s">
        <v>346</v>
      </c>
      <c r="F177" s="3" t="s">
        <v>809</v>
      </c>
    </row>
    <row r="178" spans="1:6" ht="230.4" x14ac:dyDescent="0.3">
      <c r="A178" s="3" t="s">
        <v>1083</v>
      </c>
      <c r="B178" s="3" t="s">
        <v>1102</v>
      </c>
      <c r="C178" s="3" t="s">
        <v>1103</v>
      </c>
      <c r="D178" s="3">
        <v>121</v>
      </c>
      <c r="E178" s="3" t="s">
        <v>346</v>
      </c>
      <c r="F178" s="3" t="s">
        <v>809</v>
      </c>
    </row>
    <row r="179" spans="1:6" ht="216" x14ac:dyDescent="0.3">
      <c r="A179" s="3" t="s">
        <v>1083</v>
      </c>
      <c r="B179" s="3" t="s">
        <v>1104</v>
      </c>
      <c r="C179" s="3" t="s">
        <v>1105</v>
      </c>
      <c r="D179" s="3">
        <v>145</v>
      </c>
      <c r="E179" s="3" t="s">
        <v>346</v>
      </c>
      <c r="F179" s="3" t="s">
        <v>809</v>
      </c>
    </row>
    <row r="180" spans="1:6" ht="273.60000000000002" x14ac:dyDescent="0.3">
      <c r="A180" s="3" t="s">
        <v>1083</v>
      </c>
      <c r="B180" s="3" t="s">
        <v>1106</v>
      </c>
      <c r="C180" s="3" t="s">
        <v>1107</v>
      </c>
      <c r="D180" s="3">
        <v>160</v>
      </c>
      <c r="E180" s="3" t="s">
        <v>346</v>
      </c>
      <c r="F180" s="3" t="s">
        <v>809</v>
      </c>
    </row>
    <row r="181" spans="1:6" ht="230.4" x14ac:dyDescent="0.3">
      <c r="A181" s="3" t="s">
        <v>1108</v>
      </c>
      <c r="B181" s="3" t="s">
        <v>352</v>
      </c>
      <c r="C181" s="3" t="s">
        <v>1109</v>
      </c>
      <c r="D181" s="3" t="s">
        <v>782</v>
      </c>
      <c r="E181" s="3" t="s">
        <v>346</v>
      </c>
      <c r="F181" s="3" t="s">
        <v>116</v>
      </c>
    </row>
    <row r="182" spans="1:6" ht="172.8" x14ac:dyDescent="0.3">
      <c r="A182" s="3" t="s">
        <v>1108</v>
      </c>
      <c r="B182" s="3" t="s">
        <v>354</v>
      </c>
      <c r="C182" s="3" t="s">
        <v>1110</v>
      </c>
      <c r="D182" s="3" t="s">
        <v>782</v>
      </c>
      <c r="E182" s="3" t="s">
        <v>346</v>
      </c>
      <c r="F182" s="3" t="s">
        <v>116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BC125-1E21-457E-9453-94D0710D1553}">
  <sheetPr>
    <tabColor rgb="FF0070C0"/>
  </sheetPr>
  <dimension ref="A1:F190"/>
  <sheetViews>
    <sheetView workbookViewId="0">
      <selection sqref="A1:B1"/>
    </sheetView>
  </sheetViews>
  <sheetFormatPr defaultRowHeight="14.4" x14ac:dyDescent="0.3"/>
  <cols>
    <col min="1" max="1" width="27.109375" customWidth="1"/>
    <col min="2" max="5" width="28.33203125" customWidth="1"/>
    <col min="6" max="6" width="12.88671875" customWidth="1"/>
  </cols>
  <sheetData>
    <row r="1" spans="1:6" x14ac:dyDescent="0.3">
      <c r="A1" s="2" t="s">
        <v>69</v>
      </c>
      <c r="B1" s="2" t="s">
        <v>552</v>
      </c>
      <c r="C1" s="2" t="s">
        <v>114</v>
      </c>
      <c r="D1" s="2" t="s">
        <v>344</v>
      </c>
      <c r="E1" s="2" t="s">
        <v>345</v>
      </c>
      <c r="F1" s="2" t="s">
        <v>115</v>
      </c>
    </row>
    <row r="2" spans="1:6" ht="100.8" x14ac:dyDescent="0.3">
      <c r="A2" s="3" t="s">
        <v>483</v>
      </c>
      <c r="B2" s="3" t="s">
        <v>484</v>
      </c>
      <c r="C2" s="3" t="s">
        <v>485</v>
      </c>
      <c r="D2" s="3">
        <v>34</v>
      </c>
      <c r="E2" s="3" t="s">
        <v>346</v>
      </c>
      <c r="F2" s="3" t="s">
        <v>116</v>
      </c>
    </row>
    <row r="3" spans="1:6" ht="273.60000000000002" x14ac:dyDescent="0.3">
      <c r="A3" s="3" t="s">
        <v>483</v>
      </c>
      <c r="B3" s="3" t="s">
        <v>486</v>
      </c>
      <c r="C3" s="3" t="s">
        <v>487</v>
      </c>
      <c r="D3" s="3">
        <v>32</v>
      </c>
      <c r="E3" s="3" t="s">
        <v>346</v>
      </c>
      <c r="F3" s="3" t="s">
        <v>116</v>
      </c>
    </row>
    <row r="4" spans="1:6" ht="273.60000000000002" x14ac:dyDescent="0.3">
      <c r="A4" s="3" t="s">
        <v>483</v>
      </c>
      <c r="B4" s="3" t="s">
        <v>488</v>
      </c>
      <c r="C4" s="3" t="s">
        <v>487</v>
      </c>
      <c r="D4" s="3">
        <v>38</v>
      </c>
      <c r="E4" s="3" t="s">
        <v>346</v>
      </c>
      <c r="F4" s="3" t="s">
        <v>116</v>
      </c>
    </row>
    <row r="5" spans="1:6" ht="144" x14ac:dyDescent="0.3">
      <c r="A5" s="3" t="s">
        <v>483</v>
      </c>
      <c r="B5" s="3" t="s">
        <v>489</v>
      </c>
      <c r="C5" s="3" t="s">
        <v>490</v>
      </c>
      <c r="D5" s="3">
        <v>32</v>
      </c>
      <c r="E5" s="3" t="s">
        <v>346</v>
      </c>
      <c r="F5" s="3" t="s">
        <v>116</v>
      </c>
    </row>
    <row r="6" spans="1:6" ht="158.4" x14ac:dyDescent="0.3">
      <c r="A6" s="3" t="s">
        <v>491</v>
      </c>
      <c r="B6" s="3" t="s">
        <v>492</v>
      </c>
      <c r="C6" s="3" t="s">
        <v>493</v>
      </c>
      <c r="D6" s="3">
        <v>34</v>
      </c>
      <c r="E6" s="3" t="s">
        <v>346</v>
      </c>
      <c r="F6" s="3" t="s">
        <v>116</v>
      </c>
    </row>
    <row r="7" spans="1:6" ht="172.8" x14ac:dyDescent="0.3">
      <c r="A7" s="3" t="s">
        <v>491</v>
      </c>
      <c r="B7" s="3" t="s">
        <v>494</v>
      </c>
      <c r="C7" s="3" t="s">
        <v>495</v>
      </c>
      <c r="D7" s="3">
        <v>34</v>
      </c>
      <c r="E7" s="3" t="s">
        <v>346</v>
      </c>
      <c r="F7" s="3" t="s">
        <v>116</v>
      </c>
    </row>
    <row r="8" spans="1:6" x14ac:dyDescent="0.3">
      <c r="A8" s="3" t="s">
        <v>496</v>
      </c>
      <c r="B8" s="3" t="s">
        <v>497</v>
      </c>
      <c r="C8" s="3"/>
      <c r="D8" s="3">
        <v>6</v>
      </c>
      <c r="E8" s="3" t="s">
        <v>346</v>
      </c>
      <c r="F8" s="3" t="s">
        <v>498</v>
      </c>
    </row>
    <row r="9" spans="1:6" x14ac:dyDescent="0.3">
      <c r="A9" s="3" t="s">
        <v>496</v>
      </c>
      <c r="B9" s="3" t="s">
        <v>499</v>
      </c>
      <c r="C9" s="3"/>
      <c r="D9" s="3">
        <v>7</v>
      </c>
      <c r="E9" s="3" t="s">
        <v>346</v>
      </c>
      <c r="F9" s="3" t="s">
        <v>498</v>
      </c>
    </row>
    <row r="10" spans="1:6" x14ac:dyDescent="0.3">
      <c r="A10" s="3" t="s">
        <v>496</v>
      </c>
      <c r="B10" s="3" t="s">
        <v>500</v>
      </c>
      <c r="C10" s="3"/>
      <c r="D10" s="3">
        <v>6</v>
      </c>
      <c r="E10" s="3" t="s">
        <v>346</v>
      </c>
      <c r="F10" s="3" t="s">
        <v>498</v>
      </c>
    </row>
    <row r="11" spans="1:6" x14ac:dyDescent="0.3">
      <c r="A11" s="3" t="s">
        <v>496</v>
      </c>
      <c r="B11" s="3" t="s">
        <v>501</v>
      </c>
      <c r="C11" s="3"/>
      <c r="D11" s="3">
        <v>6</v>
      </c>
      <c r="E11" s="3" t="s">
        <v>346</v>
      </c>
      <c r="F11" s="3" t="s">
        <v>498</v>
      </c>
    </row>
    <row r="12" spans="1:6" x14ac:dyDescent="0.3">
      <c r="A12" s="3" t="s">
        <v>496</v>
      </c>
      <c r="B12" s="3" t="s">
        <v>502</v>
      </c>
      <c r="C12" s="3"/>
      <c r="D12" s="3">
        <v>5</v>
      </c>
      <c r="E12" s="3" t="s">
        <v>346</v>
      </c>
      <c r="F12" s="3" t="s">
        <v>498</v>
      </c>
    </row>
    <row r="13" spans="1:6" ht="28.8" x14ac:dyDescent="0.3">
      <c r="A13" s="3" t="s">
        <v>496</v>
      </c>
      <c r="B13" s="3" t="s">
        <v>503</v>
      </c>
      <c r="C13" s="3"/>
      <c r="D13" s="3">
        <v>5</v>
      </c>
      <c r="E13" s="3" t="s">
        <v>346</v>
      </c>
      <c r="F13" s="3" t="s">
        <v>498</v>
      </c>
    </row>
    <row r="14" spans="1:6" ht="28.8" x14ac:dyDescent="0.3">
      <c r="A14" s="3" t="s">
        <v>496</v>
      </c>
      <c r="B14" s="3" t="s">
        <v>504</v>
      </c>
      <c r="C14" s="3"/>
      <c r="D14" s="3">
        <v>9</v>
      </c>
      <c r="E14" s="3" t="s">
        <v>346</v>
      </c>
      <c r="F14" s="3" t="s">
        <v>498</v>
      </c>
    </row>
    <row r="15" spans="1:6" x14ac:dyDescent="0.3">
      <c r="A15" s="3" t="s">
        <v>496</v>
      </c>
      <c r="B15" s="3" t="s">
        <v>505</v>
      </c>
      <c r="C15" s="3"/>
      <c r="D15" s="3">
        <v>6</v>
      </c>
      <c r="E15" s="3" t="s">
        <v>346</v>
      </c>
      <c r="F15" s="3" t="s">
        <v>498</v>
      </c>
    </row>
    <row r="16" spans="1:6" ht="28.8" x14ac:dyDescent="0.3">
      <c r="A16" s="3" t="s">
        <v>496</v>
      </c>
      <c r="B16" s="3" t="s">
        <v>506</v>
      </c>
      <c r="C16" s="3"/>
      <c r="D16" s="3">
        <v>7.5</v>
      </c>
      <c r="E16" s="3" t="s">
        <v>346</v>
      </c>
      <c r="F16" s="3" t="s">
        <v>498</v>
      </c>
    </row>
    <row r="17" spans="1:6" ht="43.2" x14ac:dyDescent="0.3">
      <c r="A17" s="3" t="s">
        <v>496</v>
      </c>
      <c r="B17" s="3" t="s">
        <v>507</v>
      </c>
      <c r="C17" s="3"/>
      <c r="D17" s="3">
        <v>7.5</v>
      </c>
      <c r="E17" s="3" t="s">
        <v>346</v>
      </c>
      <c r="F17" s="3" t="s">
        <v>498</v>
      </c>
    </row>
    <row r="18" spans="1:6" ht="28.8" x14ac:dyDescent="0.3">
      <c r="A18" s="3" t="s">
        <v>496</v>
      </c>
      <c r="B18" s="3" t="s">
        <v>508</v>
      </c>
      <c r="C18" s="3"/>
      <c r="D18" s="3">
        <v>6</v>
      </c>
      <c r="E18" s="3" t="s">
        <v>346</v>
      </c>
      <c r="F18" s="3" t="s">
        <v>498</v>
      </c>
    </row>
    <row r="19" spans="1:6" x14ac:dyDescent="0.3">
      <c r="A19" s="3" t="s">
        <v>496</v>
      </c>
      <c r="B19" s="3" t="s">
        <v>509</v>
      </c>
      <c r="C19" s="3"/>
      <c r="D19" s="3">
        <v>85</v>
      </c>
      <c r="E19" s="3" t="s">
        <v>510</v>
      </c>
      <c r="F19" s="3" t="s">
        <v>498</v>
      </c>
    </row>
    <row r="20" spans="1:6" x14ac:dyDescent="0.3">
      <c r="A20" s="3" t="s">
        <v>496</v>
      </c>
      <c r="B20" s="3" t="s">
        <v>511</v>
      </c>
      <c r="C20" s="3"/>
      <c r="D20" s="3">
        <v>6.5</v>
      </c>
      <c r="E20" s="3" t="s">
        <v>175</v>
      </c>
      <c r="F20" s="3" t="s">
        <v>498</v>
      </c>
    </row>
    <row r="21" spans="1:6" x14ac:dyDescent="0.3">
      <c r="A21" s="3" t="s">
        <v>496</v>
      </c>
      <c r="B21" s="3" t="s">
        <v>512</v>
      </c>
      <c r="C21" s="3"/>
      <c r="D21" s="3">
        <v>20</v>
      </c>
      <c r="E21" s="3" t="s">
        <v>513</v>
      </c>
      <c r="F21" s="3" t="s">
        <v>498</v>
      </c>
    </row>
    <row r="22" spans="1:6" x14ac:dyDescent="0.3">
      <c r="A22" s="3" t="s">
        <v>496</v>
      </c>
      <c r="B22" s="3" t="s">
        <v>514</v>
      </c>
      <c r="C22" s="3" t="s">
        <v>515</v>
      </c>
      <c r="D22" s="3">
        <v>9</v>
      </c>
      <c r="E22" s="3" t="s">
        <v>346</v>
      </c>
      <c r="F22" s="3" t="s">
        <v>498</v>
      </c>
    </row>
    <row r="23" spans="1:6" ht="72" x14ac:dyDescent="0.3">
      <c r="A23" s="3" t="s">
        <v>516</v>
      </c>
      <c r="B23" s="3" t="s">
        <v>517</v>
      </c>
      <c r="C23" s="3" t="s">
        <v>518</v>
      </c>
      <c r="D23" s="3">
        <v>12</v>
      </c>
      <c r="E23" s="3" t="s">
        <v>346</v>
      </c>
      <c r="F23" s="3" t="s">
        <v>357</v>
      </c>
    </row>
    <row r="24" spans="1:6" ht="100.8" x14ac:dyDescent="0.3">
      <c r="A24" s="3" t="s">
        <v>516</v>
      </c>
      <c r="B24" s="3" t="s">
        <v>519</v>
      </c>
      <c r="C24" s="3" t="s">
        <v>520</v>
      </c>
      <c r="D24" s="3">
        <v>10</v>
      </c>
      <c r="E24" s="3" t="s">
        <v>346</v>
      </c>
      <c r="F24" s="3" t="s">
        <v>357</v>
      </c>
    </row>
    <row r="25" spans="1:6" ht="86.4" x14ac:dyDescent="0.3">
      <c r="A25" s="3" t="s">
        <v>355</v>
      </c>
      <c r="B25" s="3" t="s">
        <v>521</v>
      </c>
      <c r="C25" s="3" t="s">
        <v>522</v>
      </c>
      <c r="D25" s="3">
        <v>35</v>
      </c>
      <c r="E25" s="3" t="s">
        <v>346</v>
      </c>
      <c r="F25" s="3" t="s">
        <v>129</v>
      </c>
    </row>
    <row r="26" spans="1:6" ht="72" x14ac:dyDescent="0.3">
      <c r="A26" s="3" t="s">
        <v>355</v>
      </c>
      <c r="B26" s="3" t="s">
        <v>523</v>
      </c>
      <c r="C26" s="3" t="s">
        <v>524</v>
      </c>
      <c r="D26" s="3">
        <v>36</v>
      </c>
      <c r="E26" s="3" t="s">
        <v>346</v>
      </c>
      <c r="F26" s="3" t="s">
        <v>129</v>
      </c>
    </row>
    <row r="27" spans="1:6" ht="72" x14ac:dyDescent="0.3">
      <c r="A27" s="3" t="s">
        <v>355</v>
      </c>
      <c r="B27" s="3" t="s">
        <v>525</v>
      </c>
      <c r="C27" s="3" t="s">
        <v>526</v>
      </c>
      <c r="D27" s="3">
        <v>32</v>
      </c>
      <c r="E27" s="3" t="s">
        <v>346</v>
      </c>
      <c r="F27" s="3" t="s">
        <v>129</v>
      </c>
    </row>
    <row r="28" spans="1:6" ht="72" x14ac:dyDescent="0.3">
      <c r="A28" s="3" t="s">
        <v>527</v>
      </c>
      <c r="B28" s="3" t="s">
        <v>528</v>
      </c>
      <c r="C28" s="3" t="s">
        <v>529</v>
      </c>
      <c r="D28" s="3">
        <v>20</v>
      </c>
      <c r="E28" s="3" t="s">
        <v>346</v>
      </c>
      <c r="F28" s="3" t="s">
        <v>373</v>
      </c>
    </row>
    <row r="29" spans="1:6" ht="57.6" x14ac:dyDescent="0.3">
      <c r="A29" s="3" t="s">
        <v>527</v>
      </c>
      <c r="B29" s="3" t="s">
        <v>530</v>
      </c>
      <c r="C29" s="3" t="s">
        <v>531</v>
      </c>
      <c r="D29" s="3">
        <v>24</v>
      </c>
      <c r="E29" s="3" t="s">
        <v>346</v>
      </c>
      <c r="F29" s="3" t="s">
        <v>373</v>
      </c>
    </row>
    <row r="30" spans="1:6" ht="72" x14ac:dyDescent="0.3">
      <c r="A30" s="3" t="s">
        <v>527</v>
      </c>
      <c r="B30" s="3" t="s">
        <v>532</v>
      </c>
      <c r="C30" s="3" t="s">
        <v>533</v>
      </c>
      <c r="D30" s="3">
        <v>21</v>
      </c>
      <c r="E30" s="3" t="s">
        <v>346</v>
      </c>
      <c r="F30" s="3" t="s">
        <v>373</v>
      </c>
    </row>
    <row r="31" spans="1:6" ht="100.8" x14ac:dyDescent="0.3">
      <c r="A31" s="3" t="s">
        <v>527</v>
      </c>
      <c r="B31" s="3" t="s">
        <v>534</v>
      </c>
      <c r="C31" s="3" t="s">
        <v>535</v>
      </c>
      <c r="D31" s="3">
        <v>26</v>
      </c>
      <c r="E31" s="3" t="s">
        <v>346</v>
      </c>
      <c r="F31" s="3" t="s">
        <v>373</v>
      </c>
    </row>
    <row r="32" spans="1:6" ht="100.8" x14ac:dyDescent="0.3">
      <c r="A32" s="3" t="s">
        <v>527</v>
      </c>
      <c r="B32" s="3" t="s">
        <v>536</v>
      </c>
      <c r="C32" s="3" t="s">
        <v>537</v>
      </c>
      <c r="D32" s="3">
        <v>22</v>
      </c>
      <c r="E32" s="3" t="s">
        <v>346</v>
      </c>
      <c r="F32" s="3" t="s">
        <v>373</v>
      </c>
    </row>
    <row r="33" spans="1:6" ht="115.2" x14ac:dyDescent="0.3">
      <c r="A33" s="3" t="s">
        <v>527</v>
      </c>
      <c r="B33" s="3" t="s">
        <v>538</v>
      </c>
      <c r="C33" s="3" t="s">
        <v>539</v>
      </c>
      <c r="D33" s="3">
        <v>26</v>
      </c>
      <c r="E33" s="3" t="s">
        <v>346</v>
      </c>
      <c r="F33" s="3" t="s">
        <v>373</v>
      </c>
    </row>
    <row r="34" spans="1:6" x14ac:dyDescent="0.3">
      <c r="A34" s="3" t="s">
        <v>540</v>
      </c>
      <c r="B34" s="3" t="s">
        <v>541</v>
      </c>
      <c r="C34" s="3"/>
      <c r="D34" s="3">
        <v>72</v>
      </c>
      <c r="E34" s="3" t="s">
        <v>510</v>
      </c>
      <c r="F34" s="3" t="s">
        <v>373</v>
      </c>
    </row>
    <row r="35" spans="1:6" ht="28.8" x14ac:dyDescent="0.3">
      <c r="A35" s="3" t="s">
        <v>540</v>
      </c>
      <c r="B35" s="3" t="s">
        <v>542</v>
      </c>
      <c r="C35" s="3"/>
      <c r="D35" s="3">
        <v>70</v>
      </c>
      <c r="E35" s="3" t="s">
        <v>510</v>
      </c>
      <c r="F35" s="3" t="s">
        <v>373</v>
      </c>
    </row>
    <row r="36" spans="1:6" x14ac:dyDescent="0.3">
      <c r="A36" s="3" t="s">
        <v>540</v>
      </c>
      <c r="B36" s="3" t="s">
        <v>543</v>
      </c>
      <c r="C36" s="3"/>
      <c r="D36" s="3">
        <v>60</v>
      </c>
      <c r="E36" s="3" t="s">
        <v>510</v>
      </c>
      <c r="F36" s="3" t="s">
        <v>373</v>
      </c>
    </row>
    <row r="37" spans="1:6" ht="28.8" x14ac:dyDescent="0.3">
      <c r="A37" s="3" t="s">
        <v>540</v>
      </c>
      <c r="B37" s="3" t="s">
        <v>544</v>
      </c>
      <c r="C37" s="3"/>
      <c r="D37" s="3">
        <v>60</v>
      </c>
      <c r="E37" s="3" t="s">
        <v>510</v>
      </c>
      <c r="F37" s="3" t="s">
        <v>373</v>
      </c>
    </row>
    <row r="38" spans="1:6" x14ac:dyDescent="0.3">
      <c r="A38" s="3" t="s">
        <v>540</v>
      </c>
      <c r="B38" s="3" t="s">
        <v>545</v>
      </c>
      <c r="C38" s="3"/>
      <c r="D38" s="3">
        <v>51</v>
      </c>
      <c r="E38" s="3" t="s">
        <v>510</v>
      </c>
      <c r="F38" s="3" t="s">
        <v>373</v>
      </c>
    </row>
    <row r="39" spans="1:6" x14ac:dyDescent="0.3">
      <c r="A39" s="3" t="s">
        <v>540</v>
      </c>
      <c r="B39" s="3" t="s">
        <v>546</v>
      </c>
      <c r="C39" s="3"/>
      <c r="D39" s="3">
        <v>65</v>
      </c>
      <c r="E39" s="3" t="s">
        <v>510</v>
      </c>
      <c r="F39" s="3" t="s">
        <v>373</v>
      </c>
    </row>
    <row r="40" spans="1:6" x14ac:dyDescent="0.3">
      <c r="A40" s="3" t="s">
        <v>540</v>
      </c>
      <c r="B40" s="3" t="s">
        <v>547</v>
      </c>
      <c r="C40" s="3"/>
      <c r="D40" s="3">
        <v>54</v>
      </c>
      <c r="E40" s="3" t="s">
        <v>510</v>
      </c>
      <c r="F40" s="3" t="s">
        <v>373</v>
      </c>
    </row>
    <row r="41" spans="1:6" x14ac:dyDescent="0.3">
      <c r="A41" s="3" t="s">
        <v>540</v>
      </c>
      <c r="B41" s="3" t="s">
        <v>548</v>
      </c>
      <c r="C41" s="3"/>
      <c r="D41" s="3">
        <v>45</v>
      </c>
      <c r="E41" s="3" t="s">
        <v>510</v>
      </c>
      <c r="F41" s="3" t="s">
        <v>373</v>
      </c>
    </row>
    <row r="42" spans="1:6" x14ac:dyDescent="0.3">
      <c r="A42" s="3" t="s">
        <v>540</v>
      </c>
      <c r="B42" s="3" t="s">
        <v>549</v>
      </c>
      <c r="C42" s="3"/>
      <c r="D42" s="3">
        <v>50</v>
      </c>
      <c r="E42" s="3" t="s">
        <v>510</v>
      </c>
      <c r="F42" s="3" t="s">
        <v>373</v>
      </c>
    </row>
    <row r="43" spans="1:6" x14ac:dyDescent="0.3">
      <c r="A43" s="3" t="s">
        <v>540</v>
      </c>
      <c r="B43" s="3" t="s">
        <v>550</v>
      </c>
      <c r="C43" s="3"/>
      <c r="D43" s="3">
        <v>60</v>
      </c>
      <c r="E43" s="3" t="s">
        <v>510</v>
      </c>
      <c r="F43" s="3" t="s">
        <v>373</v>
      </c>
    </row>
    <row r="44" spans="1:6" x14ac:dyDescent="0.3">
      <c r="A44" s="3" t="s">
        <v>551</v>
      </c>
      <c r="B44" s="3" t="s">
        <v>158</v>
      </c>
      <c r="C44" s="3"/>
      <c r="D44" s="3">
        <v>5</v>
      </c>
      <c r="E44" s="3" t="s">
        <v>175</v>
      </c>
      <c r="F44" s="3" t="s">
        <v>552</v>
      </c>
    </row>
    <row r="45" spans="1:6" ht="28.8" x14ac:dyDescent="0.3">
      <c r="A45" s="3" t="s">
        <v>551</v>
      </c>
      <c r="B45" s="3" t="s">
        <v>553</v>
      </c>
      <c r="C45" s="3"/>
      <c r="D45" s="3">
        <v>90</v>
      </c>
      <c r="E45" s="3" t="s">
        <v>554</v>
      </c>
      <c r="F45" s="3" t="s">
        <v>552</v>
      </c>
    </row>
    <row r="46" spans="1:6" ht="28.8" x14ac:dyDescent="0.3">
      <c r="A46" s="3" t="s">
        <v>551</v>
      </c>
      <c r="B46" s="3" t="s">
        <v>555</v>
      </c>
      <c r="C46" s="3"/>
      <c r="D46" s="3">
        <v>8</v>
      </c>
      <c r="E46" s="3" t="s">
        <v>175</v>
      </c>
      <c r="F46" s="3" t="s">
        <v>552</v>
      </c>
    </row>
    <row r="47" spans="1:6" ht="28.8" x14ac:dyDescent="0.3">
      <c r="A47" s="3" t="s">
        <v>551</v>
      </c>
      <c r="B47" s="3" t="s">
        <v>556</v>
      </c>
      <c r="C47" s="3"/>
      <c r="D47" s="3">
        <v>6.5</v>
      </c>
      <c r="E47" s="3" t="s">
        <v>175</v>
      </c>
      <c r="F47" s="3" t="s">
        <v>552</v>
      </c>
    </row>
    <row r="48" spans="1:6" ht="43.2" x14ac:dyDescent="0.3">
      <c r="A48" s="3" t="s">
        <v>551</v>
      </c>
      <c r="B48" s="3" t="s">
        <v>557</v>
      </c>
      <c r="C48" s="3"/>
      <c r="D48" s="3">
        <v>5</v>
      </c>
      <c r="E48" s="3" t="s">
        <v>175</v>
      </c>
      <c r="F48" s="3" t="s">
        <v>552</v>
      </c>
    </row>
    <row r="49" spans="1:6" x14ac:dyDescent="0.3">
      <c r="A49" s="3" t="s">
        <v>551</v>
      </c>
      <c r="B49" s="3" t="s">
        <v>558</v>
      </c>
      <c r="C49" s="3"/>
      <c r="D49" s="3">
        <v>5</v>
      </c>
      <c r="E49" s="3" t="s">
        <v>175</v>
      </c>
      <c r="F49" s="3" t="s">
        <v>552</v>
      </c>
    </row>
    <row r="50" spans="1:6" ht="57.6" x14ac:dyDescent="0.3">
      <c r="A50" s="3" t="s">
        <v>551</v>
      </c>
      <c r="B50" s="3" t="s">
        <v>559</v>
      </c>
      <c r="C50" s="3" t="s">
        <v>560</v>
      </c>
      <c r="D50" s="3" t="s">
        <v>561</v>
      </c>
      <c r="E50" s="3" t="s">
        <v>510</v>
      </c>
      <c r="F50" s="3" t="s">
        <v>552</v>
      </c>
    </row>
    <row r="51" spans="1:6" ht="28.8" x14ac:dyDescent="0.3">
      <c r="A51" s="3" t="s">
        <v>551</v>
      </c>
      <c r="B51" s="3" t="s">
        <v>562</v>
      </c>
      <c r="C51" s="3"/>
      <c r="D51" s="3">
        <v>6</v>
      </c>
      <c r="E51" s="3" t="s">
        <v>175</v>
      </c>
      <c r="F51" s="3" t="s">
        <v>465</v>
      </c>
    </row>
    <row r="52" spans="1:6" x14ac:dyDescent="0.3">
      <c r="A52" s="3" t="s">
        <v>551</v>
      </c>
      <c r="B52" s="3" t="s">
        <v>563</v>
      </c>
      <c r="C52" s="3"/>
      <c r="D52" s="3">
        <v>4</v>
      </c>
      <c r="E52" s="3" t="s">
        <v>175</v>
      </c>
      <c r="F52" s="3" t="s">
        <v>465</v>
      </c>
    </row>
    <row r="53" spans="1:6" x14ac:dyDescent="0.3">
      <c r="A53" s="3" t="s">
        <v>551</v>
      </c>
      <c r="B53" s="3" t="s">
        <v>564</v>
      </c>
      <c r="C53" s="3"/>
      <c r="D53" s="3">
        <v>4</v>
      </c>
      <c r="E53" s="3" t="s">
        <v>175</v>
      </c>
      <c r="F53" s="3" t="s">
        <v>465</v>
      </c>
    </row>
    <row r="54" spans="1:6" x14ac:dyDescent="0.3">
      <c r="A54" s="3" t="s">
        <v>551</v>
      </c>
      <c r="B54" s="3" t="s">
        <v>565</v>
      </c>
      <c r="C54" s="3"/>
      <c r="D54" s="3">
        <v>5</v>
      </c>
      <c r="E54" s="3" t="s">
        <v>175</v>
      </c>
      <c r="F54" s="3" t="s">
        <v>465</v>
      </c>
    </row>
    <row r="55" spans="1:6" x14ac:dyDescent="0.3">
      <c r="A55" s="3" t="s">
        <v>551</v>
      </c>
      <c r="B55" s="3" t="s">
        <v>566</v>
      </c>
      <c r="C55" s="3"/>
      <c r="D55" s="3">
        <v>4</v>
      </c>
      <c r="E55" s="3" t="s">
        <v>175</v>
      </c>
      <c r="F55" s="3" t="s">
        <v>465</v>
      </c>
    </row>
    <row r="56" spans="1:6" ht="28.8" x14ac:dyDescent="0.3">
      <c r="A56" s="3" t="s">
        <v>551</v>
      </c>
      <c r="B56" s="3" t="s">
        <v>567</v>
      </c>
      <c r="C56" s="3"/>
      <c r="D56" s="3">
        <v>25</v>
      </c>
      <c r="E56" s="3" t="s">
        <v>175</v>
      </c>
      <c r="F56" s="3" t="s">
        <v>465</v>
      </c>
    </row>
    <row r="57" spans="1:6" ht="28.8" x14ac:dyDescent="0.3">
      <c r="A57" s="3" t="s">
        <v>551</v>
      </c>
      <c r="B57" s="3" t="s">
        <v>568</v>
      </c>
      <c r="C57" s="3"/>
      <c r="D57" s="3">
        <v>25</v>
      </c>
      <c r="E57" s="3" t="s">
        <v>175</v>
      </c>
      <c r="F57" s="3" t="s">
        <v>465</v>
      </c>
    </row>
    <row r="58" spans="1:6" ht="244.8" x14ac:dyDescent="0.3">
      <c r="A58" s="3" t="s">
        <v>569</v>
      </c>
      <c r="B58" s="3" t="s">
        <v>570</v>
      </c>
      <c r="C58" s="3" t="s">
        <v>571</v>
      </c>
      <c r="D58" s="3">
        <v>36</v>
      </c>
      <c r="E58" s="3" t="s">
        <v>346</v>
      </c>
      <c r="F58" s="3" t="s">
        <v>116</v>
      </c>
    </row>
    <row r="59" spans="1:6" ht="316.8" x14ac:dyDescent="0.3">
      <c r="A59" s="3" t="s">
        <v>569</v>
      </c>
      <c r="B59" s="3" t="s">
        <v>572</v>
      </c>
      <c r="C59" s="3" t="s">
        <v>573</v>
      </c>
      <c r="D59" s="3">
        <v>40</v>
      </c>
      <c r="E59" s="3" t="s">
        <v>346</v>
      </c>
      <c r="F59" s="3" t="s">
        <v>116</v>
      </c>
    </row>
    <row r="60" spans="1:6" ht="172.8" x14ac:dyDescent="0.3">
      <c r="A60" s="3" t="s">
        <v>569</v>
      </c>
      <c r="B60" s="3" t="s">
        <v>574</v>
      </c>
      <c r="C60" s="3" t="s">
        <v>575</v>
      </c>
      <c r="D60" s="3">
        <v>36</v>
      </c>
      <c r="E60" s="3" t="s">
        <v>346</v>
      </c>
      <c r="F60" s="3" t="s">
        <v>116</v>
      </c>
    </row>
    <row r="61" spans="1:6" ht="158.4" x14ac:dyDescent="0.3">
      <c r="A61" s="3" t="s">
        <v>569</v>
      </c>
      <c r="B61" s="3" t="s">
        <v>576</v>
      </c>
      <c r="C61" s="3" t="s">
        <v>577</v>
      </c>
      <c r="D61" s="3">
        <v>38</v>
      </c>
      <c r="E61" s="3" t="s">
        <v>346</v>
      </c>
      <c r="F61" s="3" t="s">
        <v>116</v>
      </c>
    </row>
    <row r="62" spans="1:6" ht="57.6" x14ac:dyDescent="0.3">
      <c r="A62" s="3" t="s">
        <v>578</v>
      </c>
      <c r="B62" s="3" t="s">
        <v>579</v>
      </c>
      <c r="C62" s="3" t="s">
        <v>580</v>
      </c>
      <c r="D62" s="3">
        <v>34</v>
      </c>
      <c r="E62" s="3" t="s">
        <v>346</v>
      </c>
      <c r="F62" s="3" t="s">
        <v>129</v>
      </c>
    </row>
    <row r="63" spans="1:6" ht="57.6" x14ac:dyDescent="0.3">
      <c r="A63" s="3" t="s">
        <v>578</v>
      </c>
      <c r="B63" s="3" t="s">
        <v>581</v>
      </c>
      <c r="C63" s="3" t="s">
        <v>582</v>
      </c>
      <c r="D63" s="3">
        <v>36</v>
      </c>
      <c r="E63" s="3" t="s">
        <v>346</v>
      </c>
      <c r="F63" s="3" t="s">
        <v>129</v>
      </c>
    </row>
    <row r="64" spans="1:6" ht="129.6" x14ac:dyDescent="0.3">
      <c r="A64" s="3" t="s">
        <v>578</v>
      </c>
      <c r="B64" s="3" t="s">
        <v>583</v>
      </c>
      <c r="C64" s="3" t="s">
        <v>584</v>
      </c>
      <c r="D64" s="3">
        <v>32</v>
      </c>
      <c r="E64" s="3" t="s">
        <v>346</v>
      </c>
      <c r="F64" s="3" t="s">
        <v>129</v>
      </c>
    </row>
    <row r="65" spans="1:6" ht="201.6" x14ac:dyDescent="0.3">
      <c r="A65" s="3" t="s">
        <v>585</v>
      </c>
      <c r="B65" s="3" t="s">
        <v>586</v>
      </c>
      <c r="C65" s="3" t="s">
        <v>587</v>
      </c>
      <c r="D65" s="3">
        <v>40</v>
      </c>
      <c r="E65" s="3" t="s">
        <v>346</v>
      </c>
      <c r="F65" s="3" t="s">
        <v>116</v>
      </c>
    </row>
    <row r="66" spans="1:6" ht="158.4" x14ac:dyDescent="0.3">
      <c r="A66" s="3" t="s">
        <v>585</v>
      </c>
      <c r="B66" s="3" t="s">
        <v>588</v>
      </c>
      <c r="C66" s="3" t="s">
        <v>589</v>
      </c>
      <c r="D66" s="3">
        <v>40</v>
      </c>
      <c r="E66" s="3" t="s">
        <v>346</v>
      </c>
      <c r="F66" s="3" t="s">
        <v>116</v>
      </c>
    </row>
    <row r="67" spans="1:6" ht="172.8" x14ac:dyDescent="0.3">
      <c r="A67" s="3" t="s">
        <v>585</v>
      </c>
      <c r="B67" s="3" t="s">
        <v>590</v>
      </c>
      <c r="C67" s="3" t="s">
        <v>591</v>
      </c>
      <c r="D67" s="3">
        <v>42</v>
      </c>
      <c r="E67" s="3" t="s">
        <v>346</v>
      </c>
      <c r="F67" s="3" t="s">
        <v>116</v>
      </c>
    </row>
    <row r="68" spans="1:6" ht="187.2" x14ac:dyDescent="0.3">
      <c r="A68" s="3" t="s">
        <v>585</v>
      </c>
      <c r="B68" s="3" t="s">
        <v>592</v>
      </c>
      <c r="C68" s="3" t="s">
        <v>593</v>
      </c>
      <c r="D68" s="3">
        <v>42</v>
      </c>
      <c r="E68" s="3" t="s">
        <v>346</v>
      </c>
      <c r="F68" s="3" t="s">
        <v>116</v>
      </c>
    </row>
    <row r="69" spans="1:6" ht="172.8" x14ac:dyDescent="0.3">
      <c r="A69" s="3" t="s">
        <v>585</v>
      </c>
      <c r="B69" s="3" t="s">
        <v>594</v>
      </c>
      <c r="C69" s="3" t="s">
        <v>595</v>
      </c>
      <c r="D69" s="3">
        <v>44</v>
      </c>
      <c r="E69" s="3" t="s">
        <v>346</v>
      </c>
      <c r="F69" s="3" t="s">
        <v>116</v>
      </c>
    </row>
    <row r="70" spans="1:6" ht="28.8" x14ac:dyDescent="0.3">
      <c r="A70" s="3" t="s">
        <v>596</v>
      </c>
      <c r="B70" s="3" t="s">
        <v>597</v>
      </c>
      <c r="C70" s="3" t="s">
        <v>598</v>
      </c>
      <c r="D70" s="3">
        <v>38</v>
      </c>
      <c r="E70" s="3" t="s">
        <v>346</v>
      </c>
      <c r="F70" s="3" t="s">
        <v>129</v>
      </c>
    </row>
    <row r="71" spans="1:6" ht="43.2" x14ac:dyDescent="0.3">
      <c r="A71" s="3" t="s">
        <v>596</v>
      </c>
      <c r="B71" s="3" t="s">
        <v>599</v>
      </c>
      <c r="C71" s="3" t="s">
        <v>600</v>
      </c>
      <c r="D71" s="3">
        <v>45</v>
      </c>
      <c r="E71" s="3" t="s">
        <v>346</v>
      </c>
      <c r="F71" s="3" t="s">
        <v>129</v>
      </c>
    </row>
    <row r="72" spans="1:6" ht="43.2" x14ac:dyDescent="0.3">
      <c r="A72" s="3" t="s">
        <v>596</v>
      </c>
      <c r="B72" s="3" t="s">
        <v>601</v>
      </c>
      <c r="C72" s="3" t="s">
        <v>602</v>
      </c>
      <c r="D72" s="3" t="s">
        <v>603</v>
      </c>
      <c r="E72" s="3" t="s">
        <v>346</v>
      </c>
      <c r="F72" s="3" t="s">
        <v>129</v>
      </c>
    </row>
    <row r="73" spans="1:6" ht="43.2" x14ac:dyDescent="0.3">
      <c r="A73" s="3" t="s">
        <v>596</v>
      </c>
      <c r="B73" s="3" t="s">
        <v>397</v>
      </c>
      <c r="C73" s="3" t="s">
        <v>604</v>
      </c>
      <c r="D73" s="3">
        <v>60</v>
      </c>
      <c r="E73" s="3" t="s">
        <v>346</v>
      </c>
      <c r="F73" s="3" t="s">
        <v>129</v>
      </c>
    </row>
    <row r="74" spans="1:6" x14ac:dyDescent="0.3">
      <c r="A74" s="3" t="s">
        <v>596</v>
      </c>
      <c r="B74" s="3" t="s">
        <v>605</v>
      </c>
      <c r="C74" s="3" t="s">
        <v>606</v>
      </c>
      <c r="D74" s="3">
        <v>70</v>
      </c>
      <c r="E74" s="3" t="s">
        <v>346</v>
      </c>
      <c r="F74" s="3" t="s">
        <v>129</v>
      </c>
    </row>
    <row r="75" spans="1:6" ht="43.2" x14ac:dyDescent="0.3">
      <c r="A75" s="3" t="s">
        <v>596</v>
      </c>
      <c r="B75" s="3" t="s">
        <v>607</v>
      </c>
      <c r="C75" s="3" t="s">
        <v>608</v>
      </c>
      <c r="D75" s="3">
        <v>80</v>
      </c>
      <c r="E75" s="3" t="s">
        <v>346</v>
      </c>
      <c r="F75" s="3" t="s">
        <v>129</v>
      </c>
    </row>
    <row r="76" spans="1:6" ht="43.2" x14ac:dyDescent="0.3">
      <c r="A76" s="3" t="s">
        <v>596</v>
      </c>
      <c r="B76" s="3" t="s">
        <v>609</v>
      </c>
      <c r="C76" s="3" t="s">
        <v>610</v>
      </c>
      <c r="D76" s="3">
        <v>90</v>
      </c>
      <c r="E76" s="3" t="s">
        <v>346</v>
      </c>
      <c r="F76" s="3" t="s">
        <v>129</v>
      </c>
    </row>
    <row r="77" spans="1:6" ht="316.8" x14ac:dyDescent="0.3">
      <c r="A77" s="3" t="s">
        <v>611</v>
      </c>
      <c r="B77" s="3" t="s">
        <v>28</v>
      </c>
      <c r="C77" s="3" t="s">
        <v>612</v>
      </c>
      <c r="D77" s="3" t="s">
        <v>613</v>
      </c>
      <c r="E77" s="3" t="s">
        <v>346</v>
      </c>
      <c r="F77" s="3" t="s">
        <v>116</v>
      </c>
    </row>
    <row r="78" spans="1:6" ht="409.6" x14ac:dyDescent="0.3">
      <c r="A78" s="3" t="s">
        <v>611</v>
      </c>
      <c r="B78" s="3" t="s">
        <v>614</v>
      </c>
      <c r="C78" s="3" t="s">
        <v>615</v>
      </c>
      <c r="D78" s="3" t="s">
        <v>616</v>
      </c>
      <c r="E78" s="3" t="s">
        <v>346</v>
      </c>
      <c r="F78" s="3" t="s">
        <v>116</v>
      </c>
    </row>
    <row r="79" spans="1:6" ht="57.6" x14ac:dyDescent="0.3">
      <c r="A79" s="3" t="s">
        <v>617</v>
      </c>
      <c r="B79" s="3" t="s">
        <v>618</v>
      </c>
      <c r="C79" s="3" t="s">
        <v>619</v>
      </c>
      <c r="D79" s="3">
        <v>6</v>
      </c>
      <c r="E79" s="3" t="s">
        <v>620</v>
      </c>
      <c r="F79" s="3" t="s">
        <v>116</v>
      </c>
    </row>
    <row r="80" spans="1:6" ht="230.4" x14ac:dyDescent="0.3">
      <c r="A80" s="3" t="s">
        <v>617</v>
      </c>
      <c r="B80" s="3" t="s">
        <v>621</v>
      </c>
      <c r="C80" s="3" t="s">
        <v>622</v>
      </c>
      <c r="D80" s="3">
        <v>7</v>
      </c>
      <c r="E80" s="3" t="s">
        <v>620</v>
      </c>
      <c r="F80" s="3" t="s">
        <v>116</v>
      </c>
    </row>
    <row r="81" spans="1:6" ht="144" x14ac:dyDescent="0.3">
      <c r="A81" s="3" t="s">
        <v>617</v>
      </c>
      <c r="B81" s="3" t="s">
        <v>623</v>
      </c>
      <c r="C81" s="3" t="s">
        <v>624</v>
      </c>
      <c r="D81" s="3">
        <v>10</v>
      </c>
      <c r="E81" s="3" t="s">
        <v>620</v>
      </c>
      <c r="F81" s="3" t="s">
        <v>116</v>
      </c>
    </row>
    <row r="82" spans="1:6" ht="158.4" x14ac:dyDescent="0.3">
      <c r="A82" s="3" t="s">
        <v>617</v>
      </c>
      <c r="B82" s="3" t="s">
        <v>625</v>
      </c>
      <c r="C82" s="3" t="s">
        <v>626</v>
      </c>
      <c r="D82" s="3">
        <v>12</v>
      </c>
      <c r="E82" s="3" t="s">
        <v>620</v>
      </c>
      <c r="F82" s="3" t="s">
        <v>116</v>
      </c>
    </row>
    <row r="83" spans="1:6" ht="144" x14ac:dyDescent="0.3">
      <c r="A83" s="3" t="s">
        <v>617</v>
      </c>
      <c r="B83" s="3" t="s">
        <v>627</v>
      </c>
      <c r="C83" s="3" t="s">
        <v>628</v>
      </c>
      <c r="D83" s="3">
        <v>14</v>
      </c>
      <c r="E83" s="3" t="s">
        <v>620</v>
      </c>
      <c r="F83" s="3" t="s">
        <v>116</v>
      </c>
    </row>
    <row r="84" spans="1:6" ht="100.8" x14ac:dyDescent="0.3">
      <c r="A84" s="3" t="s">
        <v>617</v>
      </c>
      <c r="B84" s="3" t="s">
        <v>629</v>
      </c>
      <c r="C84" s="3" t="s">
        <v>630</v>
      </c>
      <c r="D84" s="3">
        <v>10</v>
      </c>
      <c r="E84" s="3" t="s">
        <v>620</v>
      </c>
      <c r="F84" s="3" t="s">
        <v>116</v>
      </c>
    </row>
    <row r="85" spans="1:6" ht="244.8" x14ac:dyDescent="0.3">
      <c r="A85" s="3" t="s">
        <v>617</v>
      </c>
      <c r="B85" s="3" t="s">
        <v>631</v>
      </c>
      <c r="C85" s="3" t="s">
        <v>632</v>
      </c>
      <c r="D85" s="3">
        <v>9</v>
      </c>
      <c r="E85" s="3" t="s">
        <v>620</v>
      </c>
      <c r="F85" s="3" t="s">
        <v>116</v>
      </c>
    </row>
    <row r="86" spans="1:6" ht="72" x14ac:dyDescent="0.3">
      <c r="A86" s="3" t="s">
        <v>617</v>
      </c>
      <c r="B86" s="3" t="s">
        <v>633</v>
      </c>
      <c r="C86" s="3" t="s">
        <v>634</v>
      </c>
      <c r="D86" s="3">
        <v>11</v>
      </c>
      <c r="E86" s="3" t="s">
        <v>620</v>
      </c>
      <c r="F86" s="3" t="s">
        <v>116</v>
      </c>
    </row>
    <row r="87" spans="1:6" ht="43.2" x14ac:dyDescent="0.3">
      <c r="A87" s="3" t="s">
        <v>635</v>
      </c>
      <c r="B87" s="3" t="s">
        <v>636</v>
      </c>
      <c r="C87" s="3" t="s">
        <v>637</v>
      </c>
      <c r="D87" s="3" t="s">
        <v>638</v>
      </c>
      <c r="E87" s="3" t="s">
        <v>346</v>
      </c>
      <c r="F87" s="3" t="s">
        <v>129</v>
      </c>
    </row>
    <row r="88" spans="1:6" ht="28.8" x14ac:dyDescent="0.3">
      <c r="A88" s="3" t="s">
        <v>635</v>
      </c>
      <c r="B88" s="3" t="s">
        <v>639</v>
      </c>
      <c r="C88" s="3" t="s">
        <v>640</v>
      </c>
      <c r="D88" s="3" t="s">
        <v>641</v>
      </c>
      <c r="E88" s="3" t="s">
        <v>346</v>
      </c>
      <c r="F88" s="3" t="s">
        <v>129</v>
      </c>
    </row>
    <row r="89" spans="1:6" ht="43.2" x14ac:dyDescent="0.3">
      <c r="A89" s="3" t="s">
        <v>635</v>
      </c>
      <c r="B89" s="3" t="s">
        <v>642</v>
      </c>
      <c r="C89" s="3" t="s">
        <v>608</v>
      </c>
      <c r="D89" s="3" t="s">
        <v>641</v>
      </c>
      <c r="E89" s="3" t="s">
        <v>346</v>
      </c>
      <c r="F89" s="3" t="s">
        <v>129</v>
      </c>
    </row>
    <row r="90" spans="1:6" x14ac:dyDescent="0.3">
      <c r="A90" s="3" t="s">
        <v>635</v>
      </c>
      <c r="B90" s="3" t="s">
        <v>605</v>
      </c>
      <c r="C90" s="3" t="s">
        <v>606</v>
      </c>
      <c r="D90" s="3" t="s">
        <v>641</v>
      </c>
      <c r="E90" s="3" t="s">
        <v>346</v>
      </c>
      <c r="F90" s="3" t="s">
        <v>129</v>
      </c>
    </row>
    <row r="91" spans="1:6" ht="43.2" x14ac:dyDescent="0.3">
      <c r="A91" s="3" t="s">
        <v>635</v>
      </c>
      <c r="B91" s="3" t="s">
        <v>397</v>
      </c>
      <c r="C91" s="3" t="s">
        <v>604</v>
      </c>
      <c r="D91" s="3" t="s">
        <v>643</v>
      </c>
      <c r="E91" s="3" t="s">
        <v>346</v>
      </c>
      <c r="F91" s="3" t="s">
        <v>129</v>
      </c>
    </row>
    <row r="92" spans="1:6" ht="43.2" x14ac:dyDescent="0.3">
      <c r="A92" s="3" t="s">
        <v>635</v>
      </c>
      <c r="B92" s="3" t="s">
        <v>609</v>
      </c>
      <c r="C92" s="3" t="s">
        <v>610</v>
      </c>
      <c r="D92" s="3" t="s">
        <v>644</v>
      </c>
      <c r="E92" s="3" t="s">
        <v>346</v>
      </c>
      <c r="F92" s="3" t="s">
        <v>129</v>
      </c>
    </row>
    <row r="93" spans="1:6" ht="43.2" x14ac:dyDescent="0.3">
      <c r="A93" s="3" t="s">
        <v>635</v>
      </c>
      <c r="B93" s="3" t="s">
        <v>601</v>
      </c>
      <c r="C93" s="3" t="s">
        <v>602</v>
      </c>
      <c r="D93" s="3" t="s">
        <v>603</v>
      </c>
      <c r="E93" s="3" t="s">
        <v>346</v>
      </c>
      <c r="F93" s="3" t="s">
        <v>129</v>
      </c>
    </row>
    <row r="94" spans="1:6" ht="28.8" x14ac:dyDescent="0.3">
      <c r="A94" s="3" t="s">
        <v>635</v>
      </c>
      <c r="B94" s="3" t="s">
        <v>645</v>
      </c>
      <c r="C94" s="3" t="s">
        <v>646</v>
      </c>
      <c r="D94" s="3">
        <v>11</v>
      </c>
      <c r="E94" s="3" t="s">
        <v>346</v>
      </c>
      <c r="F94" s="3" t="s">
        <v>342</v>
      </c>
    </row>
    <row r="95" spans="1:6" x14ac:dyDescent="0.3">
      <c r="A95" s="3" t="s">
        <v>635</v>
      </c>
      <c r="B95" s="3" t="s">
        <v>647</v>
      </c>
      <c r="C95" s="3" t="s">
        <v>648</v>
      </c>
      <c r="D95" s="3">
        <v>11</v>
      </c>
      <c r="E95" s="3" t="s">
        <v>346</v>
      </c>
      <c r="F95" s="3" t="s">
        <v>342</v>
      </c>
    </row>
    <row r="96" spans="1:6" ht="28.8" x14ac:dyDescent="0.3">
      <c r="A96" s="3" t="s">
        <v>635</v>
      </c>
      <c r="B96" s="3" t="s">
        <v>649</v>
      </c>
      <c r="C96" s="3" t="s">
        <v>650</v>
      </c>
      <c r="D96" s="3">
        <v>11</v>
      </c>
      <c r="E96" s="3" t="s">
        <v>346</v>
      </c>
      <c r="F96" s="3" t="s">
        <v>342</v>
      </c>
    </row>
    <row r="97" spans="1:6" ht="244.8" x14ac:dyDescent="0.3">
      <c r="A97" s="3" t="s">
        <v>651</v>
      </c>
      <c r="B97" s="3" t="s">
        <v>652</v>
      </c>
      <c r="C97" s="3" t="s">
        <v>653</v>
      </c>
      <c r="D97" s="3" t="s">
        <v>654</v>
      </c>
      <c r="E97" s="3" t="s">
        <v>655</v>
      </c>
      <c r="F97" s="3" t="s">
        <v>52</v>
      </c>
    </row>
    <row r="98" spans="1:6" ht="100.8" x14ac:dyDescent="0.3">
      <c r="A98" s="3" t="s">
        <v>651</v>
      </c>
      <c r="B98" s="3" t="s">
        <v>656</v>
      </c>
      <c r="C98" s="3" t="s">
        <v>657</v>
      </c>
      <c r="D98" s="3" t="s">
        <v>658</v>
      </c>
      <c r="E98" s="3" t="s">
        <v>655</v>
      </c>
      <c r="F98" s="3" t="s">
        <v>52</v>
      </c>
    </row>
    <row r="99" spans="1:6" ht="43.2" x14ac:dyDescent="0.3">
      <c r="A99" s="3" t="s">
        <v>340</v>
      </c>
      <c r="B99" s="3" t="s">
        <v>659</v>
      </c>
      <c r="C99" s="3" t="s">
        <v>660</v>
      </c>
      <c r="D99" s="3">
        <v>40</v>
      </c>
      <c r="E99" s="3" t="s">
        <v>510</v>
      </c>
      <c r="F99" s="3" t="s">
        <v>661</v>
      </c>
    </row>
    <row r="100" spans="1:6" x14ac:dyDescent="0.3">
      <c r="A100" s="3" t="s">
        <v>340</v>
      </c>
      <c r="B100" s="3" t="s">
        <v>662</v>
      </c>
      <c r="C100" s="3" t="s">
        <v>663</v>
      </c>
      <c r="D100" s="3">
        <v>45</v>
      </c>
      <c r="E100" s="3" t="s">
        <v>510</v>
      </c>
      <c r="F100" s="3" t="s">
        <v>661</v>
      </c>
    </row>
    <row r="101" spans="1:6" x14ac:dyDescent="0.3">
      <c r="A101" s="3" t="s">
        <v>340</v>
      </c>
      <c r="B101" s="3" t="s">
        <v>664</v>
      </c>
      <c r="C101" s="3" t="s">
        <v>665</v>
      </c>
      <c r="D101" s="3">
        <v>45</v>
      </c>
      <c r="E101" s="3" t="s">
        <v>510</v>
      </c>
      <c r="F101" s="3" t="s">
        <v>661</v>
      </c>
    </row>
    <row r="102" spans="1:6" ht="28.8" x14ac:dyDescent="0.3">
      <c r="A102" s="3" t="s">
        <v>340</v>
      </c>
      <c r="B102" s="3" t="s">
        <v>666</v>
      </c>
      <c r="C102" s="3" t="s">
        <v>667</v>
      </c>
      <c r="D102" s="3">
        <v>50</v>
      </c>
      <c r="E102" s="3" t="s">
        <v>510</v>
      </c>
      <c r="F102" s="3" t="s">
        <v>661</v>
      </c>
    </row>
    <row r="103" spans="1:6" ht="28.8" x14ac:dyDescent="0.3">
      <c r="A103" s="3" t="s">
        <v>340</v>
      </c>
      <c r="B103" s="3" t="s">
        <v>668</v>
      </c>
      <c r="C103" s="3" t="s">
        <v>669</v>
      </c>
      <c r="D103" s="3">
        <v>50</v>
      </c>
      <c r="E103" s="3" t="s">
        <v>510</v>
      </c>
      <c r="F103" s="3" t="s">
        <v>661</v>
      </c>
    </row>
    <row r="104" spans="1:6" x14ac:dyDescent="0.3">
      <c r="A104" s="3" t="s">
        <v>340</v>
      </c>
      <c r="B104" s="3" t="s">
        <v>670</v>
      </c>
      <c r="C104" s="3" t="s">
        <v>671</v>
      </c>
      <c r="D104" s="3">
        <v>50</v>
      </c>
      <c r="E104" s="3" t="s">
        <v>510</v>
      </c>
      <c r="F104" s="3" t="s">
        <v>661</v>
      </c>
    </row>
    <row r="105" spans="1:6" ht="28.8" x14ac:dyDescent="0.3">
      <c r="A105" s="3" t="s">
        <v>340</v>
      </c>
      <c r="B105" s="3" t="s">
        <v>672</v>
      </c>
      <c r="C105" s="3" t="s">
        <v>673</v>
      </c>
      <c r="D105" s="3">
        <v>52</v>
      </c>
      <c r="E105" s="3" t="s">
        <v>510</v>
      </c>
      <c r="F105" s="3" t="s">
        <v>661</v>
      </c>
    </row>
    <row r="106" spans="1:6" x14ac:dyDescent="0.3">
      <c r="A106" s="3" t="s">
        <v>674</v>
      </c>
      <c r="B106" s="3" t="s">
        <v>288</v>
      </c>
      <c r="C106" s="3" t="s">
        <v>675</v>
      </c>
      <c r="D106" s="3">
        <v>48</v>
      </c>
      <c r="E106" s="3" t="s">
        <v>510</v>
      </c>
      <c r="F106" s="3" t="s">
        <v>676</v>
      </c>
    </row>
    <row r="107" spans="1:6" x14ac:dyDescent="0.3">
      <c r="A107" s="3" t="s">
        <v>674</v>
      </c>
      <c r="B107" s="3" t="s">
        <v>677</v>
      </c>
      <c r="C107" s="3" t="s">
        <v>678</v>
      </c>
      <c r="D107" s="3">
        <v>48</v>
      </c>
      <c r="E107" s="3" t="s">
        <v>510</v>
      </c>
      <c r="F107" s="3" t="s">
        <v>676</v>
      </c>
    </row>
    <row r="108" spans="1:6" x14ac:dyDescent="0.3">
      <c r="A108" s="3" t="s">
        <v>674</v>
      </c>
      <c r="B108" s="3" t="s">
        <v>679</v>
      </c>
      <c r="C108" s="3" t="s">
        <v>680</v>
      </c>
      <c r="D108" s="3">
        <v>50</v>
      </c>
      <c r="E108" s="3" t="s">
        <v>510</v>
      </c>
      <c r="F108" s="3" t="s">
        <v>676</v>
      </c>
    </row>
    <row r="109" spans="1:6" x14ac:dyDescent="0.3">
      <c r="A109" s="3" t="s">
        <v>674</v>
      </c>
      <c r="B109" s="3" t="s">
        <v>681</v>
      </c>
      <c r="C109" s="3" t="s">
        <v>682</v>
      </c>
      <c r="D109" s="3">
        <v>52</v>
      </c>
      <c r="E109" s="3" t="s">
        <v>510</v>
      </c>
      <c r="F109" s="3" t="s">
        <v>676</v>
      </c>
    </row>
    <row r="110" spans="1:6" ht="28.8" x14ac:dyDescent="0.3">
      <c r="A110" s="3" t="s">
        <v>674</v>
      </c>
      <c r="B110" s="3" t="s">
        <v>683</v>
      </c>
      <c r="C110" s="3" t="s">
        <v>684</v>
      </c>
      <c r="D110" s="3">
        <v>64</v>
      </c>
      <c r="E110" s="3" t="s">
        <v>510</v>
      </c>
      <c r="F110" s="3" t="s">
        <v>676</v>
      </c>
    </row>
    <row r="111" spans="1:6" x14ac:dyDescent="0.3">
      <c r="A111" s="3" t="s">
        <v>674</v>
      </c>
      <c r="B111" s="3" t="s">
        <v>685</v>
      </c>
      <c r="C111" s="3" t="s">
        <v>686</v>
      </c>
      <c r="D111" s="3">
        <v>54</v>
      </c>
      <c r="E111" s="3" t="s">
        <v>510</v>
      </c>
      <c r="F111" s="3" t="s">
        <v>676</v>
      </c>
    </row>
    <row r="112" spans="1:6" ht="28.8" x14ac:dyDescent="0.3">
      <c r="A112" s="3" t="s">
        <v>687</v>
      </c>
      <c r="B112" s="3" t="s">
        <v>688</v>
      </c>
      <c r="C112" s="3" t="s">
        <v>689</v>
      </c>
      <c r="D112" s="3">
        <v>8</v>
      </c>
      <c r="E112" s="3" t="s">
        <v>346</v>
      </c>
      <c r="F112" s="3" t="s">
        <v>690</v>
      </c>
    </row>
    <row r="113" spans="1:6" ht="43.2" x14ac:dyDescent="0.3">
      <c r="A113" s="3" t="s">
        <v>687</v>
      </c>
      <c r="B113" s="3" t="s">
        <v>691</v>
      </c>
      <c r="C113" s="3" t="s">
        <v>692</v>
      </c>
      <c r="D113" s="3" t="s">
        <v>693</v>
      </c>
      <c r="E113" s="3" t="s">
        <v>346</v>
      </c>
      <c r="F113" s="3" t="s">
        <v>690</v>
      </c>
    </row>
    <row r="114" spans="1:6" ht="43.2" x14ac:dyDescent="0.3">
      <c r="A114" s="3" t="s">
        <v>687</v>
      </c>
      <c r="B114" s="3" t="s">
        <v>694</v>
      </c>
      <c r="C114" s="3" t="s">
        <v>695</v>
      </c>
      <c r="D114" s="3" t="s">
        <v>696</v>
      </c>
      <c r="E114" s="3" t="s">
        <v>346</v>
      </c>
      <c r="F114" s="3" t="s">
        <v>690</v>
      </c>
    </row>
    <row r="115" spans="1:6" ht="43.2" x14ac:dyDescent="0.3">
      <c r="A115" s="3" t="s">
        <v>687</v>
      </c>
      <c r="B115" s="3" t="s">
        <v>697</v>
      </c>
      <c r="C115" s="3" t="s">
        <v>698</v>
      </c>
      <c r="D115" s="3" t="s">
        <v>603</v>
      </c>
      <c r="E115" s="3" t="s">
        <v>699</v>
      </c>
      <c r="F115" s="3" t="s">
        <v>690</v>
      </c>
    </row>
    <row r="116" spans="1:6" ht="28.8" x14ac:dyDescent="0.3">
      <c r="A116" s="3" t="s">
        <v>700</v>
      </c>
      <c r="B116" s="3" t="s">
        <v>701</v>
      </c>
      <c r="C116" s="3" t="s">
        <v>702</v>
      </c>
      <c r="D116" s="3">
        <v>9</v>
      </c>
      <c r="E116" s="3" t="s">
        <v>346</v>
      </c>
      <c r="F116" s="3" t="s">
        <v>703</v>
      </c>
    </row>
    <row r="117" spans="1:6" x14ac:dyDescent="0.3">
      <c r="A117" s="3" t="s">
        <v>700</v>
      </c>
      <c r="B117" s="3" t="s">
        <v>704</v>
      </c>
      <c r="C117" s="3" t="s">
        <v>705</v>
      </c>
      <c r="D117" s="3">
        <v>9</v>
      </c>
      <c r="E117" s="3" t="s">
        <v>346</v>
      </c>
      <c r="F117" s="3" t="s">
        <v>703</v>
      </c>
    </row>
    <row r="118" spans="1:6" ht="43.2" x14ac:dyDescent="0.3">
      <c r="A118" s="3" t="s">
        <v>700</v>
      </c>
      <c r="B118" s="3" t="s">
        <v>706</v>
      </c>
      <c r="C118" s="3" t="s">
        <v>707</v>
      </c>
      <c r="D118" s="3">
        <v>13</v>
      </c>
      <c r="E118" s="3" t="s">
        <v>346</v>
      </c>
      <c r="F118" s="3" t="s">
        <v>703</v>
      </c>
    </row>
    <row r="119" spans="1:6" ht="57.6" x14ac:dyDescent="0.3">
      <c r="A119" s="3" t="s">
        <v>700</v>
      </c>
      <c r="B119" s="3" t="s">
        <v>708</v>
      </c>
      <c r="C119" s="3" t="s">
        <v>709</v>
      </c>
      <c r="D119" s="3">
        <v>12</v>
      </c>
      <c r="E119" s="3" t="s">
        <v>346</v>
      </c>
      <c r="F119" s="3" t="s">
        <v>703</v>
      </c>
    </row>
    <row r="120" spans="1:6" ht="72" x14ac:dyDescent="0.3">
      <c r="A120" s="3" t="s">
        <v>700</v>
      </c>
      <c r="B120" s="3" t="s">
        <v>710</v>
      </c>
      <c r="C120" s="3" t="s">
        <v>711</v>
      </c>
      <c r="D120" s="3">
        <v>12</v>
      </c>
      <c r="E120" s="3" t="s">
        <v>346</v>
      </c>
      <c r="F120" s="3" t="s">
        <v>703</v>
      </c>
    </row>
    <row r="121" spans="1:6" ht="43.2" x14ac:dyDescent="0.3">
      <c r="A121" s="3" t="s">
        <v>700</v>
      </c>
      <c r="B121" s="3" t="s">
        <v>712</v>
      </c>
      <c r="C121" s="3" t="s">
        <v>713</v>
      </c>
      <c r="D121" s="3">
        <v>20</v>
      </c>
      <c r="E121" s="3" t="s">
        <v>346</v>
      </c>
      <c r="F121" s="3" t="s">
        <v>703</v>
      </c>
    </row>
    <row r="122" spans="1:6" ht="72" x14ac:dyDescent="0.3">
      <c r="A122" s="3" t="s">
        <v>714</v>
      </c>
      <c r="B122" s="3" t="s">
        <v>715</v>
      </c>
      <c r="C122" s="3" t="s">
        <v>716</v>
      </c>
      <c r="D122" s="3">
        <v>12</v>
      </c>
      <c r="E122" s="3" t="s">
        <v>346</v>
      </c>
      <c r="F122" s="3" t="s">
        <v>703</v>
      </c>
    </row>
    <row r="123" spans="1:6" ht="86.4" x14ac:dyDescent="0.3">
      <c r="A123" s="3" t="s">
        <v>714</v>
      </c>
      <c r="B123" s="3" t="s">
        <v>717</v>
      </c>
      <c r="C123" s="3" t="s">
        <v>718</v>
      </c>
      <c r="D123" s="3">
        <v>11</v>
      </c>
      <c r="E123" s="3" t="s">
        <v>346</v>
      </c>
      <c r="F123" s="3" t="s">
        <v>703</v>
      </c>
    </row>
    <row r="124" spans="1:6" x14ac:dyDescent="0.3">
      <c r="A124" s="3" t="s">
        <v>719</v>
      </c>
      <c r="B124" s="3" t="s">
        <v>720</v>
      </c>
      <c r="C124" s="3" t="s">
        <v>721</v>
      </c>
      <c r="D124" s="3">
        <v>45</v>
      </c>
      <c r="E124" s="3" t="s">
        <v>350</v>
      </c>
      <c r="F124" s="3" t="s">
        <v>722</v>
      </c>
    </row>
    <row r="125" spans="1:6" ht="28.8" x14ac:dyDescent="0.3">
      <c r="A125" s="3" t="s">
        <v>719</v>
      </c>
      <c r="B125" s="3" t="s">
        <v>723</v>
      </c>
      <c r="C125" s="3" t="s">
        <v>724</v>
      </c>
      <c r="D125" s="3">
        <v>40</v>
      </c>
      <c r="E125" s="3" t="s">
        <v>350</v>
      </c>
      <c r="F125" s="3" t="s">
        <v>722</v>
      </c>
    </row>
    <row r="126" spans="1:6" x14ac:dyDescent="0.3">
      <c r="A126" s="3" t="s">
        <v>719</v>
      </c>
      <c r="B126" s="3" t="s">
        <v>725</v>
      </c>
      <c r="C126" s="3" t="s">
        <v>724</v>
      </c>
      <c r="D126" s="3">
        <v>45</v>
      </c>
      <c r="E126" s="3" t="s">
        <v>350</v>
      </c>
      <c r="F126" s="3" t="s">
        <v>722</v>
      </c>
    </row>
    <row r="127" spans="1:6" x14ac:dyDescent="0.3">
      <c r="A127" s="3" t="s">
        <v>719</v>
      </c>
      <c r="B127" s="3" t="s">
        <v>726</v>
      </c>
      <c r="C127" s="3" t="s">
        <v>727</v>
      </c>
      <c r="D127" s="3">
        <v>50</v>
      </c>
      <c r="E127" s="3" t="s">
        <v>350</v>
      </c>
      <c r="F127" s="3" t="s">
        <v>722</v>
      </c>
    </row>
    <row r="128" spans="1:6" x14ac:dyDescent="0.3">
      <c r="A128" s="3" t="s">
        <v>719</v>
      </c>
      <c r="B128" s="3" t="s">
        <v>728</v>
      </c>
      <c r="C128" s="3" t="s">
        <v>724</v>
      </c>
      <c r="D128" s="3">
        <v>40</v>
      </c>
      <c r="E128" s="3" t="s">
        <v>350</v>
      </c>
      <c r="F128" s="3" t="s">
        <v>722</v>
      </c>
    </row>
    <row r="129" spans="1:6" x14ac:dyDescent="0.3">
      <c r="A129" s="3" t="s">
        <v>719</v>
      </c>
      <c r="B129" s="3" t="s">
        <v>729</v>
      </c>
      <c r="C129" s="3" t="s">
        <v>727</v>
      </c>
      <c r="D129" s="3">
        <v>45</v>
      </c>
      <c r="E129" s="3" t="s">
        <v>350</v>
      </c>
      <c r="F129" s="3" t="s">
        <v>722</v>
      </c>
    </row>
    <row r="130" spans="1:6" x14ac:dyDescent="0.3">
      <c r="A130" s="3" t="s">
        <v>719</v>
      </c>
      <c r="B130" s="3" t="s">
        <v>730</v>
      </c>
      <c r="C130" s="3" t="s">
        <v>727</v>
      </c>
      <c r="D130" s="3">
        <v>50</v>
      </c>
      <c r="E130" s="3" t="s">
        <v>350</v>
      </c>
      <c r="F130" s="3" t="s">
        <v>722</v>
      </c>
    </row>
    <row r="131" spans="1:6" ht="28.8" x14ac:dyDescent="0.3">
      <c r="A131" s="3" t="s">
        <v>719</v>
      </c>
      <c r="B131" s="3" t="s">
        <v>731</v>
      </c>
      <c r="C131" s="3" t="s">
        <v>732</v>
      </c>
      <c r="D131" s="3">
        <v>55</v>
      </c>
      <c r="E131" s="3" t="s">
        <v>350</v>
      </c>
      <c r="F131" s="3" t="s">
        <v>722</v>
      </c>
    </row>
    <row r="132" spans="1:6" x14ac:dyDescent="0.3">
      <c r="A132" s="3" t="s">
        <v>719</v>
      </c>
      <c r="B132" s="3" t="s">
        <v>733</v>
      </c>
      <c r="C132" s="3" t="s">
        <v>734</v>
      </c>
      <c r="D132" s="3">
        <v>50</v>
      </c>
      <c r="E132" s="3" t="s">
        <v>350</v>
      </c>
      <c r="F132" s="3" t="s">
        <v>735</v>
      </c>
    </row>
    <row r="133" spans="1:6" x14ac:dyDescent="0.3">
      <c r="A133" s="3" t="s">
        <v>719</v>
      </c>
      <c r="B133" s="3" t="s">
        <v>736</v>
      </c>
      <c r="C133" s="3" t="s">
        <v>737</v>
      </c>
      <c r="D133" s="3">
        <v>55</v>
      </c>
      <c r="E133" s="3" t="s">
        <v>350</v>
      </c>
      <c r="F133" s="3" t="s">
        <v>735</v>
      </c>
    </row>
    <row r="134" spans="1:6" x14ac:dyDescent="0.3">
      <c r="A134" s="3" t="s">
        <v>719</v>
      </c>
      <c r="B134" s="3" t="s">
        <v>738</v>
      </c>
      <c r="C134" s="3" t="s">
        <v>724</v>
      </c>
      <c r="D134" s="3">
        <v>40</v>
      </c>
      <c r="E134" s="3" t="s">
        <v>350</v>
      </c>
      <c r="F134" s="3" t="s">
        <v>739</v>
      </c>
    </row>
    <row r="135" spans="1:6" x14ac:dyDescent="0.3">
      <c r="A135" s="3" t="s">
        <v>719</v>
      </c>
      <c r="B135" s="3" t="s">
        <v>740</v>
      </c>
      <c r="C135" s="3" t="s">
        <v>724</v>
      </c>
      <c r="D135" s="3">
        <v>45</v>
      </c>
      <c r="E135" s="3" t="s">
        <v>350</v>
      </c>
      <c r="F135" s="3" t="s">
        <v>739</v>
      </c>
    </row>
    <row r="136" spans="1:6" x14ac:dyDescent="0.3">
      <c r="A136" s="3" t="s">
        <v>719</v>
      </c>
      <c r="B136" s="3" t="s">
        <v>343</v>
      </c>
      <c r="C136" s="3"/>
      <c r="D136" s="3">
        <v>7.5</v>
      </c>
      <c r="E136" s="3" t="s">
        <v>175</v>
      </c>
      <c r="F136" s="3" t="s">
        <v>741</v>
      </c>
    </row>
    <row r="137" spans="1:6" x14ac:dyDescent="0.3">
      <c r="A137" s="3" t="s">
        <v>719</v>
      </c>
      <c r="B137" s="3" t="s">
        <v>742</v>
      </c>
      <c r="C137" s="3"/>
      <c r="D137" s="3">
        <v>9</v>
      </c>
      <c r="E137" s="3" t="s">
        <v>175</v>
      </c>
      <c r="F137" s="3" t="s">
        <v>741</v>
      </c>
    </row>
    <row r="138" spans="1:6" x14ac:dyDescent="0.3">
      <c r="A138" s="3" t="s">
        <v>719</v>
      </c>
      <c r="B138" s="3" t="s">
        <v>743</v>
      </c>
      <c r="C138" s="3"/>
      <c r="D138" s="3">
        <v>7.5</v>
      </c>
      <c r="E138" s="3" t="s">
        <v>175</v>
      </c>
      <c r="F138" s="3" t="s">
        <v>741</v>
      </c>
    </row>
    <row r="139" spans="1:6" x14ac:dyDescent="0.3">
      <c r="A139" s="3" t="s">
        <v>719</v>
      </c>
      <c r="B139" s="3" t="s">
        <v>441</v>
      </c>
      <c r="C139" s="3"/>
      <c r="D139" s="3">
        <v>9</v>
      </c>
      <c r="E139" s="3" t="s">
        <v>175</v>
      </c>
      <c r="F139" s="3" t="s">
        <v>741</v>
      </c>
    </row>
    <row r="140" spans="1:6" ht="28.8" x14ac:dyDescent="0.3">
      <c r="A140" s="3" t="s">
        <v>719</v>
      </c>
      <c r="B140" s="3" t="s">
        <v>744</v>
      </c>
      <c r="C140" s="3"/>
      <c r="D140" s="3">
        <v>7.5</v>
      </c>
      <c r="E140" s="3" t="s">
        <v>175</v>
      </c>
      <c r="F140" s="3" t="s">
        <v>722</v>
      </c>
    </row>
    <row r="141" spans="1:6" x14ac:dyDescent="0.3">
      <c r="A141" s="3" t="s">
        <v>719</v>
      </c>
      <c r="B141" s="3" t="s">
        <v>745</v>
      </c>
      <c r="C141" s="3"/>
      <c r="D141" s="3">
        <v>8</v>
      </c>
      <c r="E141" s="3" t="s">
        <v>175</v>
      </c>
      <c r="F141" s="3" t="s">
        <v>746</v>
      </c>
    </row>
    <row r="142" spans="1:6" x14ac:dyDescent="0.3">
      <c r="A142" s="3" t="s">
        <v>719</v>
      </c>
      <c r="B142" s="3" t="s">
        <v>747</v>
      </c>
      <c r="C142" s="3"/>
      <c r="D142" s="3">
        <v>6.5</v>
      </c>
      <c r="E142" s="3" t="s">
        <v>175</v>
      </c>
      <c r="F142" s="3" t="s">
        <v>465</v>
      </c>
    </row>
    <row r="143" spans="1:6" ht="28.8" x14ac:dyDescent="0.3">
      <c r="A143" s="3" t="s">
        <v>719</v>
      </c>
      <c r="B143" s="3" t="s">
        <v>748</v>
      </c>
      <c r="C143" s="3"/>
      <c r="D143" s="3">
        <v>5</v>
      </c>
      <c r="E143" s="3" t="s">
        <v>175</v>
      </c>
      <c r="F143" s="3" t="s">
        <v>465</v>
      </c>
    </row>
    <row r="144" spans="1:6" x14ac:dyDescent="0.3">
      <c r="A144" s="3" t="s">
        <v>719</v>
      </c>
      <c r="B144" s="3" t="s">
        <v>749</v>
      </c>
      <c r="C144" s="3"/>
      <c r="D144" s="3">
        <v>5</v>
      </c>
      <c r="E144" s="3" t="s">
        <v>175</v>
      </c>
      <c r="F144" s="3" t="s">
        <v>465</v>
      </c>
    </row>
    <row r="145" spans="1:6" x14ac:dyDescent="0.3">
      <c r="A145" s="3" t="s">
        <v>719</v>
      </c>
      <c r="B145" s="3" t="s">
        <v>750</v>
      </c>
      <c r="C145" s="3"/>
      <c r="D145" s="3">
        <v>4</v>
      </c>
      <c r="E145" s="3" t="s">
        <v>175</v>
      </c>
      <c r="F145" s="3" t="s">
        <v>465</v>
      </c>
    </row>
    <row r="146" spans="1:6" ht="316.8" x14ac:dyDescent="0.3">
      <c r="A146" s="3" t="s">
        <v>459</v>
      </c>
      <c r="B146" s="3" t="s">
        <v>460</v>
      </c>
      <c r="C146" s="3" t="s">
        <v>751</v>
      </c>
    </row>
    <row r="147" spans="1:6" ht="244.8" x14ac:dyDescent="0.3">
      <c r="A147" s="3" t="s">
        <v>752</v>
      </c>
      <c r="B147" s="3" t="s">
        <v>462</v>
      </c>
      <c r="C147" s="3" t="s">
        <v>753</v>
      </c>
    </row>
    <row r="148" spans="1:6" ht="72" x14ac:dyDescent="0.3">
      <c r="A148" s="3" t="s">
        <v>754</v>
      </c>
      <c r="B148" s="3" t="s">
        <v>464</v>
      </c>
      <c r="C148" s="3" t="s">
        <v>755</v>
      </c>
    </row>
    <row r="149" spans="1:6" ht="244.8" x14ac:dyDescent="0.3">
      <c r="A149" s="3" t="s">
        <v>465</v>
      </c>
      <c r="B149" s="3" t="s">
        <v>466</v>
      </c>
      <c r="C149" s="3" t="s">
        <v>756</v>
      </c>
    </row>
    <row r="150" spans="1:6" ht="288" x14ac:dyDescent="0.3">
      <c r="A150" s="3" t="s">
        <v>467</v>
      </c>
      <c r="B150" s="3" t="s">
        <v>467</v>
      </c>
      <c r="C150" s="3" t="s">
        <v>757</v>
      </c>
    </row>
    <row r="151" spans="1:6" ht="316.8" x14ac:dyDescent="0.3">
      <c r="A151" s="3" t="s">
        <v>478</v>
      </c>
      <c r="B151" s="3" t="s">
        <v>479</v>
      </c>
      <c r="C151" s="3" t="s">
        <v>758</v>
      </c>
    </row>
    <row r="152" spans="1:6" ht="172.8" x14ac:dyDescent="0.3">
      <c r="A152" s="3" t="s">
        <v>759</v>
      </c>
      <c r="B152" s="3" t="s">
        <v>759</v>
      </c>
      <c r="C152" s="3" t="s">
        <v>760</v>
      </c>
    </row>
    <row r="153" spans="1:6" ht="230.4" x14ac:dyDescent="0.3">
      <c r="A153" s="3" t="s">
        <v>470</v>
      </c>
      <c r="B153" s="3" t="s">
        <v>471</v>
      </c>
      <c r="C153" s="3" t="s">
        <v>761</v>
      </c>
    </row>
    <row r="154" spans="1:6" ht="244.8" x14ac:dyDescent="0.3">
      <c r="A154" s="3" t="s">
        <v>762</v>
      </c>
      <c r="B154" s="3" t="s">
        <v>763</v>
      </c>
      <c r="C154" s="3" t="s">
        <v>764</v>
      </c>
    </row>
    <row r="155" spans="1:6" ht="57.6" x14ac:dyDescent="0.3">
      <c r="A155" s="3" t="s">
        <v>472</v>
      </c>
      <c r="B155" s="3" t="s">
        <v>473</v>
      </c>
      <c r="C155" s="3" t="s">
        <v>765</v>
      </c>
    </row>
    <row r="156" spans="1:6" ht="273.60000000000002" x14ac:dyDescent="0.3">
      <c r="A156" s="3" t="s">
        <v>766</v>
      </c>
      <c r="B156" s="3" t="s">
        <v>475</v>
      </c>
      <c r="C156" s="3" t="s">
        <v>767</v>
      </c>
    </row>
    <row r="157" spans="1:6" ht="201.6" x14ac:dyDescent="0.3">
      <c r="A157" s="3" t="s">
        <v>768</v>
      </c>
      <c r="B157" s="3" t="s">
        <v>769</v>
      </c>
      <c r="C157" s="3" t="s">
        <v>770</v>
      </c>
    </row>
    <row r="158" spans="1:6" ht="129.6" x14ac:dyDescent="0.3">
      <c r="A158" s="3" t="s">
        <v>771</v>
      </c>
      <c r="B158" s="3" t="s">
        <v>772</v>
      </c>
      <c r="C158" s="3" t="s">
        <v>773</v>
      </c>
      <c r="D158" s="3">
        <v>29</v>
      </c>
      <c r="E158" s="3" t="s">
        <v>346</v>
      </c>
      <c r="F158" s="3" t="s">
        <v>774</v>
      </c>
    </row>
    <row r="159" spans="1:6" ht="100.8" x14ac:dyDescent="0.3">
      <c r="A159" s="3" t="s">
        <v>771</v>
      </c>
      <c r="B159" s="3" t="s">
        <v>775</v>
      </c>
      <c r="C159" s="3" t="s">
        <v>776</v>
      </c>
      <c r="D159" s="3">
        <v>29</v>
      </c>
      <c r="E159" s="3" t="s">
        <v>346</v>
      </c>
      <c r="F159" s="3" t="s">
        <v>774</v>
      </c>
    </row>
    <row r="160" spans="1:6" ht="100.8" x14ac:dyDescent="0.3">
      <c r="A160" s="3" t="s">
        <v>771</v>
      </c>
      <c r="B160" s="3" t="s">
        <v>777</v>
      </c>
      <c r="C160" s="3" t="s">
        <v>778</v>
      </c>
      <c r="D160" s="3">
        <v>27</v>
      </c>
      <c r="E160" s="3" t="s">
        <v>346</v>
      </c>
      <c r="F160" s="3" t="s">
        <v>774</v>
      </c>
    </row>
    <row r="161" spans="1:6" ht="43.2" x14ac:dyDescent="0.3">
      <c r="A161" s="3" t="s">
        <v>771</v>
      </c>
      <c r="B161" s="3" t="s">
        <v>779</v>
      </c>
      <c r="C161" s="3" t="s">
        <v>780</v>
      </c>
      <c r="D161" s="3" t="s">
        <v>781</v>
      </c>
      <c r="E161" s="3" t="s">
        <v>782</v>
      </c>
      <c r="F161" s="3" t="s">
        <v>774</v>
      </c>
    </row>
    <row r="162" spans="1:6" ht="28.8" x14ac:dyDescent="0.3">
      <c r="A162" s="3" t="s">
        <v>783</v>
      </c>
      <c r="B162" s="3" t="s">
        <v>784</v>
      </c>
      <c r="C162" s="3" t="s">
        <v>785</v>
      </c>
      <c r="D162" s="3">
        <v>20</v>
      </c>
      <c r="E162" s="3" t="s">
        <v>346</v>
      </c>
      <c r="F162" s="3" t="s">
        <v>373</v>
      </c>
    </row>
    <row r="163" spans="1:6" ht="28.8" x14ac:dyDescent="0.3">
      <c r="A163" s="3" t="s">
        <v>783</v>
      </c>
      <c r="B163" s="3" t="s">
        <v>786</v>
      </c>
      <c r="C163" s="3" t="s">
        <v>787</v>
      </c>
      <c r="D163" s="3">
        <v>22</v>
      </c>
      <c r="E163" s="3" t="s">
        <v>346</v>
      </c>
      <c r="F163" s="3" t="s">
        <v>373</v>
      </c>
    </row>
    <row r="164" spans="1:6" ht="28.8" x14ac:dyDescent="0.3">
      <c r="A164" s="3" t="s">
        <v>783</v>
      </c>
      <c r="B164" s="3" t="s">
        <v>788</v>
      </c>
      <c r="C164" s="3" t="s">
        <v>789</v>
      </c>
      <c r="D164" s="3">
        <v>25</v>
      </c>
      <c r="E164" s="3" t="s">
        <v>346</v>
      </c>
      <c r="F164" s="3" t="s">
        <v>373</v>
      </c>
    </row>
    <row r="165" spans="1:6" ht="28.8" x14ac:dyDescent="0.3">
      <c r="A165" s="3" t="s">
        <v>790</v>
      </c>
      <c r="B165" s="3" t="s">
        <v>791</v>
      </c>
      <c r="C165" s="3" t="s">
        <v>792</v>
      </c>
      <c r="D165" s="3">
        <v>12</v>
      </c>
      <c r="E165" s="3" t="s">
        <v>346</v>
      </c>
      <c r="F165" s="3" t="s">
        <v>793</v>
      </c>
    </row>
    <row r="166" spans="1:6" ht="28.8" x14ac:dyDescent="0.3">
      <c r="A166" s="3" t="s">
        <v>790</v>
      </c>
      <c r="B166" s="3" t="s">
        <v>794</v>
      </c>
      <c r="C166" s="3" t="s">
        <v>795</v>
      </c>
      <c r="D166" s="3">
        <v>14</v>
      </c>
      <c r="E166" s="3" t="s">
        <v>346</v>
      </c>
      <c r="F166" s="3" t="s">
        <v>793</v>
      </c>
    </row>
    <row r="167" spans="1:6" x14ac:dyDescent="0.3">
      <c r="A167" s="3" t="s">
        <v>790</v>
      </c>
      <c r="B167" s="3" t="s">
        <v>796</v>
      </c>
      <c r="C167" s="3" t="s">
        <v>797</v>
      </c>
      <c r="D167" s="3">
        <v>16</v>
      </c>
      <c r="E167" s="3" t="s">
        <v>346</v>
      </c>
      <c r="F167" s="3" t="s">
        <v>793</v>
      </c>
    </row>
    <row r="168" spans="1:6" ht="28.8" x14ac:dyDescent="0.3">
      <c r="A168" s="3" t="s">
        <v>790</v>
      </c>
      <c r="B168" s="3" t="s">
        <v>798</v>
      </c>
      <c r="C168" s="3" t="s">
        <v>799</v>
      </c>
      <c r="D168" s="3">
        <v>14</v>
      </c>
      <c r="E168" s="3" t="s">
        <v>346</v>
      </c>
      <c r="F168" s="3" t="s">
        <v>793</v>
      </c>
    </row>
    <row r="169" spans="1:6" x14ac:dyDescent="0.3">
      <c r="A169" s="3" t="s">
        <v>800</v>
      </c>
      <c r="B169" s="3" t="s">
        <v>801</v>
      </c>
      <c r="C169" s="3" t="s">
        <v>802</v>
      </c>
      <c r="D169" s="3">
        <v>14</v>
      </c>
      <c r="E169" s="3" t="s">
        <v>346</v>
      </c>
      <c r="F169" s="3" t="s">
        <v>357</v>
      </c>
    </row>
    <row r="170" spans="1:6" ht="28.8" x14ac:dyDescent="0.3">
      <c r="A170" s="3" t="s">
        <v>800</v>
      </c>
      <c r="B170" s="3" t="s">
        <v>269</v>
      </c>
      <c r="C170" s="3" t="s">
        <v>803</v>
      </c>
      <c r="D170" s="3">
        <v>18</v>
      </c>
      <c r="E170" s="3" t="s">
        <v>346</v>
      </c>
      <c r="F170" s="3" t="s">
        <v>357</v>
      </c>
    </row>
    <row r="171" spans="1:6" x14ac:dyDescent="0.3">
      <c r="A171" s="3" t="s">
        <v>800</v>
      </c>
      <c r="B171" s="3" t="s">
        <v>804</v>
      </c>
      <c r="C171" s="3" t="s">
        <v>805</v>
      </c>
      <c r="D171" s="3">
        <v>20</v>
      </c>
      <c r="E171" s="3" t="s">
        <v>346</v>
      </c>
      <c r="F171" s="3" t="s">
        <v>357</v>
      </c>
    </row>
    <row r="172" spans="1:6" ht="28.8" x14ac:dyDescent="0.3">
      <c r="A172" s="3" t="s">
        <v>806</v>
      </c>
      <c r="B172" s="3" t="s">
        <v>807</v>
      </c>
      <c r="C172" s="3" t="s">
        <v>808</v>
      </c>
      <c r="D172" s="3">
        <v>25</v>
      </c>
      <c r="E172" s="3" t="s">
        <v>346</v>
      </c>
      <c r="F172" s="3" t="s">
        <v>809</v>
      </c>
    </row>
    <row r="173" spans="1:6" ht="43.2" x14ac:dyDescent="0.3">
      <c r="A173" s="3" t="s">
        <v>806</v>
      </c>
      <c r="B173" s="3" t="s">
        <v>810</v>
      </c>
      <c r="C173" s="3" t="s">
        <v>811</v>
      </c>
      <c r="D173" s="3">
        <v>35</v>
      </c>
      <c r="E173" s="3" t="s">
        <v>346</v>
      </c>
      <c r="F173" s="3" t="s">
        <v>809</v>
      </c>
    </row>
    <row r="174" spans="1:6" ht="28.8" x14ac:dyDescent="0.3">
      <c r="A174" s="3" t="s">
        <v>806</v>
      </c>
      <c r="B174" s="3" t="s">
        <v>812</v>
      </c>
      <c r="C174" s="3" t="s">
        <v>813</v>
      </c>
      <c r="D174" s="3">
        <v>15</v>
      </c>
      <c r="E174" s="3" t="s">
        <v>346</v>
      </c>
      <c r="F174" s="3" t="s">
        <v>809</v>
      </c>
    </row>
    <row r="175" spans="1:6" ht="100.8" x14ac:dyDescent="0.3">
      <c r="A175" s="3" t="s">
        <v>1083</v>
      </c>
      <c r="B175" s="3" t="s">
        <v>1111</v>
      </c>
      <c r="C175" s="3" t="s">
        <v>1112</v>
      </c>
      <c r="D175" s="3">
        <v>45</v>
      </c>
      <c r="E175" s="3" t="s">
        <v>346</v>
      </c>
      <c r="F175" s="3" t="s">
        <v>809</v>
      </c>
    </row>
    <row r="176" spans="1:6" ht="129.6" x14ac:dyDescent="0.3">
      <c r="A176" s="3" t="s">
        <v>1083</v>
      </c>
      <c r="B176" s="3" t="s">
        <v>1113</v>
      </c>
      <c r="C176" s="3" t="s">
        <v>1114</v>
      </c>
      <c r="D176" s="3">
        <v>70</v>
      </c>
      <c r="E176" s="3" t="s">
        <v>346</v>
      </c>
      <c r="F176" s="3" t="s">
        <v>809</v>
      </c>
    </row>
    <row r="177" spans="1:6" ht="273.60000000000002" x14ac:dyDescent="0.3">
      <c r="A177" s="3" t="s">
        <v>1083</v>
      </c>
      <c r="B177" s="3" t="s">
        <v>1102</v>
      </c>
      <c r="C177" s="3" t="s">
        <v>1115</v>
      </c>
      <c r="D177" s="3">
        <v>95</v>
      </c>
      <c r="E177" s="3" t="s">
        <v>346</v>
      </c>
      <c r="F177" s="3" t="s">
        <v>809</v>
      </c>
    </row>
    <row r="178" spans="1:6" ht="316.8" x14ac:dyDescent="0.3">
      <c r="A178" s="3" t="s">
        <v>1083</v>
      </c>
      <c r="B178" s="3" t="s">
        <v>1104</v>
      </c>
      <c r="C178" s="3" t="s">
        <v>1116</v>
      </c>
      <c r="D178" s="3">
        <v>110</v>
      </c>
      <c r="E178" s="3" t="s">
        <v>346</v>
      </c>
      <c r="F178" s="3" t="s">
        <v>809</v>
      </c>
    </row>
    <row r="179" spans="1:6" ht="72" x14ac:dyDescent="0.3">
      <c r="A179" s="3" t="s">
        <v>1117</v>
      </c>
      <c r="B179" s="3" t="s">
        <v>574</v>
      </c>
      <c r="C179" s="3" t="s">
        <v>1118</v>
      </c>
      <c r="D179" s="3" t="s">
        <v>782</v>
      </c>
      <c r="E179" s="3" t="s">
        <v>346</v>
      </c>
      <c r="F179" s="3" t="s">
        <v>116</v>
      </c>
    </row>
    <row r="180" spans="1:6" ht="72" x14ac:dyDescent="0.3">
      <c r="A180" s="3" t="s">
        <v>1117</v>
      </c>
      <c r="B180" s="3" t="s">
        <v>570</v>
      </c>
      <c r="C180" s="3" t="s">
        <v>1119</v>
      </c>
      <c r="D180" s="3" t="s">
        <v>782</v>
      </c>
      <c r="E180" s="3" t="s">
        <v>346</v>
      </c>
      <c r="F180" s="3" t="s">
        <v>116</v>
      </c>
    </row>
    <row r="181" spans="1:6" ht="86.4" x14ac:dyDescent="0.3">
      <c r="A181" s="3" t="s">
        <v>1117</v>
      </c>
      <c r="B181" s="3" t="s">
        <v>1120</v>
      </c>
      <c r="C181" s="3" t="s">
        <v>1121</v>
      </c>
      <c r="D181" s="3" t="s">
        <v>782</v>
      </c>
      <c r="E181" s="3" t="s">
        <v>346</v>
      </c>
      <c r="F181" s="3" t="s">
        <v>116</v>
      </c>
    </row>
    <row r="182" spans="1:6" ht="100.8" x14ac:dyDescent="0.3">
      <c r="A182" s="3" t="s">
        <v>1117</v>
      </c>
      <c r="B182" s="3" t="s">
        <v>576</v>
      </c>
      <c r="C182" s="3" t="s">
        <v>1122</v>
      </c>
      <c r="D182" s="3" t="s">
        <v>782</v>
      </c>
      <c r="E182" s="3" t="s">
        <v>346</v>
      </c>
      <c r="F182" s="3" t="s">
        <v>116</v>
      </c>
    </row>
    <row r="183" spans="1:6" ht="86.4" x14ac:dyDescent="0.3">
      <c r="A183" s="3" t="s">
        <v>1117</v>
      </c>
      <c r="B183" s="3" t="s">
        <v>1123</v>
      </c>
      <c r="C183" s="3" t="s">
        <v>1124</v>
      </c>
      <c r="D183" s="3" t="s">
        <v>782</v>
      </c>
      <c r="E183" s="3" t="s">
        <v>346</v>
      </c>
      <c r="F183" s="3" t="s">
        <v>116</v>
      </c>
    </row>
    <row r="184" spans="1:6" ht="100.8" x14ac:dyDescent="0.3">
      <c r="A184" s="3" t="s">
        <v>1117</v>
      </c>
      <c r="B184" s="3" t="s">
        <v>586</v>
      </c>
      <c r="C184" s="3" t="s">
        <v>1125</v>
      </c>
      <c r="D184" s="3" t="s">
        <v>782</v>
      </c>
      <c r="E184" s="3" t="s">
        <v>346</v>
      </c>
      <c r="F184" s="3" t="s">
        <v>116</v>
      </c>
    </row>
    <row r="185" spans="1:6" ht="100.8" x14ac:dyDescent="0.3">
      <c r="A185" s="3" t="s">
        <v>1117</v>
      </c>
      <c r="B185" s="3" t="s">
        <v>588</v>
      </c>
      <c r="C185" s="3" t="s">
        <v>1126</v>
      </c>
      <c r="D185" s="3" t="s">
        <v>782</v>
      </c>
      <c r="E185" s="3" t="s">
        <v>346</v>
      </c>
      <c r="F185" s="3" t="s">
        <v>116</v>
      </c>
    </row>
    <row r="186" spans="1:6" ht="100.8" x14ac:dyDescent="0.3">
      <c r="A186" s="3" t="s">
        <v>1117</v>
      </c>
      <c r="B186" s="3" t="s">
        <v>590</v>
      </c>
      <c r="C186" s="3" t="s">
        <v>1127</v>
      </c>
      <c r="D186" s="3" t="s">
        <v>782</v>
      </c>
      <c r="E186" s="3" t="s">
        <v>346</v>
      </c>
      <c r="F186" s="3" t="s">
        <v>116</v>
      </c>
    </row>
    <row r="187" spans="1:6" ht="100.8" x14ac:dyDescent="0.3">
      <c r="A187" s="3" t="s">
        <v>1117</v>
      </c>
      <c r="B187" s="3" t="s">
        <v>592</v>
      </c>
      <c r="C187" s="3" t="s">
        <v>1128</v>
      </c>
      <c r="D187" s="3" t="s">
        <v>782</v>
      </c>
      <c r="E187" s="3" t="s">
        <v>346</v>
      </c>
      <c r="F187" s="3" t="s">
        <v>116</v>
      </c>
    </row>
    <row r="188" spans="1:6" ht="100.8" x14ac:dyDescent="0.3">
      <c r="A188" s="3" t="s">
        <v>1117</v>
      </c>
      <c r="B188" s="3" t="s">
        <v>594</v>
      </c>
      <c r="C188" s="3" t="s">
        <v>1129</v>
      </c>
      <c r="D188" s="3" t="s">
        <v>782</v>
      </c>
      <c r="E188" s="3" t="s">
        <v>346</v>
      </c>
      <c r="F188" s="3" t="s">
        <v>116</v>
      </c>
    </row>
    <row r="189" spans="1:6" ht="86.4" x14ac:dyDescent="0.3">
      <c r="A189" s="3" t="s">
        <v>1117</v>
      </c>
      <c r="B189" s="3" t="s">
        <v>1130</v>
      </c>
      <c r="C189" s="3" t="s">
        <v>1131</v>
      </c>
      <c r="D189" s="3" t="s">
        <v>782</v>
      </c>
      <c r="E189" s="3" t="s">
        <v>346</v>
      </c>
      <c r="F189" s="3" t="s">
        <v>116</v>
      </c>
    </row>
    <row r="190" spans="1:6" ht="100.8" x14ac:dyDescent="0.3">
      <c r="A190" s="3" t="s">
        <v>1117</v>
      </c>
      <c r="B190" s="3" t="s">
        <v>1132</v>
      </c>
      <c r="C190" s="3" t="s">
        <v>1133</v>
      </c>
      <c r="D190" s="3" t="s">
        <v>782</v>
      </c>
      <c r="E190" s="3" t="s">
        <v>346</v>
      </c>
      <c r="F190" s="3" t="s">
        <v>116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B9BEA-42D1-453C-AF18-11E6675C1F0D}">
  <sheetPr>
    <tabColor theme="1"/>
  </sheetPr>
  <dimension ref="A1:F42"/>
  <sheetViews>
    <sheetView topLeftCell="A29" workbookViewId="0">
      <selection activeCell="D65" sqref="D65"/>
    </sheetView>
  </sheetViews>
  <sheetFormatPr defaultRowHeight="14.4" x14ac:dyDescent="0.3"/>
  <cols>
    <col min="1" max="1" width="27.109375" customWidth="1"/>
    <col min="2" max="5" width="28.33203125" customWidth="1"/>
    <col min="6" max="6" width="12.88671875" customWidth="1"/>
  </cols>
  <sheetData>
    <row r="1" spans="1:6" x14ac:dyDescent="0.3">
      <c r="A1" s="2" t="s">
        <v>69</v>
      </c>
      <c r="B1" s="2" t="s">
        <v>552</v>
      </c>
      <c r="C1" s="2" t="s">
        <v>114</v>
      </c>
      <c r="D1" s="2" t="s">
        <v>344</v>
      </c>
      <c r="E1" s="2" t="s">
        <v>345</v>
      </c>
      <c r="F1" s="2" t="s">
        <v>115</v>
      </c>
    </row>
    <row r="2" spans="1:6" ht="28.8" x14ac:dyDescent="0.3">
      <c r="A2" s="3" t="s">
        <v>1134</v>
      </c>
      <c r="B2" s="3" t="s">
        <v>1135</v>
      </c>
      <c r="C2" s="3" t="s">
        <v>1136</v>
      </c>
      <c r="D2" s="3">
        <v>183</v>
      </c>
      <c r="E2" s="3" t="s">
        <v>1040</v>
      </c>
      <c r="F2" s="3" t="s">
        <v>1137</v>
      </c>
    </row>
    <row r="3" spans="1:6" ht="43.2" x14ac:dyDescent="0.3">
      <c r="A3" s="3" t="s">
        <v>1134</v>
      </c>
      <c r="B3" s="3" t="s">
        <v>1138</v>
      </c>
      <c r="C3" s="3" t="s">
        <v>1139</v>
      </c>
      <c r="D3" s="3">
        <v>668</v>
      </c>
      <c r="E3" s="3" t="s">
        <v>1040</v>
      </c>
      <c r="F3" s="3" t="s">
        <v>1137</v>
      </c>
    </row>
    <row r="4" spans="1:6" ht="28.8" x14ac:dyDescent="0.3">
      <c r="A4" s="3" t="s">
        <v>1134</v>
      </c>
      <c r="B4" s="3" t="s">
        <v>1140</v>
      </c>
      <c r="C4" s="3" t="s">
        <v>1141</v>
      </c>
      <c r="D4" s="3">
        <v>311</v>
      </c>
      <c r="E4" s="3" t="s">
        <v>1040</v>
      </c>
      <c r="F4" s="3" t="s">
        <v>1137</v>
      </c>
    </row>
    <row r="5" spans="1:6" ht="43.2" x14ac:dyDescent="0.3">
      <c r="A5" s="3" t="s">
        <v>1134</v>
      </c>
      <c r="B5" s="3" t="s">
        <v>1142</v>
      </c>
      <c r="C5" s="3" t="s">
        <v>1139</v>
      </c>
      <c r="D5" s="3">
        <v>821</v>
      </c>
      <c r="E5" s="3" t="s">
        <v>1040</v>
      </c>
      <c r="F5" s="3" t="s">
        <v>1137</v>
      </c>
    </row>
    <row r="6" spans="1:6" x14ac:dyDescent="0.3">
      <c r="A6" s="3" t="s">
        <v>1134</v>
      </c>
      <c r="B6" s="3" t="s">
        <v>1143</v>
      </c>
      <c r="C6" s="3"/>
      <c r="D6" s="3">
        <v>271</v>
      </c>
      <c r="E6" s="3" t="s">
        <v>1040</v>
      </c>
      <c r="F6" s="3" t="s">
        <v>1137</v>
      </c>
    </row>
    <row r="7" spans="1:6" ht="28.8" x14ac:dyDescent="0.3">
      <c r="A7" s="3" t="s">
        <v>1134</v>
      </c>
      <c r="B7" s="3" t="s">
        <v>1144</v>
      </c>
      <c r="C7" s="3"/>
      <c r="D7" s="3">
        <v>130</v>
      </c>
      <c r="E7" s="3" t="s">
        <v>1040</v>
      </c>
      <c r="F7" s="3" t="s">
        <v>1137</v>
      </c>
    </row>
    <row r="8" spans="1:6" x14ac:dyDescent="0.3">
      <c r="A8" s="3" t="s">
        <v>1134</v>
      </c>
      <c r="B8" s="3" t="s">
        <v>1145</v>
      </c>
      <c r="C8" s="3"/>
      <c r="D8" s="3">
        <v>35</v>
      </c>
      <c r="E8" s="3" t="s">
        <v>1040</v>
      </c>
      <c r="F8" s="3" t="s">
        <v>1137</v>
      </c>
    </row>
    <row r="9" spans="1:6" ht="28.8" x14ac:dyDescent="0.3">
      <c r="A9" s="3" t="s">
        <v>1134</v>
      </c>
      <c r="B9" s="3" t="s">
        <v>1146</v>
      </c>
      <c r="C9" s="3"/>
      <c r="D9" s="3">
        <v>127</v>
      </c>
      <c r="E9" s="3" t="s">
        <v>1040</v>
      </c>
      <c r="F9" s="3" t="s">
        <v>1137</v>
      </c>
    </row>
    <row r="10" spans="1:6" ht="43.2" x14ac:dyDescent="0.3">
      <c r="A10" s="3" t="s">
        <v>1134</v>
      </c>
      <c r="B10" s="3" t="s">
        <v>1147</v>
      </c>
      <c r="C10" s="3" t="s">
        <v>1148</v>
      </c>
      <c r="D10" s="3" t="s">
        <v>1149</v>
      </c>
      <c r="E10" s="3" t="s">
        <v>1040</v>
      </c>
      <c r="F10" s="3" t="s">
        <v>1137</v>
      </c>
    </row>
    <row r="11" spans="1:6" ht="28.8" x14ac:dyDescent="0.3">
      <c r="A11" s="3" t="s">
        <v>1134</v>
      </c>
      <c r="B11" s="3" t="s">
        <v>1150</v>
      </c>
      <c r="C11" s="3"/>
      <c r="D11" s="3">
        <v>394</v>
      </c>
      <c r="E11" s="3" t="s">
        <v>1040</v>
      </c>
      <c r="F11" s="3" t="s">
        <v>1137</v>
      </c>
    </row>
    <row r="12" spans="1:6" x14ac:dyDescent="0.3">
      <c r="A12" s="3" t="s">
        <v>1134</v>
      </c>
      <c r="B12" s="3" t="s">
        <v>1151</v>
      </c>
      <c r="C12" s="3"/>
      <c r="D12" s="3">
        <v>58</v>
      </c>
      <c r="E12" s="3" t="s">
        <v>1040</v>
      </c>
      <c r="F12" s="3" t="s">
        <v>1137</v>
      </c>
    </row>
    <row r="13" spans="1:6" x14ac:dyDescent="0.3">
      <c r="A13" s="3" t="s">
        <v>1134</v>
      </c>
      <c r="B13" s="3" t="s">
        <v>1152</v>
      </c>
      <c r="C13" s="3"/>
      <c r="D13" s="3">
        <v>43</v>
      </c>
      <c r="E13" s="3" t="s">
        <v>1040</v>
      </c>
      <c r="F13" s="3" t="s">
        <v>1137</v>
      </c>
    </row>
    <row r="14" spans="1:6" x14ac:dyDescent="0.3">
      <c r="A14" s="3" t="s">
        <v>1134</v>
      </c>
      <c r="B14" s="3" t="s">
        <v>1153</v>
      </c>
      <c r="C14" s="3"/>
      <c r="D14" s="3">
        <v>21</v>
      </c>
      <c r="E14" s="3" t="s">
        <v>1040</v>
      </c>
      <c r="F14" s="3" t="s">
        <v>1137</v>
      </c>
    </row>
    <row r="15" spans="1:6" x14ac:dyDescent="0.3">
      <c r="A15" s="3" t="s">
        <v>1134</v>
      </c>
      <c r="B15" s="3" t="s">
        <v>1154</v>
      </c>
      <c r="C15" s="3"/>
      <c r="D15" s="3">
        <v>163</v>
      </c>
      <c r="E15" s="3" t="s">
        <v>1040</v>
      </c>
      <c r="F15" s="3" t="s">
        <v>1137</v>
      </c>
    </row>
    <row r="16" spans="1:6" x14ac:dyDescent="0.3">
      <c r="A16" s="3" t="s">
        <v>1134</v>
      </c>
      <c r="B16" s="3" t="s">
        <v>1155</v>
      </c>
      <c r="C16" s="3"/>
      <c r="D16" s="3">
        <v>55</v>
      </c>
      <c r="E16" s="3" t="s">
        <v>1040</v>
      </c>
      <c r="F16" s="3" t="s">
        <v>1137</v>
      </c>
    </row>
    <row r="17" spans="1:6" x14ac:dyDescent="0.3">
      <c r="A17" s="3" t="s">
        <v>1156</v>
      </c>
      <c r="B17" s="3" t="s">
        <v>1157</v>
      </c>
      <c r="C17" s="3"/>
      <c r="D17" s="3">
        <v>163</v>
      </c>
      <c r="E17" s="3" t="s">
        <v>1040</v>
      </c>
      <c r="F17" s="3" t="s">
        <v>1156</v>
      </c>
    </row>
    <row r="18" spans="1:6" ht="28.8" x14ac:dyDescent="0.3">
      <c r="A18" s="3" t="s">
        <v>1156</v>
      </c>
      <c r="B18" s="3" t="s">
        <v>1158</v>
      </c>
      <c r="C18" s="3"/>
      <c r="D18" s="3">
        <v>183</v>
      </c>
      <c r="E18" s="3" t="s">
        <v>1040</v>
      </c>
      <c r="F18" s="3" t="s">
        <v>1156</v>
      </c>
    </row>
    <row r="19" spans="1:6" x14ac:dyDescent="0.3">
      <c r="A19" s="3" t="s">
        <v>1156</v>
      </c>
      <c r="B19" s="3" t="s">
        <v>1159</v>
      </c>
      <c r="C19" s="3"/>
      <c r="D19" s="3">
        <v>81</v>
      </c>
      <c r="E19" s="3" t="s">
        <v>1040</v>
      </c>
      <c r="F19" s="3" t="s">
        <v>1156</v>
      </c>
    </row>
    <row r="20" spans="1:6" x14ac:dyDescent="0.3">
      <c r="A20" s="3" t="s">
        <v>1156</v>
      </c>
      <c r="B20" s="3" t="s">
        <v>1160</v>
      </c>
      <c r="C20" s="3"/>
      <c r="D20" s="3">
        <v>92</v>
      </c>
      <c r="E20" s="3" t="s">
        <v>1040</v>
      </c>
      <c r="F20" s="3" t="s">
        <v>1156</v>
      </c>
    </row>
    <row r="21" spans="1:6" x14ac:dyDescent="0.3">
      <c r="A21" s="3" t="s">
        <v>1156</v>
      </c>
      <c r="B21" s="3" t="s">
        <v>1161</v>
      </c>
      <c r="C21" s="3"/>
      <c r="D21" s="3">
        <v>301</v>
      </c>
      <c r="E21" s="3" t="s">
        <v>1040</v>
      </c>
      <c r="F21" s="3" t="s">
        <v>1156</v>
      </c>
    </row>
    <row r="22" spans="1:6" x14ac:dyDescent="0.3">
      <c r="A22" s="3" t="s">
        <v>1156</v>
      </c>
      <c r="B22" s="3" t="s">
        <v>1162</v>
      </c>
      <c r="C22" s="3"/>
      <c r="D22" s="3">
        <v>37</v>
      </c>
      <c r="E22" s="3" t="s">
        <v>1040</v>
      </c>
      <c r="F22" s="3" t="s">
        <v>1156</v>
      </c>
    </row>
    <row r="23" spans="1:6" x14ac:dyDescent="0.3">
      <c r="A23" s="3" t="s">
        <v>1156</v>
      </c>
      <c r="B23" s="3" t="s">
        <v>1163</v>
      </c>
      <c r="C23" s="3"/>
      <c r="D23" s="3">
        <v>91</v>
      </c>
      <c r="E23" s="3" t="s">
        <v>1040</v>
      </c>
      <c r="F23" s="3" t="s">
        <v>1156</v>
      </c>
    </row>
    <row r="24" spans="1:6" ht="28.8" x14ac:dyDescent="0.3">
      <c r="A24" s="3" t="s">
        <v>1156</v>
      </c>
      <c r="B24" s="3" t="s">
        <v>1164</v>
      </c>
      <c r="C24" s="3"/>
      <c r="D24" s="3">
        <v>476</v>
      </c>
      <c r="E24" s="3" t="s">
        <v>1040</v>
      </c>
      <c r="F24" s="3" t="s">
        <v>1156</v>
      </c>
    </row>
    <row r="25" spans="1:6" ht="28.8" x14ac:dyDescent="0.3">
      <c r="A25" s="3" t="s">
        <v>1165</v>
      </c>
      <c r="B25" s="3" t="s">
        <v>1166</v>
      </c>
      <c r="C25" s="3" t="s">
        <v>1167</v>
      </c>
      <c r="D25" s="3">
        <v>200</v>
      </c>
      <c r="E25" s="3" t="s">
        <v>1040</v>
      </c>
      <c r="F25" s="3" t="s">
        <v>1165</v>
      </c>
    </row>
    <row r="26" spans="1:6" ht="28.8" x14ac:dyDescent="0.3">
      <c r="A26" s="3" t="s">
        <v>1165</v>
      </c>
      <c r="B26" s="3" t="s">
        <v>1168</v>
      </c>
      <c r="C26" s="3"/>
      <c r="D26" s="3">
        <v>379</v>
      </c>
      <c r="E26" s="3" t="s">
        <v>1040</v>
      </c>
      <c r="F26" s="3" t="s">
        <v>1165</v>
      </c>
    </row>
    <row r="27" spans="1:6" ht="28.8" x14ac:dyDescent="0.3">
      <c r="A27" s="3" t="s">
        <v>1165</v>
      </c>
      <c r="B27" s="3" t="s">
        <v>1169</v>
      </c>
      <c r="C27" s="3"/>
      <c r="D27" s="3" t="s">
        <v>1170</v>
      </c>
      <c r="E27" s="3" t="s">
        <v>1040</v>
      </c>
      <c r="F27" s="3" t="s">
        <v>1165</v>
      </c>
    </row>
    <row r="28" spans="1:6" x14ac:dyDescent="0.3">
      <c r="A28" s="3" t="s">
        <v>1165</v>
      </c>
      <c r="B28" s="3" t="s">
        <v>1171</v>
      </c>
      <c r="C28" s="3"/>
      <c r="D28" s="3">
        <v>750</v>
      </c>
      <c r="E28" s="3" t="s">
        <v>1040</v>
      </c>
      <c r="F28" s="3" t="s">
        <v>1165</v>
      </c>
    </row>
    <row r="29" spans="1:6" ht="28.8" x14ac:dyDescent="0.3">
      <c r="A29" s="3" t="s">
        <v>1165</v>
      </c>
      <c r="B29" s="3" t="s">
        <v>1172</v>
      </c>
      <c r="C29" s="3" t="s">
        <v>1173</v>
      </c>
      <c r="D29" s="3">
        <v>350</v>
      </c>
      <c r="E29" s="3" t="s">
        <v>1040</v>
      </c>
      <c r="F29" s="3" t="s">
        <v>1165</v>
      </c>
    </row>
    <row r="30" spans="1:6" ht="28.8" x14ac:dyDescent="0.3">
      <c r="A30" s="3" t="s">
        <v>1165</v>
      </c>
      <c r="B30" s="3" t="s">
        <v>1174</v>
      </c>
      <c r="C30" s="3" t="s">
        <v>1175</v>
      </c>
      <c r="D30" s="3">
        <v>109</v>
      </c>
      <c r="E30" s="3" t="s">
        <v>1040</v>
      </c>
      <c r="F30" s="3" t="s">
        <v>1165</v>
      </c>
    </row>
    <row r="31" spans="1:6" ht="28.8" x14ac:dyDescent="0.3">
      <c r="A31" s="3" t="s">
        <v>1176</v>
      </c>
      <c r="B31" s="3" t="s">
        <v>1150</v>
      </c>
      <c r="C31" s="3"/>
      <c r="D31" s="3">
        <v>394</v>
      </c>
      <c r="E31" s="3" t="s">
        <v>1040</v>
      </c>
      <c r="F31" s="3" t="s">
        <v>1177</v>
      </c>
    </row>
    <row r="32" spans="1:6" x14ac:dyDescent="0.3">
      <c r="A32" s="3" t="s">
        <v>1176</v>
      </c>
      <c r="B32" s="3" t="s">
        <v>1151</v>
      </c>
      <c r="C32" s="3"/>
      <c r="D32" s="3">
        <v>58</v>
      </c>
      <c r="E32" s="3" t="s">
        <v>1040</v>
      </c>
      <c r="F32" s="3" t="s">
        <v>1177</v>
      </c>
    </row>
    <row r="33" spans="1:6" x14ac:dyDescent="0.3">
      <c r="A33" s="3" t="s">
        <v>1176</v>
      </c>
      <c r="B33" s="3" t="s">
        <v>1152</v>
      </c>
      <c r="C33" s="3"/>
      <c r="D33" s="3">
        <v>43</v>
      </c>
      <c r="E33" s="3" t="s">
        <v>1040</v>
      </c>
      <c r="F33" s="3" t="s">
        <v>1177</v>
      </c>
    </row>
    <row r="34" spans="1:6" x14ac:dyDescent="0.3">
      <c r="A34" s="3" t="s">
        <v>1176</v>
      </c>
      <c r="B34" s="3" t="s">
        <v>1153</v>
      </c>
      <c r="C34" s="3"/>
      <c r="D34" s="3">
        <v>21</v>
      </c>
      <c r="E34" s="3" t="s">
        <v>1040</v>
      </c>
      <c r="F34" s="3" t="s">
        <v>1177</v>
      </c>
    </row>
    <row r="35" spans="1:6" x14ac:dyDescent="0.3">
      <c r="A35" s="3" t="s">
        <v>1176</v>
      </c>
      <c r="B35" s="3" t="s">
        <v>1154</v>
      </c>
      <c r="C35" s="3"/>
      <c r="D35" s="3">
        <v>163</v>
      </c>
      <c r="E35" s="3" t="s">
        <v>1040</v>
      </c>
      <c r="F35" s="3" t="s">
        <v>1177</v>
      </c>
    </row>
    <row r="36" spans="1:6" x14ac:dyDescent="0.3">
      <c r="A36" s="3" t="s">
        <v>1176</v>
      </c>
      <c r="B36" s="3" t="s">
        <v>1155</v>
      </c>
      <c r="C36" s="3"/>
      <c r="D36" s="3">
        <v>55</v>
      </c>
      <c r="E36" s="3" t="s">
        <v>1040</v>
      </c>
      <c r="F36" s="3" t="s">
        <v>1177</v>
      </c>
    </row>
    <row r="37" spans="1:6" x14ac:dyDescent="0.3">
      <c r="A37" s="3" t="s">
        <v>1178</v>
      </c>
      <c r="B37" s="3" t="s">
        <v>1179</v>
      </c>
      <c r="C37" s="3"/>
      <c r="D37" s="3" t="s">
        <v>1180</v>
      </c>
      <c r="E37" s="3" t="s">
        <v>1181</v>
      </c>
      <c r="F37" s="3" t="s">
        <v>1182</v>
      </c>
    </row>
    <row r="38" spans="1:6" x14ac:dyDescent="0.3">
      <c r="A38" s="3" t="s">
        <v>1178</v>
      </c>
      <c r="B38" s="3" t="s">
        <v>1183</v>
      </c>
      <c r="C38" s="3"/>
      <c r="D38" s="3" t="s">
        <v>1184</v>
      </c>
      <c r="E38" s="3" t="s">
        <v>1181</v>
      </c>
      <c r="F38" s="3" t="s">
        <v>1182</v>
      </c>
    </row>
    <row r="39" spans="1:6" x14ac:dyDescent="0.3">
      <c r="A39" s="3" t="s">
        <v>1178</v>
      </c>
      <c r="B39" s="3" t="s">
        <v>1185</v>
      </c>
      <c r="C39" s="3"/>
      <c r="D39" s="3" t="s">
        <v>1186</v>
      </c>
      <c r="E39" s="3" t="s">
        <v>1181</v>
      </c>
      <c r="F39" s="3" t="s">
        <v>1182</v>
      </c>
    </row>
    <row r="40" spans="1:6" x14ac:dyDescent="0.3">
      <c r="A40" s="3" t="s">
        <v>1178</v>
      </c>
      <c r="B40" s="3" t="s">
        <v>1187</v>
      </c>
      <c r="C40" s="3"/>
      <c r="D40" s="3" t="s">
        <v>1186</v>
      </c>
      <c r="E40" s="3" t="s">
        <v>1181</v>
      </c>
      <c r="F40" s="3" t="s">
        <v>1182</v>
      </c>
    </row>
    <row r="41" spans="1:6" x14ac:dyDescent="0.3">
      <c r="A41" s="3" t="s">
        <v>1178</v>
      </c>
      <c r="B41" s="3" t="s">
        <v>1188</v>
      </c>
      <c r="C41" s="3"/>
      <c r="D41" s="3" t="s">
        <v>1189</v>
      </c>
      <c r="E41" s="3" t="s">
        <v>1181</v>
      </c>
      <c r="F41" s="3" t="s">
        <v>1182</v>
      </c>
    </row>
    <row r="42" spans="1:6" x14ac:dyDescent="0.3">
      <c r="A42" t="s">
        <v>1190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27B8F-4870-421C-8C15-9D50CE37171E}">
  <sheetPr>
    <tabColor theme="1"/>
  </sheetPr>
  <dimension ref="A1:B8"/>
  <sheetViews>
    <sheetView workbookViewId="0">
      <selection activeCell="A13" sqref="A13"/>
    </sheetView>
  </sheetViews>
  <sheetFormatPr defaultRowHeight="14.4" x14ac:dyDescent="0.3"/>
  <cols>
    <col min="1" max="1" width="42.88671875" bestFit="1" customWidth="1"/>
    <col min="2" max="2" width="255.77734375" bestFit="1" customWidth="1"/>
  </cols>
  <sheetData>
    <row r="1" spans="1:2" x14ac:dyDescent="0.3">
      <c r="A1" s="1" t="s">
        <v>1191</v>
      </c>
      <c r="B1" s="1" t="s">
        <v>1192</v>
      </c>
    </row>
    <row r="2" spans="1:2" x14ac:dyDescent="0.3">
      <c r="A2" t="s">
        <v>1193</v>
      </c>
      <c r="B2" t="s">
        <v>1194</v>
      </c>
    </row>
    <row r="3" spans="1:2" x14ac:dyDescent="0.3">
      <c r="A3" t="s">
        <v>1195</v>
      </c>
      <c r="B3" t="s">
        <v>1196</v>
      </c>
    </row>
    <row r="4" spans="1:2" x14ac:dyDescent="0.3">
      <c r="A4" t="s">
        <v>1197</v>
      </c>
      <c r="B4" t="s">
        <v>1198</v>
      </c>
    </row>
    <row r="5" spans="1:2" x14ac:dyDescent="0.3">
      <c r="A5" t="s">
        <v>1199</v>
      </c>
      <c r="B5" t="s">
        <v>1200</v>
      </c>
    </row>
    <row r="6" spans="1:2" x14ac:dyDescent="0.3">
      <c r="A6" t="s">
        <v>1201</v>
      </c>
      <c r="B6" t="s">
        <v>1202</v>
      </c>
    </row>
    <row r="7" spans="1:2" x14ac:dyDescent="0.3">
      <c r="A7" t="s">
        <v>1203</v>
      </c>
      <c r="B7" t="s">
        <v>1204</v>
      </c>
    </row>
    <row r="8" spans="1:2" x14ac:dyDescent="0.3">
      <c r="A8" t="s">
        <v>1205</v>
      </c>
      <c r="B8" t="s">
        <v>1206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427D7-EF1B-4344-A7C9-19FD208F4977}">
  <sheetPr>
    <tabColor theme="1"/>
  </sheetPr>
  <dimension ref="A1:B4"/>
  <sheetViews>
    <sheetView workbookViewId="0">
      <selection activeCell="B4" sqref="B4"/>
    </sheetView>
  </sheetViews>
  <sheetFormatPr defaultRowHeight="14.4" x14ac:dyDescent="0.3"/>
  <cols>
    <col min="1" max="1" width="42.88671875" bestFit="1" customWidth="1"/>
    <col min="2" max="2" width="255.77734375" bestFit="1" customWidth="1"/>
  </cols>
  <sheetData>
    <row r="1" spans="1:2" x14ac:dyDescent="0.3">
      <c r="A1" s="1" t="s">
        <v>1207</v>
      </c>
      <c r="B1" s="1" t="s">
        <v>70</v>
      </c>
    </row>
    <row r="2" spans="1:2" ht="409.6" x14ac:dyDescent="0.3">
      <c r="A2" t="s">
        <v>1209</v>
      </c>
      <c r="B2" s="8" t="s">
        <v>1208</v>
      </c>
    </row>
    <row r="3" spans="1:2" ht="409.6" x14ac:dyDescent="0.3">
      <c r="A3" t="s">
        <v>1210</v>
      </c>
      <c r="B3" s="8" t="s">
        <v>1211</v>
      </c>
    </row>
    <row r="4" spans="1:2" ht="244.8" x14ac:dyDescent="0.3">
      <c r="A4" t="s">
        <v>1376</v>
      </c>
      <c r="B4" s="9" t="s">
        <v>1377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A34A1-4842-43FC-8530-3C0197737D54}">
  <sheetPr>
    <tabColor theme="1"/>
  </sheetPr>
  <dimension ref="A1:M8"/>
  <sheetViews>
    <sheetView tabSelected="1" workbookViewId="0">
      <selection activeCell="G18" sqref="G18"/>
    </sheetView>
  </sheetViews>
  <sheetFormatPr defaultRowHeight="14.4" x14ac:dyDescent="0.3"/>
  <sheetData>
    <row r="1" spans="1:13" x14ac:dyDescent="0.3">
      <c r="A1" s="1"/>
      <c r="B1" s="1" t="s">
        <v>1212</v>
      </c>
      <c r="C1" s="1" t="s">
        <v>1213</v>
      </c>
      <c r="D1" s="1" t="s">
        <v>1214</v>
      </c>
      <c r="E1" s="1" t="s">
        <v>1215</v>
      </c>
      <c r="F1" s="1" t="s">
        <v>1216</v>
      </c>
      <c r="G1" s="1" t="s">
        <v>1217</v>
      </c>
      <c r="H1" s="1" t="s">
        <v>1218</v>
      </c>
      <c r="I1" s="1" t="s">
        <v>1219</v>
      </c>
      <c r="J1" s="1" t="s">
        <v>1220</v>
      </c>
      <c r="K1" s="1" t="s">
        <v>1221</v>
      </c>
      <c r="L1" s="1" t="s">
        <v>1222</v>
      </c>
      <c r="M1" s="1" t="s">
        <v>1223</v>
      </c>
    </row>
    <row r="2" spans="1:13" x14ac:dyDescent="0.3">
      <c r="A2" t="s">
        <v>1224</v>
      </c>
      <c r="B2" t="s">
        <v>1225</v>
      </c>
      <c r="C2" t="s">
        <v>1226</v>
      </c>
      <c r="D2" t="s">
        <v>1227</v>
      </c>
      <c r="E2" t="s">
        <v>1228</v>
      </c>
      <c r="F2" t="s">
        <v>1229</v>
      </c>
      <c r="G2" t="s">
        <v>1230</v>
      </c>
      <c r="H2" t="s">
        <v>1231</v>
      </c>
      <c r="I2" t="s">
        <v>1232</v>
      </c>
      <c r="J2" t="s">
        <v>1233</v>
      </c>
      <c r="K2" t="s">
        <v>1234</v>
      </c>
      <c r="L2" t="s">
        <v>1235</v>
      </c>
      <c r="M2" t="s">
        <v>1236</v>
      </c>
    </row>
    <row r="3" spans="1:13" x14ac:dyDescent="0.3">
      <c r="A3" t="s">
        <v>1237</v>
      </c>
      <c r="B3" t="s">
        <v>1238</v>
      </c>
      <c r="C3" t="s">
        <v>1239</v>
      </c>
      <c r="D3" t="s">
        <v>1240</v>
      </c>
      <c r="E3" t="s">
        <v>1241</v>
      </c>
      <c r="F3" t="s">
        <v>1242</v>
      </c>
      <c r="G3" t="s">
        <v>1243</v>
      </c>
      <c r="H3" t="s">
        <v>1244</v>
      </c>
      <c r="I3" t="s">
        <v>1245</v>
      </c>
      <c r="J3" t="s">
        <v>1246</v>
      </c>
      <c r="K3" t="s">
        <v>1247</v>
      </c>
      <c r="L3" t="s">
        <v>1248</v>
      </c>
      <c r="M3" t="s">
        <v>1249</v>
      </c>
    </row>
    <row r="4" spans="1:13" x14ac:dyDescent="0.3">
      <c r="A4" t="s">
        <v>1250</v>
      </c>
      <c r="B4" t="s">
        <v>1251</v>
      </c>
      <c r="C4" t="s">
        <v>1252</v>
      </c>
      <c r="D4" t="s">
        <v>1253</v>
      </c>
      <c r="E4" t="s">
        <v>1254</v>
      </c>
      <c r="F4" t="s">
        <v>1255</v>
      </c>
      <c r="G4" t="s">
        <v>1256</v>
      </c>
      <c r="H4" t="s">
        <v>1257</v>
      </c>
      <c r="I4" t="s">
        <v>1258</v>
      </c>
      <c r="J4" t="s">
        <v>1259</v>
      </c>
      <c r="K4" t="s">
        <v>1260</v>
      </c>
      <c r="L4" t="s">
        <v>1261</v>
      </c>
      <c r="M4" t="s">
        <v>1262</v>
      </c>
    </row>
    <row r="5" spans="1:13" x14ac:dyDescent="0.3">
      <c r="A5" t="s">
        <v>1263</v>
      </c>
      <c r="B5" t="s">
        <v>1264</v>
      </c>
      <c r="C5" t="s">
        <v>1265</v>
      </c>
      <c r="D5" t="s">
        <v>1266</v>
      </c>
      <c r="E5" t="s">
        <v>1267</v>
      </c>
      <c r="F5" t="s">
        <v>1268</v>
      </c>
      <c r="G5" t="s">
        <v>1269</v>
      </c>
      <c r="H5" t="s">
        <v>1270</v>
      </c>
      <c r="I5" t="s">
        <v>1271</v>
      </c>
      <c r="J5" t="s">
        <v>1272</v>
      </c>
      <c r="K5" t="s">
        <v>1273</v>
      </c>
      <c r="L5" t="s">
        <v>1274</v>
      </c>
      <c r="M5" t="s">
        <v>1275</v>
      </c>
    </row>
    <row r="6" spans="1:13" x14ac:dyDescent="0.3">
      <c r="A6" t="s">
        <v>1276</v>
      </c>
      <c r="B6" t="s">
        <v>1277</v>
      </c>
      <c r="C6" t="s">
        <v>1278</v>
      </c>
      <c r="D6" t="s">
        <v>1271</v>
      </c>
      <c r="E6" t="s">
        <v>1279</v>
      </c>
      <c r="F6" t="s">
        <v>1269</v>
      </c>
      <c r="G6" t="s">
        <v>1280</v>
      </c>
      <c r="H6" t="s">
        <v>1281</v>
      </c>
      <c r="I6" t="s">
        <v>1282</v>
      </c>
      <c r="J6" t="s">
        <v>1283</v>
      </c>
      <c r="K6" t="s">
        <v>1284</v>
      </c>
      <c r="L6" t="s">
        <v>1285</v>
      </c>
      <c r="M6" t="s">
        <v>1286</v>
      </c>
    </row>
    <row r="7" spans="1:13" x14ac:dyDescent="0.3">
      <c r="A7" t="s">
        <v>1287</v>
      </c>
      <c r="B7" t="s">
        <v>1288</v>
      </c>
      <c r="C7" t="s">
        <v>1289</v>
      </c>
      <c r="D7" t="s">
        <v>1290</v>
      </c>
      <c r="E7" t="s">
        <v>1291</v>
      </c>
      <c r="F7" t="s">
        <v>1292</v>
      </c>
      <c r="G7" t="s">
        <v>1293</v>
      </c>
      <c r="H7" t="s">
        <v>1294</v>
      </c>
      <c r="I7" t="s">
        <v>1295</v>
      </c>
      <c r="J7" t="s">
        <v>1296</v>
      </c>
      <c r="K7" t="s">
        <v>1297</v>
      </c>
      <c r="L7" t="s">
        <v>1298</v>
      </c>
      <c r="M7" t="s">
        <v>1299</v>
      </c>
    </row>
    <row r="8" spans="1:13" x14ac:dyDescent="0.3">
      <c r="A8" t="s">
        <v>1300</v>
      </c>
      <c r="B8" t="s">
        <v>1301</v>
      </c>
      <c r="C8" t="s">
        <v>1302</v>
      </c>
      <c r="D8" t="s">
        <v>1303</v>
      </c>
      <c r="E8" t="s">
        <v>1304</v>
      </c>
      <c r="F8" t="s">
        <v>1305</v>
      </c>
      <c r="G8" t="s">
        <v>1306</v>
      </c>
      <c r="H8" t="s">
        <v>1283</v>
      </c>
      <c r="I8" t="s">
        <v>1307</v>
      </c>
      <c r="J8" t="s">
        <v>1308</v>
      </c>
      <c r="K8" t="s">
        <v>1309</v>
      </c>
      <c r="L8" t="s">
        <v>1310</v>
      </c>
      <c r="M8" t="s">
        <v>1311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1D60A-24B1-4A15-8081-CDDC896A612A}">
  <sheetPr>
    <tabColor theme="1"/>
  </sheetPr>
  <dimension ref="A1:M8"/>
  <sheetViews>
    <sheetView workbookViewId="0">
      <selection activeCell="N33" sqref="N33"/>
    </sheetView>
  </sheetViews>
  <sheetFormatPr defaultRowHeight="14.4" x14ac:dyDescent="0.3"/>
  <sheetData>
    <row r="1" spans="1:13" x14ac:dyDescent="0.3">
      <c r="A1" s="1"/>
      <c r="B1" s="1" t="s">
        <v>1212</v>
      </c>
      <c r="C1" s="1" t="s">
        <v>1213</v>
      </c>
      <c r="D1" s="1" t="s">
        <v>1214</v>
      </c>
      <c r="E1" s="1" t="s">
        <v>1215</v>
      </c>
      <c r="F1" s="1" t="s">
        <v>1216</v>
      </c>
      <c r="G1" s="1" t="s">
        <v>1217</v>
      </c>
      <c r="H1" s="1" t="s">
        <v>1218</v>
      </c>
      <c r="I1" s="1" t="s">
        <v>1219</v>
      </c>
      <c r="J1" s="1" t="s">
        <v>1220</v>
      </c>
      <c r="K1" s="1" t="s">
        <v>1221</v>
      </c>
      <c r="L1" s="1" t="s">
        <v>1222</v>
      </c>
      <c r="M1" s="1" t="s">
        <v>1223</v>
      </c>
    </row>
    <row r="2" spans="1:13" x14ac:dyDescent="0.3">
      <c r="A2" t="s">
        <v>1224</v>
      </c>
      <c r="B2" t="s">
        <v>1312</v>
      </c>
      <c r="C2" t="s">
        <v>1313</v>
      </c>
      <c r="D2" t="s">
        <v>1314</v>
      </c>
      <c r="E2" t="s">
        <v>1284</v>
      </c>
      <c r="F2" t="s">
        <v>1315</v>
      </c>
      <c r="G2" t="s">
        <v>1316</v>
      </c>
      <c r="H2" t="s">
        <v>1317</v>
      </c>
      <c r="I2" t="s">
        <v>1318</v>
      </c>
      <c r="J2" t="s">
        <v>1226</v>
      </c>
      <c r="K2" t="s">
        <v>1319</v>
      </c>
      <c r="L2" t="s">
        <v>1320</v>
      </c>
      <c r="M2" t="s">
        <v>1321</v>
      </c>
    </row>
    <row r="3" spans="1:13" x14ac:dyDescent="0.3">
      <c r="A3" t="s">
        <v>1237</v>
      </c>
      <c r="B3" t="s">
        <v>1322</v>
      </c>
      <c r="C3" t="s">
        <v>1323</v>
      </c>
      <c r="D3" t="s">
        <v>1324</v>
      </c>
      <c r="E3" t="s">
        <v>1325</v>
      </c>
      <c r="F3" t="s">
        <v>1326</v>
      </c>
      <c r="G3" t="s">
        <v>1322</v>
      </c>
      <c r="H3" t="s">
        <v>1327</v>
      </c>
      <c r="I3" t="s">
        <v>1328</v>
      </c>
      <c r="J3" t="s">
        <v>1329</v>
      </c>
      <c r="K3" t="s">
        <v>1330</v>
      </c>
      <c r="L3" t="s">
        <v>1331</v>
      </c>
      <c r="M3" t="s">
        <v>1264</v>
      </c>
    </row>
    <row r="4" spans="1:13" x14ac:dyDescent="0.3">
      <c r="A4" t="s">
        <v>1250</v>
      </c>
      <c r="B4" t="s">
        <v>1332</v>
      </c>
      <c r="C4" t="s">
        <v>1333</v>
      </c>
      <c r="D4" t="s">
        <v>1334</v>
      </c>
      <c r="E4" t="s">
        <v>1335</v>
      </c>
      <c r="F4" t="s">
        <v>1336</v>
      </c>
      <c r="G4" t="s">
        <v>1337</v>
      </c>
      <c r="H4" t="s">
        <v>1338</v>
      </c>
      <c r="I4" t="s">
        <v>1339</v>
      </c>
      <c r="J4" t="s">
        <v>1317</v>
      </c>
      <c r="K4" t="s">
        <v>1340</v>
      </c>
      <c r="L4" t="s">
        <v>1341</v>
      </c>
      <c r="M4" t="s">
        <v>1278</v>
      </c>
    </row>
    <row r="5" spans="1:13" x14ac:dyDescent="0.3">
      <c r="A5" t="s">
        <v>1263</v>
      </c>
      <c r="B5" t="s">
        <v>1305</v>
      </c>
      <c r="C5" t="s">
        <v>1342</v>
      </c>
      <c r="D5" t="s">
        <v>1343</v>
      </c>
      <c r="E5" t="s">
        <v>1254</v>
      </c>
      <c r="F5" t="s">
        <v>1251</v>
      </c>
      <c r="G5" t="s">
        <v>1332</v>
      </c>
      <c r="H5" t="s">
        <v>1325</v>
      </c>
      <c r="I5" t="s">
        <v>1344</v>
      </c>
      <c r="J5" t="s">
        <v>1345</v>
      </c>
      <c r="K5" t="s">
        <v>1346</v>
      </c>
      <c r="L5" t="s">
        <v>1347</v>
      </c>
      <c r="M5" t="s">
        <v>1241</v>
      </c>
    </row>
    <row r="6" spans="1:13" x14ac:dyDescent="0.3">
      <c r="A6" t="s">
        <v>1276</v>
      </c>
      <c r="B6" t="s">
        <v>1348</v>
      </c>
      <c r="C6" t="s">
        <v>1349</v>
      </c>
      <c r="D6" t="s">
        <v>1350</v>
      </c>
      <c r="E6" t="s">
        <v>1351</v>
      </c>
      <c r="F6" t="s">
        <v>1352</v>
      </c>
      <c r="G6" t="s">
        <v>1353</v>
      </c>
      <c r="H6" t="s">
        <v>1354</v>
      </c>
      <c r="I6" t="s">
        <v>1352</v>
      </c>
      <c r="J6" t="s">
        <v>1355</v>
      </c>
      <c r="K6" t="s">
        <v>1356</v>
      </c>
      <c r="L6" t="s">
        <v>1357</v>
      </c>
      <c r="M6" t="s">
        <v>1347</v>
      </c>
    </row>
    <row r="7" spans="1:13" x14ac:dyDescent="0.3">
      <c r="A7" t="s">
        <v>1287</v>
      </c>
      <c r="B7" t="s">
        <v>1358</v>
      </c>
      <c r="C7" t="s">
        <v>1359</v>
      </c>
      <c r="D7" t="s">
        <v>1360</v>
      </c>
      <c r="E7" t="s">
        <v>1361</v>
      </c>
      <c r="F7" t="s">
        <v>1262</v>
      </c>
      <c r="G7" t="s">
        <v>1362</v>
      </c>
      <c r="H7" t="s">
        <v>1363</v>
      </c>
      <c r="I7" t="s">
        <v>1364</v>
      </c>
      <c r="J7" t="s">
        <v>1365</v>
      </c>
      <c r="K7" t="s">
        <v>1366</v>
      </c>
      <c r="L7" t="s">
        <v>1367</v>
      </c>
      <c r="M7" t="s">
        <v>1368</v>
      </c>
    </row>
    <row r="8" spans="1:13" x14ac:dyDescent="0.3">
      <c r="A8" t="s">
        <v>1300</v>
      </c>
      <c r="B8" t="s">
        <v>1369</v>
      </c>
      <c r="C8" t="s">
        <v>1228</v>
      </c>
      <c r="D8" t="s">
        <v>1370</v>
      </c>
      <c r="E8" t="s">
        <v>1371</v>
      </c>
      <c r="F8" t="s">
        <v>1372</v>
      </c>
      <c r="G8" t="s">
        <v>1369</v>
      </c>
      <c r="H8" t="s">
        <v>1341</v>
      </c>
      <c r="I8" t="s">
        <v>1373</v>
      </c>
      <c r="J8" t="s">
        <v>1374</v>
      </c>
      <c r="K8" t="s">
        <v>1375</v>
      </c>
      <c r="L8" t="s">
        <v>1371</v>
      </c>
      <c r="M8" t="s">
        <v>1247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1F94B-90D5-4630-8213-29D3D2A23D3C}">
  <sheetPr>
    <tabColor rgb="FFFF0000"/>
  </sheetPr>
  <dimension ref="A1:B12"/>
  <sheetViews>
    <sheetView workbookViewId="0">
      <selection activeCell="B12" sqref="B12"/>
    </sheetView>
  </sheetViews>
  <sheetFormatPr defaultRowHeight="14.4" x14ac:dyDescent="0.3"/>
  <cols>
    <col min="1" max="1" width="37.33203125" customWidth="1"/>
    <col min="2" max="2" width="147.5546875" customWidth="1"/>
  </cols>
  <sheetData>
    <row r="1" spans="1:2" x14ac:dyDescent="0.3">
      <c r="A1" s="4" t="s">
        <v>69</v>
      </c>
      <c r="B1" s="4" t="s">
        <v>70</v>
      </c>
    </row>
    <row r="2" spans="1:2" x14ac:dyDescent="0.3">
      <c r="A2" s="5" t="s">
        <v>92</v>
      </c>
      <c r="B2" s="7">
        <v>18</v>
      </c>
    </row>
    <row r="3" spans="1:2" x14ac:dyDescent="0.3">
      <c r="A3" s="5" t="s">
        <v>71</v>
      </c>
      <c r="B3" s="3" t="s">
        <v>93</v>
      </c>
    </row>
    <row r="4" spans="1:2" x14ac:dyDescent="0.3">
      <c r="A4" s="5" t="s">
        <v>94</v>
      </c>
      <c r="B4" s="3" t="s">
        <v>95</v>
      </c>
    </row>
    <row r="5" spans="1:2" x14ac:dyDescent="0.3">
      <c r="A5" s="5" t="s">
        <v>74</v>
      </c>
      <c r="B5" s="3" t="s">
        <v>96</v>
      </c>
    </row>
    <row r="6" spans="1:2" ht="28.8" x14ac:dyDescent="0.3">
      <c r="A6" s="5" t="s">
        <v>76</v>
      </c>
      <c r="B6" s="3" t="s">
        <v>97</v>
      </c>
    </row>
    <row r="7" spans="1:2" x14ac:dyDescent="0.3">
      <c r="A7" s="5" t="s">
        <v>78</v>
      </c>
      <c r="B7" s="3" t="s">
        <v>98</v>
      </c>
    </row>
    <row r="8" spans="1:2" x14ac:dyDescent="0.3">
      <c r="A8" s="5" t="s">
        <v>80</v>
      </c>
      <c r="B8" s="3" t="s">
        <v>99</v>
      </c>
    </row>
    <row r="9" spans="1:2" x14ac:dyDescent="0.3">
      <c r="A9" s="5" t="s">
        <v>82</v>
      </c>
      <c r="B9" s="3" t="s">
        <v>100</v>
      </c>
    </row>
    <row r="10" spans="1:2" x14ac:dyDescent="0.3">
      <c r="A10" s="5" t="s">
        <v>84</v>
      </c>
      <c r="B10" s="3" t="s">
        <v>101</v>
      </c>
    </row>
    <row r="11" spans="1:2" x14ac:dyDescent="0.3">
      <c r="A11" s="5" t="s">
        <v>86</v>
      </c>
      <c r="B11" s="3" t="s">
        <v>102</v>
      </c>
    </row>
    <row r="12" spans="1:2" x14ac:dyDescent="0.3">
      <c r="A12" s="5" t="s">
        <v>88</v>
      </c>
      <c r="B12" s="3" t="s">
        <v>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D8665-AACD-47B8-894E-BF511E699EFF}">
  <sheetPr>
    <tabColor rgb="FF0070C0"/>
  </sheetPr>
  <dimension ref="A1:B12"/>
  <sheetViews>
    <sheetView workbookViewId="0">
      <selection activeCell="A40" sqref="A40"/>
    </sheetView>
  </sheetViews>
  <sheetFormatPr defaultRowHeight="14.4" x14ac:dyDescent="0.3"/>
  <cols>
    <col min="1" max="1" width="37.33203125" customWidth="1"/>
    <col min="2" max="2" width="147.5546875" customWidth="1"/>
  </cols>
  <sheetData>
    <row r="1" spans="1:2" x14ac:dyDescent="0.3">
      <c r="A1" s="4" t="s">
        <v>69</v>
      </c>
      <c r="B1" s="4" t="s">
        <v>70</v>
      </c>
    </row>
    <row r="2" spans="1:2" x14ac:dyDescent="0.3">
      <c r="A2" s="5" t="s">
        <v>71</v>
      </c>
      <c r="B2" s="3" t="s">
        <v>104</v>
      </c>
    </row>
    <row r="3" spans="1:2" x14ac:dyDescent="0.3">
      <c r="A3" s="5" t="s">
        <v>74</v>
      </c>
      <c r="B3" s="3" t="s">
        <v>105</v>
      </c>
    </row>
    <row r="4" spans="1:2" x14ac:dyDescent="0.3">
      <c r="A4" s="5" t="s">
        <v>76</v>
      </c>
      <c r="B4" s="3" t="s">
        <v>106</v>
      </c>
    </row>
    <row r="5" spans="1:2" x14ac:dyDescent="0.3">
      <c r="A5" s="5" t="s">
        <v>78</v>
      </c>
      <c r="B5" s="3" t="s">
        <v>107</v>
      </c>
    </row>
    <row r="6" spans="1:2" x14ac:dyDescent="0.3">
      <c r="A6" s="5" t="s">
        <v>80</v>
      </c>
      <c r="B6" s="3" t="s">
        <v>108</v>
      </c>
    </row>
    <row r="7" spans="1:2" x14ac:dyDescent="0.3">
      <c r="A7" s="5" t="s">
        <v>82</v>
      </c>
      <c r="B7" s="3" t="s">
        <v>109</v>
      </c>
    </row>
    <row r="8" spans="1:2" x14ac:dyDescent="0.3">
      <c r="A8" s="5" t="s">
        <v>84</v>
      </c>
      <c r="B8" s="3" t="s">
        <v>110</v>
      </c>
    </row>
    <row r="9" spans="1:2" x14ac:dyDescent="0.3">
      <c r="A9" s="5" t="s">
        <v>86</v>
      </c>
      <c r="B9" s="3" t="s">
        <v>111</v>
      </c>
    </row>
    <row r="10" spans="1:2" x14ac:dyDescent="0.3">
      <c r="A10" s="5" t="s">
        <v>88</v>
      </c>
      <c r="B10" s="3" t="s">
        <v>112</v>
      </c>
    </row>
    <row r="11" spans="1:2" x14ac:dyDescent="0.3">
      <c r="A11" s="5" t="s">
        <v>90</v>
      </c>
      <c r="B11" s="6" t="s">
        <v>113</v>
      </c>
    </row>
    <row r="12" spans="1:2" x14ac:dyDescent="0.3">
      <c r="A12" s="5" t="s">
        <v>88</v>
      </c>
      <c r="B12" s="3" t="s">
        <v>103</v>
      </c>
    </row>
  </sheetData>
  <hyperlinks>
    <hyperlink ref="B11" r:id="rId1" display="http://www.vancouverairport.hilton.com/" xr:uid="{7559AB52-DBF2-4879-8409-B1A4D09C380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35D85-36B0-4F5C-92BE-D16A77325396}">
  <sheetPr>
    <tabColor theme="0" tint="-0.499984740745262"/>
    <pageSetUpPr fitToPage="1"/>
  </sheetPr>
  <dimension ref="A1:AI45"/>
  <sheetViews>
    <sheetView zoomScaleNormal="100" zoomScaleSheetLayoutView="85" workbookViewId="0">
      <pane xSplit="9" ySplit="1" topLeftCell="J2" activePane="bottomRight" state="frozen"/>
      <selection activeCell="C48" sqref="C48"/>
      <selection pane="topRight" activeCell="C48" sqref="C48"/>
      <selection pane="bottomLeft" activeCell="C48" sqref="C48"/>
      <selection pane="bottomRight" activeCell="C48" sqref="C48"/>
    </sheetView>
  </sheetViews>
  <sheetFormatPr defaultRowHeight="14.4" x14ac:dyDescent="0.3"/>
  <cols>
    <col min="1" max="1" width="34.6640625" customWidth="1"/>
    <col min="2" max="9" width="8.6640625" style="67" customWidth="1"/>
    <col min="10" max="10" width="10.44140625" style="67" customWidth="1"/>
    <col min="11" max="16" width="11" style="67" customWidth="1"/>
    <col min="17" max="19" width="11" style="67" hidden="1" customWidth="1"/>
    <col min="20" max="21" width="11" style="67" customWidth="1"/>
    <col min="22" max="22" width="11" style="67" hidden="1" customWidth="1"/>
    <col min="23" max="23" width="11" style="64" customWidth="1"/>
    <col min="24" max="26" width="11" style="67" hidden="1" customWidth="1"/>
    <col min="27" max="29" width="11" style="67" customWidth="1"/>
    <col min="30" max="31" width="11" style="67" hidden="1" customWidth="1"/>
    <col min="32" max="35" width="11" style="67" customWidth="1"/>
  </cols>
  <sheetData>
    <row r="1" spans="1:35" s="15" customFormat="1" ht="59.4" customHeight="1" thickBot="1" x14ac:dyDescent="0.35">
      <c r="A1" s="10" t="s">
        <v>1378</v>
      </c>
      <c r="B1" s="11" t="s">
        <v>1379</v>
      </c>
      <c r="C1" s="12" t="s">
        <v>1380</v>
      </c>
      <c r="D1" s="12" t="s">
        <v>1381</v>
      </c>
      <c r="E1" s="13" t="s">
        <v>1382</v>
      </c>
      <c r="F1" s="11" t="s">
        <v>1383</v>
      </c>
      <c r="G1" s="12" t="s">
        <v>1384</v>
      </c>
      <c r="H1" s="12" t="s">
        <v>1385</v>
      </c>
      <c r="I1" s="12" t="s">
        <v>1386</v>
      </c>
      <c r="J1" s="11" t="s">
        <v>1387</v>
      </c>
      <c r="K1" s="12" t="s">
        <v>1388</v>
      </c>
      <c r="L1" s="12" t="s">
        <v>1389</v>
      </c>
      <c r="M1" s="12" t="s">
        <v>1390</v>
      </c>
      <c r="N1" s="12" t="s">
        <v>54</v>
      </c>
      <c r="O1" s="12" t="s">
        <v>1391</v>
      </c>
      <c r="P1" s="12" t="s">
        <v>1392</v>
      </c>
      <c r="Q1" s="14" t="s">
        <v>1393</v>
      </c>
      <c r="R1" s="12" t="s">
        <v>1394</v>
      </c>
      <c r="S1" s="12" t="s">
        <v>1395</v>
      </c>
      <c r="T1" s="12" t="s">
        <v>1396</v>
      </c>
      <c r="U1" s="12" t="s">
        <v>1397</v>
      </c>
      <c r="V1" s="12" t="s">
        <v>1398</v>
      </c>
      <c r="W1" s="12" t="s">
        <v>1399</v>
      </c>
      <c r="X1" s="12" t="s">
        <v>1400</v>
      </c>
      <c r="Y1" s="12" t="s">
        <v>1401</v>
      </c>
      <c r="Z1" s="12" t="s">
        <v>1402</v>
      </c>
      <c r="AA1" s="12" t="s">
        <v>1403</v>
      </c>
      <c r="AB1" s="12" t="s">
        <v>1404</v>
      </c>
      <c r="AC1" s="12" t="s">
        <v>1405</v>
      </c>
      <c r="AD1" s="12" t="s">
        <v>1406</v>
      </c>
      <c r="AE1" s="12" t="s">
        <v>1407</v>
      </c>
      <c r="AF1" s="12" t="s">
        <v>1408</v>
      </c>
      <c r="AG1" s="12" t="s">
        <v>1409</v>
      </c>
      <c r="AH1" s="12" t="s">
        <v>1410</v>
      </c>
      <c r="AI1" s="12" t="s">
        <v>56</v>
      </c>
    </row>
    <row r="2" spans="1:35" s="22" customFormat="1" ht="18.600000000000001" customHeight="1" x14ac:dyDescent="0.3">
      <c r="A2" s="16" t="s">
        <v>9</v>
      </c>
      <c r="B2" s="17">
        <v>9920</v>
      </c>
      <c r="C2" s="18">
        <v>124</v>
      </c>
      <c r="D2" s="18">
        <v>80</v>
      </c>
      <c r="E2" s="19" t="s">
        <v>1411</v>
      </c>
      <c r="F2" s="17">
        <f>B2*0.092903</f>
        <v>921.59775999999999</v>
      </c>
      <c r="G2" s="18">
        <f t="shared" ref="G2:H6" si="0">C2*0.3048</f>
        <v>37.795200000000001</v>
      </c>
      <c r="H2" s="18">
        <f t="shared" si="0"/>
        <v>24.384</v>
      </c>
      <c r="I2" s="19">
        <v>5.79</v>
      </c>
      <c r="J2" s="20">
        <v>84</v>
      </c>
      <c r="K2" s="20">
        <v>66</v>
      </c>
      <c r="L2" s="20">
        <v>81</v>
      </c>
      <c r="M2" s="20">
        <v>84</v>
      </c>
      <c r="N2" s="20">
        <v>600</v>
      </c>
      <c r="O2" s="20">
        <v>900</v>
      </c>
      <c r="P2" s="20">
        <v>120</v>
      </c>
      <c r="Q2" s="20">
        <v>1100</v>
      </c>
      <c r="R2" s="20">
        <v>1100</v>
      </c>
      <c r="S2" s="20">
        <v>1100</v>
      </c>
      <c r="T2" s="20">
        <v>480</v>
      </c>
      <c r="U2" s="20">
        <v>160</v>
      </c>
      <c r="V2" s="20">
        <v>900</v>
      </c>
      <c r="W2" s="20">
        <v>200</v>
      </c>
      <c r="X2" s="20">
        <v>1100</v>
      </c>
      <c r="Y2" s="20">
        <v>10</v>
      </c>
      <c r="Z2" s="20">
        <v>800</v>
      </c>
      <c r="AA2" s="20">
        <v>800</v>
      </c>
      <c r="AB2" s="20">
        <v>480</v>
      </c>
      <c r="AC2" s="20">
        <v>640</v>
      </c>
      <c r="AD2" s="20">
        <v>1100</v>
      </c>
      <c r="AE2" s="20" t="s">
        <v>1412</v>
      </c>
      <c r="AF2" s="20">
        <v>140</v>
      </c>
      <c r="AG2" s="20">
        <v>120</v>
      </c>
      <c r="AH2" s="20">
        <v>1100</v>
      </c>
      <c r="AI2" s="21">
        <v>140</v>
      </c>
    </row>
    <row r="3" spans="1:35" s="22" customFormat="1" ht="18.600000000000001" customHeight="1" x14ac:dyDescent="0.3">
      <c r="A3" s="16" t="s">
        <v>5</v>
      </c>
      <c r="B3" s="23">
        <v>4160</v>
      </c>
      <c r="C3" s="24">
        <v>52</v>
      </c>
      <c r="D3" s="24">
        <v>80</v>
      </c>
      <c r="E3" s="25" t="s">
        <v>1411</v>
      </c>
      <c r="F3" s="17">
        <f t="shared" ref="F3:F6" si="1">B3*0.092903</f>
        <v>386.47647999999998</v>
      </c>
      <c r="G3" s="24">
        <f t="shared" si="0"/>
        <v>15.849600000000001</v>
      </c>
      <c r="H3" s="24">
        <f t="shared" si="0"/>
        <v>24.384</v>
      </c>
      <c r="I3" s="25">
        <v>5.79</v>
      </c>
      <c r="J3" s="24">
        <v>36</v>
      </c>
      <c r="K3" s="24">
        <v>20</v>
      </c>
      <c r="L3" s="24">
        <v>28</v>
      </c>
      <c r="M3" s="24">
        <v>36</v>
      </c>
      <c r="N3" s="24">
        <v>270</v>
      </c>
      <c r="O3" s="24">
        <v>400</v>
      </c>
      <c r="P3" s="24">
        <v>55</v>
      </c>
      <c r="Q3" s="24">
        <v>460</v>
      </c>
      <c r="R3" s="24">
        <v>460</v>
      </c>
      <c r="S3" s="24">
        <v>460</v>
      </c>
      <c r="T3" s="24">
        <v>180</v>
      </c>
      <c r="U3" s="24">
        <v>100</v>
      </c>
      <c r="V3" s="24">
        <v>400</v>
      </c>
      <c r="W3" s="24">
        <v>84</v>
      </c>
      <c r="X3" s="24">
        <v>460</v>
      </c>
      <c r="Y3" s="24">
        <v>10</v>
      </c>
      <c r="Z3" s="24">
        <v>300</v>
      </c>
      <c r="AA3" s="24">
        <v>300</v>
      </c>
      <c r="AB3" s="24">
        <v>180</v>
      </c>
      <c r="AC3" s="24">
        <v>240</v>
      </c>
      <c r="AD3" s="24">
        <v>460</v>
      </c>
      <c r="AE3" s="20" t="s">
        <v>1412</v>
      </c>
      <c r="AF3" s="24">
        <v>80</v>
      </c>
      <c r="AG3" s="24">
        <v>54</v>
      </c>
      <c r="AH3" s="24">
        <v>460</v>
      </c>
      <c r="AI3" s="25">
        <v>80</v>
      </c>
    </row>
    <row r="4" spans="1:35" s="22" customFormat="1" ht="18.600000000000001" customHeight="1" x14ac:dyDescent="0.3">
      <c r="A4" s="16" t="s">
        <v>1413</v>
      </c>
      <c r="B4" s="23">
        <v>2880</v>
      </c>
      <c r="C4" s="24">
        <v>36</v>
      </c>
      <c r="D4" s="24">
        <v>80</v>
      </c>
      <c r="E4" s="25" t="s">
        <v>1411</v>
      </c>
      <c r="F4" s="17">
        <f t="shared" si="1"/>
        <v>267.56063999999998</v>
      </c>
      <c r="G4" s="24">
        <f t="shared" si="0"/>
        <v>10.972800000000001</v>
      </c>
      <c r="H4" s="24">
        <f t="shared" si="0"/>
        <v>24.384</v>
      </c>
      <c r="I4" s="25">
        <v>5.79</v>
      </c>
      <c r="J4" s="24">
        <v>18</v>
      </c>
      <c r="K4" s="24">
        <v>16</v>
      </c>
      <c r="L4" s="24">
        <v>16</v>
      </c>
      <c r="M4" s="24">
        <v>18</v>
      </c>
      <c r="N4" s="24">
        <v>170</v>
      </c>
      <c r="O4" s="24">
        <v>250</v>
      </c>
      <c r="P4" s="24">
        <v>80</v>
      </c>
      <c r="Q4" s="24">
        <v>325</v>
      </c>
      <c r="R4" s="24">
        <v>325</v>
      </c>
      <c r="S4" s="24">
        <v>325</v>
      </c>
      <c r="T4" s="24">
        <v>150</v>
      </c>
      <c r="U4" s="24">
        <v>90</v>
      </c>
      <c r="V4" s="24">
        <v>250</v>
      </c>
      <c r="W4" s="24">
        <v>53</v>
      </c>
      <c r="X4" s="24">
        <v>325</v>
      </c>
      <c r="Y4" s="24">
        <v>10</v>
      </c>
      <c r="Z4" s="24">
        <v>250</v>
      </c>
      <c r="AA4" s="24">
        <v>250</v>
      </c>
      <c r="AB4" s="24">
        <v>150</v>
      </c>
      <c r="AC4" s="24">
        <v>200</v>
      </c>
      <c r="AD4" s="24">
        <v>325</v>
      </c>
      <c r="AE4" s="20" t="s">
        <v>1412</v>
      </c>
      <c r="AF4" s="24">
        <v>80</v>
      </c>
      <c r="AG4" s="24">
        <v>34</v>
      </c>
      <c r="AH4" s="24">
        <v>325</v>
      </c>
      <c r="AI4" s="25">
        <v>80</v>
      </c>
    </row>
    <row r="5" spans="1:35" s="22" customFormat="1" ht="18.600000000000001" customHeight="1" x14ac:dyDescent="0.3">
      <c r="A5" s="16" t="s">
        <v>7</v>
      </c>
      <c r="B5" s="23">
        <v>7040</v>
      </c>
      <c r="C5" s="24">
        <v>88</v>
      </c>
      <c r="D5" s="24">
        <v>80</v>
      </c>
      <c r="E5" s="25" t="s">
        <v>1411</v>
      </c>
      <c r="F5" s="17">
        <f t="shared" si="1"/>
        <v>654.03711999999996</v>
      </c>
      <c r="G5" s="24">
        <f t="shared" si="0"/>
        <v>26.822400000000002</v>
      </c>
      <c r="H5" s="24">
        <f t="shared" si="0"/>
        <v>24.384</v>
      </c>
      <c r="I5" s="25">
        <v>5.79</v>
      </c>
      <c r="J5" s="24">
        <v>56</v>
      </c>
      <c r="K5" s="24">
        <v>38</v>
      </c>
      <c r="L5" s="24">
        <v>40</v>
      </c>
      <c r="M5" s="24">
        <v>56</v>
      </c>
      <c r="N5" s="24">
        <v>420</v>
      </c>
      <c r="O5" s="24">
        <v>650</v>
      </c>
      <c r="P5" s="24">
        <v>90</v>
      </c>
      <c r="Q5" s="24">
        <v>800</v>
      </c>
      <c r="R5" s="24">
        <v>800</v>
      </c>
      <c r="S5" s="24">
        <v>800</v>
      </c>
      <c r="T5" s="24">
        <v>324</v>
      </c>
      <c r="U5" s="24">
        <v>140</v>
      </c>
      <c r="V5" s="24">
        <v>650</v>
      </c>
      <c r="W5" s="24">
        <v>150</v>
      </c>
      <c r="X5" s="24">
        <v>800</v>
      </c>
      <c r="Y5" s="24">
        <v>10</v>
      </c>
      <c r="Z5" s="24">
        <v>540</v>
      </c>
      <c r="AA5" s="24">
        <v>540</v>
      </c>
      <c r="AB5" s="24">
        <v>324</v>
      </c>
      <c r="AC5" s="24">
        <v>432</v>
      </c>
      <c r="AD5" s="24">
        <v>800</v>
      </c>
      <c r="AE5" s="20" t="s">
        <v>1412</v>
      </c>
      <c r="AF5" s="24">
        <v>120</v>
      </c>
      <c r="AG5" s="24">
        <v>82</v>
      </c>
      <c r="AH5" s="24">
        <v>800</v>
      </c>
      <c r="AI5" s="25">
        <v>120</v>
      </c>
    </row>
    <row r="6" spans="1:35" s="22" customFormat="1" ht="18.600000000000001" customHeight="1" x14ac:dyDescent="0.3">
      <c r="A6" s="16" t="s">
        <v>8</v>
      </c>
      <c r="B6" s="23">
        <v>5760</v>
      </c>
      <c r="C6" s="24">
        <v>72</v>
      </c>
      <c r="D6" s="24">
        <v>80</v>
      </c>
      <c r="E6" s="25" t="s">
        <v>1411</v>
      </c>
      <c r="F6" s="17">
        <f t="shared" si="1"/>
        <v>535.12127999999996</v>
      </c>
      <c r="G6" s="24">
        <f t="shared" si="0"/>
        <v>21.945600000000002</v>
      </c>
      <c r="H6" s="24">
        <f t="shared" si="0"/>
        <v>24.384</v>
      </c>
      <c r="I6" s="25">
        <v>5.79</v>
      </c>
      <c r="J6" s="24">
        <v>50</v>
      </c>
      <c r="K6" s="24">
        <v>30</v>
      </c>
      <c r="L6" s="24">
        <v>31</v>
      </c>
      <c r="M6" s="24">
        <v>50</v>
      </c>
      <c r="N6" s="24">
        <v>350</v>
      </c>
      <c r="O6" s="24">
        <v>500</v>
      </c>
      <c r="P6" s="24">
        <v>70</v>
      </c>
      <c r="Q6" s="24">
        <v>700</v>
      </c>
      <c r="R6" s="24">
        <v>700</v>
      </c>
      <c r="S6" s="24">
        <v>700</v>
      </c>
      <c r="T6" s="24">
        <v>276</v>
      </c>
      <c r="U6" s="24">
        <v>130</v>
      </c>
      <c r="V6" s="24">
        <v>500</v>
      </c>
      <c r="W6" s="24">
        <v>120</v>
      </c>
      <c r="X6" s="24">
        <v>700</v>
      </c>
      <c r="Y6" s="24">
        <v>10</v>
      </c>
      <c r="Z6" s="24">
        <v>460</v>
      </c>
      <c r="AA6" s="24">
        <v>460</v>
      </c>
      <c r="AB6" s="24">
        <v>276</v>
      </c>
      <c r="AC6" s="24">
        <v>368</v>
      </c>
      <c r="AD6" s="24">
        <v>700</v>
      </c>
      <c r="AE6" s="20" t="s">
        <v>1412</v>
      </c>
      <c r="AF6" s="24">
        <v>100</v>
      </c>
      <c r="AG6" s="24">
        <v>60</v>
      </c>
      <c r="AH6" s="24">
        <v>700</v>
      </c>
      <c r="AI6" s="25">
        <v>100</v>
      </c>
    </row>
    <row r="7" spans="1:35" ht="7.5" customHeight="1" thickBot="1" x14ac:dyDescent="0.35">
      <c r="A7" s="26"/>
      <c r="B7" s="27"/>
      <c r="C7" s="28"/>
      <c r="D7" s="28"/>
      <c r="E7" s="29"/>
      <c r="F7" s="27"/>
      <c r="G7" s="28"/>
      <c r="H7" s="28"/>
      <c r="I7" s="29"/>
      <c r="J7" s="28"/>
      <c r="K7" s="28"/>
      <c r="L7" s="28"/>
      <c r="M7" s="28"/>
      <c r="N7" s="28"/>
      <c r="O7" s="28"/>
      <c r="P7" s="28"/>
      <c r="Q7" s="28"/>
      <c r="R7" s="28"/>
      <c r="S7" s="28"/>
      <c r="T7" s="28"/>
      <c r="U7" s="28"/>
      <c r="V7" s="28"/>
      <c r="W7" s="28"/>
      <c r="X7" s="28"/>
      <c r="Y7" s="28"/>
      <c r="Z7" s="28"/>
      <c r="AA7" s="28"/>
      <c r="AB7" s="28"/>
      <c r="AC7" s="28"/>
      <c r="AD7" s="28"/>
      <c r="AE7" s="28"/>
      <c r="AF7" s="28"/>
      <c r="AG7" s="28"/>
      <c r="AH7" s="28"/>
      <c r="AI7" s="29"/>
    </row>
    <row r="8" spans="1:35" ht="18.75" customHeight="1" x14ac:dyDescent="0.3">
      <c r="A8" s="16" t="s">
        <v>13</v>
      </c>
      <c r="B8" s="30">
        <v>7890</v>
      </c>
      <c r="C8" s="31">
        <v>138</v>
      </c>
      <c r="D8" s="31">
        <v>60</v>
      </c>
      <c r="E8" s="32" t="s">
        <v>1414</v>
      </c>
      <c r="F8" s="33">
        <f t="shared" ref="F8:F15" si="2">B8*0.092903</f>
        <v>733.00467000000003</v>
      </c>
      <c r="G8" s="34">
        <f t="shared" ref="G8:H15" si="3">C8*0.3048</f>
        <v>42.062400000000004</v>
      </c>
      <c r="H8" s="34">
        <f t="shared" si="3"/>
        <v>18.288</v>
      </c>
      <c r="I8" s="35">
        <f t="shared" ref="I8:I15" si="4">(10+(8/12))*0.3048</f>
        <v>3.2511999999999999</v>
      </c>
      <c r="J8" s="20">
        <v>61</v>
      </c>
      <c r="K8" s="20">
        <v>43</v>
      </c>
      <c r="L8" s="20">
        <v>50</v>
      </c>
      <c r="M8" s="20">
        <v>61</v>
      </c>
      <c r="N8" s="20">
        <v>500</v>
      </c>
      <c r="O8" s="20">
        <v>800</v>
      </c>
      <c r="P8" s="20">
        <v>100</v>
      </c>
      <c r="Q8" s="20">
        <v>1000</v>
      </c>
      <c r="R8" s="20">
        <v>1000</v>
      </c>
      <c r="S8" s="20">
        <v>1000</v>
      </c>
      <c r="T8" s="20">
        <v>360</v>
      </c>
      <c r="U8" s="20">
        <v>154</v>
      </c>
      <c r="V8" s="20">
        <v>800</v>
      </c>
      <c r="W8" s="20">
        <v>173</v>
      </c>
      <c r="X8" s="20">
        <v>1000</v>
      </c>
      <c r="Y8" s="20">
        <v>10</v>
      </c>
      <c r="Z8" s="20">
        <v>640</v>
      </c>
      <c r="AA8" s="20">
        <v>640</v>
      </c>
      <c r="AB8" s="20">
        <v>360</v>
      </c>
      <c r="AC8" s="20">
        <v>480</v>
      </c>
      <c r="AD8" s="20">
        <v>1000</v>
      </c>
      <c r="AE8" s="20" t="s">
        <v>1412</v>
      </c>
      <c r="AF8" s="20">
        <v>134</v>
      </c>
      <c r="AG8" s="20">
        <v>103</v>
      </c>
      <c r="AH8" s="20">
        <v>1000</v>
      </c>
      <c r="AI8" s="21">
        <v>134</v>
      </c>
    </row>
    <row r="9" spans="1:35" ht="18.75" customHeight="1" x14ac:dyDescent="0.3">
      <c r="A9" s="16" t="s">
        <v>1415</v>
      </c>
      <c r="B9" s="23">
        <v>1980</v>
      </c>
      <c r="C9" s="24">
        <v>33</v>
      </c>
      <c r="D9" s="24">
        <v>60</v>
      </c>
      <c r="E9" s="25" t="s">
        <v>1414</v>
      </c>
      <c r="F9" s="23">
        <f t="shared" si="2"/>
        <v>183.94793999999999</v>
      </c>
      <c r="G9" s="24">
        <f t="shared" si="3"/>
        <v>10.058400000000001</v>
      </c>
      <c r="H9" s="24">
        <f t="shared" si="3"/>
        <v>18.288</v>
      </c>
      <c r="I9" s="25">
        <f t="shared" si="4"/>
        <v>3.2511999999999999</v>
      </c>
      <c r="J9" s="24">
        <v>14</v>
      </c>
      <c r="K9" s="24">
        <v>12</v>
      </c>
      <c r="L9" s="24">
        <v>12</v>
      </c>
      <c r="M9" s="24">
        <v>14</v>
      </c>
      <c r="N9" s="24">
        <v>120</v>
      </c>
      <c r="O9" s="24">
        <v>200</v>
      </c>
      <c r="P9" s="24">
        <v>52</v>
      </c>
      <c r="Q9" s="24">
        <v>230</v>
      </c>
      <c r="R9" s="24">
        <v>230</v>
      </c>
      <c r="S9" s="24">
        <v>230</v>
      </c>
      <c r="T9" s="24">
        <v>90</v>
      </c>
      <c r="U9" s="24">
        <v>70</v>
      </c>
      <c r="V9" s="24">
        <v>200</v>
      </c>
      <c r="W9" s="24">
        <v>38</v>
      </c>
      <c r="X9" s="24">
        <v>230</v>
      </c>
      <c r="Y9" s="24">
        <v>10</v>
      </c>
      <c r="Z9" s="24">
        <v>150</v>
      </c>
      <c r="AA9" s="24">
        <v>150</v>
      </c>
      <c r="AB9" s="24">
        <v>90</v>
      </c>
      <c r="AC9" s="24">
        <v>120</v>
      </c>
      <c r="AD9" s="24">
        <v>230</v>
      </c>
      <c r="AE9" s="20" t="s">
        <v>1412</v>
      </c>
      <c r="AF9" s="24">
        <v>60</v>
      </c>
      <c r="AG9" s="24">
        <v>28</v>
      </c>
      <c r="AH9" s="24">
        <v>230</v>
      </c>
      <c r="AI9" s="25">
        <v>60</v>
      </c>
    </row>
    <row r="10" spans="1:35" ht="18.75" customHeight="1" x14ac:dyDescent="0.3">
      <c r="A10" s="16" t="s">
        <v>57</v>
      </c>
      <c r="B10" s="23">
        <v>1950</v>
      </c>
      <c r="C10" s="24">
        <v>39</v>
      </c>
      <c r="D10" s="24">
        <v>50</v>
      </c>
      <c r="E10" s="25" t="s">
        <v>1414</v>
      </c>
      <c r="F10" s="23">
        <f t="shared" si="2"/>
        <v>181.16085000000001</v>
      </c>
      <c r="G10" s="24">
        <f t="shared" si="3"/>
        <v>11.8872</v>
      </c>
      <c r="H10" s="24">
        <f t="shared" si="3"/>
        <v>15.24</v>
      </c>
      <c r="I10" s="25">
        <f t="shared" si="4"/>
        <v>3.2511999999999999</v>
      </c>
      <c r="J10" s="24">
        <v>12</v>
      </c>
      <c r="K10" s="24">
        <v>9</v>
      </c>
      <c r="L10" s="24">
        <v>10</v>
      </c>
      <c r="M10" s="24">
        <v>12</v>
      </c>
      <c r="N10" s="24">
        <v>120</v>
      </c>
      <c r="O10" s="24">
        <v>180</v>
      </c>
      <c r="P10" s="24">
        <v>52</v>
      </c>
      <c r="Q10" s="24">
        <v>200</v>
      </c>
      <c r="R10" s="24">
        <v>200</v>
      </c>
      <c r="S10" s="24">
        <v>200</v>
      </c>
      <c r="T10" s="24">
        <v>84</v>
      </c>
      <c r="U10" s="24">
        <v>70</v>
      </c>
      <c r="V10" s="24">
        <v>180</v>
      </c>
      <c r="W10" s="24">
        <v>32</v>
      </c>
      <c r="X10" s="24">
        <v>200</v>
      </c>
      <c r="Y10" s="24">
        <v>10</v>
      </c>
      <c r="Z10" s="24">
        <v>140</v>
      </c>
      <c r="AA10" s="24">
        <v>140</v>
      </c>
      <c r="AB10" s="24">
        <v>84</v>
      </c>
      <c r="AC10" s="24">
        <v>112</v>
      </c>
      <c r="AD10" s="24">
        <v>200</v>
      </c>
      <c r="AE10" s="20" t="s">
        <v>1412</v>
      </c>
      <c r="AF10" s="24">
        <v>55</v>
      </c>
      <c r="AG10" s="24">
        <v>22</v>
      </c>
      <c r="AH10" s="24">
        <v>200</v>
      </c>
      <c r="AI10" s="25">
        <v>55</v>
      </c>
    </row>
    <row r="11" spans="1:35" ht="18.75" customHeight="1" x14ac:dyDescent="0.3">
      <c r="A11" s="16" t="s">
        <v>58</v>
      </c>
      <c r="B11" s="23">
        <v>3960</v>
      </c>
      <c r="C11" s="24">
        <v>66</v>
      </c>
      <c r="D11" s="24">
        <v>60</v>
      </c>
      <c r="E11" s="25" t="s">
        <v>1414</v>
      </c>
      <c r="F11" s="23">
        <f t="shared" si="2"/>
        <v>367.89587999999998</v>
      </c>
      <c r="G11" s="24">
        <f t="shared" si="3"/>
        <v>20.116800000000001</v>
      </c>
      <c r="H11" s="24">
        <f t="shared" si="3"/>
        <v>18.288</v>
      </c>
      <c r="I11" s="25">
        <f t="shared" si="4"/>
        <v>3.2511999999999999</v>
      </c>
      <c r="J11" s="24">
        <v>34</v>
      </c>
      <c r="K11" s="24">
        <v>20</v>
      </c>
      <c r="L11" s="24">
        <v>28</v>
      </c>
      <c r="M11" s="24">
        <v>34</v>
      </c>
      <c r="N11" s="24">
        <v>240</v>
      </c>
      <c r="O11" s="24">
        <v>400</v>
      </c>
      <c r="P11" s="24">
        <v>52</v>
      </c>
      <c r="Q11" s="24">
        <v>460</v>
      </c>
      <c r="R11" s="24">
        <v>460</v>
      </c>
      <c r="S11" s="24">
        <v>460</v>
      </c>
      <c r="T11" s="24">
        <v>180</v>
      </c>
      <c r="U11" s="24">
        <v>100</v>
      </c>
      <c r="V11" s="24">
        <v>400</v>
      </c>
      <c r="W11" s="24">
        <v>84</v>
      </c>
      <c r="X11" s="24">
        <v>460</v>
      </c>
      <c r="Y11" s="24">
        <v>10</v>
      </c>
      <c r="Z11" s="24">
        <v>300</v>
      </c>
      <c r="AA11" s="24">
        <v>300</v>
      </c>
      <c r="AB11" s="24">
        <v>180</v>
      </c>
      <c r="AC11" s="24">
        <v>240</v>
      </c>
      <c r="AD11" s="24">
        <v>460</v>
      </c>
      <c r="AE11" s="20" t="s">
        <v>1412</v>
      </c>
      <c r="AF11" s="24">
        <v>75</v>
      </c>
      <c r="AG11" s="24">
        <v>54</v>
      </c>
      <c r="AH11" s="24">
        <v>460</v>
      </c>
      <c r="AI11" s="25">
        <v>75</v>
      </c>
    </row>
    <row r="12" spans="1:35" ht="18.75" customHeight="1" x14ac:dyDescent="0.3">
      <c r="A12" s="16" t="s">
        <v>59</v>
      </c>
      <c r="B12" s="23">
        <v>3960</v>
      </c>
      <c r="C12" s="24">
        <v>66</v>
      </c>
      <c r="D12" s="24">
        <v>60</v>
      </c>
      <c r="E12" s="25" t="s">
        <v>1414</v>
      </c>
      <c r="F12" s="23">
        <f t="shared" si="2"/>
        <v>367.89587999999998</v>
      </c>
      <c r="G12" s="24">
        <f t="shared" si="3"/>
        <v>20.116800000000001</v>
      </c>
      <c r="H12" s="24">
        <f t="shared" si="3"/>
        <v>18.288</v>
      </c>
      <c r="I12" s="25">
        <f t="shared" si="4"/>
        <v>3.2511999999999999</v>
      </c>
      <c r="J12" s="24">
        <v>34</v>
      </c>
      <c r="K12" s="24">
        <v>20</v>
      </c>
      <c r="L12" s="24">
        <v>28</v>
      </c>
      <c r="M12" s="24">
        <v>34</v>
      </c>
      <c r="N12" s="24">
        <v>240</v>
      </c>
      <c r="O12" s="24">
        <v>400</v>
      </c>
      <c r="P12" s="24">
        <v>52</v>
      </c>
      <c r="Q12" s="24">
        <v>460</v>
      </c>
      <c r="R12" s="24">
        <v>460</v>
      </c>
      <c r="S12" s="24">
        <v>460</v>
      </c>
      <c r="T12" s="24">
        <v>180</v>
      </c>
      <c r="U12" s="24">
        <v>100</v>
      </c>
      <c r="V12" s="24">
        <v>400</v>
      </c>
      <c r="W12" s="24">
        <v>84</v>
      </c>
      <c r="X12" s="24">
        <v>460</v>
      </c>
      <c r="Y12" s="24">
        <v>10</v>
      </c>
      <c r="Z12" s="24">
        <v>300</v>
      </c>
      <c r="AA12" s="24">
        <v>300</v>
      </c>
      <c r="AB12" s="24">
        <v>180</v>
      </c>
      <c r="AC12" s="24">
        <v>240</v>
      </c>
      <c r="AD12" s="24">
        <v>460</v>
      </c>
      <c r="AE12" s="20" t="s">
        <v>1412</v>
      </c>
      <c r="AF12" s="24">
        <v>75</v>
      </c>
      <c r="AG12" s="24">
        <v>54</v>
      </c>
      <c r="AH12" s="24">
        <v>460</v>
      </c>
      <c r="AI12" s="25">
        <v>75</v>
      </c>
    </row>
    <row r="13" spans="1:35" ht="18.75" customHeight="1" x14ac:dyDescent="0.3">
      <c r="A13" s="16" t="s">
        <v>60</v>
      </c>
      <c r="B13" s="23">
        <v>3930</v>
      </c>
      <c r="C13" s="24">
        <v>66</v>
      </c>
      <c r="D13" s="24">
        <v>60</v>
      </c>
      <c r="E13" s="25" t="s">
        <v>1414</v>
      </c>
      <c r="F13" s="23">
        <f t="shared" si="2"/>
        <v>365.10879</v>
      </c>
      <c r="G13" s="24">
        <f t="shared" si="3"/>
        <v>20.116800000000001</v>
      </c>
      <c r="H13" s="24">
        <f t="shared" si="3"/>
        <v>18.288</v>
      </c>
      <c r="I13" s="25">
        <f t="shared" si="4"/>
        <v>3.2511999999999999</v>
      </c>
      <c r="J13" s="24">
        <v>31</v>
      </c>
      <c r="K13" s="24">
        <v>19</v>
      </c>
      <c r="L13" s="24">
        <v>25</v>
      </c>
      <c r="M13" s="24">
        <v>31</v>
      </c>
      <c r="N13" s="24">
        <v>180</v>
      </c>
      <c r="O13" s="24">
        <v>380</v>
      </c>
      <c r="P13" s="24">
        <v>52</v>
      </c>
      <c r="Q13" s="24">
        <v>430</v>
      </c>
      <c r="R13" s="24">
        <v>430</v>
      </c>
      <c r="S13" s="24">
        <v>430</v>
      </c>
      <c r="T13" s="24">
        <v>174</v>
      </c>
      <c r="U13" s="24">
        <v>100</v>
      </c>
      <c r="V13" s="24">
        <v>380</v>
      </c>
      <c r="W13" s="24">
        <v>85</v>
      </c>
      <c r="X13" s="24">
        <v>430</v>
      </c>
      <c r="Y13" s="20">
        <v>10</v>
      </c>
      <c r="Z13" s="24">
        <v>290</v>
      </c>
      <c r="AA13" s="24">
        <v>290</v>
      </c>
      <c r="AB13" s="24">
        <v>174</v>
      </c>
      <c r="AC13" s="24">
        <v>232</v>
      </c>
      <c r="AD13" s="24">
        <v>430</v>
      </c>
      <c r="AE13" s="20" t="s">
        <v>1412</v>
      </c>
      <c r="AF13" s="24">
        <v>75</v>
      </c>
      <c r="AG13" s="24">
        <v>42</v>
      </c>
      <c r="AH13" s="24">
        <v>430</v>
      </c>
      <c r="AI13" s="25">
        <v>75</v>
      </c>
    </row>
    <row r="14" spans="1:35" ht="18.75" customHeight="1" x14ac:dyDescent="0.3">
      <c r="A14" s="16" t="s">
        <v>61</v>
      </c>
      <c r="B14" s="23">
        <v>5940</v>
      </c>
      <c r="C14" s="24">
        <v>99</v>
      </c>
      <c r="D14" s="24">
        <v>60</v>
      </c>
      <c r="E14" s="25" t="s">
        <v>1414</v>
      </c>
      <c r="F14" s="23">
        <f t="shared" si="2"/>
        <v>551.84382000000005</v>
      </c>
      <c r="G14" s="24">
        <f t="shared" si="3"/>
        <v>30.1752</v>
      </c>
      <c r="H14" s="24">
        <f t="shared" si="3"/>
        <v>18.288</v>
      </c>
      <c r="I14" s="25">
        <f t="shared" si="4"/>
        <v>3.2511999999999999</v>
      </c>
      <c r="J14" s="24">
        <v>44</v>
      </c>
      <c r="K14" s="24">
        <v>28</v>
      </c>
      <c r="L14" s="24">
        <v>36</v>
      </c>
      <c r="M14" s="24">
        <v>44</v>
      </c>
      <c r="N14" s="24">
        <v>430</v>
      </c>
      <c r="O14" s="24">
        <v>600</v>
      </c>
      <c r="P14" s="24">
        <v>76</v>
      </c>
      <c r="Q14" s="24">
        <v>800</v>
      </c>
      <c r="R14" s="24">
        <v>800</v>
      </c>
      <c r="S14" s="24">
        <v>800</v>
      </c>
      <c r="T14" s="24">
        <v>300</v>
      </c>
      <c r="U14" s="24">
        <v>130</v>
      </c>
      <c r="V14" s="24">
        <v>600</v>
      </c>
      <c r="W14" s="24">
        <v>130</v>
      </c>
      <c r="X14" s="24">
        <v>800</v>
      </c>
      <c r="Y14" s="24">
        <v>10</v>
      </c>
      <c r="Z14" s="24">
        <v>500</v>
      </c>
      <c r="AA14" s="24">
        <v>500</v>
      </c>
      <c r="AB14" s="24">
        <v>300</v>
      </c>
      <c r="AC14" s="24">
        <v>400</v>
      </c>
      <c r="AD14" s="24">
        <v>800</v>
      </c>
      <c r="AE14" s="20" t="s">
        <v>1412</v>
      </c>
      <c r="AF14" s="24">
        <v>110</v>
      </c>
      <c r="AG14" s="24">
        <v>74</v>
      </c>
      <c r="AH14" s="24">
        <v>800</v>
      </c>
      <c r="AI14" s="25">
        <v>110</v>
      </c>
    </row>
    <row r="15" spans="1:35" ht="18.75" customHeight="1" x14ac:dyDescent="0.3">
      <c r="A15" s="16" t="s">
        <v>62</v>
      </c>
      <c r="B15" s="23">
        <v>5910</v>
      </c>
      <c r="C15" s="24">
        <v>105</v>
      </c>
      <c r="D15" s="24">
        <v>66</v>
      </c>
      <c r="E15" s="25" t="s">
        <v>1414</v>
      </c>
      <c r="F15" s="23">
        <f t="shared" si="2"/>
        <v>549.05673000000002</v>
      </c>
      <c r="G15" s="24">
        <f t="shared" si="3"/>
        <v>32.004000000000005</v>
      </c>
      <c r="H15" s="24">
        <f t="shared" si="3"/>
        <v>20.116800000000001</v>
      </c>
      <c r="I15" s="25">
        <f t="shared" si="4"/>
        <v>3.2511999999999999</v>
      </c>
      <c r="J15" s="24">
        <v>43</v>
      </c>
      <c r="K15" s="24">
        <v>27</v>
      </c>
      <c r="L15" s="24">
        <v>39</v>
      </c>
      <c r="M15" s="24">
        <v>43</v>
      </c>
      <c r="N15" s="24">
        <v>410</v>
      </c>
      <c r="O15" s="24">
        <v>580</v>
      </c>
      <c r="P15" s="24">
        <v>76</v>
      </c>
      <c r="Q15" s="24">
        <v>770</v>
      </c>
      <c r="R15" s="24">
        <v>770</v>
      </c>
      <c r="S15" s="24">
        <v>770</v>
      </c>
      <c r="T15" s="24">
        <v>294</v>
      </c>
      <c r="U15" s="24">
        <v>130</v>
      </c>
      <c r="V15" s="24">
        <v>580</v>
      </c>
      <c r="W15" s="24">
        <v>131</v>
      </c>
      <c r="X15" s="24">
        <v>770</v>
      </c>
      <c r="Y15" s="24">
        <v>10</v>
      </c>
      <c r="Z15" s="24">
        <v>490</v>
      </c>
      <c r="AA15" s="24">
        <v>490</v>
      </c>
      <c r="AB15" s="24">
        <v>294</v>
      </c>
      <c r="AC15" s="24">
        <v>384</v>
      </c>
      <c r="AD15" s="24">
        <v>770</v>
      </c>
      <c r="AE15" s="20" t="s">
        <v>1412</v>
      </c>
      <c r="AF15" s="24">
        <v>110</v>
      </c>
      <c r="AG15" s="24">
        <v>66</v>
      </c>
      <c r="AH15" s="24">
        <v>770</v>
      </c>
      <c r="AI15" s="25">
        <v>110</v>
      </c>
    </row>
    <row r="16" spans="1:35" ht="7.5" customHeight="1" x14ac:dyDescent="0.3">
      <c r="A16" s="26"/>
      <c r="B16" s="27"/>
      <c r="C16" s="28"/>
      <c r="D16" s="28"/>
      <c r="E16" s="29"/>
      <c r="F16" s="27"/>
      <c r="G16" s="28"/>
      <c r="H16" s="28"/>
      <c r="I16" s="29"/>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9"/>
    </row>
    <row r="17" spans="1:35" ht="18.75" customHeight="1" x14ac:dyDescent="0.3">
      <c r="A17" s="16" t="s">
        <v>16</v>
      </c>
      <c r="B17" s="17">
        <v>2624</v>
      </c>
      <c r="C17" s="18">
        <v>83</v>
      </c>
      <c r="D17" s="18">
        <v>32</v>
      </c>
      <c r="E17" s="19" t="s">
        <v>1414</v>
      </c>
      <c r="F17" s="17">
        <f t="shared" ref="F17:F21" si="5">B17*0.092903</f>
        <v>243.77747199999999</v>
      </c>
      <c r="G17" s="18">
        <f t="shared" ref="G17:H21" si="6">C17*0.3048</f>
        <v>25.298400000000001</v>
      </c>
      <c r="H17" s="18">
        <f t="shared" si="6"/>
        <v>9.7536000000000005</v>
      </c>
      <c r="I17" s="19">
        <f>(10+(8/12))*0.3048</f>
        <v>3.2511999999999999</v>
      </c>
      <c r="J17" s="24">
        <v>18</v>
      </c>
      <c r="K17" s="24">
        <v>14</v>
      </c>
      <c r="L17" s="24">
        <v>16</v>
      </c>
      <c r="M17" s="24">
        <v>18</v>
      </c>
      <c r="N17" s="24">
        <v>170</v>
      </c>
      <c r="O17" s="24">
        <v>250</v>
      </c>
      <c r="P17" s="24">
        <v>76</v>
      </c>
      <c r="Q17" s="24">
        <v>300</v>
      </c>
      <c r="R17" s="24">
        <v>300</v>
      </c>
      <c r="S17" s="24">
        <v>300</v>
      </c>
      <c r="T17" s="24">
        <v>144</v>
      </c>
      <c r="U17" s="24">
        <v>90</v>
      </c>
      <c r="V17" s="24">
        <v>250</v>
      </c>
      <c r="W17" s="24">
        <v>53</v>
      </c>
      <c r="X17" s="24">
        <v>300</v>
      </c>
      <c r="Y17" s="24">
        <v>10</v>
      </c>
      <c r="Z17" s="24">
        <v>240</v>
      </c>
      <c r="AA17" s="24">
        <v>240</v>
      </c>
      <c r="AB17" s="24">
        <v>144</v>
      </c>
      <c r="AC17" s="24">
        <v>192</v>
      </c>
      <c r="AD17" s="24">
        <v>300</v>
      </c>
      <c r="AE17" s="20" t="s">
        <v>1412</v>
      </c>
      <c r="AF17" s="24">
        <v>80</v>
      </c>
      <c r="AG17" s="24">
        <v>34</v>
      </c>
      <c r="AH17" s="24">
        <v>300</v>
      </c>
      <c r="AI17" s="25">
        <v>80</v>
      </c>
    </row>
    <row r="18" spans="1:35" ht="18.75" customHeight="1" x14ac:dyDescent="0.3">
      <c r="A18" s="16" t="s">
        <v>63</v>
      </c>
      <c r="B18" s="23">
        <v>768</v>
      </c>
      <c r="C18" s="24">
        <v>24</v>
      </c>
      <c r="D18" s="24">
        <v>32</v>
      </c>
      <c r="E18" s="25" t="s">
        <v>1414</v>
      </c>
      <c r="F18" s="23">
        <f t="shared" si="5"/>
        <v>71.349503999999996</v>
      </c>
      <c r="G18" s="24">
        <f t="shared" si="6"/>
        <v>7.3152000000000008</v>
      </c>
      <c r="H18" s="24">
        <f t="shared" si="6"/>
        <v>9.7536000000000005</v>
      </c>
      <c r="I18" s="25">
        <f>(10+(8/12))*0.3048</f>
        <v>3.2511999999999999</v>
      </c>
      <c r="J18" s="24">
        <v>6</v>
      </c>
      <c r="K18" s="24">
        <v>6</v>
      </c>
      <c r="L18" s="24">
        <v>6</v>
      </c>
      <c r="M18" s="24">
        <v>6</v>
      </c>
      <c r="N18" s="24">
        <v>40</v>
      </c>
      <c r="O18" s="24">
        <v>80</v>
      </c>
      <c r="P18" s="24">
        <v>28</v>
      </c>
      <c r="Q18" s="24">
        <v>80</v>
      </c>
      <c r="R18" s="24">
        <v>80</v>
      </c>
      <c r="S18" s="24">
        <v>80</v>
      </c>
      <c r="T18" s="24">
        <v>36</v>
      </c>
      <c r="U18" s="24">
        <v>36</v>
      </c>
      <c r="V18" s="24">
        <v>80</v>
      </c>
      <c r="W18" s="24">
        <v>14</v>
      </c>
      <c r="X18" s="24">
        <v>80</v>
      </c>
      <c r="Y18" s="24">
        <v>10</v>
      </c>
      <c r="Z18" s="24">
        <v>60</v>
      </c>
      <c r="AA18" s="24">
        <v>60</v>
      </c>
      <c r="AB18" s="24">
        <v>36</v>
      </c>
      <c r="AC18" s="24">
        <v>48</v>
      </c>
      <c r="AD18" s="24">
        <v>80</v>
      </c>
      <c r="AE18" s="20" t="s">
        <v>1412</v>
      </c>
      <c r="AF18" s="24">
        <v>32</v>
      </c>
      <c r="AG18" s="24">
        <v>8</v>
      </c>
      <c r="AH18" s="24">
        <v>80</v>
      </c>
      <c r="AI18" s="25">
        <v>32</v>
      </c>
    </row>
    <row r="19" spans="1:35" ht="18.75" customHeight="1" x14ac:dyDescent="0.3">
      <c r="A19" s="16" t="s">
        <v>1416</v>
      </c>
      <c r="B19" s="23">
        <v>928</v>
      </c>
      <c r="C19" s="24">
        <v>29</v>
      </c>
      <c r="D19" s="24">
        <v>32</v>
      </c>
      <c r="E19" s="25" t="s">
        <v>1414</v>
      </c>
      <c r="F19" s="23">
        <f t="shared" si="5"/>
        <v>86.213983999999996</v>
      </c>
      <c r="G19" s="24">
        <f t="shared" si="6"/>
        <v>8.8391999999999999</v>
      </c>
      <c r="H19" s="24">
        <f t="shared" si="6"/>
        <v>9.7536000000000005</v>
      </c>
      <c r="I19" s="25">
        <f>(10+(8/12))*0.3048</f>
        <v>3.2511999999999999</v>
      </c>
      <c r="J19" s="24">
        <v>6</v>
      </c>
      <c r="K19" s="24">
        <v>6</v>
      </c>
      <c r="L19" s="24">
        <v>6</v>
      </c>
      <c r="M19" s="24">
        <v>6</v>
      </c>
      <c r="N19" s="24">
        <v>60</v>
      </c>
      <c r="O19" s="24">
        <v>100</v>
      </c>
      <c r="P19" s="24">
        <v>28</v>
      </c>
      <c r="Q19" s="24">
        <v>112</v>
      </c>
      <c r="R19" s="24">
        <v>112</v>
      </c>
      <c r="S19" s="24">
        <v>112</v>
      </c>
      <c r="T19" s="24">
        <v>48</v>
      </c>
      <c r="U19" s="24">
        <v>44</v>
      </c>
      <c r="V19" s="24">
        <v>100</v>
      </c>
      <c r="W19" s="24">
        <v>14</v>
      </c>
      <c r="X19" s="24">
        <v>112</v>
      </c>
      <c r="Y19" s="24">
        <v>10</v>
      </c>
      <c r="Z19" s="24">
        <v>80</v>
      </c>
      <c r="AA19" s="24">
        <v>80</v>
      </c>
      <c r="AB19" s="24">
        <v>48</v>
      </c>
      <c r="AC19" s="24">
        <v>64</v>
      </c>
      <c r="AD19" s="24">
        <v>112</v>
      </c>
      <c r="AE19" s="20" t="s">
        <v>1412</v>
      </c>
      <c r="AF19" s="24">
        <v>36</v>
      </c>
      <c r="AG19" s="24">
        <v>12</v>
      </c>
      <c r="AH19" s="24">
        <v>112</v>
      </c>
      <c r="AI19" s="25">
        <v>36</v>
      </c>
    </row>
    <row r="20" spans="1:35" ht="18.75" customHeight="1" x14ac:dyDescent="0.3">
      <c r="A20" s="16" t="s">
        <v>64</v>
      </c>
      <c r="B20" s="23">
        <v>1696</v>
      </c>
      <c r="C20" s="24">
        <v>53</v>
      </c>
      <c r="D20" s="24">
        <v>32</v>
      </c>
      <c r="E20" s="25" t="s">
        <v>1414</v>
      </c>
      <c r="F20" s="23">
        <f t="shared" si="5"/>
        <v>157.56348800000001</v>
      </c>
      <c r="G20" s="24">
        <f t="shared" si="6"/>
        <v>16.154400000000003</v>
      </c>
      <c r="H20" s="24">
        <f t="shared" si="6"/>
        <v>9.7536000000000005</v>
      </c>
      <c r="I20" s="25">
        <f>(10+(8/12))*0.3048</f>
        <v>3.2511999999999999</v>
      </c>
      <c r="J20" s="24">
        <v>12</v>
      </c>
      <c r="K20" s="24">
        <v>10</v>
      </c>
      <c r="L20" s="24">
        <v>10</v>
      </c>
      <c r="M20" s="24">
        <v>12</v>
      </c>
      <c r="N20" s="24">
        <v>100</v>
      </c>
      <c r="O20" s="24">
        <v>160</v>
      </c>
      <c r="P20" s="24">
        <v>48</v>
      </c>
      <c r="Q20" s="24">
        <v>200</v>
      </c>
      <c r="R20" s="24">
        <v>200</v>
      </c>
      <c r="S20" s="24">
        <v>200</v>
      </c>
      <c r="T20" s="24">
        <v>84</v>
      </c>
      <c r="U20" s="24">
        <v>65</v>
      </c>
      <c r="V20" s="24">
        <v>160</v>
      </c>
      <c r="W20" s="24">
        <v>34</v>
      </c>
      <c r="X20" s="24">
        <v>200</v>
      </c>
      <c r="Y20" s="24">
        <v>10</v>
      </c>
      <c r="Z20" s="24">
        <v>140</v>
      </c>
      <c r="AA20" s="24">
        <v>140</v>
      </c>
      <c r="AB20" s="24">
        <v>84</v>
      </c>
      <c r="AC20" s="24">
        <v>112</v>
      </c>
      <c r="AD20" s="24">
        <v>200</v>
      </c>
      <c r="AE20" s="20" t="s">
        <v>1412</v>
      </c>
      <c r="AF20" s="24">
        <v>50</v>
      </c>
      <c r="AG20" s="24">
        <v>23</v>
      </c>
      <c r="AH20" s="24">
        <v>200</v>
      </c>
      <c r="AI20" s="25">
        <v>50</v>
      </c>
    </row>
    <row r="21" spans="1:35" ht="18.75" customHeight="1" x14ac:dyDescent="0.3">
      <c r="A21" s="16" t="s">
        <v>65</v>
      </c>
      <c r="B21" s="23">
        <v>1856</v>
      </c>
      <c r="C21" s="24">
        <v>59</v>
      </c>
      <c r="D21" s="24">
        <v>32</v>
      </c>
      <c r="E21" s="25" t="s">
        <v>1414</v>
      </c>
      <c r="F21" s="23">
        <f t="shared" si="5"/>
        <v>172.42796799999999</v>
      </c>
      <c r="G21" s="24">
        <f t="shared" si="6"/>
        <v>17.9832</v>
      </c>
      <c r="H21" s="24">
        <f t="shared" si="6"/>
        <v>9.7536000000000005</v>
      </c>
      <c r="I21" s="25">
        <f>(10+(8/12))*0.3048</f>
        <v>3.2511999999999999</v>
      </c>
      <c r="J21" s="24">
        <v>12</v>
      </c>
      <c r="K21" s="24">
        <v>10</v>
      </c>
      <c r="L21" s="24">
        <v>10</v>
      </c>
      <c r="M21" s="24">
        <v>12</v>
      </c>
      <c r="N21" s="24">
        <v>120</v>
      </c>
      <c r="O21" s="24">
        <v>180</v>
      </c>
      <c r="P21" s="24">
        <v>52</v>
      </c>
      <c r="Q21" s="24">
        <v>230</v>
      </c>
      <c r="R21" s="24">
        <v>230</v>
      </c>
      <c r="S21" s="24">
        <v>230</v>
      </c>
      <c r="T21" s="24">
        <v>96</v>
      </c>
      <c r="U21" s="24">
        <v>72</v>
      </c>
      <c r="V21" s="24">
        <v>180</v>
      </c>
      <c r="W21" s="24">
        <v>34</v>
      </c>
      <c r="X21" s="24">
        <v>230</v>
      </c>
      <c r="Y21" s="24">
        <v>10</v>
      </c>
      <c r="Z21" s="24">
        <v>160</v>
      </c>
      <c r="AA21" s="24">
        <v>160</v>
      </c>
      <c r="AB21" s="24">
        <v>96</v>
      </c>
      <c r="AC21" s="24">
        <v>128</v>
      </c>
      <c r="AD21" s="24">
        <v>230</v>
      </c>
      <c r="AE21" s="20" t="s">
        <v>1412</v>
      </c>
      <c r="AF21" s="24">
        <v>62</v>
      </c>
      <c r="AG21" s="24">
        <v>24</v>
      </c>
      <c r="AH21" s="24">
        <v>230</v>
      </c>
      <c r="AI21" s="25">
        <v>62</v>
      </c>
    </row>
    <row r="22" spans="1:35" ht="7.5" customHeight="1" x14ac:dyDescent="0.3">
      <c r="A22" s="26"/>
      <c r="B22" s="27"/>
      <c r="C22" s="28"/>
      <c r="D22" s="28"/>
      <c r="E22" s="29"/>
      <c r="F22" s="27"/>
      <c r="G22" s="28"/>
      <c r="H22" s="28"/>
      <c r="I22" s="29"/>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9"/>
    </row>
    <row r="23" spans="1:35" ht="18.75" customHeight="1" x14ac:dyDescent="0.3">
      <c r="A23" s="16" t="s">
        <v>17</v>
      </c>
      <c r="B23" s="23">
        <v>1050</v>
      </c>
      <c r="C23" s="24">
        <v>42</v>
      </c>
      <c r="D23" s="24">
        <v>25</v>
      </c>
      <c r="E23" s="25" t="s">
        <v>1414</v>
      </c>
      <c r="F23" s="23">
        <f t="shared" ref="F23:F24" si="7">B23*0.092903</f>
        <v>97.548149999999993</v>
      </c>
      <c r="G23" s="24">
        <f>C23*0.3048</f>
        <v>12.801600000000001</v>
      </c>
      <c r="H23" s="24">
        <f>D23*0.3048</f>
        <v>7.62</v>
      </c>
      <c r="I23" s="25">
        <f>(10+(8/12))*0.3048</f>
        <v>3.2511999999999999</v>
      </c>
      <c r="J23" s="24">
        <v>8</v>
      </c>
      <c r="K23" s="24">
        <v>4</v>
      </c>
      <c r="L23" s="24">
        <v>4</v>
      </c>
      <c r="M23" s="24">
        <v>8</v>
      </c>
      <c r="N23" s="24">
        <v>64</v>
      </c>
      <c r="O23" s="24">
        <v>150</v>
      </c>
      <c r="P23" s="24">
        <v>28</v>
      </c>
      <c r="Q23" s="24">
        <v>100</v>
      </c>
      <c r="R23" s="24">
        <v>100</v>
      </c>
      <c r="S23" s="24">
        <v>100</v>
      </c>
      <c r="T23" s="24">
        <v>48</v>
      </c>
      <c r="U23" s="24">
        <v>44</v>
      </c>
      <c r="V23" s="24">
        <v>150</v>
      </c>
      <c r="W23" s="24">
        <v>25</v>
      </c>
      <c r="X23" s="24">
        <v>100</v>
      </c>
      <c r="Y23" s="24">
        <v>10</v>
      </c>
      <c r="Z23" s="24">
        <v>80</v>
      </c>
      <c r="AA23" s="24">
        <v>80</v>
      </c>
      <c r="AB23" s="24">
        <v>48</v>
      </c>
      <c r="AC23" s="24">
        <v>64</v>
      </c>
      <c r="AD23" s="24">
        <v>100</v>
      </c>
      <c r="AE23" s="20" t="s">
        <v>1412</v>
      </c>
      <c r="AF23" s="24">
        <v>34</v>
      </c>
      <c r="AG23" s="24">
        <v>14</v>
      </c>
      <c r="AH23" s="24">
        <v>100</v>
      </c>
      <c r="AI23" s="25">
        <v>34</v>
      </c>
    </row>
    <row r="24" spans="1:35" ht="18.75" customHeight="1" x14ac:dyDescent="0.3">
      <c r="A24" s="16" t="s">
        <v>66</v>
      </c>
      <c r="B24" s="23">
        <v>2770</v>
      </c>
      <c r="C24" s="24">
        <v>77</v>
      </c>
      <c r="D24" s="24">
        <v>36</v>
      </c>
      <c r="E24" s="25" t="s">
        <v>1414</v>
      </c>
      <c r="F24" s="23">
        <f t="shared" si="7"/>
        <v>257.34131000000002</v>
      </c>
      <c r="G24" s="24">
        <f>C24*0.3048</f>
        <v>23.4696</v>
      </c>
      <c r="H24" s="24">
        <f>D24*0.3048</f>
        <v>10.972800000000001</v>
      </c>
      <c r="I24" s="25">
        <f>(10+(8/12))*0.3048</f>
        <v>3.2511999999999999</v>
      </c>
      <c r="J24" s="24">
        <v>9</v>
      </c>
      <c r="K24" s="24">
        <v>7</v>
      </c>
      <c r="L24" s="24">
        <v>7</v>
      </c>
      <c r="M24" s="24">
        <v>9</v>
      </c>
      <c r="N24" s="24">
        <v>170</v>
      </c>
      <c r="O24" s="24">
        <v>250</v>
      </c>
      <c r="P24" s="24">
        <v>56</v>
      </c>
      <c r="Q24" s="24">
        <v>260</v>
      </c>
      <c r="R24" s="24">
        <v>260</v>
      </c>
      <c r="S24" s="24">
        <v>260</v>
      </c>
      <c r="T24" s="24">
        <v>108</v>
      </c>
      <c r="U24" s="24">
        <v>70</v>
      </c>
      <c r="V24" s="24">
        <v>250</v>
      </c>
      <c r="W24" s="24">
        <v>42</v>
      </c>
      <c r="X24" s="24">
        <v>260</v>
      </c>
      <c r="Y24" s="24">
        <v>10</v>
      </c>
      <c r="Z24" s="24">
        <v>180</v>
      </c>
      <c r="AA24" s="24">
        <v>180</v>
      </c>
      <c r="AB24" s="24">
        <v>108</v>
      </c>
      <c r="AC24" s="24">
        <v>144</v>
      </c>
      <c r="AD24" s="24">
        <v>260</v>
      </c>
      <c r="AE24" s="20" t="s">
        <v>1412</v>
      </c>
      <c r="AF24" s="24">
        <v>64</v>
      </c>
      <c r="AG24" s="24">
        <v>26</v>
      </c>
      <c r="AH24" s="24">
        <v>260</v>
      </c>
      <c r="AI24" s="25">
        <v>64</v>
      </c>
    </row>
    <row r="25" spans="1:35" ht="7.5" customHeight="1" x14ac:dyDescent="0.3">
      <c r="A25" s="26"/>
      <c r="B25" s="27"/>
      <c r="C25" s="28"/>
      <c r="D25" s="28"/>
      <c r="E25" s="29"/>
      <c r="F25" s="27"/>
      <c r="G25" s="28"/>
      <c r="H25" s="28"/>
      <c r="I25" s="29"/>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9"/>
    </row>
    <row r="26" spans="1:35" ht="18.75" customHeight="1" x14ac:dyDescent="0.3">
      <c r="A26" s="16" t="s">
        <v>21</v>
      </c>
      <c r="B26" s="23">
        <v>1340</v>
      </c>
      <c r="C26" s="24">
        <v>51</v>
      </c>
      <c r="D26" s="24">
        <v>26</v>
      </c>
      <c r="E26" s="25" t="s">
        <v>1414</v>
      </c>
      <c r="F26" s="23">
        <f t="shared" ref="F26:F28" si="8">B26*0.092903</f>
        <v>124.49002</v>
      </c>
      <c r="G26" s="24">
        <f t="shared" ref="G26:H28" si="9">C26*0.3048</f>
        <v>15.5448</v>
      </c>
      <c r="H26" s="24">
        <f t="shared" si="9"/>
        <v>7.9248000000000003</v>
      </c>
      <c r="I26" s="25">
        <f>9*0.3048</f>
        <v>2.7432000000000003</v>
      </c>
      <c r="J26" s="24">
        <v>5</v>
      </c>
      <c r="K26" s="24">
        <v>4</v>
      </c>
      <c r="L26" s="24">
        <v>5</v>
      </c>
      <c r="M26" s="24">
        <v>5</v>
      </c>
      <c r="N26" s="24">
        <v>72</v>
      </c>
      <c r="O26" s="24">
        <v>110</v>
      </c>
      <c r="P26" s="24">
        <v>48</v>
      </c>
      <c r="Q26" s="24">
        <v>130</v>
      </c>
      <c r="R26" s="24">
        <v>130</v>
      </c>
      <c r="S26" s="24">
        <v>130</v>
      </c>
      <c r="T26" s="24">
        <v>54</v>
      </c>
      <c r="U26" s="24">
        <v>60</v>
      </c>
      <c r="V26" s="24">
        <v>110</v>
      </c>
      <c r="W26" s="24">
        <v>25</v>
      </c>
      <c r="X26" s="24">
        <v>130</v>
      </c>
      <c r="Y26" s="24">
        <v>10</v>
      </c>
      <c r="Z26" s="24">
        <v>90</v>
      </c>
      <c r="AA26" s="24">
        <v>90</v>
      </c>
      <c r="AB26" s="24">
        <v>54</v>
      </c>
      <c r="AC26" s="24">
        <v>72</v>
      </c>
      <c r="AD26" s="24">
        <v>130</v>
      </c>
      <c r="AE26" s="20" t="s">
        <v>1412</v>
      </c>
      <c r="AF26" s="24">
        <v>56</v>
      </c>
      <c r="AG26" s="24">
        <v>14</v>
      </c>
      <c r="AH26" s="24">
        <v>130</v>
      </c>
      <c r="AI26" s="25">
        <v>56</v>
      </c>
    </row>
    <row r="27" spans="1:35" ht="18.75" customHeight="1" x14ac:dyDescent="0.3">
      <c r="A27" s="16" t="s">
        <v>1417</v>
      </c>
      <c r="B27" s="23">
        <v>520</v>
      </c>
      <c r="C27" s="24">
        <v>19</v>
      </c>
      <c r="D27" s="24">
        <v>26</v>
      </c>
      <c r="E27" s="25" t="s">
        <v>1414</v>
      </c>
      <c r="F27" s="23">
        <f t="shared" si="8"/>
        <v>48.309559999999998</v>
      </c>
      <c r="G27" s="24">
        <f t="shared" si="9"/>
        <v>5.7911999999999999</v>
      </c>
      <c r="H27" s="24">
        <f t="shared" si="9"/>
        <v>7.9248000000000003</v>
      </c>
      <c r="I27" s="25">
        <f>9*0.3048</f>
        <v>2.7432000000000003</v>
      </c>
      <c r="J27" s="24">
        <v>1</v>
      </c>
      <c r="K27" s="24">
        <v>1</v>
      </c>
      <c r="L27" s="24">
        <v>1</v>
      </c>
      <c r="M27" s="24">
        <v>1</v>
      </c>
      <c r="N27" s="24">
        <v>32</v>
      </c>
      <c r="O27" s="24">
        <v>30</v>
      </c>
      <c r="P27" s="24">
        <v>20</v>
      </c>
      <c r="Q27" s="24">
        <v>50</v>
      </c>
      <c r="R27" s="24">
        <v>50</v>
      </c>
      <c r="S27" s="24">
        <v>50</v>
      </c>
      <c r="T27" s="24">
        <v>18</v>
      </c>
      <c r="U27" s="24">
        <v>24</v>
      </c>
      <c r="V27" s="24">
        <v>30</v>
      </c>
      <c r="W27" s="24">
        <v>6</v>
      </c>
      <c r="X27" s="24">
        <v>50</v>
      </c>
      <c r="Y27" s="24">
        <v>10</v>
      </c>
      <c r="Z27" s="24">
        <v>30</v>
      </c>
      <c r="AA27" s="24">
        <v>30</v>
      </c>
      <c r="AB27" s="24">
        <v>18</v>
      </c>
      <c r="AC27" s="24">
        <v>24</v>
      </c>
      <c r="AD27" s="24">
        <v>50</v>
      </c>
      <c r="AE27" s="20" t="s">
        <v>1412</v>
      </c>
      <c r="AF27" s="24">
        <v>20</v>
      </c>
      <c r="AG27" s="24">
        <v>4</v>
      </c>
      <c r="AH27" s="24">
        <v>50</v>
      </c>
      <c r="AI27" s="25">
        <v>20</v>
      </c>
    </row>
    <row r="28" spans="1:35" ht="18.75" customHeight="1" x14ac:dyDescent="0.3">
      <c r="A28" s="16" t="s">
        <v>20</v>
      </c>
      <c r="B28" s="23">
        <v>820</v>
      </c>
      <c r="C28" s="24">
        <v>32</v>
      </c>
      <c r="D28" s="24">
        <v>26</v>
      </c>
      <c r="E28" s="25" t="s">
        <v>1414</v>
      </c>
      <c r="F28" s="23">
        <f t="shared" si="8"/>
        <v>76.180459999999997</v>
      </c>
      <c r="G28" s="24">
        <f t="shared" si="9"/>
        <v>9.7536000000000005</v>
      </c>
      <c r="H28" s="24">
        <f t="shared" si="9"/>
        <v>7.9248000000000003</v>
      </c>
      <c r="I28" s="25">
        <f>9*0.3048</f>
        <v>2.7432000000000003</v>
      </c>
      <c r="J28" s="24">
        <v>3</v>
      </c>
      <c r="K28" s="24">
        <v>3</v>
      </c>
      <c r="L28" s="24">
        <v>3</v>
      </c>
      <c r="M28" s="24">
        <v>3</v>
      </c>
      <c r="N28" s="24">
        <v>40</v>
      </c>
      <c r="O28" s="24">
        <v>60</v>
      </c>
      <c r="P28" s="24">
        <v>28</v>
      </c>
      <c r="Q28" s="24">
        <v>80</v>
      </c>
      <c r="R28" s="24">
        <v>80</v>
      </c>
      <c r="S28" s="24">
        <v>80</v>
      </c>
      <c r="T28" s="24">
        <v>36</v>
      </c>
      <c r="U28" s="24">
        <v>36</v>
      </c>
      <c r="V28" s="24">
        <v>60</v>
      </c>
      <c r="W28" s="24">
        <v>10</v>
      </c>
      <c r="X28" s="24">
        <v>80</v>
      </c>
      <c r="Y28" s="24">
        <v>10</v>
      </c>
      <c r="Z28" s="24">
        <v>60</v>
      </c>
      <c r="AA28" s="24">
        <v>60</v>
      </c>
      <c r="AB28" s="24">
        <v>36</v>
      </c>
      <c r="AC28" s="24">
        <v>48</v>
      </c>
      <c r="AD28" s="24">
        <v>80</v>
      </c>
      <c r="AE28" s="20" t="s">
        <v>1412</v>
      </c>
      <c r="AF28" s="24">
        <v>32</v>
      </c>
      <c r="AG28" s="24">
        <v>6</v>
      </c>
      <c r="AH28" s="24">
        <v>80</v>
      </c>
      <c r="AI28" s="25">
        <v>32</v>
      </c>
    </row>
    <row r="29" spans="1:35" ht="7.5" customHeight="1" x14ac:dyDescent="0.3">
      <c r="A29" s="26"/>
      <c r="B29" s="27"/>
      <c r="C29" s="28"/>
      <c r="D29" s="28"/>
      <c r="E29" s="29"/>
      <c r="F29" s="27"/>
      <c r="G29" s="28"/>
      <c r="H29" s="28"/>
      <c r="I29" s="29"/>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9"/>
    </row>
    <row r="30" spans="1:35" ht="18.75" customHeight="1" x14ac:dyDescent="0.3">
      <c r="A30" s="16" t="s">
        <v>1418</v>
      </c>
      <c r="B30" s="23">
        <v>550</v>
      </c>
      <c r="C30" s="24">
        <v>25</v>
      </c>
      <c r="D30" s="24">
        <v>22</v>
      </c>
      <c r="E30" s="25" t="s">
        <v>1419</v>
      </c>
      <c r="F30" s="23">
        <f t="shared" ref="F30:F32" si="10">B30*0.092903</f>
        <v>51.096649999999997</v>
      </c>
      <c r="G30" s="24">
        <f t="shared" ref="G30:H32" si="11">C30*0.3048</f>
        <v>7.62</v>
      </c>
      <c r="H30" s="24">
        <f t="shared" si="11"/>
        <v>6.7056000000000004</v>
      </c>
      <c r="I30" s="25">
        <f>9*0.3048</f>
        <v>2.7432000000000003</v>
      </c>
      <c r="J30" s="24">
        <v>2</v>
      </c>
      <c r="K30" s="24">
        <v>2</v>
      </c>
      <c r="L30" s="24">
        <v>2</v>
      </c>
      <c r="M30" s="24">
        <v>2</v>
      </c>
      <c r="N30" s="24">
        <v>32</v>
      </c>
      <c r="O30" s="24">
        <v>40</v>
      </c>
      <c r="P30" s="24">
        <v>22</v>
      </c>
      <c r="Q30" s="24">
        <v>50</v>
      </c>
      <c r="R30" s="24">
        <v>50</v>
      </c>
      <c r="S30" s="24">
        <v>50</v>
      </c>
      <c r="T30" s="24">
        <v>18</v>
      </c>
      <c r="U30" s="24">
        <v>28</v>
      </c>
      <c r="V30" s="24">
        <v>40</v>
      </c>
      <c r="W30" s="24">
        <v>15</v>
      </c>
      <c r="X30" s="24">
        <v>50</v>
      </c>
      <c r="Y30" s="24">
        <v>10</v>
      </c>
      <c r="Z30" s="24">
        <v>30</v>
      </c>
      <c r="AA30" s="24">
        <v>30</v>
      </c>
      <c r="AB30" s="24">
        <v>18</v>
      </c>
      <c r="AC30" s="24">
        <v>24</v>
      </c>
      <c r="AD30" s="24">
        <v>50</v>
      </c>
      <c r="AE30" s="20" t="s">
        <v>1412</v>
      </c>
      <c r="AF30" s="24">
        <v>24</v>
      </c>
      <c r="AG30" s="24">
        <v>8</v>
      </c>
      <c r="AH30" s="24">
        <v>50</v>
      </c>
      <c r="AI30" s="25">
        <v>24</v>
      </c>
    </row>
    <row r="31" spans="1:35" ht="18.75" customHeight="1" x14ac:dyDescent="0.3">
      <c r="A31" s="16" t="s">
        <v>1420</v>
      </c>
      <c r="B31" s="23">
        <v>475</v>
      </c>
      <c r="C31" s="24">
        <v>25</v>
      </c>
      <c r="D31" s="24">
        <v>19</v>
      </c>
      <c r="E31" s="25" t="s">
        <v>1419</v>
      </c>
      <c r="F31" s="23">
        <f t="shared" si="10"/>
        <v>44.128925000000002</v>
      </c>
      <c r="G31" s="24">
        <f t="shared" si="11"/>
        <v>7.62</v>
      </c>
      <c r="H31" s="24">
        <f t="shared" si="11"/>
        <v>5.7911999999999999</v>
      </c>
      <c r="I31" s="25">
        <f>9*0.3048</f>
        <v>2.7432000000000003</v>
      </c>
      <c r="J31" s="24">
        <v>2</v>
      </c>
      <c r="K31" s="24">
        <v>2</v>
      </c>
      <c r="L31" s="24">
        <v>2</v>
      </c>
      <c r="M31" s="24">
        <v>2</v>
      </c>
      <c r="N31" s="24">
        <v>32</v>
      </c>
      <c r="O31" s="24">
        <v>30</v>
      </c>
      <c r="P31" s="24">
        <v>20</v>
      </c>
      <c r="Q31" s="24">
        <v>50</v>
      </c>
      <c r="R31" s="24">
        <v>50</v>
      </c>
      <c r="S31" s="24">
        <v>50</v>
      </c>
      <c r="T31" s="24">
        <v>18</v>
      </c>
      <c r="U31" s="24">
        <v>24</v>
      </c>
      <c r="V31" s="24">
        <v>30</v>
      </c>
      <c r="W31" s="24">
        <v>15</v>
      </c>
      <c r="X31" s="24">
        <v>50</v>
      </c>
      <c r="Y31" s="24">
        <v>10</v>
      </c>
      <c r="Z31" s="24">
        <v>30</v>
      </c>
      <c r="AA31" s="24">
        <v>30</v>
      </c>
      <c r="AB31" s="24">
        <v>18</v>
      </c>
      <c r="AC31" s="24">
        <v>24</v>
      </c>
      <c r="AD31" s="24">
        <v>50</v>
      </c>
      <c r="AE31" s="20" t="s">
        <v>1412</v>
      </c>
      <c r="AF31" s="24">
        <v>20</v>
      </c>
      <c r="AG31" s="24">
        <v>8</v>
      </c>
      <c r="AH31" s="24">
        <v>50</v>
      </c>
      <c r="AI31" s="25">
        <v>20</v>
      </c>
    </row>
    <row r="32" spans="1:35" ht="18.75" customHeight="1" thickBot="1" x14ac:dyDescent="0.35">
      <c r="A32" s="16" t="s">
        <v>67</v>
      </c>
      <c r="B32" s="36">
        <v>264</v>
      </c>
      <c r="C32" s="37">
        <v>22</v>
      </c>
      <c r="D32" s="37">
        <v>12</v>
      </c>
      <c r="E32" s="38" t="s">
        <v>1421</v>
      </c>
      <c r="F32" s="36">
        <f t="shared" si="10"/>
        <v>24.526392000000001</v>
      </c>
      <c r="G32" s="37">
        <f t="shared" si="11"/>
        <v>6.7056000000000004</v>
      </c>
      <c r="H32" s="37">
        <f t="shared" si="11"/>
        <v>3.6576000000000004</v>
      </c>
      <c r="I32" s="38">
        <f>9*0.3048</f>
        <v>2.7432000000000003</v>
      </c>
      <c r="J32" s="37">
        <v>0</v>
      </c>
      <c r="K32" s="37">
        <v>0</v>
      </c>
      <c r="L32" s="37">
        <v>0</v>
      </c>
      <c r="M32" s="37">
        <v>0</v>
      </c>
      <c r="N32" s="37">
        <v>12</v>
      </c>
      <c r="O32" s="37" t="s">
        <v>1422</v>
      </c>
      <c r="P32" s="37">
        <v>10</v>
      </c>
      <c r="Q32" s="37">
        <v>25</v>
      </c>
      <c r="R32" s="37">
        <v>25</v>
      </c>
      <c r="S32" s="37">
        <v>25</v>
      </c>
      <c r="T32" s="37">
        <v>12</v>
      </c>
      <c r="U32" s="37">
        <v>12</v>
      </c>
      <c r="V32" s="37" t="s">
        <v>1422</v>
      </c>
      <c r="W32" s="37">
        <v>4</v>
      </c>
      <c r="X32" s="37">
        <v>25</v>
      </c>
      <c r="Y32" s="37">
        <v>10</v>
      </c>
      <c r="Z32" s="37">
        <v>20</v>
      </c>
      <c r="AA32" s="37">
        <v>20</v>
      </c>
      <c r="AB32" s="37">
        <v>12</v>
      </c>
      <c r="AC32" s="37">
        <v>16</v>
      </c>
      <c r="AD32" s="37">
        <v>25</v>
      </c>
      <c r="AE32" s="20" t="s">
        <v>1412</v>
      </c>
      <c r="AF32" s="37" t="s">
        <v>1422</v>
      </c>
      <c r="AG32" s="37">
        <v>4</v>
      </c>
      <c r="AH32" s="37">
        <v>25</v>
      </c>
      <c r="AI32" s="38" t="s">
        <v>1422</v>
      </c>
    </row>
    <row r="33" spans="1:35" ht="7.5" customHeight="1" x14ac:dyDescent="0.3">
      <c r="A33" s="26"/>
      <c r="B33" s="27"/>
      <c r="C33" s="28"/>
      <c r="D33" s="28"/>
      <c r="E33" s="29"/>
      <c r="F33" s="27"/>
      <c r="G33" s="28"/>
      <c r="H33" s="28"/>
      <c r="I33" s="28"/>
      <c r="J33" s="27"/>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9"/>
    </row>
    <row r="34" spans="1:35" ht="18.75" customHeight="1" x14ac:dyDescent="0.3">
      <c r="A34" s="16" t="s">
        <v>1423</v>
      </c>
      <c r="B34" s="17">
        <v>4238</v>
      </c>
      <c r="C34" s="39"/>
      <c r="D34" s="39"/>
      <c r="E34" s="40"/>
      <c r="F34" s="41"/>
      <c r="G34" s="42"/>
      <c r="H34" s="42"/>
      <c r="I34" s="40"/>
      <c r="J34" s="24">
        <v>23</v>
      </c>
      <c r="K34" s="41"/>
      <c r="L34" s="41"/>
      <c r="M34" s="41"/>
      <c r="N34" s="41"/>
      <c r="O34" s="24">
        <v>1100</v>
      </c>
      <c r="P34" s="41"/>
      <c r="Q34" s="41">
        <v>1100</v>
      </c>
      <c r="R34" s="41">
        <v>1100</v>
      </c>
      <c r="S34" s="41">
        <v>1100</v>
      </c>
      <c r="T34" s="41"/>
      <c r="U34" s="41"/>
      <c r="V34" s="43"/>
      <c r="W34" s="24">
        <v>46</v>
      </c>
      <c r="X34" s="24">
        <v>1100</v>
      </c>
      <c r="Y34" s="24">
        <v>10</v>
      </c>
      <c r="Z34" s="43"/>
      <c r="AA34" s="44"/>
      <c r="AB34" s="41"/>
      <c r="AC34" s="41"/>
      <c r="AD34" s="41">
        <v>1100</v>
      </c>
      <c r="AE34" s="44"/>
      <c r="AF34" s="41"/>
      <c r="AG34" s="24">
        <v>23</v>
      </c>
      <c r="AH34" s="44"/>
      <c r="AI34" s="45"/>
    </row>
    <row r="35" spans="1:35" ht="18.75" customHeight="1" x14ac:dyDescent="0.3">
      <c r="A35" s="16" t="s">
        <v>1424</v>
      </c>
      <c r="B35" s="23">
        <v>1488</v>
      </c>
      <c r="C35" s="24">
        <v>93</v>
      </c>
      <c r="D35" s="24">
        <v>16</v>
      </c>
      <c r="E35" s="46"/>
      <c r="F35" s="41"/>
      <c r="G35" s="44"/>
      <c r="H35" s="44"/>
      <c r="I35" s="46"/>
      <c r="J35" s="24">
        <v>8</v>
      </c>
      <c r="K35" s="41"/>
      <c r="L35" s="41"/>
      <c r="M35" s="41"/>
      <c r="N35" s="41"/>
      <c r="O35" s="24">
        <v>1100</v>
      </c>
      <c r="P35" s="41"/>
      <c r="Q35" s="41">
        <v>1100</v>
      </c>
      <c r="R35" s="41">
        <v>1100</v>
      </c>
      <c r="S35" s="41">
        <v>1100</v>
      </c>
      <c r="T35" s="41"/>
      <c r="U35" s="41"/>
      <c r="V35" s="43"/>
      <c r="W35" s="24">
        <v>20</v>
      </c>
      <c r="X35" s="24">
        <v>1100</v>
      </c>
      <c r="Y35" s="24">
        <v>10</v>
      </c>
      <c r="Z35" s="43"/>
      <c r="AA35" s="44"/>
      <c r="AB35" s="41"/>
      <c r="AC35" s="41"/>
      <c r="AD35" s="41">
        <v>1100</v>
      </c>
      <c r="AE35" s="44"/>
      <c r="AF35" s="41"/>
      <c r="AG35" s="24">
        <v>8</v>
      </c>
      <c r="AH35" s="44"/>
      <c r="AI35" s="45"/>
    </row>
    <row r="36" spans="1:35" ht="18.75" customHeight="1" x14ac:dyDescent="0.3">
      <c r="A36" s="16" t="s">
        <v>1425</v>
      </c>
      <c r="B36" s="23">
        <v>1625</v>
      </c>
      <c r="C36" s="24">
        <v>125</v>
      </c>
      <c r="D36" s="24">
        <v>13</v>
      </c>
      <c r="E36" s="46"/>
      <c r="F36" s="41"/>
      <c r="G36" s="44"/>
      <c r="H36" s="44"/>
      <c r="I36" s="46"/>
      <c r="J36" s="24">
        <v>10</v>
      </c>
      <c r="K36" s="41"/>
      <c r="L36" s="41"/>
      <c r="M36" s="41"/>
      <c r="N36" s="47"/>
      <c r="O36" s="24">
        <v>1100</v>
      </c>
      <c r="P36" s="41"/>
      <c r="Q36" s="41">
        <v>1100</v>
      </c>
      <c r="R36" s="41">
        <v>1100</v>
      </c>
      <c r="S36" s="41">
        <v>1100</v>
      </c>
      <c r="T36" s="41"/>
      <c r="U36" s="41"/>
      <c r="V36" s="43"/>
      <c r="W36" s="24">
        <v>20</v>
      </c>
      <c r="X36" s="24">
        <v>1100</v>
      </c>
      <c r="Y36" s="24">
        <v>10</v>
      </c>
      <c r="Z36" s="43"/>
      <c r="AA36" s="44"/>
      <c r="AB36" s="41"/>
      <c r="AC36" s="41"/>
      <c r="AD36" s="41">
        <v>1100</v>
      </c>
      <c r="AE36" s="44"/>
      <c r="AF36" s="41"/>
      <c r="AG36" s="24">
        <v>10</v>
      </c>
      <c r="AH36" s="44"/>
      <c r="AI36" s="45"/>
    </row>
    <row r="37" spans="1:35" ht="18.75" customHeight="1" x14ac:dyDescent="0.3">
      <c r="A37" s="16" t="s">
        <v>1426</v>
      </c>
      <c r="B37" s="23">
        <v>1125</v>
      </c>
      <c r="C37" s="24">
        <v>45</v>
      </c>
      <c r="D37" s="24">
        <v>25</v>
      </c>
      <c r="E37" s="48"/>
      <c r="F37" s="41"/>
      <c r="G37" s="49"/>
      <c r="H37" s="49"/>
      <c r="I37" s="48"/>
      <c r="J37" s="24">
        <v>5</v>
      </c>
      <c r="K37" s="41"/>
      <c r="L37" s="41"/>
      <c r="M37" s="41"/>
      <c r="N37" s="41"/>
      <c r="O37" s="24">
        <v>1100</v>
      </c>
      <c r="P37" s="41"/>
      <c r="Q37" s="41">
        <v>1100</v>
      </c>
      <c r="R37" s="41">
        <v>1100</v>
      </c>
      <c r="S37" s="41">
        <v>1100</v>
      </c>
      <c r="T37" s="41"/>
      <c r="U37" s="41"/>
      <c r="V37" s="43"/>
      <c r="W37" s="24">
        <v>6</v>
      </c>
      <c r="X37" s="24">
        <v>1100</v>
      </c>
      <c r="Y37" s="24">
        <v>10</v>
      </c>
      <c r="Z37" s="43"/>
      <c r="AA37" s="44"/>
      <c r="AB37" s="41"/>
      <c r="AC37" s="41"/>
      <c r="AD37" s="41">
        <v>1100</v>
      </c>
      <c r="AE37" s="44"/>
      <c r="AF37" s="41"/>
      <c r="AG37" s="24">
        <v>5</v>
      </c>
      <c r="AH37" s="44"/>
      <c r="AI37" s="45"/>
    </row>
    <row r="38" spans="1:35" ht="18.75" customHeight="1" x14ac:dyDescent="0.3">
      <c r="A38" s="16" t="s">
        <v>1427</v>
      </c>
      <c r="B38" s="17">
        <v>2242</v>
      </c>
      <c r="C38" s="24">
        <v>195</v>
      </c>
      <c r="D38" s="24" t="s">
        <v>1428</v>
      </c>
      <c r="E38" s="45"/>
      <c r="F38" s="41"/>
      <c r="G38" s="41"/>
      <c r="H38" s="41"/>
      <c r="I38" s="45"/>
      <c r="J38" s="24">
        <v>12</v>
      </c>
      <c r="K38" s="41"/>
      <c r="L38" s="41"/>
      <c r="M38" s="41"/>
      <c r="N38" s="41"/>
      <c r="O38" s="24">
        <v>1000</v>
      </c>
      <c r="P38" s="41"/>
      <c r="Q38" s="41">
        <v>1000</v>
      </c>
      <c r="R38" s="41">
        <v>1000</v>
      </c>
      <c r="S38" s="41">
        <v>1000</v>
      </c>
      <c r="T38" s="41"/>
      <c r="U38" s="41"/>
      <c r="V38" s="28"/>
      <c r="W38" s="24">
        <v>40</v>
      </c>
      <c r="X38" s="24">
        <v>1000</v>
      </c>
      <c r="Y38" s="24">
        <v>10</v>
      </c>
      <c r="Z38" s="28"/>
      <c r="AA38" s="41"/>
      <c r="AB38" s="41"/>
      <c r="AC38" s="41"/>
      <c r="AD38" s="41">
        <v>1000</v>
      </c>
      <c r="AE38" s="41"/>
      <c r="AF38" s="41"/>
      <c r="AG38" s="24">
        <v>12</v>
      </c>
      <c r="AH38" s="41"/>
      <c r="AI38" s="45"/>
    </row>
    <row r="39" spans="1:35" ht="18.75" customHeight="1" x14ac:dyDescent="0.3">
      <c r="A39" s="16" t="s">
        <v>1429</v>
      </c>
      <c r="B39" s="23">
        <v>299</v>
      </c>
      <c r="C39" s="24" t="s">
        <v>1430</v>
      </c>
      <c r="D39" s="24" t="s">
        <v>1431</v>
      </c>
      <c r="E39" s="45"/>
      <c r="F39" s="41"/>
      <c r="G39" s="41"/>
      <c r="H39" s="41"/>
      <c r="I39" s="45"/>
      <c r="J39" s="24">
        <v>3</v>
      </c>
      <c r="K39" s="41"/>
      <c r="L39" s="41"/>
      <c r="M39" s="41"/>
      <c r="N39" s="41"/>
      <c r="O39" s="24">
        <v>1000</v>
      </c>
      <c r="P39" s="41"/>
      <c r="Q39" s="41">
        <v>1000</v>
      </c>
      <c r="R39" s="41">
        <v>1000</v>
      </c>
      <c r="S39" s="41">
        <v>1000</v>
      </c>
      <c r="T39" s="41"/>
      <c r="U39" s="41"/>
      <c r="V39" s="28"/>
      <c r="W39" s="24">
        <v>3</v>
      </c>
      <c r="X39" s="24">
        <v>1000</v>
      </c>
      <c r="Y39" s="24">
        <v>10</v>
      </c>
      <c r="Z39" s="28"/>
      <c r="AA39" s="41"/>
      <c r="AB39" s="41"/>
      <c r="AC39" s="41"/>
      <c r="AD39" s="41">
        <v>1000</v>
      </c>
      <c r="AE39" s="41"/>
      <c r="AF39" s="41"/>
      <c r="AG39" s="24">
        <v>3</v>
      </c>
      <c r="AH39" s="41"/>
      <c r="AI39" s="45"/>
    </row>
    <row r="40" spans="1:35" ht="18.75" customHeight="1" x14ac:dyDescent="0.3">
      <c r="A40" s="16" t="s">
        <v>1432</v>
      </c>
      <c r="B40" s="23">
        <v>1428</v>
      </c>
      <c r="C40" s="24">
        <v>125</v>
      </c>
      <c r="D40" s="24" t="s">
        <v>1433</v>
      </c>
      <c r="E40" s="45"/>
      <c r="F40" s="41"/>
      <c r="G40" s="41"/>
      <c r="H40" s="41"/>
      <c r="I40" s="45"/>
      <c r="J40" s="24">
        <v>5</v>
      </c>
      <c r="K40" s="41"/>
      <c r="L40" s="41"/>
      <c r="M40" s="41"/>
      <c r="N40" s="41"/>
      <c r="O40" s="24">
        <v>400</v>
      </c>
      <c r="P40" s="41"/>
      <c r="Q40" s="41">
        <v>400</v>
      </c>
      <c r="R40" s="41">
        <v>400</v>
      </c>
      <c r="S40" s="41">
        <v>400</v>
      </c>
      <c r="T40" s="41"/>
      <c r="U40" s="41"/>
      <c r="V40" s="28"/>
      <c r="W40" s="24">
        <v>5</v>
      </c>
      <c r="X40" s="24">
        <v>400</v>
      </c>
      <c r="Y40" s="24">
        <v>10</v>
      </c>
      <c r="Z40" s="28"/>
      <c r="AA40" s="41"/>
      <c r="AB40" s="41"/>
      <c r="AC40" s="41"/>
      <c r="AD40" s="41">
        <v>400</v>
      </c>
      <c r="AE40" s="41"/>
      <c r="AF40" s="41"/>
      <c r="AG40" s="24">
        <v>5</v>
      </c>
      <c r="AH40" s="41"/>
      <c r="AI40" s="45"/>
    </row>
    <row r="41" spans="1:35" ht="18.75" customHeight="1" x14ac:dyDescent="0.3">
      <c r="A41" s="16" t="s">
        <v>1434</v>
      </c>
      <c r="B41" s="17">
        <v>3969</v>
      </c>
      <c r="C41" s="18"/>
      <c r="D41" s="18"/>
      <c r="E41" s="50"/>
      <c r="F41" s="41"/>
      <c r="G41" s="41"/>
      <c r="H41" s="41"/>
      <c r="I41" s="45"/>
      <c r="J41" s="24">
        <v>17</v>
      </c>
      <c r="K41" s="41"/>
      <c r="L41" s="41"/>
      <c r="M41" s="41"/>
      <c r="N41" s="41"/>
      <c r="O41" s="24">
        <v>1400</v>
      </c>
      <c r="P41" s="41"/>
      <c r="Q41" s="41">
        <v>1400</v>
      </c>
      <c r="R41" s="41">
        <v>1400</v>
      </c>
      <c r="S41" s="41">
        <v>1400</v>
      </c>
      <c r="T41" s="41"/>
      <c r="U41" s="41"/>
      <c r="V41" s="28"/>
      <c r="W41" s="24">
        <v>45</v>
      </c>
      <c r="X41" s="24">
        <v>1400</v>
      </c>
      <c r="Y41" s="24">
        <v>10</v>
      </c>
      <c r="Z41" s="28"/>
      <c r="AA41" s="41"/>
      <c r="AB41" s="41"/>
      <c r="AC41" s="41"/>
      <c r="AD41" s="41">
        <v>1400</v>
      </c>
      <c r="AE41" s="41"/>
      <c r="AF41" s="41"/>
      <c r="AG41" s="24">
        <v>17</v>
      </c>
      <c r="AH41" s="41"/>
      <c r="AI41" s="45"/>
    </row>
    <row r="42" spans="1:35" ht="18.75" customHeight="1" x14ac:dyDescent="0.3">
      <c r="A42" s="16" t="s">
        <v>1435</v>
      </c>
      <c r="B42" s="51"/>
      <c r="C42" s="52"/>
      <c r="D42" s="52"/>
      <c r="E42" s="45"/>
      <c r="F42" s="53"/>
      <c r="G42" s="54"/>
      <c r="H42" s="54"/>
      <c r="I42" s="45"/>
      <c r="J42" s="55"/>
      <c r="K42" s="53"/>
      <c r="L42" s="53"/>
      <c r="M42" s="53"/>
      <c r="N42" s="53"/>
      <c r="O42" s="55">
        <v>260</v>
      </c>
      <c r="P42" s="53"/>
      <c r="Q42" s="53">
        <v>260</v>
      </c>
      <c r="R42" s="53">
        <v>260</v>
      </c>
      <c r="S42" s="53">
        <v>260</v>
      </c>
      <c r="T42" s="53"/>
      <c r="U42" s="53"/>
      <c r="V42" s="56"/>
      <c r="W42" s="55"/>
      <c r="X42" s="55">
        <v>260</v>
      </c>
      <c r="Y42" s="55">
        <v>10</v>
      </c>
      <c r="Z42" s="56"/>
      <c r="AA42" s="53"/>
      <c r="AB42" s="53"/>
      <c r="AC42" s="53"/>
      <c r="AD42" s="53">
        <v>260</v>
      </c>
      <c r="AE42" s="53"/>
      <c r="AF42" s="53"/>
      <c r="AG42" s="55"/>
      <c r="AH42" s="53"/>
      <c r="AI42" s="57"/>
    </row>
    <row r="43" spans="1:35" ht="18.75" customHeight="1" thickBot="1" x14ac:dyDescent="0.35">
      <c r="A43" s="16" t="s">
        <v>1436</v>
      </c>
      <c r="B43" s="58" t="s">
        <v>1437</v>
      </c>
      <c r="C43" s="37"/>
      <c r="D43" s="37"/>
      <c r="E43" s="59"/>
      <c r="F43" s="60"/>
      <c r="G43" s="60"/>
      <c r="H43" s="60"/>
      <c r="I43" s="59"/>
      <c r="J43" s="37"/>
      <c r="K43" s="60"/>
      <c r="L43" s="60"/>
      <c r="M43" s="60"/>
      <c r="N43" s="60"/>
      <c r="O43" s="37"/>
      <c r="P43" s="60"/>
      <c r="Q43" s="60"/>
      <c r="R43" s="60"/>
      <c r="S43" s="60"/>
      <c r="T43" s="60"/>
      <c r="U43" s="60"/>
      <c r="V43" s="61"/>
      <c r="W43" s="37"/>
      <c r="X43" s="37"/>
      <c r="Y43" s="37"/>
      <c r="Z43" s="61"/>
      <c r="AA43" s="60"/>
      <c r="AB43" s="60"/>
      <c r="AC43" s="60"/>
      <c r="AD43" s="60"/>
      <c r="AE43" s="60"/>
      <c r="AF43" s="60"/>
      <c r="AG43" s="37"/>
      <c r="AH43" s="60"/>
      <c r="AI43" s="62"/>
    </row>
    <row r="44" spans="1:35" x14ac:dyDescent="0.3">
      <c r="A44" s="63"/>
      <c r="B44" s="64"/>
      <c r="C44" s="64"/>
      <c r="D44" s="64"/>
      <c r="E44" s="64"/>
      <c r="F44" s="64"/>
      <c r="G44" s="64"/>
      <c r="H44" s="64"/>
      <c r="I44" s="64"/>
      <c r="J44" s="64"/>
      <c r="K44" s="64"/>
      <c r="L44" s="64"/>
      <c r="M44" s="64"/>
      <c r="N44" s="64"/>
      <c r="O44" s="64"/>
      <c r="P44" s="64"/>
      <c r="Q44" s="64"/>
      <c r="R44" s="64"/>
      <c r="S44" s="64"/>
      <c r="T44" s="64"/>
      <c r="U44" s="64"/>
      <c r="V44" s="64"/>
      <c r="X44" s="64"/>
      <c r="Y44" s="64"/>
      <c r="Z44" s="64"/>
      <c r="AA44" s="64"/>
      <c r="AB44" s="64"/>
      <c r="AC44" s="64"/>
      <c r="AD44" s="64"/>
      <c r="AE44" s="65"/>
      <c r="AF44" s="64"/>
      <c r="AG44" s="64"/>
      <c r="AH44" s="64"/>
      <c r="AI44" s="64"/>
    </row>
    <row r="45" spans="1:35" x14ac:dyDescent="0.3">
      <c r="A45" s="66" t="s">
        <v>1438</v>
      </c>
      <c r="B45" s="67">
        <f>SUM(B2,B8,B17,B23,B24,B26,(B30*5),(B31*6),B32)</f>
        <v>31458</v>
      </c>
      <c r="F45" s="67">
        <f>SUM(F2,F8,F17,F23,F24,F26,(F30*5),(F31*6),F32)</f>
        <v>2922.5425740000005</v>
      </c>
    </row>
  </sheetData>
  <printOptions horizontalCentered="1" verticalCentered="1"/>
  <pageMargins left="0.25" right="0.25" top="0.75" bottom="0.75" header="0.3" footer="0.3"/>
  <pageSetup paperSize="5" scale="5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13703-8C4C-49C3-8D42-CA65BF2C4ED3}">
  <sheetPr>
    <tabColor rgb="FFFF0000"/>
    <pageSetUpPr fitToPage="1"/>
  </sheetPr>
  <dimension ref="A1:V22"/>
  <sheetViews>
    <sheetView zoomScaleNormal="100" zoomScaleSheetLayoutView="85" workbookViewId="0">
      <pane xSplit="1" topLeftCell="B1" activePane="topRight" state="frozen"/>
      <selection activeCell="C48" sqref="C48"/>
      <selection pane="topRight" activeCell="E33" sqref="E33"/>
    </sheetView>
  </sheetViews>
  <sheetFormatPr defaultRowHeight="14.4" x14ac:dyDescent="0.3"/>
  <cols>
    <col min="1" max="1" width="34.5546875" bestFit="1" customWidth="1"/>
    <col min="2" max="9" width="8.6640625" style="67" customWidth="1"/>
    <col min="10" max="22" width="11.109375" style="67" customWidth="1"/>
  </cols>
  <sheetData>
    <row r="1" spans="1:22" s="22" customFormat="1" ht="59.4" customHeight="1" thickBot="1" x14ac:dyDescent="0.35">
      <c r="A1" s="68" t="s">
        <v>1378</v>
      </c>
      <c r="B1" s="69" t="s">
        <v>1379</v>
      </c>
      <c r="C1" s="70" t="s">
        <v>1380</v>
      </c>
      <c r="D1" s="70" t="s">
        <v>1381</v>
      </c>
      <c r="E1" s="71" t="s">
        <v>1382</v>
      </c>
      <c r="F1" s="69" t="s">
        <v>1383</v>
      </c>
      <c r="G1" s="70" t="s">
        <v>1384</v>
      </c>
      <c r="H1" s="70" t="s">
        <v>1385</v>
      </c>
      <c r="I1" s="70" t="s">
        <v>1386</v>
      </c>
      <c r="J1" s="69" t="s">
        <v>1439</v>
      </c>
      <c r="K1" s="70" t="s">
        <v>1440</v>
      </c>
      <c r="L1" s="70" t="s">
        <v>52</v>
      </c>
      <c r="M1" s="70" t="s">
        <v>53</v>
      </c>
      <c r="N1" s="70" t="s">
        <v>54</v>
      </c>
      <c r="O1" s="70" t="s">
        <v>1397</v>
      </c>
      <c r="P1" s="70" t="s">
        <v>55</v>
      </c>
      <c r="Q1" s="72" t="s">
        <v>56</v>
      </c>
      <c r="R1" s="70" t="s">
        <v>1441</v>
      </c>
      <c r="S1" s="70" t="s">
        <v>1396</v>
      </c>
      <c r="T1" s="70" t="s">
        <v>1442</v>
      </c>
      <c r="U1" s="70" t="s">
        <v>1443</v>
      </c>
      <c r="V1" s="73" t="s">
        <v>1444</v>
      </c>
    </row>
    <row r="2" spans="1:22" s="22" customFormat="1" ht="18.600000000000001" customHeight="1" x14ac:dyDescent="0.3">
      <c r="A2" s="74" t="s">
        <v>49</v>
      </c>
      <c r="B2" s="17">
        <v>4340</v>
      </c>
      <c r="C2" s="18">
        <v>108</v>
      </c>
      <c r="D2" s="18">
        <v>40</v>
      </c>
      <c r="E2" s="19" t="s">
        <v>1445</v>
      </c>
      <c r="F2" s="17">
        <f t="shared" ref="F2:F20" si="0">B2*0.092903</f>
        <v>403.19902000000002</v>
      </c>
      <c r="G2" s="18">
        <f t="shared" ref="G2:H20" si="1">C2*0.3048</f>
        <v>32.918399999999998</v>
      </c>
      <c r="H2" s="18">
        <f t="shared" si="1"/>
        <v>12.192</v>
      </c>
      <c r="I2" s="18">
        <v>3.81</v>
      </c>
      <c r="J2" s="33">
        <v>280</v>
      </c>
      <c r="K2" s="34">
        <v>225</v>
      </c>
      <c r="L2" s="34">
        <v>350</v>
      </c>
      <c r="M2" s="34">
        <v>400</v>
      </c>
      <c r="N2" s="34">
        <v>190</v>
      </c>
      <c r="O2" s="34">
        <v>168</v>
      </c>
      <c r="P2" s="34">
        <v>100</v>
      </c>
      <c r="Q2" s="34">
        <v>120</v>
      </c>
      <c r="R2" s="34">
        <v>224</v>
      </c>
      <c r="S2" s="34">
        <v>168</v>
      </c>
      <c r="T2" s="34"/>
      <c r="U2" s="34"/>
      <c r="V2" s="75"/>
    </row>
    <row r="3" spans="1:22" s="22" customFormat="1" ht="18.600000000000001" customHeight="1" x14ac:dyDescent="0.3">
      <c r="A3" s="74" t="s">
        <v>1446</v>
      </c>
      <c r="B3" s="23">
        <f>SUM(B12:B15)</f>
        <v>3219</v>
      </c>
      <c r="C3" s="24">
        <f t="shared" ref="C3:C5" si="2">SUM(C12:C15)</f>
        <v>84</v>
      </c>
      <c r="D3" s="24">
        <v>40</v>
      </c>
      <c r="E3" s="25" t="s">
        <v>1445</v>
      </c>
      <c r="F3" s="23">
        <f>SUM(F12:F15)</f>
        <v>299.054757</v>
      </c>
      <c r="G3" s="24">
        <f>SUM(G12:G15)</f>
        <v>25.603200000000001</v>
      </c>
      <c r="H3" s="24">
        <v>12</v>
      </c>
      <c r="I3" s="24">
        <v>3.81</v>
      </c>
      <c r="J3" s="76">
        <f>SUM(J12:J15)</f>
        <v>190</v>
      </c>
      <c r="K3" s="20"/>
      <c r="L3" s="20">
        <f t="shared" ref="L3:N4" si="3">SUM(L12:L15)</f>
        <v>265</v>
      </c>
      <c r="M3" s="20">
        <f t="shared" si="3"/>
        <v>230</v>
      </c>
      <c r="N3" s="20">
        <f t="shared" si="3"/>
        <v>118</v>
      </c>
      <c r="O3" s="20"/>
      <c r="P3" s="20"/>
      <c r="Q3" s="20"/>
      <c r="R3" s="20">
        <f>SUM(R12:R15)</f>
        <v>152</v>
      </c>
      <c r="S3" s="20">
        <f>SUM(S12:S15)</f>
        <v>114</v>
      </c>
      <c r="T3" s="34"/>
      <c r="U3" s="34"/>
      <c r="V3" s="75"/>
    </row>
    <row r="4" spans="1:22" s="22" customFormat="1" ht="18.600000000000001" customHeight="1" x14ac:dyDescent="0.3">
      <c r="A4" s="74" t="s">
        <v>1447</v>
      </c>
      <c r="B4" s="23">
        <f>SUM(B13:B16)</f>
        <v>2962</v>
      </c>
      <c r="C4" s="24">
        <f t="shared" si="2"/>
        <v>83</v>
      </c>
      <c r="D4" s="24">
        <v>40</v>
      </c>
      <c r="E4" s="25" t="s">
        <v>1445</v>
      </c>
      <c r="F4" s="23">
        <f>SUM(F13:F16)</f>
        <v>275.17868599999997</v>
      </c>
      <c r="G4" s="24">
        <f>SUM(G13:G16)</f>
        <v>25.298400000000001</v>
      </c>
      <c r="H4" s="24">
        <v>12</v>
      </c>
      <c r="I4" s="24">
        <v>3.81</v>
      </c>
      <c r="J4" s="76">
        <f>SUM(J13:J16)</f>
        <v>170</v>
      </c>
      <c r="K4" s="20"/>
      <c r="L4" s="20">
        <f t="shared" si="3"/>
        <v>215</v>
      </c>
      <c r="M4" s="20">
        <f t="shared" si="3"/>
        <v>200</v>
      </c>
      <c r="N4" s="20">
        <f t="shared" si="3"/>
        <v>102</v>
      </c>
      <c r="O4" s="20"/>
      <c r="P4" s="20"/>
      <c r="Q4" s="20"/>
      <c r="R4" s="20">
        <f t="shared" ref="R4:S4" si="4">SUM(R13:R16)</f>
        <v>136</v>
      </c>
      <c r="S4" s="20">
        <f t="shared" si="4"/>
        <v>102</v>
      </c>
      <c r="T4" s="34"/>
      <c r="U4" s="34"/>
      <c r="V4" s="75"/>
    </row>
    <row r="5" spans="1:22" s="22" customFormat="1" ht="18.600000000000001" customHeight="1" x14ac:dyDescent="0.3">
      <c r="A5" s="74" t="s">
        <v>1448</v>
      </c>
      <c r="B5" s="23">
        <f>SUM(B12:B14)</f>
        <v>2419</v>
      </c>
      <c r="C5" s="24">
        <f t="shared" si="2"/>
        <v>65</v>
      </c>
      <c r="D5" s="24">
        <v>40</v>
      </c>
      <c r="E5" s="25" t="s">
        <v>1445</v>
      </c>
      <c r="F5" s="23">
        <f>SUM(F12:F14)</f>
        <v>224.73235700000001</v>
      </c>
      <c r="G5" s="24">
        <f>SUM(G12:G14)</f>
        <v>17.9832</v>
      </c>
      <c r="H5" s="24">
        <v>12</v>
      </c>
      <c r="I5" s="24">
        <v>3.81</v>
      </c>
      <c r="J5" s="76">
        <f>SUM(J12:J14)</f>
        <v>140</v>
      </c>
      <c r="K5" s="20"/>
      <c r="L5" s="20">
        <f t="shared" ref="L5:N7" si="5">SUM(L12:L14)</f>
        <v>200</v>
      </c>
      <c r="M5" s="20">
        <f t="shared" si="5"/>
        <v>160</v>
      </c>
      <c r="N5" s="20">
        <f t="shared" si="5"/>
        <v>88</v>
      </c>
      <c r="O5" s="20"/>
      <c r="P5" s="20"/>
      <c r="Q5" s="20"/>
      <c r="R5" s="20">
        <f t="shared" ref="R5:S7" si="6">SUM(R12:R14)</f>
        <v>112</v>
      </c>
      <c r="S5" s="20">
        <f t="shared" si="6"/>
        <v>84</v>
      </c>
      <c r="T5" s="34"/>
      <c r="U5" s="34"/>
      <c r="V5" s="75"/>
    </row>
    <row r="6" spans="1:22" s="22" customFormat="1" ht="18.600000000000001" customHeight="1" x14ac:dyDescent="0.3">
      <c r="A6" s="74" t="s">
        <v>1449</v>
      </c>
      <c r="B6" s="23">
        <f>SUM(B13:B15)</f>
        <v>2194</v>
      </c>
      <c r="C6" s="24">
        <f>SUM(C13:C15)</f>
        <v>59</v>
      </c>
      <c r="D6" s="24">
        <v>40</v>
      </c>
      <c r="E6" s="25" t="s">
        <v>1445</v>
      </c>
      <c r="F6" s="23">
        <f t="shared" ref="F6:G6" si="7">SUM(F13:F15)</f>
        <v>203.829182</v>
      </c>
      <c r="G6" s="24">
        <f t="shared" si="7"/>
        <v>17.9832</v>
      </c>
      <c r="H6" s="24">
        <v>12</v>
      </c>
      <c r="I6" s="24">
        <v>3.81</v>
      </c>
      <c r="J6" s="76">
        <f>SUM(J13:J15)</f>
        <v>130</v>
      </c>
      <c r="K6" s="20"/>
      <c r="L6" s="20">
        <f t="shared" si="5"/>
        <v>165</v>
      </c>
      <c r="M6" s="20">
        <f t="shared" si="5"/>
        <v>150</v>
      </c>
      <c r="N6" s="20">
        <f t="shared" si="5"/>
        <v>78</v>
      </c>
      <c r="O6" s="20"/>
      <c r="P6" s="20"/>
      <c r="Q6" s="20"/>
      <c r="R6" s="20">
        <f t="shared" si="6"/>
        <v>104</v>
      </c>
      <c r="S6" s="20">
        <f t="shared" si="6"/>
        <v>78</v>
      </c>
      <c r="T6" s="34"/>
      <c r="U6" s="34"/>
      <c r="V6" s="75"/>
    </row>
    <row r="7" spans="1:22" s="22" customFormat="1" ht="18.600000000000001" customHeight="1" x14ac:dyDescent="0.3">
      <c r="A7" s="74" t="s">
        <v>1450</v>
      </c>
      <c r="B7" s="23">
        <f>SUM(B14:B16)</f>
        <v>2224</v>
      </c>
      <c r="C7" s="24">
        <f>SUM(C14:C16)</f>
        <v>65</v>
      </c>
      <c r="D7" s="24">
        <v>40</v>
      </c>
      <c r="E7" s="25" t="s">
        <v>1445</v>
      </c>
      <c r="F7" s="23">
        <f>SUM(F14:F16)</f>
        <v>206.61627200000001</v>
      </c>
      <c r="G7" s="24">
        <f>SUM(G14:G16)</f>
        <v>19.812000000000001</v>
      </c>
      <c r="H7" s="24">
        <v>12</v>
      </c>
      <c r="I7" s="24">
        <v>3.81</v>
      </c>
      <c r="J7" s="76">
        <f>SUM(J14:J16)</f>
        <v>130</v>
      </c>
      <c r="K7" s="20"/>
      <c r="L7" s="20">
        <f t="shared" si="5"/>
        <v>165</v>
      </c>
      <c r="M7" s="20">
        <f t="shared" si="5"/>
        <v>160</v>
      </c>
      <c r="N7" s="20">
        <f t="shared" si="5"/>
        <v>78</v>
      </c>
      <c r="O7" s="20"/>
      <c r="P7" s="20"/>
      <c r="Q7" s="20"/>
      <c r="R7" s="20">
        <f t="shared" si="6"/>
        <v>104</v>
      </c>
      <c r="S7" s="20">
        <f t="shared" si="6"/>
        <v>78</v>
      </c>
      <c r="T7" s="34"/>
      <c r="U7" s="34"/>
      <c r="V7" s="75"/>
    </row>
    <row r="8" spans="1:22" s="22" customFormat="1" ht="18.600000000000001" customHeight="1" x14ac:dyDescent="0.3">
      <c r="A8" s="74" t="s">
        <v>1451</v>
      </c>
      <c r="B8" s="23">
        <f t="shared" ref="B8:C11" si="8">SUM(B12:B13)</f>
        <v>1763</v>
      </c>
      <c r="C8" s="24">
        <f t="shared" si="8"/>
        <v>43</v>
      </c>
      <c r="D8" s="24">
        <v>40</v>
      </c>
      <c r="E8" s="25" t="s">
        <v>1445</v>
      </c>
      <c r="F8" s="23">
        <f t="shared" ref="F8:G11" si="9">SUM(F12:F13)</f>
        <v>163.78798900000001</v>
      </c>
      <c r="G8" s="24">
        <f t="shared" si="9"/>
        <v>13.106400000000001</v>
      </c>
      <c r="H8" s="24">
        <v>12</v>
      </c>
      <c r="I8" s="24">
        <v>3.81</v>
      </c>
      <c r="J8" s="76">
        <f>SUM(J12:J13)</f>
        <v>100</v>
      </c>
      <c r="K8" s="20"/>
      <c r="L8" s="20">
        <f t="shared" ref="L8:N11" si="10">SUM(L12:L13)</f>
        <v>150</v>
      </c>
      <c r="M8" s="20">
        <f t="shared" si="10"/>
        <v>120</v>
      </c>
      <c r="N8" s="20">
        <f t="shared" si="10"/>
        <v>64</v>
      </c>
      <c r="O8" s="20"/>
      <c r="P8" s="20"/>
      <c r="Q8" s="20"/>
      <c r="R8" s="20">
        <f t="shared" ref="R8:S11" si="11">SUM(R12:R13)</f>
        <v>80</v>
      </c>
      <c r="S8" s="20">
        <f t="shared" si="11"/>
        <v>60</v>
      </c>
      <c r="T8" s="34"/>
      <c r="U8" s="34"/>
      <c r="V8" s="75"/>
    </row>
    <row r="9" spans="1:22" s="22" customFormat="1" ht="18.600000000000001" customHeight="1" x14ac:dyDescent="0.3">
      <c r="A9" s="74" t="s">
        <v>1452</v>
      </c>
      <c r="B9" s="23">
        <f t="shared" si="8"/>
        <v>1394</v>
      </c>
      <c r="C9" s="24">
        <f t="shared" si="8"/>
        <v>34</v>
      </c>
      <c r="D9" s="24">
        <v>40</v>
      </c>
      <c r="E9" s="25" t="s">
        <v>1445</v>
      </c>
      <c r="F9" s="23">
        <f t="shared" si="9"/>
        <v>129.50678199999999</v>
      </c>
      <c r="G9" s="24">
        <f t="shared" si="9"/>
        <v>10.363200000000001</v>
      </c>
      <c r="H9" s="24">
        <v>12</v>
      </c>
      <c r="I9" s="24">
        <v>3.81</v>
      </c>
      <c r="J9" s="76">
        <f>SUM(J13:J14)</f>
        <v>80</v>
      </c>
      <c r="K9" s="20"/>
      <c r="L9" s="20">
        <f t="shared" si="10"/>
        <v>100</v>
      </c>
      <c r="M9" s="20">
        <f t="shared" si="10"/>
        <v>80</v>
      </c>
      <c r="N9" s="20">
        <f t="shared" si="10"/>
        <v>48</v>
      </c>
      <c r="O9" s="20"/>
      <c r="P9" s="20"/>
      <c r="Q9" s="20"/>
      <c r="R9" s="20">
        <f t="shared" si="11"/>
        <v>64</v>
      </c>
      <c r="S9" s="20">
        <f t="shared" si="11"/>
        <v>48</v>
      </c>
      <c r="T9" s="34"/>
      <c r="U9" s="34"/>
      <c r="V9" s="75"/>
    </row>
    <row r="10" spans="1:22" s="22" customFormat="1" ht="18.600000000000001" customHeight="1" x14ac:dyDescent="0.3">
      <c r="A10" s="74" t="s">
        <v>1453</v>
      </c>
      <c r="B10" s="23">
        <f t="shared" si="8"/>
        <v>1456</v>
      </c>
      <c r="C10" s="24">
        <f t="shared" si="8"/>
        <v>41</v>
      </c>
      <c r="D10" s="24">
        <v>40</v>
      </c>
      <c r="E10" s="25" t="s">
        <v>1445</v>
      </c>
      <c r="F10" s="23">
        <f t="shared" si="9"/>
        <v>135.26676800000001</v>
      </c>
      <c r="G10" s="24">
        <f t="shared" si="9"/>
        <v>12.4968</v>
      </c>
      <c r="H10" s="24">
        <v>12</v>
      </c>
      <c r="I10" s="24">
        <v>3.81</v>
      </c>
      <c r="J10" s="76">
        <f>SUM(J14:J15)</f>
        <v>90</v>
      </c>
      <c r="K10" s="20"/>
      <c r="L10" s="20">
        <f t="shared" si="10"/>
        <v>115</v>
      </c>
      <c r="M10" s="20">
        <f t="shared" si="10"/>
        <v>110</v>
      </c>
      <c r="N10" s="20">
        <f t="shared" si="10"/>
        <v>54</v>
      </c>
      <c r="O10" s="20"/>
      <c r="P10" s="20"/>
      <c r="Q10" s="20"/>
      <c r="R10" s="20">
        <f t="shared" si="11"/>
        <v>72</v>
      </c>
      <c r="S10" s="20">
        <f t="shared" si="11"/>
        <v>54</v>
      </c>
      <c r="T10" s="34"/>
      <c r="U10" s="34"/>
      <c r="V10" s="75"/>
    </row>
    <row r="11" spans="1:22" s="22" customFormat="1" ht="18.600000000000001" customHeight="1" x14ac:dyDescent="0.3">
      <c r="A11" s="74" t="s">
        <v>1454</v>
      </c>
      <c r="B11" s="23">
        <f t="shared" si="8"/>
        <v>1568</v>
      </c>
      <c r="C11" s="24">
        <f t="shared" si="8"/>
        <v>49</v>
      </c>
      <c r="D11" s="24">
        <v>32</v>
      </c>
      <c r="E11" s="25" t="s">
        <v>1445</v>
      </c>
      <c r="F11" s="23">
        <f t="shared" si="9"/>
        <v>145.67190399999998</v>
      </c>
      <c r="G11" s="24">
        <f t="shared" si="9"/>
        <v>14.935200000000002</v>
      </c>
      <c r="H11" s="24">
        <v>10</v>
      </c>
      <c r="I11" s="24">
        <v>3.81</v>
      </c>
      <c r="J11" s="76">
        <f>SUM(J15:J16)</f>
        <v>90</v>
      </c>
      <c r="K11" s="20"/>
      <c r="L11" s="20">
        <f t="shared" si="10"/>
        <v>115</v>
      </c>
      <c r="M11" s="20">
        <f t="shared" si="10"/>
        <v>120</v>
      </c>
      <c r="N11" s="20">
        <f t="shared" si="10"/>
        <v>54</v>
      </c>
      <c r="O11" s="20"/>
      <c r="P11" s="20"/>
      <c r="Q11" s="20"/>
      <c r="R11" s="20">
        <f t="shared" si="11"/>
        <v>72</v>
      </c>
      <c r="S11" s="20">
        <f t="shared" si="11"/>
        <v>54</v>
      </c>
      <c r="T11" s="34"/>
      <c r="U11" s="34"/>
      <c r="V11" s="75"/>
    </row>
    <row r="12" spans="1:22" s="22" customFormat="1" ht="18.600000000000001" customHeight="1" x14ac:dyDescent="0.3">
      <c r="A12" s="74" t="s">
        <v>36</v>
      </c>
      <c r="B12" s="23">
        <v>1025</v>
      </c>
      <c r="C12" s="24">
        <v>25</v>
      </c>
      <c r="D12" s="24">
        <v>41</v>
      </c>
      <c r="E12" s="25" t="s">
        <v>1445</v>
      </c>
      <c r="F12" s="23">
        <f t="shared" si="0"/>
        <v>95.225575000000006</v>
      </c>
      <c r="G12" s="24">
        <f t="shared" si="1"/>
        <v>7.62</v>
      </c>
      <c r="H12" s="24">
        <f t="shared" si="1"/>
        <v>12.4968</v>
      </c>
      <c r="I12" s="24">
        <v>4</v>
      </c>
      <c r="J12" s="23">
        <v>60</v>
      </c>
      <c r="K12" s="24"/>
      <c r="L12" s="24">
        <v>100</v>
      </c>
      <c r="M12" s="24">
        <v>80</v>
      </c>
      <c r="N12" s="24">
        <v>40</v>
      </c>
      <c r="O12" s="24">
        <v>36</v>
      </c>
      <c r="P12" s="24">
        <v>25</v>
      </c>
      <c r="Q12" s="24">
        <v>30</v>
      </c>
      <c r="R12" s="24">
        <v>48</v>
      </c>
      <c r="S12" s="24">
        <v>36</v>
      </c>
      <c r="T12" s="24"/>
      <c r="U12" s="24"/>
      <c r="V12" s="77"/>
    </row>
    <row r="13" spans="1:22" s="22" customFormat="1" ht="18.600000000000001" customHeight="1" x14ac:dyDescent="0.3">
      <c r="A13" s="74" t="s">
        <v>37</v>
      </c>
      <c r="B13" s="23">
        <v>738</v>
      </c>
      <c r="C13" s="24">
        <v>18</v>
      </c>
      <c r="D13" s="24">
        <v>41</v>
      </c>
      <c r="E13" s="25" t="s">
        <v>1445</v>
      </c>
      <c r="F13" s="23">
        <f t="shared" si="0"/>
        <v>68.562414000000004</v>
      </c>
      <c r="G13" s="24">
        <f t="shared" si="1"/>
        <v>5.4864000000000006</v>
      </c>
      <c r="H13" s="24">
        <f t="shared" si="1"/>
        <v>12.4968</v>
      </c>
      <c r="I13" s="24">
        <v>4</v>
      </c>
      <c r="J13" s="23">
        <v>40</v>
      </c>
      <c r="K13" s="24"/>
      <c r="L13" s="24">
        <v>50</v>
      </c>
      <c r="M13" s="24">
        <v>40</v>
      </c>
      <c r="N13" s="24">
        <v>24</v>
      </c>
      <c r="O13" s="24">
        <v>24</v>
      </c>
      <c r="P13" s="24">
        <v>22</v>
      </c>
      <c r="Q13" s="24">
        <v>20</v>
      </c>
      <c r="R13" s="24">
        <v>32</v>
      </c>
      <c r="S13" s="24">
        <v>24</v>
      </c>
      <c r="T13" s="24"/>
      <c r="U13" s="24"/>
      <c r="V13" s="77"/>
    </row>
    <row r="14" spans="1:22" s="22" customFormat="1" ht="18.600000000000001" customHeight="1" x14ac:dyDescent="0.3">
      <c r="A14" s="74" t="s">
        <v>38</v>
      </c>
      <c r="B14" s="23">
        <v>656</v>
      </c>
      <c r="C14" s="24">
        <v>16</v>
      </c>
      <c r="D14" s="24">
        <v>41</v>
      </c>
      <c r="E14" s="25" t="s">
        <v>1445</v>
      </c>
      <c r="F14" s="23">
        <f t="shared" si="0"/>
        <v>60.944367999999997</v>
      </c>
      <c r="G14" s="24">
        <f t="shared" si="1"/>
        <v>4.8768000000000002</v>
      </c>
      <c r="H14" s="24">
        <f t="shared" si="1"/>
        <v>12.4968</v>
      </c>
      <c r="I14" s="24">
        <v>4</v>
      </c>
      <c r="J14" s="23">
        <v>40</v>
      </c>
      <c r="K14" s="24"/>
      <c r="L14" s="24">
        <v>50</v>
      </c>
      <c r="M14" s="24">
        <v>40</v>
      </c>
      <c r="N14" s="24">
        <v>24</v>
      </c>
      <c r="O14" s="24">
        <v>24</v>
      </c>
      <c r="P14" s="24">
        <v>22</v>
      </c>
      <c r="Q14" s="24">
        <v>18</v>
      </c>
      <c r="R14" s="24">
        <v>32</v>
      </c>
      <c r="S14" s="24">
        <v>24</v>
      </c>
      <c r="T14" s="24"/>
      <c r="U14" s="24"/>
      <c r="V14" s="77"/>
    </row>
    <row r="15" spans="1:22" s="22" customFormat="1" ht="18.600000000000001" customHeight="1" x14ac:dyDescent="0.3">
      <c r="A15" s="74" t="s">
        <v>39</v>
      </c>
      <c r="B15" s="23">
        <v>800</v>
      </c>
      <c r="C15" s="24">
        <v>25</v>
      </c>
      <c r="D15" s="24">
        <v>32</v>
      </c>
      <c r="E15" s="25" t="s">
        <v>1445</v>
      </c>
      <c r="F15" s="23">
        <f t="shared" si="0"/>
        <v>74.322400000000002</v>
      </c>
      <c r="G15" s="24">
        <f t="shared" si="1"/>
        <v>7.62</v>
      </c>
      <c r="H15" s="24">
        <f t="shared" si="1"/>
        <v>9.7536000000000005</v>
      </c>
      <c r="I15" s="24">
        <v>4</v>
      </c>
      <c r="J15" s="23">
        <v>50</v>
      </c>
      <c r="K15" s="24"/>
      <c r="L15" s="24">
        <v>65</v>
      </c>
      <c r="M15" s="24">
        <v>70</v>
      </c>
      <c r="N15" s="24">
        <v>30</v>
      </c>
      <c r="O15" s="24">
        <v>30</v>
      </c>
      <c r="P15" s="24">
        <v>30</v>
      </c>
      <c r="Q15" s="24">
        <v>24</v>
      </c>
      <c r="R15" s="24">
        <v>40</v>
      </c>
      <c r="S15" s="24">
        <v>30</v>
      </c>
      <c r="T15" s="24"/>
      <c r="U15" s="24"/>
      <c r="V15" s="77"/>
    </row>
    <row r="16" spans="1:22" s="22" customFormat="1" ht="18.600000000000001" customHeight="1" x14ac:dyDescent="0.3">
      <c r="A16" s="74" t="s">
        <v>40</v>
      </c>
      <c r="B16" s="23">
        <v>768</v>
      </c>
      <c r="C16" s="24">
        <v>24</v>
      </c>
      <c r="D16" s="24">
        <v>32</v>
      </c>
      <c r="E16" s="25" t="s">
        <v>1445</v>
      </c>
      <c r="F16" s="23">
        <f t="shared" si="0"/>
        <v>71.349503999999996</v>
      </c>
      <c r="G16" s="24">
        <f t="shared" si="1"/>
        <v>7.3152000000000008</v>
      </c>
      <c r="H16" s="24">
        <f t="shared" si="1"/>
        <v>9.7536000000000005</v>
      </c>
      <c r="I16" s="24">
        <v>4</v>
      </c>
      <c r="J16" s="23">
        <v>40</v>
      </c>
      <c r="K16" s="24"/>
      <c r="L16" s="24">
        <v>50</v>
      </c>
      <c r="M16" s="24">
        <v>50</v>
      </c>
      <c r="N16" s="24">
        <v>24</v>
      </c>
      <c r="O16" s="24">
        <v>24</v>
      </c>
      <c r="P16" s="24">
        <v>22</v>
      </c>
      <c r="Q16" s="24">
        <v>20</v>
      </c>
      <c r="R16" s="24">
        <v>32</v>
      </c>
      <c r="S16" s="24">
        <v>24</v>
      </c>
      <c r="T16" s="24"/>
      <c r="U16" s="24"/>
      <c r="V16" s="77"/>
    </row>
    <row r="17" spans="1:22" ht="7.5" customHeight="1" thickBot="1" x14ac:dyDescent="0.35">
      <c r="A17" s="78"/>
      <c r="B17" s="27"/>
      <c r="C17" s="28"/>
      <c r="D17" s="28"/>
      <c r="E17" s="29"/>
      <c r="F17" s="29">
        <f t="shared" si="0"/>
        <v>0</v>
      </c>
      <c r="G17" s="29">
        <f t="shared" si="1"/>
        <v>0</v>
      </c>
      <c r="H17" s="29">
        <f t="shared" si="1"/>
        <v>0</v>
      </c>
      <c r="I17" s="29">
        <v>5</v>
      </c>
      <c r="J17" s="27"/>
      <c r="K17" s="28"/>
      <c r="L17" s="28"/>
      <c r="M17" s="28"/>
      <c r="N17" s="28"/>
      <c r="O17" s="28"/>
      <c r="P17" s="28"/>
      <c r="Q17" s="28"/>
      <c r="R17" s="28"/>
      <c r="S17" s="28"/>
      <c r="T17" s="28"/>
      <c r="U17" s="28"/>
      <c r="V17" s="79"/>
    </row>
    <row r="18" spans="1:22" ht="18.75" customHeight="1" x14ac:dyDescent="0.3">
      <c r="A18" s="74" t="s">
        <v>50</v>
      </c>
      <c r="B18" s="80">
        <v>325</v>
      </c>
      <c r="C18" s="81">
        <v>13</v>
      </c>
      <c r="D18" s="81">
        <v>25</v>
      </c>
      <c r="E18" s="82">
        <v>7</v>
      </c>
      <c r="F18" s="23">
        <f t="shared" si="0"/>
        <v>30.193474999999999</v>
      </c>
      <c r="G18" s="24">
        <f t="shared" si="1"/>
        <v>3.9624000000000001</v>
      </c>
      <c r="H18" s="24">
        <f t="shared" si="1"/>
        <v>7.62</v>
      </c>
      <c r="I18" s="24">
        <v>2</v>
      </c>
      <c r="J18" s="76" t="s">
        <v>1455</v>
      </c>
      <c r="K18" s="20" t="s">
        <v>1455</v>
      </c>
      <c r="L18" s="20" t="s">
        <v>1455</v>
      </c>
      <c r="M18" s="20" t="s">
        <v>1455</v>
      </c>
      <c r="N18" s="20" t="s">
        <v>1455</v>
      </c>
      <c r="O18" s="20" t="s">
        <v>1455</v>
      </c>
      <c r="P18" s="20">
        <v>10</v>
      </c>
      <c r="Q18" s="20" t="s">
        <v>1455</v>
      </c>
      <c r="R18" s="20" t="s">
        <v>1455</v>
      </c>
      <c r="S18" s="20" t="s">
        <v>1455</v>
      </c>
      <c r="T18" s="20"/>
      <c r="U18" s="20"/>
      <c r="V18" s="83"/>
    </row>
    <row r="19" spans="1:22" ht="18.75" customHeight="1" x14ac:dyDescent="0.3">
      <c r="A19" s="74" t="s">
        <v>51</v>
      </c>
      <c r="B19" s="23">
        <v>220</v>
      </c>
      <c r="C19" s="24">
        <v>20</v>
      </c>
      <c r="D19" s="24">
        <v>11</v>
      </c>
      <c r="E19" s="25">
        <v>7</v>
      </c>
      <c r="F19" s="23">
        <f t="shared" si="0"/>
        <v>20.438659999999999</v>
      </c>
      <c r="G19" s="24">
        <f t="shared" si="1"/>
        <v>6.0960000000000001</v>
      </c>
      <c r="H19" s="24">
        <f t="shared" si="1"/>
        <v>3.3528000000000002</v>
      </c>
      <c r="I19" s="24">
        <v>2</v>
      </c>
      <c r="J19" s="23"/>
      <c r="K19" s="24"/>
      <c r="L19" s="24"/>
      <c r="M19" s="24"/>
      <c r="N19" s="24"/>
      <c r="O19" s="24"/>
      <c r="P19" s="24"/>
      <c r="Q19" s="24"/>
      <c r="R19" s="24"/>
      <c r="S19" s="24"/>
      <c r="T19" s="24"/>
      <c r="U19" s="24"/>
      <c r="V19" s="77"/>
    </row>
    <row r="20" spans="1:22" ht="18.75" hidden="1" customHeight="1" x14ac:dyDescent="0.3">
      <c r="A20" s="84" t="s">
        <v>1456</v>
      </c>
      <c r="B20" s="23">
        <v>312</v>
      </c>
      <c r="C20" s="24">
        <v>26</v>
      </c>
      <c r="D20" s="24">
        <v>12</v>
      </c>
      <c r="E20" s="25">
        <v>7</v>
      </c>
      <c r="F20" s="23">
        <f t="shared" si="0"/>
        <v>28.985735999999999</v>
      </c>
      <c r="G20" s="24">
        <f t="shared" si="1"/>
        <v>7.9248000000000003</v>
      </c>
      <c r="H20" s="24">
        <f t="shared" si="1"/>
        <v>3.6576000000000004</v>
      </c>
      <c r="I20" s="24">
        <v>2</v>
      </c>
      <c r="J20" s="23"/>
      <c r="K20" s="24"/>
      <c r="L20" s="24"/>
      <c r="M20" s="24"/>
      <c r="N20" s="24"/>
      <c r="O20" s="24"/>
      <c r="P20" s="24"/>
      <c r="Q20" s="24"/>
      <c r="R20" s="24"/>
      <c r="S20" s="24"/>
      <c r="T20" s="24"/>
      <c r="U20" s="24"/>
      <c r="V20" s="77"/>
    </row>
    <row r="21" spans="1:22" ht="7.5" customHeight="1" x14ac:dyDescent="0.3">
      <c r="A21" s="78"/>
      <c r="B21" s="27"/>
      <c r="C21" s="28"/>
      <c r="D21" s="28"/>
      <c r="E21" s="29"/>
      <c r="F21" s="27"/>
      <c r="G21" s="28"/>
      <c r="H21" s="28"/>
      <c r="I21" s="28"/>
      <c r="J21" s="27"/>
      <c r="K21" s="28"/>
      <c r="L21" s="28"/>
      <c r="M21" s="28"/>
      <c r="N21" s="28"/>
      <c r="O21" s="28"/>
      <c r="P21" s="28"/>
      <c r="Q21" s="28"/>
      <c r="R21" s="28"/>
      <c r="S21" s="28"/>
      <c r="T21" s="28"/>
      <c r="U21" s="28"/>
      <c r="V21" s="79"/>
    </row>
    <row r="22" spans="1:22" ht="18.75" customHeight="1" thickBot="1" x14ac:dyDescent="0.35">
      <c r="A22" s="74" t="s">
        <v>1457</v>
      </c>
      <c r="B22" s="85">
        <v>2500</v>
      </c>
      <c r="C22" s="86"/>
      <c r="D22" s="86"/>
      <c r="E22" s="86"/>
      <c r="F22" s="87"/>
      <c r="G22" s="87"/>
      <c r="H22" s="87"/>
      <c r="I22" s="88"/>
      <c r="J22" s="87"/>
      <c r="K22" s="87"/>
      <c r="L22" s="87"/>
      <c r="M22" s="87"/>
      <c r="N22" s="86"/>
      <c r="O22" s="86"/>
      <c r="P22" s="86"/>
      <c r="Q22" s="86"/>
      <c r="R22" s="86"/>
      <c r="S22" s="86"/>
      <c r="T22" s="86"/>
      <c r="U22" s="86"/>
      <c r="V22" s="89"/>
    </row>
  </sheetData>
  <printOptions horizontalCentered="1" verticalCentered="1"/>
  <pageMargins left="0.25" right="0.25" top="0.75" bottom="0.75" header="0.3" footer="0.3"/>
  <pageSetup paperSize="5" scale="6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AC48C-DE2F-4955-AD6C-25F1A538E717}">
  <sheetPr>
    <tabColor rgb="FF0070C0"/>
    <pageSetUpPr fitToPage="1"/>
  </sheetPr>
  <dimension ref="A1:V17"/>
  <sheetViews>
    <sheetView zoomScaleNormal="100" zoomScaleSheetLayoutView="85" workbookViewId="0">
      <pane xSplit="1" topLeftCell="B1" activePane="topRight" state="frozen"/>
      <selection activeCell="C48" sqref="C48"/>
      <selection pane="topRight" activeCell="C48" sqref="C48"/>
    </sheetView>
  </sheetViews>
  <sheetFormatPr defaultRowHeight="14.4" x14ac:dyDescent="0.3"/>
  <cols>
    <col min="1" max="1" width="34.5546875" bestFit="1" customWidth="1"/>
    <col min="2" max="9" width="8.6640625" style="67" customWidth="1"/>
    <col min="10" max="22" width="11.109375" style="67" customWidth="1"/>
  </cols>
  <sheetData>
    <row r="1" spans="1:22" s="22" customFormat="1" ht="59.4" customHeight="1" thickBot="1" x14ac:dyDescent="0.35">
      <c r="A1" s="90" t="s">
        <v>1378</v>
      </c>
      <c r="B1" s="91" t="s">
        <v>1379</v>
      </c>
      <c r="C1" s="92" t="s">
        <v>1380</v>
      </c>
      <c r="D1" s="92" t="s">
        <v>1381</v>
      </c>
      <c r="E1" s="93" t="s">
        <v>1382</v>
      </c>
      <c r="F1" s="91" t="s">
        <v>1383</v>
      </c>
      <c r="G1" s="92" t="s">
        <v>1384</v>
      </c>
      <c r="H1" s="92" t="s">
        <v>1385</v>
      </c>
      <c r="I1" s="92" t="s">
        <v>1386</v>
      </c>
      <c r="J1" s="91" t="s">
        <v>1439</v>
      </c>
      <c r="K1" s="92" t="s">
        <v>1440</v>
      </c>
      <c r="L1" s="92" t="s">
        <v>52</v>
      </c>
      <c r="M1" s="92" t="s">
        <v>53</v>
      </c>
      <c r="N1" s="92" t="s">
        <v>54</v>
      </c>
      <c r="O1" s="92" t="s">
        <v>1397</v>
      </c>
      <c r="P1" s="92" t="s">
        <v>55</v>
      </c>
      <c r="Q1" s="94" t="s">
        <v>56</v>
      </c>
      <c r="R1" s="92" t="s">
        <v>1441</v>
      </c>
      <c r="S1" s="92" t="s">
        <v>1396</v>
      </c>
      <c r="T1" s="92" t="s">
        <v>1442</v>
      </c>
      <c r="U1" s="92" t="s">
        <v>1443</v>
      </c>
      <c r="V1" s="95" t="s">
        <v>1444</v>
      </c>
    </row>
    <row r="2" spans="1:22" s="22" customFormat="1" ht="18.600000000000001" customHeight="1" x14ac:dyDescent="0.3">
      <c r="A2" s="96" t="s">
        <v>32</v>
      </c>
      <c r="B2" s="17">
        <v>3432</v>
      </c>
      <c r="C2" s="18">
        <v>88</v>
      </c>
      <c r="D2" s="18">
        <v>39</v>
      </c>
      <c r="E2" s="19" t="s">
        <v>1458</v>
      </c>
      <c r="F2" s="17">
        <f t="shared" ref="F2:F14" si="0">B2*0.092903</f>
        <v>318.843096</v>
      </c>
      <c r="G2" s="18">
        <f t="shared" ref="G2:H14" si="1">C2*0.3048</f>
        <v>26.822400000000002</v>
      </c>
      <c r="H2" s="18">
        <f t="shared" si="1"/>
        <v>11.8872</v>
      </c>
      <c r="I2" s="18">
        <v>3.81</v>
      </c>
      <c r="J2" s="33">
        <v>250</v>
      </c>
      <c r="K2" s="34">
        <v>200</v>
      </c>
      <c r="L2" s="34">
        <v>350</v>
      </c>
      <c r="M2" s="34">
        <v>300</v>
      </c>
      <c r="N2" s="34">
        <v>150</v>
      </c>
      <c r="O2" s="34">
        <v>130</v>
      </c>
      <c r="P2" s="34">
        <v>80</v>
      </c>
      <c r="Q2" s="34">
        <v>100</v>
      </c>
      <c r="R2" s="34">
        <v>200</v>
      </c>
      <c r="S2" s="34">
        <v>150</v>
      </c>
      <c r="T2" s="34"/>
      <c r="U2" s="34"/>
      <c r="V2" s="75"/>
    </row>
    <row r="3" spans="1:22" s="22" customFormat="1" ht="18.600000000000001" customHeight="1" x14ac:dyDescent="0.3">
      <c r="A3" s="96" t="s">
        <v>1459</v>
      </c>
      <c r="B3" s="23">
        <v>2270</v>
      </c>
      <c r="C3" s="24">
        <f>SUM(C7:C9)</f>
        <v>99</v>
      </c>
      <c r="D3" s="24">
        <f>SUM(D7:D9)</f>
        <v>67</v>
      </c>
      <c r="E3" s="25" t="s">
        <v>1458</v>
      </c>
      <c r="F3" s="23">
        <f>SUM(F7:F9)</f>
        <v>210.88981000000001</v>
      </c>
      <c r="G3" s="24">
        <f t="shared" si="1"/>
        <v>30.1752</v>
      </c>
      <c r="H3" s="24">
        <f t="shared" si="1"/>
        <v>20.421600000000002</v>
      </c>
      <c r="I3" s="24">
        <v>3.81</v>
      </c>
      <c r="J3" s="76">
        <f>SUM(J7:J9)</f>
        <v>140</v>
      </c>
      <c r="K3" s="34" t="s">
        <v>1455</v>
      </c>
      <c r="L3" s="20">
        <f>SUM(L7:L9)</f>
        <v>160</v>
      </c>
      <c r="M3" s="20">
        <f t="shared" ref="M3:S3" si="2">SUM(M7:M9)</f>
        <v>200</v>
      </c>
      <c r="N3" s="20">
        <f t="shared" si="2"/>
        <v>100</v>
      </c>
      <c r="O3" s="20">
        <f t="shared" si="2"/>
        <v>84</v>
      </c>
      <c r="P3" s="20">
        <f t="shared" si="2"/>
        <v>65</v>
      </c>
      <c r="Q3" s="20">
        <f t="shared" si="2"/>
        <v>66</v>
      </c>
      <c r="R3" s="20">
        <f t="shared" si="2"/>
        <v>112</v>
      </c>
      <c r="S3" s="20">
        <f t="shared" si="2"/>
        <v>84</v>
      </c>
      <c r="T3" s="34"/>
      <c r="U3" s="34"/>
      <c r="V3" s="75"/>
    </row>
    <row r="4" spans="1:22" s="22" customFormat="1" ht="18.600000000000001" customHeight="1" x14ac:dyDescent="0.3">
      <c r="A4" s="96" t="s">
        <v>1460</v>
      </c>
      <c r="B4" s="23">
        <v>2260</v>
      </c>
      <c r="C4" s="24">
        <f>SUM(C6:C7)</f>
        <v>78</v>
      </c>
      <c r="D4" s="24">
        <f>SUM(D6:D7)</f>
        <v>58</v>
      </c>
      <c r="E4" s="25" t="s">
        <v>1458</v>
      </c>
      <c r="F4" s="23">
        <f>SUM(F6:F7)</f>
        <v>209.96078</v>
      </c>
      <c r="G4" s="24">
        <f t="shared" si="1"/>
        <v>23.7744</v>
      </c>
      <c r="H4" s="24">
        <f t="shared" si="1"/>
        <v>17.6784</v>
      </c>
      <c r="I4" s="24">
        <v>3.81</v>
      </c>
      <c r="J4" s="76">
        <f>SUM(J6:J7)</f>
        <v>160</v>
      </c>
      <c r="K4" s="34" t="s">
        <v>1455</v>
      </c>
      <c r="L4" s="20">
        <f>SUM(L6:L7)</f>
        <v>200</v>
      </c>
      <c r="M4" s="20">
        <f t="shared" ref="M4:S4" si="3">SUM(M6:M7)</f>
        <v>200</v>
      </c>
      <c r="N4" s="20">
        <f t="shared" si="3"/>
        <v>100</v>
      </c>
      <c r="O4" s="20">
        <f t="shared" si="3"/>
        <v>72</v>
      </c>
      <c r="P4" s="20">
        <f t="shared" si="3"/>
        <v>50</v>
      </c>
      <c r="Q4" s="20">
        <f t="shared" si="3"/>
        <v>60</v>
      </c>
      <c r="R4" s="20">
        <f t="shared" si="3"/>
        <v>128</v>
      </c>
      <c r="S4" s="20">
        <f t="shared" si="3"/>
        <v>96</v>
      </c>
      <c r="T4" s="34"/>
      <c r="U4" s="34"/>
      <c r="V4" s="75"/>
    </row>
    <row r="5" spans="1:22" s="22" customFormat="1" ht="18.600000000000001" customHeight="1" x14ac:dyDescent="0.3">
      <c r="A5" s="96" t="s">
        <v>1461</v>
      </c>
      <c r="B5" s="23">
        <v>1140</v>
      </c>
      <c r="C5" s="24">
        <f>SUM(C8:C9)</f>
        <v>60</v>
      </c>
      <c r="D5" s="24">
        <f>SUM(D8:D9)</f>
        <v>38</v>
      </c>
      <c r="E5" s="25" t="s">
        <v>1458</v>
      </c>
      <c r="F5" s="23">
        <f>SUM(F8:F9)</f>
        <v>105.90942</v>
      </c>
      <c r="G5" s="24">
        <f t="shared" si="1"/>
        <v>18.288</v>
      </c>
      <c r="H5" s="24">
        <f t="shared" si="1"/>
        <v>11.5824</v>
      </c>
      <c r="I5" s="24">
        <v>3.81</v>
      </c>
      <c r="J5" s="76">
        <f>SUM(J8:J9)</f>
        <v>60</v>
      </c>
      <c r="K5" s="34" t="s">
        <v>1455</v>
      </c>
      <c r="L5" s="20">
        <f>SUM(L8:L9)</f>
        <v>60</v>
      </c>
      <c r="M5" s="20">
        <f t="shared" ref="M5:S5" si="4">SUM(M8:M9)</f>
        <v>100</v>
      </c>
      <c r="N5" s="20">
        <f t="shared" si="4"/>
        <v>50</v>
      </c>
      <c r="O5" s="20">
        <f t="shared" si="4"/>
        <v>48</v>
      </c>
      <c r="P5" s="20">
        <f t="shared" si="4"/>
        <v>40</v>
      </c>
      <c r="Q5" s="20">
        <f t="shared" si="4"/>
        <v>36</v>
      </c>
      <c r="R5" s="20">
        <f t="shared" si="4"/>
        <v>48</v>
      </c>
      <c r="S5" s="20">
        <f t="shared" si="4"/>
        <v>36</v>
      </c>
      <c r="T5" s="34"/>
      <c r="U5" s="34"/>
      <c r="V5" s="75"/>
    </row>
    <row r="6" spans="1:22" s="22" customFormat="1" ht="18.600000000000001" customHeight="1" x14ac:dyDescent="0.3">
      <c r="A6" s="96" t="s">
        <v>1462</v>
      </c>
      <c r="B6" s="23">
        <v>1130</v>
      </c>
      <c r="C6" s="24">
        <v>39</v>
      </c>
      <c r="D6" s="24">
        <v>29</v>
      </c>
      <c r="E6" s="25" t="s">
        <v>1458</v>
      </c>
      <c r="F6" s="23">
        <f t="shared" ref="F6:F9" si="5">B6*0.092903</f>
        <v>104.98039</v>
      </c>
      <c r="G6" s="24">
        <f t="shared" si="1"/>
        <v>11.8872</v>
      </c>
      <c r="H6" s="24">
        <f t="shared" si="1"/>
        <v>8.8391999999999999</v>
      </c>
      <c r="I6" s="24">
        <v>3.81</v>
      </c>
      <c r="J6" s="76">
        <v>80</v>
      </c>
      <c r="K6" s="34" t="s">
        <v>1455</v>
      </c>
      <c r="L6" s="20">
        <v>100</v>
      </c>
      <c r="M6" s="20">
        <v>100</v>
      </c>
      <c r="N6" s="20">
        <v>50</v>
      </c>
      <c r="O6" s="20">
        <v>36</v>
      </c>
      <c r="P6" s="20">
        <v>25</v>
      </c>
      <c r="Q6" s="20">
        <v>30</v>
      </c>
      <c r="R6" s="20">
        <v>64</v>
      </c>
      <c r="S6" s="20">
        <v>48</v>
      </c>
      <c r="T6" s="34"/>
      <c r="U6" s="34"/>
      <c r="V6" s="75"/>
    </row>
    <row r="7" spans="1:22" s="22" customFormat="1" ht="18.600000000000001" customHeight="1" x14ac:dyDescent="0.3">
      <c r="A7" s="96" t="s">
        <v>27</v>
      </c>
      <c r="B7" s="23">
        <v>1130</v>
      </c>
      <c r="C7" s="24">
        <v>39</v>
      </c>
      <c r="D7" s="24">
        <v>29</v>
      </c>
      <c r="E7" s="25" t="s">
        <v>1458</v>
      </c>
      <c r="F7" s="23">
        <f t="shared" si="5"/>
        <v>104.98039</v>
      </c>
      <c r="G7" s="24">
        <f t="shared" si="1"/>
        <v>11.8872</v>
      </c>
      <c r="H7" s="24">
        <f t="shared" si="1"/>
        <v>8.8391999999999999</v>
      </c>
      <c r="I7" s="24">
        <v>3.81</v>
      </c>
      <c r="J7" s="76">
        <v>80</v>
      </c>
      <c r="K7" s="34" t="s">
        <v>1455</v>
      </c>
      <c r="L7" s="20">
        <v>100</v>
      </c>
      <c r="M7" s="20">
        <v>100</v>
      </c>
      <c r="N7" s="20">
        <v>50</v>
      </c>
      <c r="O7" s="20">
        <v>36</v>
      </c>
      <c r="P7" s="20">
        <v>25</v>
      </c>
      <c r="Q7" s="20">
        <v>30</v>
      </c>
      <c r="R7" s="20">
        <v>64</v>
      </c>
      <c r="S7" s="20">
        <v>48</v>
      </c>
      <c r="T7" s="34"/>
      <c r="U7" s="34"/>
      <c r="V7" s="75"/>
    </row>
    <row r="8" spans="1:22" s="22" customFormat="1" ht="18.600000000000001" customHeight="1" x14ac:dyDescent="0.3">
      <c r="A8" s="96" t="s">
        <v>25</v>
      </c>
      <c r="B8" s="23">
        <v>570</v>
      </c>
      <c r="C8" s="24">
        <v>30</v>
      </c>
      <c r="D8" s="24">
        <v>19</v>
      </c>
      <c r="E8" s="25" t="s">
        <v>1458</v>
      </c>
      <c r="F8" s="23">
        <f t="shared" si="5"/>
        <v>52.954709999999999</v>
      </c>
      <c r="G8" s="24">
        <f t="shared" si="1"/>
        <v>9.1440000000000001</v>
      </c>
      <c r="H8" s="24">
        <f t="shared" si="1"/>
        <v>5.7911999999999999</v>
      </c>
      <c r="I8" s="24">
        <v>3.81</v>
      </c>
      <c r="J8" s="76">
        <v>30</v>
      </c>
      <c r="K8" s="34" t="s">
        <v>1455</v>
      </c>
      <c r="L8" s="20">
        <v>30</v>
      </c>
      <c r="M8" s="20">
        <v>50</v>
      </c>
      <c r="N8" s="20">
        <v>25</v>
      </c>
      <c r="O8" s="20">
        <v>24</v>
      </c>
      <c r="P8" s="20">
        <v>20</v>
      </c>
      <c r="Q8" s="20">
        <v>18</v>
      </c>
      <c r="R8" s="20">
        <v>24</v>
      </c>
      <c r="S8" s="20">
        <v>18</v>
      </c>
      <c r="T8" s="34"/>
      <c r="U8" s="34"/>
      <c r="V8" s="75"/>
    </row>
    <row r="9" spans="1:22" s="22" customFormat="1" ht="18.600000000000001" customHeight="1" x14ac:dyDescent="0.3">
      <c r="A9" s="96" t="s">
        <v>26</v>
      </c>
      <c r="B9" s="23">
        <v>570</v>
      </c>
      <c r="C9" s="24">
        <v>30</v>
      </c>
      <c r="D9" s="24">
        <v>19</v>
      </c>
      <c r="E9" s="25" t="s">
        <v>1458</v>
      </c>
      <c r="F9" s="23">
        <f t="shared" si="5"/>
        <v>52.954709999999999</v>
      </c>
      <c r="G9" s="24">
        <f t="shared" si="1"/>
        <v>9.1440000000000001</v>
      </c>
      <c r="H9" s="24">
        <f t="shared" si="1"/>
        <v>5.7911999999999999</v>
      </c>
      <c r="I9" s="24">
        <v>3.81</v>
      </c>
      <c r="J9" s="76">
        <v>30</v>
      </c>
      <c r="K9" s="34" t="s">
        <v>1455</v>
      </c>
      <c r="L9" s="20">
        <v>30</v>
      </c>
      <c r="M9" s="20">
        <v>50</v>
      </c>
      <c r="N9" s="20">
        <v>25</v>
      </c>
      <c r="O9" s="20">
        <v>24</v>
      </c>
      <c r="P9" s="20">
        <v>20</v>
      </c>
      <c r="Q9" s="20">
        <v>18</v>
      </c>
      <c r="R9" s="20">
        <v>24</v>
      </c>
      <c r="S9" s="20">
        <v>18</v>
      </c>
      <c r="T9" s="34"/>
      <c r="U9" s="34"/>
      <c r="V9" s="75"/>
    </row>
    <row r="10" spans="1:22" ht="7.5" customHeight="1" x14ac:dyDescent="0.3">
      <c r="A10" s="78"/>
      <c r="B10" s="27"/>
      <c r="C10" s="28"/>
      <c r="D10" s="28"/>
      <c r="E10" s="97"/>
      <c r="F10" s="29">
        <f t="shared" si="0"/>
        <v>0</v>
      </c>
      <c r="G10" s="29">
        <f t="shared" si="1"/>
        <v>0</v>
      </c>
      <c r="H10" s="29">
        <f t="shared" si="1"/>
        <v>0</v>
      </c>
      <c r="I10" s="29">
        <v>5</v>
      </c>
      <c r="J10" s="27"/>
      <c r="K10" s="28"/>
      <c r="L10" s="28"/>
      <c r="M10" s="28"/>
      <c r="N10" s="28"/>
      <c r="O10" s="28"/>
      <c r="P10" s="28"/>
      <c r="Q10" s="28"/>
      <c r="R10" s="28"/>
      <c r="S10" s="28"/>
      <c r="T10" s="28"/>
      <c r="U10" s="28"/>
      <c r="V10" s="79"/>
    </row>
    <row r="11" spans="1:22" ht="18.75" customHeight="1" x14ac:dyDescent="0.3">
      <c r="A11" s="98" t="s">
        <v>33</v>
      </c>
      <c r="B11" s="76">
        <v>325</v>
      </c>
      <c r="C11" s="24">
        <v>26</v>
      </c>
      <c r="D11" s="24">
        <v>13</v>
      </c>
      <c r="E11" s="99" t="s">
        <v>1463</v>
      </c>
      <c r="F11" s="24">
        <f t="shared" si="0"/>
        <v>30.193474999999999</v>
      </c>
      <c r="G11" s="24">
        <f t="shared" si="1"/>
        <v>7.9248000000000003</v>
      </c>
      <c r="H11" s="24">
        <f t="shared" si="1"/>
        <v>3.9624000000000001</v>
      </c>
      <c r="I11" s="24">
        <v>2</v>
      </c>
      <c r="J11" s="76" t="s">
        <v>1455</v>
      </c>
      <c r="K11" s="20" t="s">
        <v>1455</v>
      </c>
      <c r="L11" s="20" t="s">
        <v>1455</v>
      </c>
      <c r="M11" s="20" t="s">
        <v>1455</v>
      </c>
      <c r="N11" s="20" t="s">
        <v>1455</v>
      </c>
      <c r="O11" s="20" t="s">
        <v>1455</v>
      </c>
      <c r="P11" s="20">
        <v>10</v>
      </c>
      <c r="Q11" s="20" t="s">
        <v>1455</v>
      </c>
      <c r="R11" s="20" t="s">
        <v>1455</v>
      </c>
      <c r="S11" s="20" t="s">
        <v>1455</v>
      </c>
      <c r="T11" s="20"/>
      <c r="U11" s="20"/>
      <c r="V11" s="83"/>
    </row>
    <row r="12" spans="1:22" ht="18.75" customHeight="1" x14ac:dyDescent="0.3">
      <c r="A12" s="98" t="s">
        <v>34</v>
      </c>
      <c r="B12" s="76">
        <v>220</v>
      </c>
      <c r="C12" s="20">
        <v>18</v>
      </c>
      <c r="D12" s="20">
        <v>13</v>
      </c>
      <c r="E12" s="99" t="s">
        <v>1463</v>
      </c>
      <c r="F12" s="23">
        <f t="shared" si="0"/>
        <v>20.438659999999999</v>
      </c>
      <c r="G12" s="24">
        <f t="shared" si="1"/>
        <v>5.4864000000000006</v>
      </c>
      <c r="H12" s="24">
        <f t="shared" si="1"/>
        <v>3.9624000000000001</v>
      </c>
      <c r="I12" s="24">
        <v>2</v>
      </c>
      <c r="J12" s="76" t="s">
        <v>1455</v>
      </c>
      <c r="K12" s="20" t="s">
        <v>1455</v>
      </c>
      <c r="L12" s="20" t="s">
        <v>1455</v>
      </c>
      <c r="M12" s="20">
        <v>15</v>
      </c>
      <c r="N12" s="20">
        <v>6</v>
      </c>
      <c r="O12" s="20">
        <v>15</v>
      </c>
      <c r="P12" s="20">
        <v>8</v>
      </c>
      <c r="Q12" s="20">
        <v>6</v>
      </c>
      <c r="R12" s="20" t="s">
        <v>1455</v>
      </c>
      <c r="S12" s="20" t="s">
        <v>1455</v>
      </c>
      <c r="T12" s="20"/>
      <c r="U12" s="20"/>
      <c r="V12" s="83"/>
    </row>
    <row r="13" spans="1:22" ht="18.75" customHeight="1" x14ac:dyDescent="0.3">
      <c r="A13" s="96" t="s">
        <v>35</v>
      </c>
      <c r="B13" s="23">
        <v>325</v>
      </c>
      <c r="C13" s="24">
        <v>26</v>
      </c>
      <c r="D13" s="24">
        <v>13</v>
      </c>
      <c r="E13" s="21" t="s">
        <v>1463</v>
      </c>
      <c r="F13" s="23">
        <f t="shared" si="0"/>
        <v>30.193474999999999</v>
      </c>
      <c r="G13" s="24">
        <f t="shared" si="1"/>
        <v>7.9248000000000003</v>
      </c>
      <c r="H13" s="24">
        <f t="shared" si="1"/>
        <v>3.9624000000000001</v>
      </c>
      <c r="I13" s="24">
        <v>2</v>
      </c>
      <c r="J13" s="76" t="s">
        <v>1455</v>
      </c>
      <c r="K13" s="20" t="s">
        <v>1455</v>
      </c>
      <c r="L13" s="20" t="s">
        <v>1455</v>
      </c>
      <c r="M13" s="20" t="s">
        <v>1455</v>
      </c>
      <c r="N13" s="20" t="s">
        <v>1455</v>
      </c>
      <c r="O13" s="20" t="s">
        <v>1455</v>
      </c>
      <c r="P13" s="24">
        <v>10</v>
      </c>
      <c r="Q13" s="20" t="s">
        <v>1455</v>
      </c>
      <c r="R13" s="20" t="s">
        <v>1455</v>
      </c>
      <c r="S13" s="20" t="s">
        <v>1455</v>
      </c>
      <c r="T13" s="24"/>
      <c r="U13" s="24"/>
      <c r="V13" s="77"/>
    </row>
    <row r="14" spans="1:22" ht="18.75" hidden="1" customHeight="1" x14ac:dyDescent="0.3">
      <c r="A14" s="84" t="s">
        <v>1456</v>
      </c>
      <c r="B14" s="23">
        <v>312</v>
      </c>
      <c r="C14" s="24">
        <v>26</v>
      </c>
      <c r="D14" s="24">
        <v>12</v>
      </c>
      <c r="E14" s="25">
        <v>7</v>
      </c>
      <c r="F14" s="23">
        <f t="shared" si="0"/>
        <v>28.985735999999999</v>
      </c>
      <c r="G14" s="24">
        <f t="shared" si="1"/>
        <v>7.9248000000000003</v>
      </c>
      <c r="H14" s="24">
        <f t="shared" si="1"/>
        <v>3.6576000000000004</v>
      </c>
      <c r="I14" s="24">
        <v>2</v>
      </c>
      <c r="J14" s="23"/>
      <c r="K14" s="24"/>
      <c r="L14" s="24"/>
      <c r="M14" s="24"/>
      <c r="N14" s="24"/>
      <c r="O14" s="24"/>
      <c r="P14" s="24"/>
      <c r="Q14" s="24"/>
      <c r="R14" s="24"/>
      <c r="S14" s="24"/>
      <c r="T14" s="24"/>
      <c r="U14" s="24"/>
      <c r="V14" s="77"/>
    </row>
    <row r="15" spans="1:22" ht="7.5" customHeight="1" x14ac:dyDescent="0.3">
      <c r="A15" s="78"/>
      <c r="B15" s="27"/>
      <c r="C15" s="28"/>
      <c r="D15" s="28"/>
      <c r="E15" s="29"/>
      <c r="F15" s="27"/>
      <c r="G15" s="28"/>
      <c r="H15" s="28"/>
      <c r="I15" s="28"/>
      <c r="J15" s="27"/>
      <c r="K15" s="28"/>
      <c r="L15" s="28"/>
      <c r="M15" s="28"/>
      <c r="N15" s="28"/>
      <c r="O15" s="28"/>
      <c r="P15" s="28"/>
      <c r="Q15" s="28"/>
      <c r="R15" s="28"/>
      <c r="S15" s="28"/>
      <c r="T15" s="28"/>
      <c r="U15" s="28"/>
      <c r="V15" s="79"/>
    </row>
    <row r="16" spans="1:22" ht="18.75" customHeight="1" x14ac:dyDescent="0.3">
      <c r="A16" s="100" t="s">
        <v>68</v>
      </c>
      <c r="B16" s="33">
        <v>1175</v>
      </c>
      <c r="C16" s="20">
        <v>94</v>
      </c>
      <c r="D16" s="20">
        <v>13</v>
      </c>
      <c r="E16" s="99" t="s">
        <v>1458</v>
      </c>
      <c r="F16" s="23">
        <f t="shared" ref="F16" si="6">B16*0.092903</f>
        <v>109.161025</v>
      </c>
      <c r="G16" s="24">
        <f t="shared" ref="G16:H16" si="7">C16*0.3048</f>
        <v>28.651200000000003</v>
      </c>
      <c r="H16" s="24">
        <f t="shared" si="7"/>
        <v>3.9624000000000001</v>
      </c>
      <c r="I16" s="83">
        <v>4</v>
      </c>
      <c r="J16" s="20" t="s">
        <v>1455</v>
      </c>
      <c r="K16" s="20" t="s">
        <v>1455</v>
      </c>
      <c r="L16" s="20">
        <v>100</v>
      </c>
      <c r="M16" s="20" t="s">
        <v>1455</v>
      </c>
      <c r="N16" s="20" t="s">
        <v>1455</v>
      </c>
      <c r="O16" s="20" t="s">
        <v>1455</v>
      </c>
      <c r="P16" s="20" t="s">
        <v>1455</v>
      </c>
      <c r="Q16" s="20" t="s">
        <v>1455</v>
      </c>
      <c r="R16" s="20" t="s">
        <v>1455</v>
      </c>
      <c r="S16" s="20" t="s">
        <v>1455</v>
      </c>
      <c r="T16" s="20"/>
      <c r="U16" s="20"/>
      <c r="V16" s="83"/>
    </row>
    <row r="17" spans="1:22" ht="18.75" customHeight="1" thickBot="1" x14ac:dyDescent="0.35">
      <c r="A17" s="101" t="s">
        <v>1464</v>
      </c>
      <c r="B17" s="85"/>
      <c r="C17" s="86"/>
      <c r="D17" s="86"/>
      <c r="E17" s="88"/>
      <c r="F17" s="87"/>
      <c r="G17" s="87"/>
      <c r="H17" s="87"/>
      <c r="I17" s="88"/>
      <c r="J17" s="86" t="s">
        <v>1455</v>
      </c>
      <c r="K17" s="86" t="s">
        <v>1455</v>
      </c>
      <c r="L17" s="86" t="s">
        <v>1455</v>
      </c>
      <c r="M17" s="86" t="s">
        <v>1455</v>
      </c>
      <c r="N17" s="86" t="s">
        <v>1455</v>
      </c>
      <c r="O17" s="86" t="s">
        <v>1455</v>
      </c>
      <c r="P17" s="86" t="s">
        <v>1455</v>
      </c>
      <c r="Q17" s="86" t="s">
        <v>1455</v>
      </c>
      <c r="R17" s="86" t="s">
        <v>1455</v>
      </c>
      <c r="S17" s="86" t="s">
        <v>1455</v>
      </c>
      <c r="T17" s="86"/>
      <c r="U17" s="86"/>
      <c r="V17" s="89"/>
    </row>
  </sheetData>
  <printOptions horizontalCentered="1" verticalCentered="1"/>
  <pageMargins left="0.25" right="0.25" top="0.75" bottom="0.75" header="0.3" footer="0.3"/>
  <pageSetup paperSize="5" scale="6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A1:E21"/>
  <sheetViews>
    <sheetView workbookViewId="0">
      <selection activeCell="I34" sqref="I34"/>
    </sheetView>
  </sheetViews>
  <sheetFormatPr defaultRowHeight="14.4" x14ac:dyDescent="0.3"/>
  <sheetData>
    <row r="1" spans="1:5" x14ac:dyDescent="0.3">
      <c r="A1" s="1" t="s">
        <v>0</v>
      </c>
      <c r="B1" s="1" t="s">
        <v>1</v>
      </c>
      <c r="C1" s="1" t="s">
        <v>2</v>
      </c>
      <c r="D1" s="1" t="s">
        <v>3</v>
      </c>
      <c r="E1" s="1" t="s">
        <v>4</v>
      </c>
    </row>
    <row r="2" spans="1:5" x14ac:dyDescent="0.3">
      <c r="A2" t="s">
        <v>5</v>
      </c>
      <c r="B2">
        <v>3300</v>
      </c>
      <c r="C2">
        <v>3400</v>
      </c>
      <c r="D2">
        <v>3500</v>
      </c>
      <c r="E2">
        <v>3600</v>
      </c>
    </row>
    <row r="3" spans="1:5" x14ac:dyDescent="0.3">
      <c r="A3" t="s">
        <v>6</v>
      </c>
      <c r="B3">
        <v>2250</v>
      </c>
      <c r="C3">
        <v>2350</v>
      </c>
      <c r="D3">
        <v>2450</v>
      </c>
      <c r="E3">
        <v>2550</v>
      </c>
    </row>
    <row r="4" spans="1:5" x14ac:dyDescent="0.3">
      <c r="A4" t="s">
        <v>7</v>
      </c>
      <c r="B4">
        <v>5550</v>
      </c>
      <c r="C4">
        <v>5750</v>
      </c>
      <c r="D4">
        <v>5950</v>
      </c>
      <c r="E4">
        <v>6150</v>
      </c>
    </row>
    <row r="5" spans="1:5" x14ac:dyDescent="0.3">
      <c r="A5" t="s">
        <v>8</v>
      </c>
      <c r="B5">
        <v>4500</v>
      </c>
      <c r="C5">
        <v>4700</v>
      </c>
      <c r="D5">
        <v>4900</v>
      </c>
      <c r="E5">
        <v>5100</v>
      </c>
    </row>
    <row r="6" spans="1:5" x14ac:dyDescent="0.3">
      <c r="A6" t="s">
        <v>9</v>
      </c>
      <c r="B6">
        <v>7800</v>
      </c>
      <c r="C6">
        <v>8100</v>
      </c>
      <c r="D6">
        <v>8400</v>
      </c>
      <c r="E6">
        <v>8700</v>
      </c>
    </row>
    <row r="7" spans="1:5" x14ac:dyDescent="0.3">
      <c r="A7" t="s">
        <v>10</v>
      </c>
      <c r="B7">
        <v>1500</v>
      </c>
      <c r="C7">
        <v>1550</v>
      </c>
      <c r="D7">
        <v>1600</v>
      </c>
      <c r="E7">
        <v>1650</v>
      </c>
    </row>
    <row r="8" spans="1:5" x14ac:dyDescent="0.3">
      <c r="A8" t="s">
        <v>11</v>
      </c>
      <c r="B8">
        <v>3000</v>
      </c>
      <c r="C8">
        <v>3100</v>
      </c>
      <c r="D8">
        <v>3200</v>
      </c>
      <c r="E8">
        <v>3300</v>
      </c>
    </row>
    <row r="9" spans="1:5" x14ac:dyDescent="0.3">
      <c r="A9" t="s">
        <v>12</v>
      </c>
      <c r="B9">
        <v>4500</v>
      </c>
      <c r="C9">
        <v>4650</v>
      </c>
      <c r="D9">
        <v>4800</v>
      </c>
      <c r="E9">
        <v>4950</v>
      </c>
    </row>
    <row r="10" spans="1:5" x14ac:dyDescent="0.3">
      <c r="A10" t="s">
        <v>13</v>
      </c>
      <c r="B10">
        <v>6000</v>
      </c>
      <c r="C10">
        <v>6200</v>
      </c>
      <c r="D10">
        <v>6400</v>
      </c>
      <c r="E10">
        <v>6600</v>
      </c>
    </row>
    <row r="11" spans="1:5" x14ac:dyDescent="0.3">
      <c r="A11" t="s">
        <v>14</v>
      </c>
      <c r="B11">
        <v>1150</v>
      </c>
      <c r="C11">
        <v>1200</v>
      </c>
      <c r="D11">
        <v>1250</v>
      </c>
      <c r="E11">
        <v>1300</v>
      </c>
    </row>
    <row r="12" spans="1:5" x14ac:dyDescent="0.3">
      <c r="A12" t="s">
        <v>15</v>
      </c>
      <c r="B12">
        <v>2300</v>
      </c>
      <c r="C12">
        <v>2400</v>
      </c>
      <c r="D12">
        <v>2500</v>
      </c>
      <c r="E12">
        <v>2600</v>
      </c>
    </row>
    <row r="13" spans="1:5" x14ac:dyDescent="0.3">
      <c r="A13" t="s">
        <v>16</v>
      </c>
      <c r="B13">
        <v>3450</v>
      </c>
      <c r="C13">
        <v>3600</v>
      </c>
      <c r="D13">
        <v>3750</v>
      </c>
      <c r="E13">
        <v>3900</v>
      </c>
    </row>
    <row r="14" spans="1:5" x14ac:dyDescent="0.3">
      <c r="A14" t="s">
        <v>17</v>
      </c>
      <c r="B14">
        <v>1200</v>
      </c>
      <c r="C14">
        <v>1250</v>
      </c>
      <c r="D14">
        <v>1300</v>
      </c>
      <c r="E14">
        <v>1350</v>
      </c>
    </row>
    <row r="15" spans="1:5" x14ac:dyDescent="0.3">
      <c r="A15" t="s">
        <v>18</v>
      </c>
      <c r="B15">
        <v>2100</v>
      </c>
      <c r="C15">
        <v>2150</v>
      </c>
      <c r="D15">
        <v>2200</v>
      </c>
      <c r="E15">
        <v>2250</v>
      </c>
    </row>
    <row r="16" spans="1:5" x14ac:dyDescent="0.3">
      <c r="A16" t="s">
        <v>19</v>
      </c>
      <c r="B16">
        <v>750</v>
      </c>
      <c r="C16">
        <v>800</v>
      </c>
      <c r="D16">
        <v>850</v>
      </c>
      <c r="E16">
        <v>900</v>
      </c>
    </row>
    <row r="17" spans="1:5" x14ac:dyDescent="0.3">
      <c r="A17" t="s">
        <v>20</v>
      </c>
      <c r="B17">
        <v>1150</v>
      </c>
      <c r="C17">
        <v>1200</v>
      </c>
      <c r="D17">
        <v>1250</v>
      </c>
      <c r="E17">
        <v>1300</v>
      </c>
    </row>
    <row r="18" spans="1:5" x14ac:dyDescent="0.3">
      <c r="A18" t="s">
        <v>21</v>
      </c>
      <c r="B18">
        <v>1900</v>
      </c>
      <c r="C18">
        <v>2000</v>
      </c>
      <c r="D18">
        <v>2100</v>
      </c>
      <c r="E18">
        <v>2200</v>
      </c>
    </row>
    <row r="19" spans="1:5" x14ac:dyDescent="0.3">
      <c r="A19" t="s">
        <v>22</v>
      </c>
      <c r="B19">
        <v>700</v>
      </c>
      <c r="C19">
        <v>700</v>
      </c>
      <c r="D19">
        <v>750</v>
      </c>
      <c r="E19">
        <v>750</v>
      </c>
    </row>
    <row r="20" spans="1:5" x14ac:dyDescent="0.3">
      <c r="A20" t="s">
        <v>23</v>
      </c>
      <c r="B20">
        <v>700</v>
      </c>
      <c r="C20">
        <v>700</v>
      </c>
      <c r="D20">
        <v>750</v>
      </c>
      <c r="E20">
        <v>750</v>
      </c>
    </row>
    <row r="21" spans="1:5" x14ac:dyDescent="0.3">
      <c r="A21" t="s">
        <v>24</v>
      </c>
      <c r="B21">
        <v>550</v>
      </c>
      <c r="C21">
        <v>600</v>
      </c>
      <c r="D21">
        <v>600</v>
      </c>
      <c r="E21">
        <v>650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E17"/>
  <sheetViews>
    <sheetView workbookViewId="0"/>
  </sheetViews>
  <sheetFormatPr defaultRowHeight="14.4" x14ac:dyDescent="0.3"/>
  <sheetData>
    <row r="1" spans="1:5" x14ac:dyDescent="0.3">
      <c r="A1" s="1" t="s">
        <v>0</v>
      </c>
      <c r="B1" s="1" t="s">
        <v>1</v>
      </c>
      <c r="C1" s="1" t="s">
        <v>2</v>
      </c>
      <c r="D1" s="1" t="s">
        <v>3</v>
      </c>
      <c r="E1" s="1" t="s">
        <v>4</v>
      </c>
    </row>
    <row r="2" spans="1:5" x14ac:dyDescent="0.3">
      <c r="A2" t="s">
        <v>36</v>
      </c>
      <c r="B2">
        <v>1150</v>
      </c>
      <c r="C2">
        <v>1200</v>
      </c>
      <c r="D2">
        <v>1250</v>
      </c>
      <c r="E2">
        <v>1300</v>
      </c>
    </row>
    <row r="3" spans="1:5" x14ac:dyDescent="0.3">
      <c r="A3" t="s">
        <v>37</v>
      </c>
      <c r="B3">
        <v>950</v>
      </c>
      <c r="C3">
        <v>1000</v>
      </c>
      <c r="D3">
        <v>1050</v>
      </c>
      <c r="E3">
        <v>1100</v>
      </c>
    </row>
    <row r="4" spans="1:5" x14ac:dyDescent="0.3">
      <c r="A4" t="s">
        <v>38</v>
      </c>
      <c r="B4">
        <v>950</v>
      </c>
      <c r="C4">
        <v>1000</v>
      </c>
      <c r="D4">
        <v>1050</v>
      </c>
      <c r="E4">
        <v>1100</v>
      </c>
    </row>
    <row r="5" spans="1:5" x14ac:dyDescent="0.3">
      <c r="A5" t="s">
        <v>39</v>
      </c>
      <c r="B5">
        <v>1000</v>
      </c>
      <c r="C5">
        <v>1050</v>
      </c>
      <c r="D5">
        <v>1100</v>
      </c>
      <c r="E5">
        <v>1150</v>
      </c>
    </row>
    <row r="6" spans="1:5" x14ac:dyDescent="0.3">
      <c r="A6" t="s">
        <v>40</v>
      </c>
      <c r="B6">
        <v>1050</v>
      </c>
      <c r="C6">
        <v>1100</v>
      </c>
      <c r="D6">
        <v>1150</v>
      </c>
      <c r="E6">
        <v>1200</v>
      </c>
    </row>
    <row r="7" spans="1:5" x14ac:dyDescent="0.3">
      <c r="A7" t="s">
        <v>41</v>
      </c>
      <c r="B7">
        <v>2100</v>
      </c>
      <c r="C7">
        <v>2200</v>
      </c>
      <c r="D7">
        <v>2300</v>
      </c>
      <c r="E7">
        <v>2400</v>
      </c>
    </row>
    <row r="8" spans="1:5" x14ac:dyDescent="0.3">
      <c r="A8" t="s">
        <v>42</v>
      </c>
      <c r="B8">
        <v>3050</v>
      </c>
      <c r="C8">
        <v>3200</v>
      </c>
      <c r="D8">
        <v>3350</v>
      </c>
      <c r="E8">
        <v>3500</v>
      </c>
    </row>
    <row r="9" spans="1:5" x14ac:dyDescent="0.3">
      <c r="A9" t="s">
        <v>43</v>
      </c>
      <c r="B9">
        <v>4050</v>
      </c>
      <c r="C9">
        <v>4250</v>
      </c>
      <c r="D9">
        <v>4450</v>
      </c>
      <c r="E9">
        <v>4650</v>
      </c>
    </row>
    <row r="10" spans="1:5" x14ac:dyDescent="0.3">
      <c r="A10" t="s">
        <v>44</v>
      </c>
      <c r="B10">
        <v>1900</v>
      </c>
      <c r="C10">
        <v>2000</v>
      </c>
      <c r="D10">
        <v>2100</v>
      </c>
      <c r="E10">
        <v>2200</v>
      </c>
    </row>
    <row r="11" spans="1:5" x14ac:dyDescent="0.3">
      <c r="A11" t="s">
        <v>45</v>
      </c>
      <c r="B11">
        <v>2900</v>
      </c>
      <c r="C11">
        <v>3050</v>
      </c>
      <c r="D11">
        <v>3200</v>
      </c>
      <c r="E11">
        <v>3350</v>
      </c>
    </row>
    <row r="12" spans="1:5" x14ac:dyDescent="0.3">
      <c r="A12" t="s">
        <v>46</v>
      </c>
      <c r="B12">
        <v>3950</v>
      </c>
      <c r="C12">
        <v>4150</v>
      </c>
      <c r="D12">
        <v>4350</v>
      </c>
      <c r="E12">
        <v>4550</v>
      </c>
    </row>
    <row r="13" spans="1:5" x14ac:dyDescent="0.3">
      <c r="A13" t="s">
        <v>47</v>
      </c>
      <c r="B13">
        <v>3000</v>
      </c>
      <c r="C13">
        <v>3150</v>
      </c>
      <c r="D13">
        <v>3300</v>
      </c>
      <c r="E13">
        <v>3450</v>
      </c>
    </row>
    <row r="14" spans="1:5" x14ac:dyDescent="0.3">
      <c r="A14" t="s">
        <v>48</v>
      </c>
      <c r="B14">
        <v>2050</v>
      </c>
      <c r="C14">
        <v>2150</v>
      </c>
      <c r="D14">
        <v>2250</v>
      </c>
      <c r="E14">
        <v>2350</v>
      </c>
    </row>
    <row r="15" spans="1:5" x14ac:dyDescent="0.3">
      <c r="A15" t="s">
        <v>49</v>
      </c>
      <c r="B15">
        <v>5100</v>
      </c>
      <c r="C15">
        <v>5350</v>
      </c>
      <c r="D15">
        <v>5600</v>
      </c>
      <c r="E15">
        <v>5850</v>
      </c>
    </row>
    <row r="16" spans="1:5" x14ac:dyDescent="0.3">
      <c r="A16" t="s">
        <v>50</v>
      </c>
      <c r="B16">
        <v>750</v>
      </c>
      <c r="C16">
        <v>800</v>
      </c>
      <c r="D16">
        <v>850</v>
      </c>
      <c r="E16">
        <v>900</v>
      </c>
    </row>
    <row r="17" spans="1:5" x14ac:dyDescent="0.3">
      <c r="A17" t="s">
        <v>51</v>
      </c>
      <c r="B17">
        <v>750</v>
      </c>
      <c r="C17">
        <v>800</v>
      </c>
      <c r="D17">
        <v>850</v>
      </c>
      <c r="E17">
        <v>900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E12"/>
  <sheetViews>
    <sheetView workbookViewId="0"/>
  </sheetViews>
  <sheetFormatPr defaultRowHeight="14.4" x14ac:dyDescent="0.3"/>
  <sheetData>
    <row r="1" spans="1:5" x14ac:dyDescent="0.3">
      <c r="A1" s="1" t="s">
        <v>0</v>
      </c>
      <c r="B1" s="1" t="s">
        <v>1</v>
      </c>
      <c r="C1" s="1" t="s">
        <v>2</v>
      </c>
      <c r="D1" s="1" t="s">
        <v>3</v>
      </c>
      <c r="E1" s="1" t="s">
        <v>4</v>
      </c>
    </row>
    <row r="2" spans="1:5" x14ac:dyDescent="0.3">
      <c r="A2" t="s">
        <v>25</v>
      </c>
      <c r="B2">
        <v>900</v>
      </c>
      <c r="C2">
        <v>950</v>
      </c>
      <c r="D2">
        <v>1000</v>
      </c>
      <c r="E2">
        <v>1050</v>
      </c>
    </row>
    <row r="3" spans="1:5" x14ac:dyDescent="0.3">
      <c r="A3" t="s">
        <v>26</v>
      </c>
      <c r="B3">
        <v>900</v>
      </c>
      <c r="C3">
        <v>950</v>
      </c>
      <c r="D3">
        <v>1000</v>
      </c>
      <c r="E3">
        <v>1050</v>
      </c>
    </row>
    <row r="4" spans="1:5" x14ac:dyDescent="0.3">
      <c r="A4" t="s">
        <v>27</v>
      </c>
      <c r="B4">
        <v>1800</v>
      </c>
      <c r="C4">
        <v>1900</v>
      </c>
      <c r="D4">
        <v>2000</v>
      </c>
      <c r="E4">
        <v>2050</v>
      </c>
    </row>
    <row r="5" spans="1:5" x14ac:dyDescent="0.3">
      <c r="A5" t="s">
        <v>28</v>
      </c>
      <c r="B5">
        <v>1800</v>
      </c>
      <c r="C5">
        <v>1900</v>
      </c>
      <c r="D5">
        <v>2000</v>
      </c>
      <c r="E5">
        <v>2050</v>
      </c>
    </row>
    <row r="6" spans="1:5" x14ac:dyDescent="0.3">
      <c r="A6" t="s">
        <v>29</v>
      </c>
      <c r="B6">
        <v>1800</v>
      </c>
      <c r="C6">
        <v>1900</v>
      </c>
      <c r="D6">
        <v>2000</v>
      </c>
      <c r="E6">
        <v>2100</v>
      </c>
    </row>
    <row r="7" spans="1:5" x14ac:dyDescent="0.3">
      <c r="A7" t="s">
        <v>30</v>
      </c>
      <c r="B7">
        <v>3600</v>
      </c>
      <c r="C7">
        <v>3800</v>
      </c>
      <c r="D7">
        <v>4000</v>
      </c>
      <c r="E7">
        <v>4100</v>
      </c>
    </row>
    <row r="8" spans="1:5" x14ac:dyDescent="0.3">
      <c r="A8" t="s">
        <v>31</v>
      </c>
      <c r="B8">
        <v>3600</v>
      </c>
      <c r="C8">
        <v>3800</v>
      </c>
      <c r="D8">
        <v>4000</v>
      </c>
      <c r="E8">
        <v>4150</v>
      </c>
    </row>
    <row r="9" spans="1:5" x14ac:dyDescent="0.3">
      <c r="A9" t="s">
        <v>32</v>
      </c>
      <c r="B9">
        <v>5000</v>
      </c>
      <c r="C9">
        <v>5400</v>
      </c>
      <c r="D9">
        <v>5800</v>
      </c>
      <c r="E9">
        <v>6100</v>
      </c>
    </row>
    <row r="10" spans="1:5" x14ac:dyDescent="0.3">
      <c r="A10" t="s">
        <v>33</v>
      </c>
      <c r="B10">
        <v>700</v>
      </c>
      <c r="C10">
        <v>800</v>
      </c>
      <c r="D10">
        <v>850</v>
      </c>
      <c r="E10">
        <v>900</v>
      </c>
    </row>
    <row r="11" spans="1:5" x14ac:dyDescent="0.3">
      <c r="A11" t="s">
        <v>34</v>
      </c>
      <c r="B11">
        <v>700</v>
      </c>
      <c r="C11">
        <v>800</v>
      </c>
      <c r="D11">
        <v>850</v>
      </c>
      <c r="E11">
        <v>900</v>
      </c>
    </row>
    <row r="12" spans="1:5" x14ac:dyDescent="0.3">
      <c r="A12" t="s">
        <v>35</v>
      </c>
      <c r="B12">
        <v>700</v>
      </c>
      <c r="C12">
        <v>800</v>
      </c>
      <c r="D12">
        <v>850</v>
      </c>
      <c r="E12">
        <v>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Sheraton - Information</vt:lpstr>
      <vt:lpstr>Marriott - Information</vt:lpstr>
      <vt:lpstr>Hilton- Information</vt:lpstr>
      <vt:lpstr>Sheraton - Meeting Space</vt:lpstr>
      <vt:lpstr>Marriott - Meeting Space</vt:lpstr>
      <vt:lpstr>Hilton - Meeting Space</vt:lpstr>
      <vt:lpstr>Sheraton - Room Rental</vt:lpstr>
      <vt:lpstr>Marriott - Room Rental</vt:lpstr>
      <vt:lpstr>Hilton - Room Rental</vt:lpstr>
      <vt:lpstr>Sheraton - Catering Menu</vt:lpstr>
      <vt:lpstr>Marriott - Catering Menu</vt:lpstr>
      <vt:lpstr>Hilton- Catering Menu</vt:lpstr>
      <vt:lpstr>Audio Visual Menu</vt:lpstr>
      <vt:lpstr>Email Templates</vt:lpstr>
      <vt:lpstr>Instructions</vt:lpstr>
      <vt:lpstr>Yuumi Grid</vt:lpstr>
      <vt:lpstr>Cristina Grid</vt:lpstr>
      <vt:lpstr>'Sheraton - Meeting Space'!Print_Area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Lim</dc:creator>
  <cp:lastModifiedBy>Jeremy Lim</cp:lastModifiedBy>
  <dcterms:created xsi:type="dcterms:W3CDTF">2024-06-24T17:59:15Z</dcterms:created>
  <dcterms:modified xsi:type="dcterms:W3CDTF">2024-06-25T16:59:53Z</dcterms:modified>
</cp:coreProperties>
</file>