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5315" windowHeight="22290" activeTab="1"/>
  </bookViews>
  <sheets>
    <sheet name="Sheet1" sheetId="1" r:id="rId1"/>
    <sheet name="df" sheetId="2" r:id="rId2"/>
    <sheet name="freq" sheetId="5" r:id="rId3"/>
    <sheet name="Sheet3" sheetId="3" r:id="rId4"/>
    <sheet name="Sheet4" sheetId="4" r:id="rId5"/>
    <sheet name="Sheet6" sheetId="6" r:id="rId6"/>
  </sheets>
  <definedNames>
    <definedName name="_xlnm._FilterDatabase" localSheetId="1" hidden="1">df!$A$1:$E$144</definedName>
    <definedName name="_xlnm._FilterDatabase" localSheetId="0" hidden="1">Sheet1!$A$1:$F$146</definedName>
  </definedNames>
  <calcPr calcId="145621"/>
</workbook>
</file>

<file path=xl/calcChain.xml><?xml version="1.0" encoding="utf-8"?>
<calcChain xmlns="http://schemas.openxmlformats.org/spreadsheetml/2006/main">
  <c r="E80" i="2" l="1"/>
  <c r="E79" i="2"/>
  <c r="E81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0" i="2"/>
  <c r="E129" i="2"/>
  <c r="E128" i="2"/>
  <c r="E127" i="2"/>
  <c r="E126" i="2"/>
  <c r="E125" i="2"/>
  <c r="E124" i="2"/>
  <c r="E123" i="2"/>
  <c r="E122" i="2"/>
  <c r="E119" i="2"/>
  <c r="E118" i="2"/>
  <c r="E117" i="2"/>
  <c r="E116" i="2"/>
  <c r="E115" i="2"/>
  <c r="E113" i="2"/>
  <c r="E112" i="2"/>
  <c r="E111" i="2"/>
  <c r="E110" i="2"/>
  <c r="E109" i="2"/>
  <c r="E108" i="2"/>
  <c r="E107" i="2"/>
  <c r="E106" i="2"/>
  <c r="E105" i="2"/>
  <c r="E104" i="2"/>
  <c r="E102" i="2"/>
  <c r="E101" i="2"/>
  <c r="E100" i="2"/>
  <c r="E97" i="2"/>
  <c r="E96" i="2"/>
  <c r="E95" i="2"/>
  <c r="E94" i="2"/>
  <c r="E93" i="2"/>
  <c r="E92" i="2"/>
  <c r="E91" i="2"/>
  <c r="E90" i="2"/>
  <c r="E85" i="2"/>
  <c r="E83" i="2"/>
  <c r="E82" i="2"/>
  <c r="E78" i="2"/>
  <c r="E77" i="2"/>
  <c r="E76" i="2"/>
  <c r="E72" i="2"/>
  <c r="E71" i="2"/>
  <c r="E70" i="2"/>
  <c r="E67" i="2"/>
  <c r="E66" i="2"/>
  <c r="E65" i="2"/>
  <c r="E64" i="2"/>
  <c r="E63" i="2"/>
  <c r="E62" i="2"/>
  <c r="E61" i="2"/>
  <c r="E59" i="2"/>
  <c r="E58" i="2"/>
  <c r="E57" i="2"/>
  <c r="E56" i="2"/>
  <c r="E55" i="2"/>
  <c r="E54" i="2"/>
  <c r="E53" i="2"/>
  <c r="E52" i="2"/>
  <c r="E51" i="2"/>
  <c r="E50" i="2"/>
  <c r="E48" i="2"/>
  <c r="E47" i="2"/>
  <c r="E46" i="2"/>
  <c r="E45" i="2"/>
  <c r="E44" i="2"/>
  <c r="E43" i="2"/>
  <c r="E42" i="2"/>
  <c r="E39" i="2"/>
  <c r="E35" i="2"/>
  <c r="E33" i="2"/>
  <c r="E30" i="2"/>
  <c r="E29" i="2"/>
  <c r="E28" i="2"/>
  <c r="E27" i="2"/>
  <c r="E25" i="2"/>
  <c r="E24" i="2"/>
  <c r="E23" i="2"/>
  <c r="E22" i="2"/>
  <c r="E21" i="2"/>
  <c r="E20" i="2"/>
  <c r="E19" i="2"/>
  <c r="E18" i="2"/>
  <c r="E16" i="2"/>
  <c r="E15" i="2"/>
  <c r="E14" i="2"/>
  <c r="E13" i="2"/>
  <c r="E12" i="2"/>
  <c r="E11" i="2"/>
  <c r="E8" i="2"/>
  <c r="E7" i="2"/>
  <c r="E6" i="2"/>
  <c r="E5" i="2"/>
  <c r="E4" i="2"/>
  <c r="C60" i="1"/>
  <c r="C59" i="1"/>
  <c r="C58" i="1"/>
  <c r="C57" i="1"/>
  <c r="C63" i="1"/>
  <c r="C61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2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<sst xmlns="http://schemas.openxmlformats.org/spreadsheetml/2006/main" count="1448" uniqueCount="624">
  <si>
    <t>Forms</t>
  </si>
  <si>
    <t>Definition &amp; Usage Notes</t>
  </si>
  <si>
    <t>Inhalants &amp; Sprays</t>
  </si>
  <si>
    <t>Inhalants</t>
  </si>
  <si>
    <t>Gas for Inhalation</t>
  </si>
  <si>
    <t>a gas that can be breathed into the nose or mouth</t>
  </si>
  <si>
    <t>Inhalant Solution</t>
  </si>
  <si>
    <t>a solution intended to be inhaled</t>
  </si>
  <si>
    <t>Metered Dose Inhaler</t>
  </si>
  <si>
    <t>a liquid medication delivered as a mist to be inhaled as a measured dose</t>
  </si>
  <si>
    <t>Nasal Inhalant</t>
  </si>
  <si>
    <t>a medication intended to be inhaled through the nose</t>
  </si>
  <si>
    <t>Nasal Inhaler</t>
  </si>
  <si>
    <t>a medication delivered as a mist to be inhaled through the nose as a measured dose</t>
  </si>
  <si>
    <r>
      <t>Inhalant Powder </t>
    </r>
    <r>
      <rPr>
        <sz val="11"/>
        <color rgb="FF000000"/>
        <rFont val="Arial"/>
        <family val="2"/>
      </rPr>
      <t>(Powdered Dose Inhaler)</t>
    </r>
  </si>
  <si>
    <t>a powdered medication that is intended to be inhaled</t>
  </si>
  <si>
    <t>Dry Powder Inhaler</t>
  </si>
  <si>
    <t>a powdered medication inhaled as a measured dose</t>
  </si>
  <si>
    <t>Spray</t>
  </si>
  <si>
    <t>a substance propelled by gas(es)</t>
  </si>
  <si>
    <t>Mucosal Spray</t>
  </si>
  <si>
    <t>a spray intended for use on the mucous membranes</t>
  </si>
  <si>
    <t>Nasal Spray</t>
  </si>
  <si>
    <t>a nasal solution intended for use in the nasal cavity delivered by a spray (see also Nasal Inhalant &amp; Nasal Inhaler)</t>
  </si>
  <si>
    <t>Oral Spray</t>
  </si>
  <si>
    <t>a spray intended to be applied into the oral cavity</t>
  </si>
  <si>
    <t>Rectal Spray</t>
  </si>
  <si>
    <t>a spray intended to be used in or around the rectum</t>
  </si>
  <si>
    <r>
      <t>Topical Spray</t>
    </r>
    <r>
      <rPr>
        <sz val="11"/>
        <color rgb="FF000000"/>
        <rFont val="Arial"/>
        <family val="2"/>
      </rPr>
      <t> (Dermal Spray)</t>
    </r>
  </si>
  <si>
    <t>a spray intended for use on the skin</t>
  </si>
  <si>
    <t>Powder Spray</t>
  </si>
  <si>
    <t>a powder delivered on the skin as a spray</t>
  </si>
  <si>
    <t>Vaginal Spray</t>
  </si>
  <si>
    <t>a spray intended to be used in or around the vagina</t>
  </si>
  <si>
    <t>Liquids</t>
  </si>
  <si>
    <t>Cream</t>
  </si>
  <si>
    <t>a homogenous mixture that contains two liquid phases - usually oil in water or water in oil</t>
  </si>
  <si>
    <t>Nasal Cream</t>
  </si>
  <si>
    <t>a cream intended for use on or in the nasal cavity</t>
  </si>
  <si>
    <t>Ophthalmic Cream</t>
  </si>
  <si>
    <t>a cream intended for use in the eye</t>
  </si>
  <si>
    <t>Oral Cream</t>
  </si>
  <si>
    <t>a cream intended for use on or in the mouth</t>
  </si>
  <si>
    <t>Otic Cream</t>
  </si>
  <si>
    <t>a cream intended for use on or in the ear</t>
  </si>
  <si>
    <t>Rectal Cream</t>
  </si>
  <si>
    <t>a cream intended for use in or around the rectum</t>
  </si>
  <si>
    <t>Topical Cream</t>
  </si>
  <si>
    <t>a cream intended to be used on the skin</t>
  </si>
  <si>
    <t>Augmented Topical Cream</t>
  </si>
  <si>
    <t>a cream with enhanced drug delivery capability</t>
  </si>
  <si>
    <t>Vaginal Cream</t>
  </si>
  <si>
    <t>a cream intended for use in or around the vagina</t>
  </si>
  <si>
    <t>Foam</t>
  </si>
  <si>
    <t>bubbles of gas that are introduced into a liquid</t>
  </si>
  <si>
    <t>Oral Foam</t>
  </si>
  <si>
    <t>a foam intended to be administered into the mouth</t>
  </si>
  <si>
    <t>Rectal Foam</t>
  </si>
  <si>
    <t>a foam intended for use in the rectum</t>
  </si>
  <si>
    <t>Topical Foam</t>
  </si>
  <si>
    <t>a foam intended for use on the skin</t>
  </si>
  <si>
    <t>Vaginal Foam</t>
  </si>
  <si>
    <t>a foam intended for use in the vagina</t>
  </si>
  <si>
    <t>Liquid Cleanser</t>
  </si>
  <si>
    <t>a liquid containing a detergent (see also Bar Soap)</t>
  </si>
  <si>
    <t>Medicated Liquid Soap</t>
  </si>
  <si>
    <t>a liquid containing a detergent and a medication</t>
  </si>
  <si>
    <t>Medicated Shampoo</t>
  </si>
  <si>
    <t>a medicated liquid soap intended for use on hair</t>
  </si>
  <si>
    <t>Oil</t>
  </si>
  <si>
    <t>a fatty liquid</t>
  </si>
  <si>
    <t>Topical Oil</t>
  </si>
  <si>
    <t>an oil intended to be applied on the skin</t>
  </si>
  <si>
    <t>Prefilled Applicator</t>
  </si>
  <si>
    <t>a medication in an applicator delivered as a single measured dose</t>
  </si>
  <si>
    <t>Solution</t>
  </si>
  <si>
    <t>a homogenous mixture of one or more solutes completely dissolved in a liquid solvent</t>
  </si>
  <si>
    <t>Injectable Solution</t>
  </si>
  <si>
    <t>a solution intended to be injected</t>
  </si>
  <si>
    <t>Intraperitoneal Solution</t>
  </si>
  <si>
    <t>a solution intended for use in the peritoneal cavity</t>
  </si>
  <si>
    <t>Prefilled Syringe (Cartridge, Pen)</t>
  </si>
  <si>
    <t>a solution or suspension intended to be injected in a syringe, cartridge, or pen</t>
  </si>
  <si>
    <t>Irrigation Solution</t>
  </si>
  <si>
    <t>a solution intended for use as a flushing or rinsing agent</t>
  </si>
  <si>
    <t>Douche</t>
  </si>
  <si>
    <t>an irrigation solution intended for use in the vagina</t>
  </si>
  <si>
    <r>
      <t>Enema</t>
    </r>
    <r>
      <rPr>
        <sz val="11"/>
        <color rgb="FF000000"/>
        <rFont val="Arial"/>
        <family val="2"/>
      </rPr>
      <t>(Rectal Solution; Rectal Suspension)</t>
    </r>
  </si>
  <si>
    <t>an irrigation solution intended to cleanse the bowel or administer diagnostic drugs</t>
  </si>
  <si>
    <t>Ophthalmic Irrigation Solution</t>
  </si>
  <si>
    <t>an irrigation solution intended for use in the eye</t>
  </si>
  <si>
    <r>
      <t>Nasal Solution </t>
    </r>
    <r>
      <rPr>
        <sz val="11"/>
        <color rgb="FF000000"/>
        <rFont val="Arial"/>
        <family val="2"/>
      </rPr>
      <t>(Nasal Drops; Nose Drops)</t>
    </r>
  </si>
  <si>
    <t>a solution intended for use on the nasal mucosa</t>
  </si>
  <si>
    <r>
      <t>Ophthalmic Solution </t>
    </r>
    <r>
      <rPr>
        <sz val="11"/>
        <color rgb="FF000000"/>
        <rFont val="Arial"/>
        <family val="2"/>
      </rPr>
      <t>(Ophthalmic Drops; Eye Drops)</t>
    </r>
  </si>
  <si>
    <t>a solution intended for use in the eye</t>
  </si>
  <si>
    <r>
      <t>Oral Solution </t>
    </r>
    <r>
      <rPr>
        <sz val="11"/>
        <color rgb="FF000000"/>
        <rFont val="Arial"/>
        <family val="2"/>
      </rPr>
      <t>(Oral Drops)</t>
    </r>
  </si>
  <si>
    <t>a solution intended to be taken by mouth. For solutions applied to the teeth, use Mouthwash.</t>
  </si>
  <si>
    <r>
      <t>Mouthwash</t>
    </r>
    <r>
      <rPr>
        <sz val="11"/>
        <color rgb="FF000000"/>
        <rFont val="Arial"/>
        <family val="2"/>
      </rPr>
      <t> (Oral Rinse; Topical Dental Solution)</t>
    </r>
  </si>
  <si>
    <t>an oral solution intended to be used as a rinse or for irrigation. This includes oral solutions that are applied to the teeth.</t>
  </si>
  <si>
    <t>Mucus Membrane Topical Solution</t>
  </si>
  <si>
    <t>an oral solution intended for use on the mucous membranes</t>
  </si>
  <si>
    <r>
      <t>Otic Solution </t>
    </r>
    <r>
      <rPr>
        <sz val="11"/>
        <color rgb="FF000000"/>
        <rFont val="Arial"/>
        <family val="2"/>
      </rPr>
      <t>(Otic Drops; Ear Drops)</t>
    </r>
  </si>
  <si>
    <t>a solution intended for use in the ear.</t>
  </si>
  <si>
    <r>
      <t>Topical Solution </t>
    </r>
    <r>
      <rPr>
        <sz val="11"/>
        <color rgb="FF000000"/>
        <rFont val="Arial"/>
        <family val="2"/>
      </rPr>
      <t>(Tincture; Liniment)</t>
    </r>
  </si>
  <si>
    <t>a solution intended for use on a surface (do not use for Oral Solutions)</t>
  </si>
  <si>
    <t>Suspension</t>
  </si>
  <si>
    <t>a nonhomogenous mixture of one or more substances not completely dissolved in a liquid</t>
  </si>
  <si>
    <t>Injectable Suspension</t>
  </si>
  <si>
    <t>a suspension administered by injection</t>
  </si>
  <si>
    <t>Lotion</t>
  </si>
  <si>
    <t>a viscous liquid suspension</t>
  </si>
  <si>
    <t>Topical Lotion</t>
  </si>
  <si>
    <t>a lotion intended for use on the skin</t>
  </si>
  <si>
    <t>Augmented Topical Lotion</t>
  </si>
  <si>
    <t>a lotion with enhanced drug delivery capability</t>
  </si>
  <si>
    <r>
      <t>Nasal Suspension</t>
    </r>
    <r>
      <rPr>
        <sz val="11"/>
        <color rgb="FF000000"/>
        <rFont val="Arial"/>
        <family val="2"/>
      </rPr>
      <t> (Nasal Drops; Nose Drops)</t>
    </r>
  </si>
  <si>
    <t>a suspension intended for use in the nose</t>
  </si>
  <si>
    <r>
      <t>Ophthalmic Suspension</t>
    </r>
    <r>
      <rPr>
        <sz val="11"/>
        <color rgb="FF000000"/>
        <rFont val="Arial"/>
        <family val="2"/>
      </rPr>
      <t> (Ophthalmic Drops; Eye Drops)</t>
    </r>
  </si>
  <si>
    <t>a suspension intended for use in the eye</t>
  </si>
  <si>
    <r>
      <t>Oral Suspension</t>
    </r>
    <r>
      <rPr>
        <sz val="11"/>
        <color rgb="FF000000"/>
        <rFont val="Arial"/>
        <family val="2"/>
      </rPr>
      <t> (Oral Drops)</t>
    </r>
  </si>
  <si>
    <t>a suspension intended to be taken by mouth</t>
  </si>
  <si>
    <t>Extended Release Suspension</t>
  </si>
  <si>
    <t>a suspension that allows for a timed or controlled release of the solute</t>
  </si>
  <si>
    <r>
      <t>Otic Suspension</t>
    </r>
    <r>
      <rPr>
        <sz val="11"/>
        <color rgb="FF000000"/>
        <rFont val="Arial"/>
        <family val="2"/>
      </rPr>
      <t> (Otic Drops; Ear Drops)</t>
    </r>
  </si>
  <si>
    <t>a suspension intended for use in the ear</t>
  </si>
  <si>
    <t>Solid</t>
  </si>
  <si>
    <t>Bar</t>
  </si>
  <si>
    <t>a block of solid material that is longer in length than width</t>
  </si>
  <si>
    <t>Bar Soap</t>
  </si>
  <si>
    <t>a bar intended to be used to cleanse the body</t>
  </si>
  <si>
    <t>Medicated Bar Soap</t>
  </si>
  <si>
    <t>a bar of soap containing medication</t>
  </si>
  <si>
    <t>Chewable Bar</t>
  </si>
  <si>
    <t>a bar that can be broken down and crushed using the teeth</t>
  </si>
  <si>
    <t>Beads</t>
  </si>
  <si>
    <t>small ball-shaped objects</t>
  </si>
  <si>
    <t>Cake</t>
  </si>
  <si>
    <t>a block of compressed or firm matter</t>
  </si>
  <si>
    <t>Capsule</t>
  </si>
  <si>
    <t>a contained dosage form</t>
  </si>
  <si>
    <t>Oral Capsule</t>
  </si>
  <si>
    <t>a capsule taken by mouth</t>
  </si>
  <si>
    <t>Enteric Coated Capsule</t>
  </si>
  <si>
    <t>a coated capsule to ensure its arrival in the small intestines by preventing the degradation of the dosage form in the stomach by stomach acid</t>
  </si>
  <si>
    <t>Extended Release Enteric Coated Capsule</t>
  </si>
  <si>
    <t>an enteric coated capsule that allows medication to be released over an extended period of time at a controlled rate</t>
  </si>
  <si>
    <t>Extended Release Capsule</t>
  </si>
  <si>
    <t>a capsule that allows medication to be released over an extended period of time at a controlled rate</t>
  </si>
  <si>
    <t>Cement</t>
  </si>
  <si>
    <t>a material that holds one or more objects together</t>
  </si>
  <si>
    <t>Chewing Gum</t>
  </si>
  <si>
    <t>an insoluble material that is chewed to release medication</t>
  </si>
  <si>
    <t>Crystals</t>
  </si>
  <si>
    <t>a solid, transparent, and colorless matter formed by a chemical element, compound, or mixture</t>
  </si>
  <si>
    <t>Disk</t>
  </si>
  <si>
    <t>a flat, round, solid shape</t>
  </si>
  <si>
    <t>Flakes</t>
  </si>
  <si>
    <t>a collection of small, flat, thin, pieces of matter</t>
  </si>
  <si>
    <t>Gel (Jelly)</t>
  </si>
  <si>
    <t>fine particles dispersed in a medium resulting in a solid substance</t>
  </si>
  <si>
    <r>
      <t>Nasal Gel </t>
    </r>
    <r>
      <rPr>
        <sz val="11"/>
        <color rgb="FF000000"/>
        <rFont val="Arial"/>
        <family val="2"/>
      </rPr>
      <t>(Nasal Jelly)</t>
    </r>
  </si>
  <si>
    <t>a gel intended for use on or in the nasal cavity</t>
  </si>
  <si>
    <r>
      <t>Oral Gel </t>
    </r>
    <r>
      <rPr>
        <sz val="11"/>
        <color rgb="FF000000"/>
        <rFont val="Arial"/>
        <family val="2"/>
      </rPr>
      <t>(Oral Jelly)</t>
    </r>
  </si>
  <si>
    <t>a gel intended for use on or in the oral cavity</t>
  </si>
  <si>
    <r>
      <t>Ophthalmic Gel </t>
    </r>
    <r>
      <rPr>
        <sz val="11"/>
        <color rgb="FF000000"/>
        <rFont val="Arial"/>
        <family val="2"/>
      </rPr>
      <t>(Ophthalmic Jelly)</t>
    </r>
  </si>
  <si>
    <t>a gel intended for use on or in the eye</t>
  </si>
  <si>
    <r>
      <t>Rectal Gel </t>
    </r>
    <r>
      <rPr>
        <sz val="11"/>
        <color rgb="FF000000"/>
        <rFont val="Arial"/>
        <family val="2"/>
      </rPr>
      <t>(Rectal Jelly)</t>
    </r>
  </si>
  <si>
    <t>a gel intended for use in or around the rectum</t>
  </si>
  <si>
    <r>
      <t>Topical Gel </t>
    </r>
    <r>
      <rPr>
        <sz val="11"/>
        <color rgb="FF000000"/>
        <rFont val="Arial"/>
        <family val="2"/>
      </rPr>
      <t>(Topical Jelly)</t>
    </r>
  </si>
  <si>
    <t>a gel intended for use on the skin</t>
  </si>
  <si>
    <t>Augmented Topical Gel</t>
  </si>
  <si>
    <t>a gel with enhanced drug delivery capability</t>
  </si>
  <si>
    <r>
      <t>Urethral Gel </t>
    </r>
    <r>
      <rPr>
        <sz val="11"/>
        <color rgb="FF000000"/>
        <rFont val="Arial"/>
        <family val="2"/>
      </rPr>
      <t>(Urethral Jelly)</t>
    </r>
  </si>
  <si>
    <t>a gel intended for use in the urethra</t>
  </si>
  <si>
    <r>
      <t>Vaginal Gel </t>
    </r>
    <r>
      <rPr>
        <sz val="11"/>
        <color rgb="FF000000"/>
        <rFont val="Arial"/>
        <family val="2"/>
      </rPr>
      <t>(Vaginal Jelly)</t>
    </r>
  </si>
  <si>
    <t>a gel intended for use in or around the vagina</t>
  </si>
  <si>
    <t>Granules</t>
  </si>
  <si>
    <t>small bits that in large numbers form a larger entity</t>
  </si>
  <si>
    <t>Drug Implant</t>
  </si>
  <si>
    <t>a solid form inserted into the body that releases medication over time</t>
  </si>
  <si>
    <r>
      <t>Lozenge </t>
    </r>
    <r>
      <rPr>
        <sz val="11"/>
        <color rgb="FF000000"/>
        <rFont val="Arial"/>
        <family val="2"/>
      </rPr>
      <t>(Oral Troche)</t>
    </r>
  </si>
  <si>
    <t>a solid mass intended to be held in the mouth to allow for slow dissolution</t>
  </si>
  <si>
    <r>
      <t>Medicated Pad </t>
    </r>
    <r>
      <rPr>
        <sz val="11"/>
        <color rgb="FF000000"/>
        <rFont val="Arial"/>
        <family val="2"/>
      </rPr>
      <t>(Medicated Swab)</t>
    </r>
  </si>
  <si>
    <t>a non-adhesive patch used to apply medication (see also Transdermal Patch)</t>
  </si>
  <si>
    <t>Medicated Tape</t>
  </si>
  <si>
    <t>an adhesive tape used to apply medication (see also Transdermal Patch)</t>
  </si>
  <si>
    <t>Ointment</t>
  </si>
  <si>
    <t>a viscous occlusive mixture</t>
  </si>
  <si>
    <t>Nasal Ointment</t>
  </si>
  <si>
    <t>a ointment intended for use on or in the nose</t>
  </si>
  <si>
    <t>Ophthalmic Ointment</t>
  </si>
  <si>
    <t>a ointment intended for use on or in the eye</t>
  </si>
  <si>
    <t>Oral Ointment</t>
  </si>
  <si>
    <t>a ointment intended for use on or in the mouth</t>
  </si>
  <si>
    <t>Otic Ointment</t>
  </si>
  <si>
    <t>a ointment intended for use on or in the ear</t>
  </si>
  <si>
    <t>Rectal Ointment</t>
  </si>
  <si>
    <t>a ointment intended for use on or in the rectum</t>
  </si>
  <si>
    <t>Topical Ointment</t>
  </si>
  <si>
    <t>a ointment intended for use on or in the skin</t>
  </si>
  <si>
    <t>Augmented Topical Ointment</t>
  </si>
  <si>
    <t>an ointment with enhanced drug delivery capability</t>
  </si>
  <si>
    <t>Vaginal Ointment</t>
  </si>
  <si>
    <t>a ointment intended for use on or in the vagina</t>
  </si>
  <si>
    <t>Oral Strip</t>
  </si>
  <si>
    <t>a medicated thin strip that dissolves - intended for oral use</t>
  </si>
  <si>
    <t>Buccal Film</t>
  </si>
  <si>
    <t>a film that adheres to the inner lining of the cheek until dissolved</t>
  </si>
  <si>
    <t>Paste</t>
  </si>
  <si>
    <t>a smooth, viscous mixture of material; semisolid in nature</t>
  </si>
  <si>
    <t>Oral Paste</t>
  </si>
  <si>
    <t>a paste to be taken or used orally</t>
  </si>
  <si>
    <t>Pudding</t>
  </si>
  <si>
    <t>a paste that is often eaten</t>
  </si>
  <si>
    <t>Toothpaste</t>
  </si>
  <si>
    <t>a paste intended to be used in cleaning teeth</t>
  </si>
  <si>
    <t>Patch</t>
  </si>
  <si>
    <t>a type of material that can be used to cover or repair an affected area</t>
  </si>
  <si>
    <t>Transdermal Patch</t>
  </si>
  <si>
    <t>an adhesive patch applied to the skin in order to administer a time-released dose of medication (see also Medicated Patch &amp; Medicated Tape)</t>
  </si>
  <si>
    <t>Pellet</t>
  </si>
  <si>
    <t>a small rounded body</t>
  </si>
  <si>
    <t>Powder</t>
  </si>
  <si>
    <t>a loose state of particulate matter</t>
  </si>
  <si>
    <t>Oral Powder</t>
  </si>
  <si>
    <t>a powder given orally, often sprinkled on or mixed with food. Not for powders mixed with liquids.</t>
  </si>
  <si>
    <t>Rectal Powder</t>
  </si>
  <si>
    <t>a powder intended for use in or around the rectum</t>
  </si>
  <si>
    <t>Topical Powder</t>
  </si>
  <si>
    <t>a powder intended for use on the outside surface of the body</t>
  </si>
  <si>
    <t>Vaginal Powder</t>
  </si>
  <si>
    <t>a powder intended for use in or around the vagina</t>
  </si>
  <si>
    <t>Suppository</t>
  </si>
  <si>
    <t>a solid drug delivery vehicle that melts at normal body temperature</t>
  </si>
  <si>
    <t>Rectal Suppository</t>
  </si>
  <si>
    <t>a suppository intended to be inserted into the rectum</t>
  </si>
  <si>
    <t>Vaginal Suppository</t>
  </si>
  <si>
    <t>a suppository intended to be inserted into the vagina</t>
  </si>
  <si>
    <t>Urethral Suppository</t>
  </si>
  <si>
    <t>a suppository intended to be inserted into the urethra</t>
  </si>
  <si>
    <t>Tablet</t>
  </si>
  <si>
    <t>a solid, compressed dosage form</t>
  </si>
  <si>
    <r>
      <t>Oral Tablet </t>
    </r>
    <r>
      <rPr>
        <sz val="11"/>
        <color rgb="FF000000"/>
        <rFont val="Arial"/>
        <family val="2"/>
      </rPr>
      <t>(Caplet)</t>
    </r>
  </si>
  <si>
    <t>a tablet containing medicated materials to be taken by mouth</t>
  </si>
  <si>
    <t>Buccal Tablet</t>
  </si>
  <si>
    <t>a tablet held in the hollow pockets of the cheek until dissolved</t>
  </si>
  <si>
    <t>Sustained Release Buccal Tablet</t>
  </si>
  <si>
    <t>a tablet held in the hollow pockets of the cheek while the slowed delivery system allows the drug to be released over an extended period of time at a controlled rate</t>
  </si>
  <si>
    <t>Chewable Tablet</t>
  </si>
  <si>
    <t>a tablet taken by mouth and crushed into smaller pieces before swallowing</t>
  </si>
  <si>
    <t>Disintegrating Tablet</t>
  </si>
  <si>
    <t>a tablet dissolved in the mouth to release medication</t>
  </si>
  <si>
    <t>Enteric Coated Tablet</t>
  </si>
  <si>
    <t>a coated tablet to ensure arrival in the small intestines by preventing the degradation of the dosage form in the stomach by stomach acid</t>
  </si>
  <si>
    <t>Extended Release Enteric Coated Tablet</t>
  </si>
  <si>
    <t>an enteric coated tablet with a slowed delivery system that allows medication to be released over an extended period of time at a controlled rate</t>
  </si>
  <si>
    <t>Extended Release Tablet</t>
  </si>
  <si>
    <t>a tablet whose contents are slowly released over an extended period of time at a controlled rate</t>
  </si>
  <si>
    <t>Sublingual Tablet</t>
  </si>
  <si>
    <t>a tablet held under the tongue until dissolved</t>
  </si>
  <si>
    <t>Vaginal Tablet</t>
  </si>
  <si>
    <t>a tablet that contains medicated materials to be inserted vaginally</t>
  </si>
  <si>
    <t>Vaginal Ring</t>
  </si>
  <si>
    <t>a pliable delivery system surrounded by a polymeric membrane that provides controlled drug release to the vagina</t>
  </si>
  <si>
    <t>Wafer</t>
  </si>
  <si>
    <t>a thin, cookie-like, baked form</t>
  </si>
  <si>
    <t>Verb</t>
  </si>
  <si>
    <t>Route</t>
  </si>
  <si>
    <t>inhale</t>
  </si>
  <si>
    <t>by mouth</t>
  </si>
  <si>
    <t>nasally</t>
  </si>
  <si>
    <t>spray</t>
  </si>
  <si>
    <t>vaginally</t>
  </si>
  <si>
    <t>topically</t>
  </si>
  <si>
    <t>orally</t>
  </si>
  <si>
    <t>rectally</t>
  </si>
  <si>
    <t>apply</t>
  </si>
  <si>
    <t>to the hair</t>
  </si>
  <si>
    <t>inject</t>
  </si>
  <si>
    <t>to the peritoneal cavity</t>
  </si>
  <si>
    <t>use</t>
  </si>
  <si>
    <t>instill</t>
  </si>
  <si>
    <t>to the affected eye(s)</t>
  </si>
  <si>
    <t>to the affected ear(s)</t>
  </si>
  <si>
    <t>in the affected eye(s)</t>
  </si>
  <si>
    <t>rinse</t>
  </si>
  <si>
    <t>take</t>
  </si>
  <si>
    <t>in the affected ear(s)</t>
  </si>
  <si>
    <t>chew</t>
  </si>
  <si>
    <t>in the urethra</t>
  </si>
  <si>
    <t>insert</t>
  </si>
  <si>
    <t>dissolve</t>
  </si>
  <si>
    <t>under the tongue</t>
  </si>
  <si>
    <t>Unit</t>
  </si>
  <si>
    <t>puff</t>
  </si>
  <si>
    <t>mL</t>
  </si>
  <si>
    <t>gram</t>
  </si>
  <si>
    <t>dose</t>
  </si>
  <si>
    <t>drop</t>
  </si>
  <si>
    <t>unit</t>
  </si>
  <si>
    <t>into the muscle</t>
  </si>
  <si>
    <t>under the skin</t>
  </si>
  <si>
    <t>drops</t>
  </si>
  <si>
    <t>bar</t>
  </si>
  <si>
    <t>capsule</t>
  </si>
  <si>
    <t>piece</t>
  </si>
  <si>
    <t>lozenge</t>
  </si>
  <si>
    <t>pad</t>
  </si>
  <si>
    <t>tape</t>
  </si>
  <si>
    <t>strip</t>
  </si>
  <si>
    <t>film</t>
  </si>
  <si>
    <t>patch</t>
  </si>
  <si>
    <t>pellet</t>
  </si>
  <si>
    <t>suppository</t>
  </si>
  <si>
    <t>tablet</t>
  </si>
  <si>
    <t>ring</t>
  </si>
  <si>
    <t>wafer</t>
  </si>
  <si>
    <t>gas for inhalation</t>
  </si>
  <si>
    <t>inhalant solution</t>
  </si>
  <si>
    <t>metered dose inhaler</t>
  </si>
  <si>
    <t>nasal inhalant</t>
  </si>
  <si>
    <t>nasal inhaler</t>
  </si>
  <si>
    <t>dry powder inhaler</t>
  </si>
  <si>
    <t>mucosal spray</t>
  </si>
  <si>
    <t>nasal spray</t>
  </si>
  <si>
    <t>oral spray</t>
  </si>
  <si>
    <t>rectal spray</t>
  </si>
  <si>
    <t>powder spray</t>
  </si>
  <si>
    <t>vaginal spray</t>
  </si>
  <si>
    <t>cream</t>
  </si>
  <si>
    <t>nasal cream</t>
  </si>
  <si>
    <t>ophthalmic cream</t>
  </si>
  <si>
    <t>oral cream</t>
  </si>
  <si>
    <t>otic cream</t>
  </si>
  <si>
    <t>rectal cream</t>
  </si>
  <si>
    <t>topical cream</t>
  </si>
  <si>
    <t>augmented topical cream</t>
  </si>
  <si>
    <t>vaginal cream</t>
  </si>
  <si>
    <t>foam</t>
  </si>
  <si>
    <t>oral foam</t>
  </si>
  <si>
    <t>rectal foam</t>
  </si>
  <si>
    <t>topical foam</t>
  </si>
  <si>
    <t>vaginal foam</t>
  </si>
  <si>
    <t>liquid cleanser</t>
  </si>
  <si>
    <t>medicated liquid soap</t>
  </si>
  <si>
    <t>medicated shampoo</t>
  </si>
  <si>
    <t>oil</t>
  </si>
  <si>
    <t>topical oil</t>
  </si>
  <si>
    <t>prefilled applicator</t>
  </si>
  <si>
    <t>injectable solution</t>
  </si>
  <si>
    <t>intraperitoneal solution</t>
  </si>
  <si>
    <t>irrigation solution</t>
  </si>
  <si>
    <t>douche</t>
  </si>
  <si>
    <t>ophthalmic irrigation solution</t>
  </si>
  <si>
    <t>mucus membrane topical solution</t>
  </si>
  <si>
    <t>injectable suspension</t>
  </si>
  <si>
    <t>lotion</t>
  </si>
  <si>
    <t>topical lotion</t>
  </si>
  <si>
    <t>augmented topical lotion</t>
  </si>
  <si>
    <t>extended release suspension</t>
  </si>
  <si>
    <t>solid</t>
  </si>
  <si>
    <t>bar soap</t>
  </si>
  <si>
    <t>medicated bar soap</t>
  </si>
  <si>
    <t>chewable bar</t>
  </si>
  <si>
    <t>beads</t>
  </si>
  <si>
    <t>cake</t>
  </si>
  <si>
    <t>oral capsule</t>
  </si>
  <si>
    <t>enteric coated capsule</t>
  </si>
  <si>
    <t>extended release enteric coated capsule</t>
  </si>
  <si>
    <t>extended release capsule</t>
  </si>
  <si>
    <t>cement</t>
  </si>
  <si>
    <t>chewing gum</t>
  </si>
  <si>
    <t>crystals</t>
  </si>
  <si>
    <t>disk</t>
  </si>
  <si>
    <t>flakes</t>
  </si>
  <si>
    <t>augmented topical gel</t>
  </si>
  <si>
    <t>granules</t>
  </si>
  <si>
    <t>drug implant</t>
  </si>
  <si>
    <t>medicated tape</t>
  </si>
  <si>
    <t>ointment</t>
  </si>
  <si>
    <t>nasal ointment</t>
  </si>
  <si>
    <t>ophthalmic ointment</t>
  </si>
  <si>
    <t>oral ointment</t>
  </si>
  <si>
    <t>otic ointment</t>
  </si>
  <si>
    <t>rectal ointment</t>
  </si>
  <si>
    <t>topical ointment</t>
  </si>
  <si>
    <t>augmented topical ointment</t>
  </si>
  <si>
    <t>vaginal ointment</t>
  </si>
  <si>
    <t>oral strip</t>
  </si>
  <si>
    <t>buccal film</t>
  </si>
  <si>
    <t>paste</t>
  </si>
  <si>
    <t>oral paste</t>
  </si>
  <si>
    <t>pudding</t>
  </si>
  <si>
    <t>toothpaste</t>
  </si>
  <si>
    <t>transdermal patch</t>
  </si>
  <si>
    <t>powder</t>
  </si>
  <si>
    <t>oral powder</t>
  </si>
  <si>
    <t>rectal powder</t>
  </si>
  <si>
    <t>topical powder</t>
  </si>
  <si>
    <t>vaginal powder</t>
  </si>
  <si>
    <t>rectal suppository</t>
  </si>
  <si>
    <t>vaginal suppository</t>
  </si>
  <si>
    <t>urethral suppository</t>
  </si>
  <si>
    <t>buccal tablet</t>
  </si>
  <si>
    <t>sustained release buccal tablet</t>
  </si>
  <si>
    <t>chewable tablet</t>
  </si>
  <si>
    <t>disintegrating tablet</t>
  </si>
  <si>
    <t>enteric coated tablet</t>
  </si>
  <si>
    <t>extended release enteric coated tablet</t>
  </si>
  <si>
    <t>extended release tablet</t>
  </si>
  <si>
    <t>sublingual tablet</t>
  </si>
  <si>
    <t>vaginal tablet</t>
  </si>
  <si>
    <t>vaginal ring</t>
  </si>
  <si>
    <t>SNOMED_CID      SNOMED_PT</t>
  </si>
  <si>
    <t>10547007        Otic route</t>
  </si>
  <si>
    <t>12130007        Intra-articular route</t>
  </si>
  <si>
    <t>127490009       Gastrostomy route</t>
  </si>
  <si>
    <t>127491008       Jejunostomy route</t>
  </si>
  <si>
    <t>127492001       Nasogastric route</t>
  </si>
  <si>
    <t>16857009        Vaginal route</t>
  </si>
  <si>
    <t>26643006        Oral route</t>
  </si>
  <si>
    <t>34206005        Subcutaneous route</t>
  </si>
  <si>
    <t>37161004        Rectal route</t>
  </si>
  <si>
    <t>372449004       Dental route</t>
  </si>
  <si>
    <t>372450004       Endocervical route</t>
  </si>
  <si>
    <t>372451000       Endosinusial route</t>
  </si>
  <si>
    <t>372452007       Endotracheopulmonary route</t>
  </si>
  <si>
    <t>372453002       Extra-amniotic route</t>
  </si>
  <si>
    <t>372454008       Gastroenteral route</t>
  </si>
  <si>
    <t>372457001       Gingival route</t>
  </si>
  <si>
    <t>372458006       Intraamniotic route</t>
  </si>
  <si>
    <t>372459003       Intrabursal route</t>
  </si>
  <si>
    <t>372460008       Intracardiac route</t>
  </si>
  <si>
    <t>372461007       Intracavernous route</t>
  </si>
  <si>
    <t>372463005       Intracoronary route</t>
  </si>
  <si>
    <t>372464004       Intradermal route</t>
  </si>
  <si>
    <t>372465003       Intradiscal route</t>
  </si>
  <si>
    <t>372466002       Intralesional route</t>
  </si>
  <si>
    <t>372467006       Intralymphatic route</t>
  </si>
  <si>
    <t>372468001       Intraocular route</t>
  </si>
  <si>
    <t>372469009       Intrapleural route</t>
  </si>
  <si>
    <t>372470005       Intrasternal route</t>
  </si>
  <si>
    <t>372471009       Intravesical route</t>
  </si>
  <si>
    <t>372473007       Oromucosal route</t>
  </si>
  <si>
    <t>372474001       Periarticular route</t>
  </si>
  <si>
    <t>372475000       Perineural route</t>
  </si>
  <si>
    <t>372476004       Subconjunctival route</t>
  </si>
  <si>
    <t>37737002        Intraluminal route</t>
  </si>
  <si>
    <t>37839007        Sublingual route</t>
  </si>
  <si>
    <t>38239002        Intraperitoneal route</t>
  </si>
  <si>
    <t>404815008       Transmucosal route</t>
  </si>
  <si>
    <t>404819002       Intrabiliary route</t>
  </si>
  <si>
    <t>404820008       Epidural route</t>
  </si>
  <si>
    <t>416174007       Suborbital route</t>
  </si>
  <si>
    <t>417070009       Caudal route</t>
  </si>
  <si>
    <t>417255000       Intraosseous route</t>
  </si>
  <si>
    <t>417950001       Intrathoracic route</t>
  </si>
  <si>
    <t>417985001       Enteral route</t>
  </si>
  <si>
    <t>417989007       Intraductal route</t>
  </si>
  <si>
    <t>418091004       Intratympanic route</t>
  </si>
  <si>
    <t>418114005       Intravenous central route</t>
  </si>
  <si>
    <t>418133000       Intramyometrial route</t>
  </si>
  <si>
    <t>418136008       Gastro-intestinal stoma route</t>
  </si>
  <si>
    <t>418162004       Colostomy route</t>
  </si>
  <si>
    <t>418204005       Periurethral route</t>
  </si>
  <si>
    <t>418287000       Intracoronal route</t>
  </si>
  <si>
    <t>418321004       Retrobulbar route</t>
  </si>
  <si>
    <t>418331006       Intracartilaginous route</t>
  </si>
  <si>
    <t>418401004       Intravitreal route</t>
  </si>
  <si>
    <t>418418000       Intraspinal route</t>
  </si>
  <si>
    <t>418441008       Orogastric route</t>
  </si>
  <si>
    <t>418511008       Transurethral route</t>
  </si>
  <si>
    <t>418586008       Intratendinous route</t>
  </si>
  <si>
    <t>418608002       Intracorneal route</t>
  </si>
  <si>
    <t>418664002       Oropharyngeal route</t>
  </si>
  <si>
    <t>418722009       Peribulbar route</t>
  </si>
  <si>
    <t>418730005       Nasojejunal route</t>
  </si>
  <si>
    <t>418743005       Fistula route</t>
  </si>
  <si>
    <t>418813001       Surgical drain route</t>
  </si>
  <si>
    <t>418821007       Intracameral route</t>
  </si>
  <si>
    <t>418851001       Paracervical route</t>
  </si>
  <si>
    <t>418877009       Intrasynovial route</t>
  </si>
  <si>
    <t>418887008       Intraduodenal route</t>
  </si>
  <si>
    <t>418892005       Intracisternal route</t>
  </si>
  <si>
    <t>418947002       Intratesticular route</t>
  </si>
  <si>
    <t>418987007       Intracranial route</t>
  </si>
  <si>
    <t>419021003       Tumor cavity route</t>
  </si>
  <si>
    <t>419165009       Paravertebral route</t>
  </si>
  <si>
    <t>419231003       Intrasinal route</t>
  </si>
  <si>
    <t>419243002       Transcervical route</t>
  </si>
  <si>
    <t>419320008       Subtendinous route</t>
  </si>
  <si>
    <t>419396008       Intraabdominal route</t>
  </si>
  <si>
    <t>419601003       Subgingival route</t>
  </si>
  <si>
    <t>419631009       Intraovarian route</t>
  </si>
  <si>
    <t>419684008       Ureteral route</t>
  </si>
  <si>
    <t>419762003       Peritendinous route</t>
  </si>
  <si>
    <t>419778001       Intrabronchial route</t>
  </si>
  <si>
    <t>419810008       Intraprostatic route</t>
  </si>
  <si>
    <t>419874009       Submucosal route</t>
  </si>
  <si>
    <t>419894000       Surgical cavity route</t>
  </si>
  <si>
    <t>419954003       Ileostomy route</t>
  </si>
  <si>
    <t>419993007       Intravenous peripheral route</t>
  </si>
  <si>
    <t>420047004       Periosteal route</t>
  </si>
  <si>
    <t>420163009       Esophagostomy route</t>
  </si>
  <si>
    <t>420168000       Urostomy route</t>
  </si>
  <si>
    <t>420185003       Laryngeal route</t>
  </si>
  <si>
    <t>420201002       Intrapulmonary route</t>
  </si>
  <si>
    <t>420204005       Mucous fistula route</t>
  </si>
  <si>
    <t>420218003       Nasoduodenal route</t>
  </si>
  <si>
    <t>420254004       Body cavity route</t>
  </si>
  <si>
    <t>420287000       Intraventricular route - cardiac</t>
  </si>
  <si>
    <t>420719007       Intracerebroventricular route</t>
  </si>
  <si>
    <t>428191002       Percutaneous route</t>
  </si>
  <si>
    <t>429817007       Interstitial route</t>
  </si>
  <si>
    <t>432671000124106 Arteriovenous graft route</t>
  </si>
  <si>
    <t>445752009       Intraesophageal route</t>
  </si>
  <si>
    <t>445754005       Intragingival route</t>
  </si>
  <si>
    <t>445755006       Intravascular route</t>
  </si>
  <si>
    <t>445756007       Intradural route</t>
  </si>
  <si>
    <t>445767008       Intrameningeal route</t>
  </si>
  <si>
    <t>445768003       Intragastric route</t>
  </si>
  <si>
    <t>445769006       Intracorpus cavernosum route</t>
  </si>
  <si>
    <t>445771006       Intrapericardial route</t>
  </si>
  <si>
    <t>445913005       Intralingual route</t>
  </si>
  <si>
    <t>445941009       Intrahepatic route</t>
  </si>
  <si>
    <t>446105004       Conjunctival route</t>
  </si>
  <si>
    <t>446407004       Intraepicardial route</t>
  </si>
  <si>
    <t>446435000       Transendocardial route</t>
  </si>
  <si>
    <t>446442000       Transplacental route</t>
  </si>
  <si>
    <t>446540005       Intracerebral route</t>
  </si>
  <si>
    <t>447026006       Intraileal route</t>
  </si>
  <si>
    <t>447052000       Periodontal route</t>
  </si>
  <si>
    <t>447080003       Peridural route</t>
  </si>
  <si>
    <t>447081004       Lower respiratory tract route</t>
  </si>
  <si>
    <t>447121004       Intramammary route</t>
  </si>
  <si>
    <t>447122006       Intratumor route</t>
  </si>
  <si>
    <t>447227007       Transtympanic route</t>
  </si>
  <si>
    <t>447229005       Transtracheal route</t>
  </si>
  <si>
    <t>447694001       Respiratory tract route</t>
  </si>
  <si>
    <t>447964005       Digestive tract route</t>
  </si>
  <si>
    <t>448077001       Intraepidermal route</t>
  </si>
  <si>
    <t>448491004       Intrajejunal route</t>
  </si>
  <si>
    <t>448492006       Intracolonic route</t>
  </si>
  <si>
    <t>448598008       Cutaneous route</t>
  </si>
  <si>
    <t>45890007        Transdermal route</t>
  </si>
  <si>
    <t>46713006        Nasal route</t>
  </si>
  <si>
    <t>47625008        Intravenous route</t>
  </si>
  <si>
    <t>54471007        Buccal route</t>
  </si>
  <si>
    <t>54485002        Ophthalmic route</t>
  </si>
  <si>
    <t>58100008        Intra-arterial route</t>
  </si>
  <si>
    <t>60213007        Intramedullary route</t>
  </si>
  <si>
    <t>6064005 Topical route</t>
  </si>
  <si>
    <t>62226000        Intrauterine route</t>
  </si>
  <si>
    <t>697971008       Arteriovenous fistula route</t>
  </si>
  <si>
    <t>711360002       Intraneural route</t>
  </si>
  <si>
    <t>711378007       Intramural route</t>
  </si>
  <si>
    <t>72607000        Intrathecal route</t>
  </si>
  <si>
    <t>78421000        Intramuscular route</t>
  </si>
  <si>
    <t>90028008        Urethral route</t>
  </si>
  <si>
    <t>1611000175109Sublesional route</t>
  </si>
  <si>
    <t>SNOMED_CID</t>
  </si>
  <si>
    <t>verb</t>
  </si>
  <si>
    <t>route</t>
  </si>
  <si>
    <t>doseForm</t>
  </si>
  <si>
    <t>snomedCid</t>
  </si>
  <si>
    <t>duration</t>
  </si>
  <si>
    <t>durationUnits</t>
  </si>
  <si>
    <t>frequency</t>
  </si>
  <si>
    <t>frequencyMax</t>
  </si>
  <si>
    <t>period</t>
  </si>
  <si>
    <t>periodUnits</t>
  </si>
  <si>
    <t>periodMax</t>
  </si>
  <si>
    <t>when</t>
  </si>
  <si>
    <t>d</t>
  </si>
  <si>
    <t>h</t>
  </si>
  <si>
    <t>hr</t>
  </si>
  <si>
    <t>wk</t>
  </si>
  <si>
    <t>CM</t>
  </si>
  <si>
    <t>min</t>
  </si>
  <si>
    <t>AC</t>
  </si>
  <si>
    <t>display</t>
  </si>
  <si>
    <t>twice daily</t>
  </si>
  <si>
    <t>every 6 hours</t>
  </si>
  <si>
    <t>every 8 hours</t>
  </si>
  <si>
    <t>every 7 days</t>
  </si>
  <si>
    <t>3-4 times daily</t>
  </si>
  <si>
    <t>3 times daily</t>
  </si>
  <si>
    <t>4 times daily</t>
  </si>
  <si>
    <t>every 4-6 hours</t>
  </si>
  <si>
    <t>every 21 days for 1 hour</t>
  </si>
  <si>
    <t>three times a week for 1/2 hour</t>
  </si>
  <si>
    <t>with breakfast</t>
  </si>
  <si>
    <t>for 5 minutes, 10 minutes before meals</t>
  </si>
  <si>
    <t>every 4 hours</t>
  </si>
  <si>
    <t>inhalant powder</t>
  </si>
  <si>
    <t>topical spray</t>
  </si>
  <si>
    <t>prefilled syringe</t>
  </si>
  <si>
    <t>enema</t>
  </si>
  <si>
    <t>nasal solution</t>
  </si>
  <si>
    <t>ophthalmic solution</t>
  </si>
  <si>
    <t>oral solution</t>
  </si>
  <si>
    <t>mouthwash</t>
  </si>
  <si>
    <t>otic solution</t>
  </si>
  <si>
    <t>topical solution</t>
  </si>
  <si>
    <t>nasal suspension</t>
  </si>
  <si>
    <t>ophthalmic suspension</t>
  </si>
  <si>
    <t>oral suspension</t>
  </si>
  <si>
    <t>otic suspension</t>
  </si>
  <si>
    <t>gel</t>
  </si>
  <si>
    <t>nasal gel</t>
  </si>
  <si>
    <t>oral gel</t>
  </si>
  <si>
    <t>ophthalmic gel</t>
  </si>
  <si>
    <t>rectal gel</t>
  </si>
  <si>
    <t>topical gel</t>
  </si>
  <si>
    <t>urethral gel</t>
  </si>
  <si>
    <t>vaginal gel</t>
  </si>
  <si>
    <t>medicated pad</t>
  </si>
  <si>
    <t>oral tablet</t>
  </si>
  <si>
    <t>once daily</t>
  </si>
  <si>
    <t>every 12 hours</t>
  </si>
  <si>
    <t>extended release oral tablet</t>
  </si>
  <si>
    <t>extended release oral capsule</t>
  </si>
  <si>
    <t>once a week</t>
  </si>
  <si>
    <t>delayed release oral 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</si>
</sst>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 Unicode MS"/>
      <family val="2"/>
    </font>
    <font>
      <sz val="9"/>
      <color rgb="FF333333"/>
      <name val="Verdana"/>
      <family val="2"/>
    </font>
    <font>
      <b/>
      <sz val="9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666666"/>
      </left>
      <right/>
      <top style="medium">
        <color rgb="FF666666"/>
      </top>
      <bottom style="medium">
        <color rgb="FF666666"/>
      </bottom>
      <diagonal/>
    </border>
    <border>
      <left/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000000"/>
      </top>
      <bottom style="medium">
        <color rgb="FFC0C0C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Font="1"/>
    <xf numFmtId="0" fontId="4" fillId="0" borderId="0" xfId="0" applyFont="1" applyAlignment="1">
      <alignment vertical="center"/>
    </xf>
    <xf numFmtId="0" fontId="5" fillId="2" borderId="4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46"/>
  <sheetViews>
    <sheetView topLeftCell="A79" workbookViewId="0">
      <selection activeCell="A85" sqref="A85"/>
    </sheetView>
  </sheetViews>
  <sheetFormatPr defaultRowHeight="15" x14ac:dyDescent="0.25"/>
  <cols>
    <col min="1" max="1" width="81.28515625" customWidth="1"/>
    <col min="2" max="2" width="62.7109375" customWidth="1"/>
    <col min="3" max="3" width="28" style="5" customWidth="1"/>
  </cols>
  <sheetData>
    <row r="1" spans="1:6" ht="15.75" thickBot="1" x14ac:dyDescent="0.3">
      <c r="A1" s="2" t="s">
        <v>0</v>
      </c>
      <c r="B1" s="2" t="s">
        <v>1</v>
      </c>
      <c r="C1" s="4" t="s">
        <v>0</v>
      </c>
      <c r="D1" t="s">
        <v>266</v>
      </c>
      <c r="E1" t="s">
        <v>293</v>
      </c>
      <c r="F1" t="s">
        <v>267</v>
      </c>
    </row>
    <row r="2" spans="1:6" ht="15.75" hidden="1" thickBot="1" x14ac:dyDescent="0.3">
      <c r="A2" s="9" t="s">
        <v>2</v>
      </c>
      <c r="B2" s="10"/>
      <c r="C2" s="4"/>
    </row>
    <row r="3" spans="1:6" ht="15.75" hidden="1" thickBot="1" x14ac:dyDescent="0.3">
      <c r="A3" s="11" t="s">
        <v>3</v>
      </c>
      <c r="B3" s="12"/>
      <c r="C3" s="4"/>
    </row>
    <row r="4" spans="1:6" ht="15.75" thickBot="1" x14ac:dyDescent="0.3">
      <c r="A4" s="2" t="s">
        <v>4</v>
      </c>
      <c r="B4" s="1" t="s">
        <v>5</v>
      </c>
      <c r="C4" s="4" t="str">
        <f t="shared" ref="C4:C71" si="0">LOWER(A4)</f>
        <v>gas for inhalation</v>
      </c>
      <c r="D4" t="s">
        <v>268</v>
      </c>
      <c r="E4" t="s">
        <v>294</v>
      </c>
    </row>
    <row r="5" spans="1:6" ht="15.75" thickBot="1" x14ac:dyDescent="0.3">
      <c r="A5" s="2" t="s">
        <v>6</v>
      </c>
      <c r="B5" s="1" t="s">
        <v>7</v>
      </c>
      <c r="C5" s="4" t="str">
        <f t="shared" si="0"/>
        <v>inhalant solution</v>
      </c>
      <c r="D5" t="s">
        <v>268</v>
      </c>
      <c r="E5" t="s">
        <v>295</v>
      </c>
    </row>
    <row r="6" spans="1:6" ht="15.75" thickBot="1" x14ac:dyDescent="0.3">
      <c r="A6" s="2" t="s">
        <v>8</v>
      </c>
      <c r="B6" s="1" t="s">
        <v>9</v>
      </c>
      <c r="C6" s="4" t="str">
        <f t="shared" si="0"/>
        <v>metered dose inhaler</v>
      </c>
      <c r="D6" t="s">
        <v>268</v>
      </c>
      <c r="E6" t="s">
        <v>294</v>
      </c>
      <c r="F6" t="s">
        <v>269</v>
      </c>
    </row>
    <row r="7" spans="1:6" ht="15.75" thickBot="1" x14ac:dyDescent="0.3">
      <c r="A7" s="2" t="s">
        <v>10</v>
      </c>
      <c r="B7" s="1" t="s">
        <v>11</v>
      </c>
      <c r="C7" s="4" t="str">
        <f t="shared" si="0"/>
        <v>nasal inhalant</v>
      </c>
      <c r="D7" t="s">
        <v>268</v>
      </c>
      <c r="E7" t="s">
        <v>294</v>
      </c>
      <c r="F7" t="s">
        <v>270</v>
      </c>
    </row>
    <row r="8" spans="1:6" ht="24.75" thickBot="1" x14ac:dyDescent="0.3">
      <c r="A8" s="2" t="s">
        <v>12</v>
      </c>
      <c r="B8" s="1" t="s">
        <v>13</v>
      </c>
      <c r="C8" s="4" t="str">
        <f t="shared" si="0"/>
        <v>nasal inhaler</v>
      </c>
      <c r="D8" t="s">
        <v>268</v>
      </c>
      <c r="E8" t="s">
        <v>271</v>
      </c>
      <c r="F8" t="s">
        <v>270</v>
      </c>
    </row>
    <row r="9" spans="1:6" ht="29.25" thickBot="1" x14ac:dyDescent="0.3">
      <c r="A9" s="2" t="s">
        <v>14</v>
      </c>
      <c r="B9" s="1" t="s">
        <v>15</v>
      </c>
      <c r="C9" s="4" t="str">
        <f t="shared" si="0"/>
        <v>inhalant powder (powdered dose inhaler)</v>
      </c>
      <c r="D9" t="s">
        <v>268</v>
      </c>
      <c r="E9" t="s">
        <v>294</v>
      </c>
      <c r="F9" t="s">
        <v>269</v>
      </c>
    </row>
    <row r="10" spans="1:6" ht="15.75" thickBot="1" x14ac:dyDescent="0.3">
      <c r="A10" s="2" t="s">
        <v>16</v>
      </c>
      <c r="B10" s="1" t="s">
        <v>17</v>
      </c>
      <c r="C10" s="4" t="str">
        <f t="shared" si="0"/>
        <v>dry powder inhaler</v>
      </c>
      <c r="D10" t="s">
        <v>268</v>
      </c>
      <c r="E10" t="s">
        <v>294</v>
      </c>
      <c r="F10" t="s">
        <v>269</v>
      </c>
    </row>
    <row r="11" spans="1:6" ht="15.75" thickBot="1" x14ac:dyDescent="0.3">
      <c r="A11" s="3" t="s">
        <v>18</v>
      </c>
      <c r="B11" s="1" t="s">
        <v>19</v>
      </c>
      <c r="C11" s="4" t="str">
        <f t="shared" si="0"/>
        <v>spray</v>
      </c>
      <c r="D11" t="s">
        <v>271</v>
      </c>
      <c r="E11" t="s">
        <v>271</v>
      </c>
    </row>
    <row r="12" spans="1:6" ht="15.75" thickBot="1" x14ac:dyDescent="0.3">
      <c r="A12" s="2" t="s">
        <v>20</v>
      </c>
      <c r="B12" s="1" t="s">
        <v>21</v>
      </c>
      <c r="C12" s="4" t="str">
        <f t="shared" si="0"/>
        <v>mucosal spray</v>
      </c>
      <c r="D12" t="s">
        <v>271</v>
      </c>
      <c r="E12" t="s">
        <v>271</v>
      </c>
    </row>
    <row r="13" spans="1:6" ht="24.75" thickBot="1" x14ac:dyDescent="0.3">
      <c r="A13" s="2" t="s">
        <v>22</v>
      </c>
      <c r="B13" s="1" t="s">
        <v>23</v>
      </c>
      <c r="C13" s="4" t="str">
        <f t="shared" si="0"/>
        <v>nasal spray</v>
      </c>
      <c r="D13" t="s">
        <v>271</v>
      </c>
      <c r="E13" t="s">
        <v>271</v>
      </c>
      <c r="F13" t="s">
        <v>270</v>
      </c>
    </row>
    <row r="14" spans="1:6" ht="15.75" thickBot="1" x14ac:dyDescent="0.3">
      <c r="A14" s="2" t="s">
        <v>24</v>
      </c>
      <c r="B14" s="1" t="s">
        <v>25</v>
      </c>
      <c r="C14" s="4" t="str">
        <f t="shared" si="0"/>
        <v>oral spray</v>
      </c>
      <c r="D14" t="s">
        <v>271</v>
      </c>
      <c r="E14" t="s">
        <v>271</v>
      </c>
      <c r="F14" t="s">
        <v>274</v>
      </c>
    </row>
    <row r="15" spans="1:6" ht="15.75" thickBot="1" x14ac:dyDescent="0.3">
      <c r="A15" s="2" t="s">
        <v>26</v>
      </c>
      <c r="B15" s="1" t="s">
        <v>27</v>
      </c>
      <c r="C15" s="4" t="str">
        <f t="shared" si="0"/>
        <v>rectal spray</v>
      </c>
      <c r="D15" t="s">
        <v>271</v>
      </c>
      <c r="E15" t="s">
        <v>271</v>
      </c>
      <c r="F15" t="s">
        <v>275</v>
      </c>
    </row>
    <row r="16" spans="1:6" ht="15.75" thickBot="1" x14ac:dyDescent="0.3">
      <c r="A16" s="2" t="s">
        <v>28</v>
      </c>
      <c r="B16" s="1" t="s">
        <v>29</v>
      </c>
      <c r="C16" s="4" t="str">
        <f t="shared" si="0"/>
        <v>topical spray (dermal spray)</v>
      </c>
      <c r="D16" t="s">
        <v>271</v>
      </c>
      <c r="E16" t="s">
        <v>271</v>
      </c>
      <c r="F16" t="s">
        <v>273</v>
      </c>
    </row>
    <row r="17" spans="1:6" ht="15.75" thickBot="1" x14ac:dyDescent="0.3">
      <c r="A17" s="2" t="s">
        <v>30</v>
      </c>
      <c r="B17" s="1" t="s">
        <v>31</v>
      </c>
      <c r="C17" s="4" t="str">
        <f t="shared" si="0"/>
        <v>powder spray</v>
      </c>
      <c r="D17" t="s">
        <v>271</v>
      </c>
      <c r="E17" t="s">
        <v>271</v>
      </c>
      <c r="F17" t="s">
        <v>273</v>
      </c>
    </row>
    <row r="18" spans="1:6" ht="15.75" thickBot="1" x14ac:dyDescent="0.3">
      <c r="A18" s="2" t="s">
        <v>32</v>
      </c>
      <c r="B18" s="1" t="s">
        <v>33</v>
      </c>
      <c r="C18" s="4" t="str">
        <f t="shared" si="0"/>
        <v>vaginal spray</v>
      </c>
      <c r="D18" t="s">
        <v>271</v>
      </c>
      <c r="E18" t="s">
        <v>271</v>
      </c>
      <c r="F18" t="s">
        <v>272</v>
      </c>
    </row>
    <row r="19" spans="1:6" ht="15.75" hidden="1" thickBot="1" x14ac:dyDescent="0.3">
      <c r="A19" s="9" t="s">
        <v>34</v>
      </c>
      <c r="B19" s="10"/>
      <c r="C19" s="4"/>
    </row>
    <row r="20" spans="1:6" ht="24.75" thickBot="1" x14ac:dyDescent="0.3">
      <c r="A20" s="3" t="s">
        <v>35</v>
      </c>
      <c r="B20" s="1" t="s">
        <v>36</v>
      </c>
      <c r="C20" s="4" t="str">
        <f t="shared" si="0"/>
        <v>cream</v>
      </c>
      <c r="D20" t="s">
        <v>276</v>
      </c>
      <c r="E20" t="s">
        <v>296</v>
      </c>
    </row>
    <row r="21" spans="1:6" ht="15.75" thickBot="1" x14ac:dyDescent="0.3">
      <c r="A21" s="2" t="s">
        <v>37</v>
      </c>
      <c r="B21" s="1" t="s">
        <v>38</v>
      </c>
      <c r="C21" s="4" t="str">
        <f t="shared" si="0"/>
        <v>nasal cream</v>
      </c>
      <c r="D21" t="s">
        <v>276</v>
      </c>
      <c r="E21" t="s">
        <v>296</v>
      </c>
      <c r="F21" t="s">
        <v>270</v>
      </c>
    </row>
    <row r="22" spans="1:6" ht="15.75" thickBot="1" x14ac:dyDescent="0.3">
      <c r="A22" s="2" t="s">
        <v>39</v>
      </c>
      <c r="B22" s="1" t="s">
        <v>40</v>
      </c>
      <c r="C22" s="4" t="str">
        <f t="shared" si="0"/>
        <v>ophthalmic cream</v>
      </c>
      <c r="D22" t="s">
        <v>276</v>
      </c>
      <c r="E22" t="s">
        <v>296</v>
      </c>
      <c r="F22" t="s">
        <v>282</v>
      </c>
    </row>
    <row r="23" spans="1:6" ht="15.75" thickBot="1" x14ac:dyDescent="0.3">
      <c r="A23" s="2" t="s">
        <v>41</v>
      </c>
      <c r="B23" s="1" t="s">
        <v>42</v>
      </c>
      <c r="C23" s="4" t="str">
        <f t="shared" si="0"/>
        <v>oral cream</v>
      </c>
      <c r="D23" t="s">
        <v>276</v>
      </c>
      <c r="E23" t="s">
        <v>296</v>
      </c>
      <c r="F23" t="s">
        <v>274</v>
      </c>
    </row>
    <row r="24" spans="1:6" ht="15.75" thickBot="1" x14ac:dyDescent="0.3">
      <c r="A24" s="2" t="s">
        <v>43</v>
      </c>
      <c r="B24" s="1" t="s">
        <v>44</v>
      </c>
      <c r="C24" s="4" t="str">
        <f t="shared" si="0"/>
        <v>otic cream</v>
      </c>
      <c r="D24" t="s">
        <v>276</v>
      </c>
      <c r="E24" t="s">
        <v>296</v>
      </c>
      <c r="F24" t="s">
        <v>283</v>
      </c>
    </row>
    <row r="25" spans="1:6" ht="15.75" thickBot="1" x14ac:dyDescent="0.3">
      <c r="A25" s="2" t="s">
        <v>45</v>
      </c>
      <c r="B25" s="1" t="s">
        <v>46</v>
      </c>
      <c r="C25" s="4" t="str">
        <f t="shared" si="0"/>
        <v>rectal cream</v>
      </c>
      <c r="D25" t="s">
        <v>276</v>
      </c>
      <c r="E25" t="s">
        <v>296</v>
      </c>
      <c r="F25" t="s">
        <v>275</v>
      </c>
    </row>
    <row r="26" spans="1:6" ht="15.75" thickBot="1" x14ac:dyDescent="0.3">
      <c r="A26" s="2" t="s">
        <v>47</v>
      </c>
      <c r="B26" s="1" t="s">
        <v>48</v>
      </c>
      <c r="C26" s="4" t="str">
        <f t="shared" si="0"/>
        <v>topical cream</v>
      </c>
      <c r="D26" t="s">
        <v>276</v>
      </c>
      <c r="E26" t="s">
        <v>296</v>
      </c>
      <c r="F26" t="s">
        <v>273</v>
      </c>
    </row>
    <row r="27" spans="1:6" ht="15.75" thickBot="1" x14ac:dyDescent="0.3">
      <c r="A27" s="2" t="s">
        <v>49</v>
      </c>
      <c r="B27" s="1" t="s">
        <v>50</v>
      </c>
      <c r="C27" s="4" t="str">
        <f t="shared" si="0"/>
        <v>augmented topical cream</v>
      </c>
      <c r="D27" t="s">
        <v>276</v>
      </c>
      <c r="E27" t="s">
        <v>296</v>
      </c>
      <c r="F27" t="s">
        <v>273</v>
      </c>
    </row>
    <row r="28" spans="1:6" ht="15.75" thickBot="1" x14ac:dyDescent="0.3">
      <c r="A28" s="2" t="s">
        <v>51</v>
      </c>
      <c r="B28" s="1" t="s">
        <v>52</v>
      </c>
      <c r="C28" s="4" t="str">
        <f t="shared" si="0"/>
        <v>vaginal cream</v>
      </c>
      <c r="D28" t="s">
        <v>276</v>
      </c>
      <c r="E28" t="s">
        <v>296</v>
      </c>
      <c r="F28" t="s">
        <v>272</v>
      </c>
    </row>
    <row r="29" spans="1:6" ht="15.75" thickBot="1" x14ac:dyDescent="0.3">
      <c r="A29" s="3" t="s">
        <v>53</v>
      </c>
      <c r="B29" s="1" t="s">
        <v>54</v>
      </c>
      <c r="C29" s="4" t="str">
        <f t="shared" si="0"/>
        <v>foam</v>
      </c>
      <c r="D29" t="s">
        <v>276</v>
      </c>
      <c r="E29" t="s">
        <v>295</v>
      </c>
    </row>
    <row r="30" spans="1:6" ht="15.75" thickBot="1" x14ac:dyDescent="0.3">
      <c r="A30" s="2" t="s">
        <v>55</v>
      </c>
      <c r="B30" s="1" t="s">
        <v>56</v>
      </c>
      <c r="C30" s="4" t="str">
        <f t="shared" si="0"/>
        <v>oral foam</v>
      </c>
      <c r="D30" t="s">
        <v>276</v>
      </c>
      <c r="E30" t="s">
        <v>295</v>
      </c>
      <c r="F30" t="s">
        <v>274</v>
      </c>
    </row>
    <row r="31" spans="1:6" ht="15.75" thickBot="1" x14ac:dyDescent="0.3">
      <c r="A31" s="2" t="s">
        <v>57</v>
      </c>
      <c r="B31" s="1" t="s">
        <v>58</v>
      </c>
      <c r="C31" s="4" t="str">
        <f t="shared" si="0"/>
        <v>rectal foam</v>
      </c>
      <c r="D31" t="s">
        <v>276</v>
      </c>
      <c r="E31" t="s">
        <v>295</v>
      </c>
      <c r="F31" t="s">
        <v>275</v>
      </c>
    </row>
    <row r="32" spans="1:6" ht="15.75" thickBot="1" x14ac:dyDescent="0.3">
      <c r="A32" s="2" t="s">
        <v>59</v>
      </c>
      <c r="B32" s="1" t="s">
        <v>60</v>
      </c>
      <c r="C32" s="4" t="str">
        <f t="shared" si="0"/>
        <v>topical foam</v>
      </c>
      <c r="D32" t="s">
        <v>276</v>
      </c>
      <c r="E32" t="s">
        <v>295</v>
      </c>
      <c r="F32" t="s">
        <v>273</v>
      </c>
    </row>
    <row r="33" spans="1:6" ht="15.75" thickBot="1" x14ac:dyDescent="0.3">
      <c r="A33" s="2" t="s">
        <v>61</v>
      </c>
      <c r="B33" s="1" t="s">
        <v>62</v>
      </c>
      <c r="C33" s="4" t="str">
        <f t="shared" si="0"/>
        <v>vaginal foam</v>
      </c>
      <c r="D33" t="s">
        <v>276</v>
      </c>
      <c r="E33" t="s">
        <v>295</v>
      </c>
      <c r="F33" t="s">
        <v>272</v>
      </c>
    </row>
    <row r="34" spans="1:6" ht="15.75" thickBot="1" x14ac:dyDescent="0.3">
      <c r="A34" s="3" t="s">
        <v>63</v>
      </c>
      <c r="B34" s="1" t="s">
        <v>64</v>
      </c>
      <c r="C34" s="4" t="str">
        <f t="shared" si="0"/>
        <v>liquid cleanser</v>
      </c>
      <c r="D34" t="s">
        <v>276</v>
      </c>
      <c r="E34" t="s">
        <v>295</v>
      </c>
    </row>
    <row r="35" spans="1:6" ht="15.75" thickBot="1" x14ac:dyDescent="0.3">
      <c r="A35" s="2" t="s">
        <v>65</v>
      </c>
      <c r="B35" s="1" t="s">
        <v>66</v>
      </c>
      <c r="C35" s="4" t="str">
        <f t="shared" si="0"/>
        <v>medicated liquid soap</v>
      </c>
      <c r="D35" t="s">
        <v>276</v>
      </c>
      <c r="E35" t="s">
        <v>295</v>
      </c>
    </row>
    <row r="36" spans="1:6" ht="15.75" thickBot="1" x14ac:dyDescent="0.3">
      <c r="A36" s="2" t="s">
        <v>67</v>
      </c>
      <c r="B36" s="1" t="s">
        <v>68</v>
      </c>
      <c r="C36" s="4" t="str">
        <f t="shared" si="0"/>
        <v>medicated shampoo</v>
      </c>
      <c r="D36" t="s">
        <v>276</v>
      </c>
      <c r="E36" t="s">
        <v>295</v>
      </c>
      <c r="F36" t="s">
        <v>277</v>
      </c>
    </row>
    <row r="37" spans="1:6" ht="15.75" thickBot="1" x14ac:dyDescent="0.3">
      <c r="A37" s="3" t="s">
        <v>69</v>
      </c>
      <c r="B37" s="1" t="s">
        <v>70</v>
      </c>
      <c r="C37" s="4" t="str">
        <f t="shared" si="0"/>
        <v>oil</v>
      </c>
      <c r="D37" t="s">
        <v>276</v>
      </c>
      <c r="E37" t="s">
        <v>295</v>
      </c>
    </row>
    <row r="38" spans="1:6" ht="15.75" thickBot="1" x14ac:dyDescent="0.3">
      <c r="A38" s="2" t="s">
        <v>71</v>
      </c>
      <c r="B38" s="1" t="s">
        <v>72</v>
      </c>
      <c r="C38" s="4" t="str">
        <f t="shared" si="0"/>
        <v>topical oil</v>
      </c>
      <c r="D38" t="s">
        <v>276</v>
      </c>
      <c r="E38" t="s">
        <v>295</v>
      </c>
      <c r="F38" t="s">
        <v>273</v>
      </c>
    </row>
    <row r="39" spans="1:6" ht="15.75" thickBot="1" x14ac:dyDescent="0.3">
      <c r="A39" s="2" t="s">
        <v>73</v>
      </c>
      <c r="B39" s="1" t="s">
        <v>74</v>
      </c>
      <c r="C39" s="4" t="str">
        <f t="shared" si="0"/>
        <v>prefilled applicator</v>
      </c>
      <c r="D39" t="s">
        <v>276</v>
      </c>
      <c r="E39" t="s">
        <v>297</v>
      </c>
    </row>
    <row r="40" spans="1:6" ht="24.75" hidden="1" thickBot="1" x14ac:dyDescent="0.3">
      <c r="A40" s="3" t="s">
        <v>75</v>
      </c>
      <c r="B40" s="1" t="s">
        <v>76</v>
      </c>
      <c r="C40" s="4"/>
    </row>
    <row r="41" spans="1:6" ht="15.75" thickBot="1" x14ac:dyDescent="0.3">
      <c r="A41" s="2" t="s">
        <v>6</v>
      </c>
      <c r="B41" s="1" t="s">
        <v>7</v>
      </c>
      <c r="C41" s="4" t="str">
        <f t="shared" si="0"/>
        <v>inhalant solution</v>
      </c>
      <c r="D41" t="s">
        <v>268</v>
      </c>
      <c r="E41" t="s">
        <v>295</v>
      </c>
    </row>
    <row r="42" spans="1:6" ht="15.75" thickBot="1" x14ac:dyDescent="0.3">
      <c r="A42" s="2" t="s">
        <v>77</v>
      </c>
      <c r="B42" s="1" t="s">
        <v>78</v>
      </c>
      <c r="C42" s="4" t="str">
        <f t="shared" si="0"/>
        <v>injectable solution</v>
      </c>
      <c r="D42" t="s">
        <v>278</v>
      </c>
      <c r="E42" t="s">
        <v>295</v>
      </c>
    </row>
    <row r="43" spans="1:6" ht="15.75" thickBot="1" x14ac:dyDescent="0.3">
      <c r="A43" s="2" t="s">
        <v>79</v>
      </c>
      <c r="B43" s="1" t="s">
        <v>80</v>
      </c>
      <c r="C43" s="4" t="str">
        <f t="shared" si="0"/>
        <v>intraperitoneal solution</v>
      </c>
      <c r="D43" t="s">
        <v>276</v>
      </c>
      <c r="E43" t="s">
        <v>295</v>
      </c>
      <c r="F43" t="s">
        <v>279</v>
      </c>
    </row>
    <row r="44" spans="1:6" ht="29.25" thickBot="1" x14ac:dyDescent="0.3">
      <c r="A44" s="2" t="s">
        <v>81</v>
      </c>
      <c r="B44" s="1" t="s">
        <v>82</v>
      </c>
      <c r="C44" s="4" t="str">
        <f t="shared" si="0"/>
        <v>prefilled syringe (cartridge, pen)</v>
      </c>
      <c r="D44" t="s">
        <v>278</v>
      </c>
      <c r="E44" t="s">
        <v>295</v>
      </c>
    </row>
    <row r="45" spans="1:6" ht="15.75" thickBot="1" x14ac:dyDescent="0.3">
      <c r="A45" s="2" t="s">
        <v>83</v>
      </c>
      <c r="B45" s="1" t="s">
        <v>84</v>
      </c>
      <c r="C45" s="4" t="str">
        <f t="shared" si="0"/>
        <v>irrigation solution</v>
      </c>
      <c r="D45" t="s">
        <v>280</v>
      </c>
      <c r="E45" t="s">
        <v>295</v>
      </c>
    </row>
    <row r="46" spans="1:6" ht="15.75" thickBot="1" x14ac:dyDescent="0.3">
      <c r="A46" s="2" t="s">
        <v>85</v>
      </c>
      <c r="B46" s="1" t="s">
        <v>86</v>
      </c>
      <c r="C46" s="4" t="str">
        <f t="shared" si="0"/>
        <v>douche</v>
      </c>
      <c r="D46" t="s">
        <v>280</v>
      </c>
      <c r="E46" t="s">
        <v>295</v>
      </c>
      <c r="F46" t="s">
        <v>272</v>
      </c>
    </row>
    <row r="47" spans="1:6" ht="29.25" thickBot="1" x14ac:dyDescent="0.3">
      <c r="A47" s="2" t="s">
        <v>87</v>
      </c>
      <c r="B47" s="1" t="s">
        <v>88</v>
      </c>
      <c r="C47" s="4" t="str">
        <f t="shared" si="0"/>
        <v>enema(rectal solution; rectal suspension)</v>
      </c>
      <c r="D47" t="s">
        <v>280</v>
      </c>
      <c r="E47" t="s">
        <v>295</v>
      </c>
      <c r="F47" t="s">
        <v>275</v>
      </c>
    </row>
    <row r="48" spans="1:6" ht="15.75" thickBot="1" x14ac:dyDescent="0.3">
      <c r="A48" s="2" t="s">
        <v>89</v>
      </c>
      <c r="B48" s="1" t="s">
        <v>90</v>
      </c>
      <c r="C48" s="4" t="str">
        <f t="shared" si="0"/>
        <v>ophthalmic irrigation solution</v>
      </c>
      <c r="D48" t="s">
        <v>281</v>
      </c>
      <c r="E48" t="s">
        <v>298</v>
      </c>
      <c r="F48" t="s">
        <v>284</v>
      </c>
    </row>
    <row r="49" spans="1:6" ht="29.25" thickBot="1" x14ac:dyDescent="0.3">
      <c r="A49" s="2" t="s">
        <v>91</v>
      </c>
      <c r="B49" s="1" t="s">
        <v>92</v>
      </c>
      <c r="C49" s="4" t="str">
        <f t="shared" si="0"/>
        <v>nasal solution (nasal drops; nose drops)</v>
      </c>
      <c r="D49" t="s">
        <v>281</v>
      </c>
      <c r="E49" t="s">
        <v>298</v>
      </c>
      <c r="F49" t="s">
        <v>270</v>
      </c>
    </row>
    <row r="50" spans="1:6" ht="43.5" thickBot="1" x14ac:dyDescent="0.3">
      <c r="A50" s="2" t="s">
        <v>93</v>
      </c>
      <c r="B50" s="1" t="s">
        <v>94</v>
      </c>
      <c r="C50" s="4" t="str">
        <f t="shared" si="0"/>
        <v>ophthalmic solution (ophthalmic drops; eye drops)</v>
      </c>
      <c r="D50" t="s">
        <v>281</v>
      </c>
      <c r="E50" t="s">
        <v>298</v>
      </c>
      <c r="F50" t="s">
        <v>284</v>
      </c>
    </row>
    <row r="51" spans="1:6" ht="24.75" thickBot="1" x14ac:dyDescent="0.3">
      <c r="A51" s="2" t="s">
        <v>95</v>
      </c>
      <c r="B51" s="1" t="s">
        <v>96</v>
      </c>
      <c r="C51" s="4" t="str">
        <f t="shared" si="0"/>
        <v>oral solution (oral drops)</v>
      </c>
      <c r="D51" t="s">
        <v>281</v>
      </c>
      <c r="E51" t="s">
        <v>298</v>
      </c>
      <c r="F51" t="s">
        <v>274</v>
      </c>
    </row>
    <row r="52" spans="1:6" ht="29.25" thickBot="1" x14ac:dyDescent="0.3">
      <c r="A52" s="2" t="s">
        <v>97</v>
      </c>
      <c r="B52" s="1" t="s">
        <v>98</v>
      </c>
      <c r="C52" s="4" t="str">
        <f t="shared" si="0"/>
        <v>mouthwash (oral rinse; topical dental solution)</v>
      </c>
      <c r="D52" t="s">
        <v>285</v>
      </c>
      <c r="E52" t="s">
        <v>295</v>
      </c>
      <c r="F52" t="s">
        <v>269</v>
      </c>
    </row>
    <row r="53" spans="1:6" ht="29.25" thickBot="1" x14ac:dyDescent="0.3">
      <c r="A53" s="2" t="s">
        <v>99</v>
      </c>
      <c r="B53" s="1" t="s">
        <v>100</v>
      </c>
      <c r="C53" s="4" t="str">
        <f t="shared" si="0"/>
        <v>mucus membrane topical solution</v>
      </c>
      <c r="D53" t="s">
        <v>276</v>
      </c>
      <c r="E53" t="s">
        <v>295</v>
      </c>
    </row>
    <row r="54" spans="1:6" ht="29.25" thickBot="1" x14ac:dyDescent="0.3">
      <c r="A54" s="2" t="s">
        <v>101</v>
      </c>
      <c r="B54" s="1" t="s">
        <v>102</v>
      </c>
      <c r="C54" s="4" t="str">
        <f t="shared" si="0"/>
        <v>otic solution (otic drops; ear drops)</v>
      </c>
      <c r="D54" t="s">
        <v>281</v>
      </c>
      <c r="E54" t="s">
        <v>298</v>
      </c>
      <c r="F54" t="s">
        <v>283</v>
      </c>
    </row>
    <row r="55" spans="1:6" ht="29.25" thickBot="1" x14ac:dyDescent="0.3">
      <c r="A55" s="2" t="s">
        <v>103</v>
      </c>
      <c r="B55" s="1" t="s">
        <v>104</v>
      </c>
      <c r="C55" s="4" t="str">
        <f t="shared" si="0"/>
        <v>topical solution (tincture; liniment)</v>
      </c>
      <c r="D55" t="s">
        <v>276</v>
      </c>
      <c r="E55" t="s">
        <v>295</v>
      </c>
      <c r="F55" t="s">
        <v>273</v>
      </c>
    </row>
    <row r="56" spans="1:6" ht="24.75" hidden="1" thickBot="1" x14ac:dyDescent="0.3">
      <c r="A56" s="1" t="s">
        <v>105</v>
      </c>
      <c r="B56" s="1" t="s">
        <v>106</v>
      </c>
      <c r="C56" s="4"/>
    </row>
    <row r="57" spans="1:6" ht="15.75" thickBot="1" x14ac:dyDescent="0.3">
      <c r="A57" s="2" t="s">
        <v>107</v>
      </c>
      <c r="B57" s="1" t="s">
        <v>108</v>
      </c>
      <c r="C57" s="4" t="str">
        <f t="shared" ref="C57:C60" si="1">LOWER(A57)</f>
        <v>injectable suspension</v>
      </c>
      <c r="D57" t="s">
        <v>278</v>
      </c>
      <c r="E57" t="s">
        <v>299</v>
      </c>
      <c r="F57" t="s">
        <v>300</v>
      </c>
    </row>
    <row r="58" spans="1:6" ht="15.75" thickBot="1" x14ac:dyDescent="0.3">
      <c r="A58" s="2" t="s">
        <v>107</v>
      </c>
      <c r="B58" s="1" t="s">
        <v>108</v>
      </c>
      <c r="C58" s="4" t="str">
        <f t="shared" si="1"/>
        <v>injectable suspension</v>
      </c>
      <c r="D58" t="s">
        <v>278</v>
      </c>
      <c r="E58" t="s">
        <v>295</v>
      </c>
      <c r="F58" t="s">
        <v>300</v>
      </c>
    </row>
    <row r="59" spans="1:6" ht="29.25" thickBot="1" x14ac:dyDescent="0.3">
      <c r="A59" s="2" t="s">
        <v>81</v>
      </c>
      <c r="B59" s="1" t="s">
        <v>82</v>
      </c>
      <c r="C59" s="4" t="str">
        <f t="shared" si="1"/>
        <v>prefilled syringe (cartridge, pen)</v>
      </c>
      <c r="D59" t="s">
        <v>278</v>
      </c>
      <c r="E59" t="s">
        <v>299</v>
      </c>
      <c r="F59" t="s">
        <v>300</v>
      </c>
    </row>
    <row r="60" spans="1:6" ht="29.25" thickBot="1" x14ac:dyDescent="0.3">
      <c r="A60" s="2" t="s">
        <v>81</v>
      </c>
      <c r="B60" s="1" t="s">
        <v>82</v>
      </c>
      <c r="C60" s="4" t="str">
        <f t="shared" si="1"/>
        <v>prefilled syringe (cartridge, pen)</v>
      </c>
      <c r="D60" t="s">
        <v>278</v>
      </c>
      <c r="E60" t="s">
        <v>295</v>
      </c>
      <c r="F60" t="s">
        <v>300</v>
      </c>
    </row>
    <row r="61" spans="1:6" ht="15.75" thickBot="1" x14ac:dyDescent="0.3">
      <c r="A61" s="2" t="s">
        <v>107</v>
      </c>
      <c r="B61" s="1" t="s">
        <v>108</v>
      </c>
      <c r="C61" s="4" t="str">
        <f t="shared" ref="C61" si="2">LOWER(A61)</f>
        <v>injectable suspension</v>
      </c>
      <c r="D61" t="s">
        <v>278</v>
      </c>
      <c r="E61" t="s">
        <v>299</v>
      </c>
      <c r="F61" t="s">
        <v>301</v>
      </c>
    </row>
    <row r="62" spans="1:6" ht="15.75" thickBot="1" x14ac:dyDescent="0.3">
      <c r="A62" s="2" t="s">
        <v>107</v>
      </c>
      <c r="B62" s="1" t="s">
        <v>108</v>
      </c>
      <c r="C62" s="4" t="str">
        <f t="shared" si="0"/>
        <v>injectable suspension</v>
      </c>
      <c r="D62" t="s">
        <v>278</v>
      </c>
      <c r="E62" t="s">
        <v>295</v>
      </c>
      <c r="F62" t="s">
        <v>301</v>
      </c>
    </row>
    <row r="63" spans="1:6" ht="29.25" thickBot="1" x14ac:dyDescent="0.3">
      <c r="A63" s="2" t="s">
        <v>81</v>
      </c>
      <c r="B63" s="1" t="s">
        <v>82</v>
      </c>
      <c r="C63" s="4" t="str">
        <f t="shared" ref="C63" si="3">LOWER(A63)</f>
        <v>prefilled syringe (cartridge, pen)</v>
      </c>
      <c r="D63" t="s">
        <v>278</v>
      </c>
      <c r="E63" t="s">
        <v>299</v>
      </c>
      <c r="F63" t="s">
        <v>301</v>
      </c>
    </row>
    <row r="64" spans="1:6" ht="29.25" thickBot="1" x14ac:dyDescent="0.3">
      <c r="A64" s="2" t="s">
        <v>81</v>
      </c>
      <c r="B64" s="1" t="s">
        <v>82</v>
      </c>
      <c r="C64" s="4" t="str">
        <f t="shared" si="0"/>
        <v>prefilled syringe (cartridge, pen)</v>
      </c>
      <c r="D64" t="s">
        <v>278</v>
      </c>
      <c r="E64" t="s">
        <v>295</v>
      </c>
      <c r="F64" t="s">
        <v>301</v>
      </c>
    </row>
    <row r="65" spans="1:6" ht="15.75" thickBot="1" x14ac:dyDescent="0.3">
      <c r="A65" s="3" t="s">
        <v>109</v>
      </c>
      <c r="B65" s="1" t="s">
        <v>110</v>
      </c>
      <c r="C65" s="4" t="str">
        <f t="shared" si="0"/>
        <v>lotion</v>
      </c>
      <c r="D65" t="s">
        <v>276</v>
      </c>
      <c r="E65" t="s">
        <v>295</v>
      </c>
    </row>
    <row r="66" spans="1:6" ht="15.75" thickBot="1" x14ac:dyDescent="0.3">
      <c r="A66" s="2" t="s">
        <v>111</v>
      </c>
      <c r="B66" s="1" t="s">
        <v>112</v>
      </c>
      <c r="C66" s="4" t="str">
        <f t="shared" si="0"/>
        <v>topical lotion</v>
      </c>
      <c r="D66" t="s">
        <v>276</v>
      </c>
      <c r="E66" t="s">
        <v>295</v>
      </c>
      <c r="F66" t="s">
        <v>273</v>
      </c>
    </row>
    <row r="67" spans="1:6" ht="15.75" thickBot="1" x14ac:dyDescent="0.3">
      <c r="A67" s="2" t="s">
        <v>113</v>
      </c>
      <c r="B67" s="1" t="s">
        <v>114</v>
      </c>
      <c r="C67" s="4" t="str">
        <f t="shared" si="0"/>
        <v>augmented topical lotion</v>
      </c>
      <c r="D67" t="s">
        <v>276</v>
      </c>
      <c r="E67" t="s">
        <v>295</v>
      </c>
      <c r="F67" t="s">
        <v>273</v>
      </c>
    </row>
    <row r="68" spans="1:6" ht="29.25" thickBot="1" x14ac:dyDescent="0.3">
      <c r="A68" s="2" t="s">
        <v>115</v>
      </c>
      <c r="B68" s="1" t="s">
        <v>116</v>
      </c>
      <c r="C68" s="4" t="str">
        <f t="shared" si="0"/>
        <v>nasal suspension (nasal drops; nose drops)</v>
      </c>
      <c r="D68" t="s">
        <v>281</v>
      </c>
      <c r="E68" t="s">
        <v>302</v>
      </c>
      <c r="F68" t="s">
        <v>270</v>
      </c>
    </row>
    <row r="69" spans="1:6" ht="43.5" thickBot="1" x14ac:dyDescent="0.3">
      <c r="A69" s="2" t="s">
        <v>117</v>
      </c>
      <c r="B69" s="1" t="s">
        <v>118</v>
      </c>
      <c r="C69" s="4" t="str">
        <f t="shared" si="0"/>
        <v>ophthalmic suspension (ophthalmic drops; eye drops)</v>
      </c>
      <c r="D69" t="s">
        <v>281</v>
      </c>
      <c r="E69" t="s">
        <v>302</v>
      </c>
      <c r="F69" t="s">
        <v>284</v>
      </c>
    </row>
    <row r="70" spans="1:6" ht="15.75" thickBot="1" x14ac:dyDescent="0.3">
      <c r="A70" s="2" t="s">
        <v>119</v>
      </c>
      <c r="B70" s="1" t="s">
        <v>120</v>
      </c>
      <c r="C70" s="4" t="str">
        <f t="shared" si="0"/>
        <v>oral suspension (oral drops)</v>
      </c>
      <c r="D70" t="s">
        <v>286</v>
      </c>
      <c r="E70" t="s">
        <v>302</v>
      </c>
      <c r="F70" t="s">
        <v>269</v>
      </c>
    </row>
    <row r="71" spans="1:6" ht="29.25" thickBot="1" x14ac:dyDescent="0.3">
      <c r="A71" s="2" t="s">
        <v>121</v>
      </c>
      <c r="B71" s="1" t="s">
        <v>122</v>
      </c>
      <c r="C71" s="4" t="str">
        <f t="shared" si="0"/>
        <v>extended release suspension</v>
      </c>
      <c r="D71" t="s">
        <v>286</v>
      </c>
      <c r="E71" t="s">
        <v>295</v>
      </c>
      <c r="F71" t="s">
        <v>269</v>
      </c>
    </row>
    <row r="72" spans="1:6" ht="29.25" thickBot="1" x14ac:dyDescent="0.3">
      <c r="A72" s="2" t="s">
        <v>123</v>
      </c>
      <c r="B72" s="1" t="s">
        <v>124</v>
      </c>
      <c r="C72" s="4" t="str">
        <f t="shared" ref="C72:C135" si="4">LOWER(A72)</f>
        <v>otic suspension (otic drops; ear drops)</v>
      </c>
      <c r="D72" t="s">
        <v>281</v>
      </c>
      <c r="E72" t="s">
        <v>302</v>
      </c>
      <c r="F72" t="s">
        <v>287</v>
      </c>
    </row>
    <row r="73" spans="1:6" ht="15.75" thickBot="1" x14ac:dyDescent="0.3">
      <c r="A73" s="9" t="s">
        <v>125</v>
      </c>
      <c r="B73" s="10"/>
      <c r="C73" s="4" t="str">
        <f t="shared" si="4"/>
        <v>solid</v>
      </c>
    </row>
    <row r="74" spans="1:6" ht="15.75" thickBot="1" x14ac:dyDescent="0.3">
      <c r="A74" s="3" t="s">
        <v>126</v>
      </c>
      <c r="B74" s="1" t="s">
        <v>127</v>
      </c>
      <c r="C74" s="4" t="str">
        <f t="shared" si="4"/>
        <v>bar</v>
      </c>
      <c r="D74" t="s">
        <v>280</v>
      </c>
      <c r="E74" t="s">
        <v>303</v>
      </c>
    </row>
    <row r="75" spans="1:6" ht="15.75" thickBot="1" x14ac:dyDescent="0.3">
      <c r="A75" s="2" t="s">
        <v>128</v>
      </c>
      <c r="B75" s="1" t="s">
        <v>129</v>
      </c>
      <c r="C75" s="4" t="str">
        <f t="shared" si="4"/>
        <v>bar soap</v>
      </c>
      <c r="D75" t="s">
        <v>280</v>
      </c>
      <c r="E75" t="s">
        <v>303</v>
      </c>
      <c r="F75" t="s">
        <v>273</v>
      </c>
    </row>
    <row r="76" spans="1:6" ht="15.75" thickBot="1" x14ac:dyDescent="0.3">
      <c r="A76" s="2" t="s">
        <v>130</v>
      </c>
      <c r="B76" s="1" t="s">
        <v>131</v>
      </c>
      <c r="C76" s="4" t="str">
        <f t="shared" si="4"/>
        <v>medicated bar soap</v>
      </c>
      <c r="D76" t="s">
        <v>280</v>
      </c>
      <c r="E76" t="s">
        <v>303</v>
      </c>
      <c r="F76" t="s">
        <v>273</v>
      </c>
    </row>
    <row r="77" spans="1:6" ht="15.75" thickBot="1" x14ac:dyDescent="0.3">
      <c r="A77" s="2" t="s">
        <v>132</v>
      </c>
      <c r="B77" s="1" t="s">
        <v>133</v>
      </c>
      <c r="C77" s="4" t="str">
        <f t="shared" si="4"/>
        <v>chewable bar</v>
      </c>
      <c r="D77" t="s">
        <v>288</v>
      </c>
      <c r="E77" t="s">
        <v>296</v>
      </c>
      <c r="F77" t="s">
        <v>269</v>
      </c>
    </row>
    <row r="78" spans="1:6" ht="15.75" thickBot="1" x14ac:dyDescent="0.3">
      <c r="A78" s="2" t="s">
        <v>134</v>
      </c>
      <c r="B78" s="1" t="s">
        <v>135</v>
      </c>
      <c r="C78" s="4" t="str">
        <f t="shared" si="4"/>
        <v>beads</v>
      </c>
      <c r="D78" t="s">
        <v>280</v>
      </c>
      <c r="E78" t="s">
        <v>296</v>
      </c>
    </row>
    <row r="79" spans="1:6" ht="15.75" thickBot="1" x14ac:dyDescent="0.3">
      <c r="A79" s="2" t="s">
        <v>136</v>
      </c>
      <c r="B79" s="1" t="s">
        <v>137</v>
      </c>
      <c r="C79" s="4" t="str">
        <f t="shared" si="4"/>
        <v>cake</v>
      </c>
      <c r="D79" t="s">
        <v>280</v>
      </c>
      <c r="E79" t="s">
        <v>296</v>
      </c>
    </row>
    <row r="80" spans="1:6" ht="15.75" thickBot="1" x14ac:dyDescent="0.3">
      <c r="A80" s="3" t="s">
        <v>138</v>
      </c>
      <c r="B80" s="1" t="s">
        <v>139</v>
      </c>
      <c r="C80" s="4" t="str">
        <f t="shared" si="4"/>
        <v>capsule</v>
      </c>
      <c r="D80" t="s">
        <v>286</v>
      </c>
      <c r="E80" t="s">
        <v>304</v>
      </c>
    </row>
    <row r="81" spans="1:6" ht="15.75" thickBot="1" x14ac:dyDescent="0.3">
      <c r="A81" s="2" t="s">
        <v>140</v>
      </c>
      <c r="B81" s="1" t="s">
        <v>141</v>
      </c>
      <c r="C81" s="4" t="str">
        <f t="shared" si="4"/>
        <v>oral capsule</v>
      </c>
      <c r="D81" t="s">
        <v>286</v>
      </c>
      <c r="E81" t="s">
        <v>304</v>
      </c>
      <c r="F81" t="s">
        <v>269</v>
      </c>
    </row>
    <row r="82" spans="1:6" ht="24.75" thickBot="1" x14ac:dyDescent="0.3">
      <c r="A82" s="2" t="s">
        <v>142</v>
      </c>
      <c r="B82" s="1" t="s">
        <v>143</v>
      </c>
      <c r="C82" s="4" t="str">
        <f t="shared" si="4"/>
        <v>enteric coated capsule</v>
      </c>
      <c r="D82" t="s">
        <v>286</v>
      </c>
      <c r="E82" t="s">
        <v>304</v>
      </c>
      <c r="F82" t="s">
        <v>269</v>
      </c>
    </row>
    <row r="83" spans="1:6" ht="29.25" thickBot="1" x14ac:dyDescent="0.3">
      <c r="A83" s="2" t="s">
        <v>144</v>
      </c>
      <c r="B83" s="1" t="s">
        <v>145</v>
      </c>
      <c r="C83" s="4" t="str">
        <f t="shared" si="4"/>
        <v>extended release enteric coated capsule</v>
      </c>
      <c r="D83" t="s">
        <v>286</v>
      </c>
      <c r="E83" t="s">
        <v>304</v>
      </c>
      <c r="F83" t="s">
        <v>269</v>
      </c>
    </row>
    <row r="84" spans="1:6" ht="24.75" thickBot="1" x14ac:dyDescent="0.3">
      <c r="A84" s="2" t="s">
        <v>146</v>
      </c>
      <c r="B84" s="1" t="s">
        <v>147</v>
      </c>
      <c r="C84" s="4" t="str">
        <f t="shared" si="4"/>
        <v>extended release capsule</v>
      </c>
      <c r="D84" t="s">
        <v>286</v>
      </c>
      <c r="E84" t="s">
        <v>304</v>
      </c>
      <c r="F84" t="s">
        <v>269</v>
      </c>
    </row>
    <row r="85" spans="1:6" ht="29.25" thickBot="1" x14ac:dyDescent="0.3">
      <c r="A85" s="2" t="s">
        <v>144</v>
      </c>
      <c r="B85" s="1" t="s">
        <v>145</v>
      </c>
      <c r="C85" s="4" t="str">
        <f t="shared" si="4"/>
        <v>extended release enteric coated capsule</v>
      </c>
      <c r="D85" t="s">
        <v>286</v>
      </c>
      <c r="E85" t="s">
        <v>304</v>
      </c>
      <c r="F85" t="s">
        <v>269</v>
      </c>
    </row>
    <row r="86" spans="1:6" ht="15.75" thickBot="1" x14ac:dyDescent="0.3">
      <c r="A86" s="2" t="s">
        <v>148</v>
      </c>
      <c r="B86" s="1" t="s">
        <v>149</v>
      </c>
      <c r="C86" s="4" t="str">
        <f t="shared" si="4"/>
        <v>cement</v>
      </c>
      <c r="D86" t="s">
        <v>276</v>
      </c>
      <c r="E86" t="s">
        <v>296</v>
      </c>
    </row>
    <row r="87" spans="1:6" ht="15.75" thickBot="1" x14ac:dyDescent="0.3">
      <c r="A87" s="2" t="s">
        <v>150</v>
      </c>
      <c r="B87" s="1" t="s">
        <v>151</v>
      </c>
      <c r="C87" s="4" t="str">
        <f t="shared" si="4"/>
        <v>chewing gum</v>
      </c>
      <c r="D87" t="s">
        <v>288</v>
      </c>
      <c r="E87" t="s">
        <v>305</v>
      </c>
      <c r="F87" t="s">
        <v>269</v>
      </c>
    </row>
    <row r="88" spans="1:6" ht="24.75" thickBot="1" x14ac:dyDescent="0.3">
      <c r="A88" s="2" t="s">
        <v>152</v>
      </c>
      <c r="B88" s="1" t="s">
        <v>153</v>
      </c>
      <c r="C88" s="4" t="str">
        <f t="shared" si="4"/>
        <v>crystals</v>
      </c>
      <c r="D88" t="s">
        <v>280</v>
      </c>
      <c r="E88" t="s">
        <v>296</v>
      </c>
    </row>
    <row r="89" spans="1:6" ht="15.75" thickBot="1" x14ac:dyDescent="0.3">
      <c r="A89" s="2" t="s">
        <v>154</v>
      </c>
      <c r="B89" s="1" t="s">
        <v>155</v>
      </c>
      <c r="C89" s="4" t="str">
        <f t="shared" si="4"/>
        <v>disk</v>
      </c>
      <c r="D89" t="s">
        <v>280</v>
      </c>
      <c r="E89" t="s">
        <v>296</v>
      </c>
    </row>
    <row r="90" spans="1:6" ht="15.75" thickBot="1" x14ac:dyDescent="0.3">
      <c r="A90" s="2" t="s">
        <v>156</v>
      </c>
      <c r="B90" s="1" t="s">
        <v>157</v>
      </c>
      <c r="C90" s="4" t="str">
        <f t="shared" si="4"/>
        <v>flakes</v>
      </c>
      <c r="D90" t="s">
        <v>280</v>
      </c>
      <c r="E90" t="s">
        <v>296</v>
      </c>
    </row>
    <row r="91" spans="1:6" ht="15.75" thickBot="1" x14ac:dyDescent="0.3">
      <c r="A91" s="3" t="s">
        <v>158</v>
      </c>
      <c r="B91" s="1" t="s">
        <v>159</v>
      </c>
      <c r="C91" s="4" t="str">
        <f t="shared" si="4"/>
        <v>gel (jelly)</v>
      </c>
      <c r="D91" t="s">
        <v>276</v>
      </c>
      <c r="E91" t="s">
        <v>296</v>
      </c>
    </row>
    <row r="92" spans="1:6" ht="15.75" thickBot="1" x14ac:dyDescent="0.3">
      <c r="A92" s="2" t="s">
        <v>160</v>
      </c>
      <c r="B92" s="1" t="s">
        <v>161</v>
      </c>
      <c r="C92" s="4" t="str">
        <f t="shared" si="4"/>
        <v>nasal gel (nasal jelly)</v>
      </c>
      <c r="D92" t="s">
        <v>276</v>
      </c>
      <c r="E92" t="s">
        <v>296</v>
      </c>
      <c r="F92" t="s">
        <v>270</v>
      </c>
    </row>
    <row r="93" spans="1:6" ht="15.75" thickBot="1" x14ac:dyDescent="0.3">
      <c r="A93" s="2" t="s">
        <v>162</v>
      </c>
      <c r="B93" s="1" t="s">
        <v>163</v>
      </c>
      <c r="C93" s="4" t="str">
        <f t="shared" si="4"/>
        <v>oral gel (oral jelly)</v>
      </c>
      <c r="D93" t="s">
        <v>276</v>
      </c>
      <c r="E93" t="s">
        <v>296</v>
      </c>
      <c r="F93" t="s">
        <v>274</v>
      </c>
    </row>
    <row r="94" spans="1:6" ht="29.25" thickBot="1" x14ac:dyDescent="0.3">
      <c r="A94" s="2" t="s">
        <v>164</v>
      </c>
      <c r="B94" s="1" t="s">
        <v>165</v>
      </c>
      <c r="C94" s="4" t="str">
        <f t="shared" si="4"/>
        <v>ophthalmic gel (ophthalmic jelly)</v>
      </c>
      <c r="D94" t="s">
        <v>276</v>
      </c>
      <c r="E94" t="s">
        <v>296</v>
      </c>
      <c r="F94" t="s">
        <v>284</v>
      </c>
    </row>
    <row r="95" spans="1:6" ht="15.75" thickBot="1" x14ac:dyDescent="0.3">
      <c r="A95" s="2" t="s">
        <v>166</v>
      </c>
      <c r="B95" s="1" t="s">
        <v>167</v>
      </c>
      <c r="C95" s="4" t="str">
        <f t="shared" si="4"/>
        <v>rectal gel (rectal jelly)</v>
      </c>
      <c r="D95" t="s">
        <v>276</v>
      </c>
      <c r="E95" t="s">
        <v>296</v>
      </c>
      <c r="F95" t="s">
        <v>275</v>
      </c>
    </row>
    <row r="96" spans="1:6" ht="15.75" thickBot="1" x14ac:dyDescent="0.3">
      <c r="A96" s="2" t="s">
        <v>168</v>
      </c>
      <c r="B96" s="1" t="s">
        <v>169</v>
      </c>
      <c r="C96" s="4" t="str">
        <f t="shared" si="4"/>
        <v>topical gel (topical jelly)</v>
      </c>
      <c r="D96" t="s">
        <v>276</v>
      </c>
      <c r="E96" t="s">
        <v>296</v>
      </c>
      <c r="F96" t="s">
        <v>273</v>
      </c>
    </row>
    <row r="97" spans="1:6" ht="15.75" thickBot="1" x14ac:dyDescent="0.3">
      <c r="A97" s="2" t="s">
        <v>170</v>
      </c>
      <c r="B97" s="1" t="s">
        <v>171</v>
      </c>
      <c r="C97" s="4" t="str">
        <f t="shared" si="4"/>
        <v>augmented topical gel</v>
      </c>
      <c r="D97" t="s">
        <v>276</v>
      </c>
      <c r="E97" t="s">
        <v>296</v>
      </c>
      <c r="F97" t="s">
        <v>273</v>
      </c>
    </row>
    <row r="98" spans="1:6" ht="15.75" thickBot="1" x14ac:dyDescent="0.3">
      <c r="A98" s="2" t="s">
        <v>172</v>
      </c>
      <c r="B98" s="1" t="s">
        <v>173</v>
      </c>
      <c r="C98" s="4" t="str">
        <f t="shared" si="4"/>
        <v>urethral gel (urethral jelly)</v>
      </c>
      <c r="D98" t="s">
        <v>276</v>
      </c>
      <c r="E98" t="s">
        <v>296</v>
      </c>
      <c r="F98" t="s">
        <v>289</v>
      </c>
    </row>
    <row r="99" spans="1:6" ht="15.75" thickBot="1" x14ac:dyDescent="0.3">
      <c r="A99" s="2" t="s">
        <v>174</v>
      </c>
      <c r="B99" s="1" t="s">
        <v>175</v>
      </c>
      <c r="C99" s="4" t="str">
        <f t="shared" si="4"/>
        <v>vaginal gel (vaginal jelly)</v>
      </c>
      <c r="D99" t="s">
        <v>276</v>
      </c>
      <c r="E99" t="s">
        <v>296</v>
      </c>
      <c r="F99" t="s">
        <v>272</v>
      </c>
    </row>
    <row r="100" spans="1:6" ht="15.75" thickBot="1" x14ac:dyDescent="0.3">
      <c r="A100" s="2" t="s">
        <v>176</v>
      </c>
      <c r="B100" s="1" t="s">
        <v>177</v>
      </c>
      <c r="C100" s="4" t="str">
        <f t="shared" si="4"/>
        <v>granules</v>
      </c>
      <c r="D100" t="s">
        <v>280</v>
      </c>
      <c r="E100" t="s">
        <v>296</v>
      </c>
    </row>
    <row r="101" spans="1:6" ht="15.75" thickBot="1" x14ac:dyDescent="0.3">
      <c r="A101" s="2" t="s">
        <v>178</v>
      </c>
      <c r="B101" s="1" t="s">
        <v>179</v>
      </c>
      <c r="C101" s="4" t="str">
        <f t="shared" si="4"/>
        <v>drug implant</v>
      </c>
      <c r="D101" t="s">
        <v>290</v>
      </c>
    </row>
    <row r="102" spans="1:6" ht="15.75" thickBot="1" x14ac:dyDescent="0.3">
      <c r="A102" s="2" t="s">
        <v>180</v>
      </c>
      <c r="B102" s="1" t="s">
        <v>181</v>
      </c>
      <c r="C102" s="4" t="str">
        <f t="shared" si="4"/>
        <v>lozenge (oral troche)</v>
      </c>
      <c r="D102" t="s">
        <v>291</v>
      </c>
      <c r="E102" t="s">
        <v>306</v>
      </c>
      <c r="F102" t="s">
        <v>269</v>
      </c>
    </row>
    <row r="103" spans="1:6" ht="29.25" thickBot="1" x14ac:dyDescent="0.3">
      <c r="A103" s="2" t="s">
        <v>182</v>
      </c>
      <c r="B103" s="1" t="s">
        <v>183</v>
      </c>
      <c r="C103" s="4" t="str">
        <f t="shared" si="4"/>
        <v>medicated pad (medicated swab)</v>
      </c>
      <c r="D103" t="s">
        <v>280</v>
      </c>
      <c r="E103" t="s">
        <v>307</v>
      </c>
      <c r="F103" t="s">
        <v>273</v>
      </c>
    </row>
    <row r="104" spans="1:6" ht="15.75" thickBot="1" x14ac:dyDescent="0.3">
      <c r="A104" s="2" t="s">
        <v>184</v>
      </c>
      <c r="B104" s="1" t="s">
        <v>185</v>
      </c>
      <c r="C104" s="4" t="str">
        <f t="shared" si="4"/>
        <v>medicated tape</v>
      </c>
      <c r="D104" t="s">
        <v>276</v>
      </c>
      <c r="E104" t="s">
        <v>308</v>
      </c>
      <c r="F104" t="s">
        <v>273</v>
      </c>
    </row>
    <row r="105" spans="1:6" ht="15.75" thickBot="1" x14ac:dyDescent="0.3">
      <c r="A105" s="3" t="s">
        <v>186</v>
      </c>
      <c r="B105" s="1" t="s">
        <v>187</v>
      </c>
      <c r="C105" s="4" t="str">
        <f t="shared" si="4"/>
        <v>ointment</v>
      </c>
      <c r="D105" t="s">
        <v>276</v>
      </c>
      <c r="E105" t="s">
        <v>296</v>
      </c>
    </row>
    <row r="106" spans="1:6" ht="15.75" thickBot="1" x14ac:dyDescent="0.3">
      <c r="A106" s="2" t="s">
        <v>188</v>
      </c>
      <c r="B106" s="1" t="s">
        <v>189</v>
      </c>
      <c r="C106" s="4" t="str">
        <f t="shared" si="4"/>
        <v>nasal ointment</v>
      </c>
      <c r="D106" t="s">
        <v>276</v>
      </c>
      <c r="E106" t="s">
        <v>296</v>
      </c>
      <c r="F106" t="s">
        <v>270</v>
      </c>
    </row>
    <row r="107" spans="1:6" ht="15.75" thickBot="1" x14ac:dyDescent="0.3">
      <c r="A107" s="2" t="s">
        <v>190</v>
      </c>
      <c r="B107" s="1" t="s">
        <v>191</v>
      </c>
      <c r="C107" s="4" t="str">
        <f t="shared" si="4"/>
        <v>ophthalmic ointment</v>
      </c>
      <c r="D107" t="s">
        <v>276</v>
      </c>
      <c r="E107" t="s">
        <v>296</v>
      </c>
      <c r="F107" t="s">
        <v>284</v>
      </c>
    </row>
    <row r="108" spans="1:6" ht="15.75" thickBot="1" x14ac:dyDescent="0.3">
      <c r="A108" s="2" t="s">
        <v>192</v>
      </c>
      <c r="B108" s="1" t="s">
        <v>193</v>
      </c>
      <c r="C108" s="4" t="str">
        <f t="shared" si="4"/>
        <v>oral ointment</v>
      </c>
      <c r="D108" t="s">
        <v>276</v>
      </c>
      <c r="E108" t="s">
        <v>296</v>
      </c>
      <c r="F108" t="s">
        <v>274</v>
      </c>
    </row>
    <row r="109" spans="1:6" ht="15.75" thickBot="1" x14ac:dyDescent="0.3">
      <c r="A109" s="2" t="s">
        <v>194</v>
      </c>
      <c r="B109" s="1" t="s">
        <v>195</v>
      </c>
      <c r="C109" s="4" t="str">
        <f t="shared" si="4"/>
        <v>otic ointment</v>
      </c>
      <c r="D109" t="s">
        <v>276</v>
      </c>
      <c r="E109" t="s">
        <v>296</v>
      </c>
      <c r="F109" t="s">
        <v>287</v>
      </c>
    </row>
    <row r="110" spans="1:6" ht="15.75" thickBot="1" x14ac:dyDescent="0.3">
      <c r="A110" s="2" t="s">
        <v>196</v>
      </c>
      <c r="B110" s="1" t="s">
        <v>197</v>
      </c>
      <c r="C110" s="4" t="str">
        <f t="shared" si="4"/>
        <v>rectal ointment</v>
      </c>
      <c r="D110" t="s">
        <v>276</v>
      </c>
      <c r="E110" t="s">
        <v>296</v>
      </c>
      <c r="F110" t="s">
        <v>275</v>
      </c>
    </row>
    <row r="111" spans="1:6" ht="15.75" thickBot="1" x14ac:dyDescent="0.3">
      <c r="A111" s="2" t="s">
        <v>198</v>
      </c>
      <c r="B111" s="1" t="s">
        <v>199</v>
      </c>
      <c r="C111" s="4" t="str">
        <f t="shared" si="4"/>
        <v>topical ointment</v>
      </c>
      <c r="D111" t="s">
        <v>276</v>
      </c>
      <c r="E111" t="s">
        <v>296</v>
      </c>
      <c r="F111" t="s">
        <v>273</v>
      </c>
    </row>
    <row r="112" spans="1:6" ht="15.75" thickBot="1" x14ac:dyDescent="0.3">
      <c r="A112" s="2" t="s">
        <v>200</v>
      </c>
      <c r="B112" s="1" t="s">
        <v>201</v>
      </c>
      <c r="C112" s="4" t="str">
        <f t="shared" si="4"/>
        <v>augmented topical ointment</v>
      </c>
      <c r="D112" t="s">
        <v>276</v>
      </c>
      <c r="E112" t="s">
        <v>296</v>
      </c>
      <c r="F112" t="s">
        <v>273</v>
      </c>
    </row>
    <row r="113" spans="1:6" ht="15.75" thickBot="1" x14ac:dyDescent="0.3">
      <c r="A113" s="2" t="s">
        <v>202</v>
      </c>
      <c r="B113" s="1" t="s">
        <v>203</v>
      </c>
      <c r="C113" s="4" t="str">
        <f t="shared" si="4"/>
        <v>vaginal ointment</v>
      </c>
      <c r="D113" t="s">
        <v>276</v>
      </c>
      <c r="E113" t="s">
        <v>296</v>
      </c>
      <c r="F113" t="s">
        <v>272</v>
      </c>
    </row>
    <row r="114" spans="1:6" ht="15.75" thickBot="1" x14ac:dyDescent="0.3">
      <c r="A114" s="2" t="s">
        <v>204</v>
      </c>
      <c r="B114" s="1" t="s">
        <v>205</v>
      </c>
      <c r="C114" s="4" t="str">
        <f t="shared" si="4"/>
        <v>oral strip</v>
      </c>
      <c r="D114" t="s">
        <v>291</v>
      </c>
      <c r="E114" t="s">
        <v>309</v>
      </c>
      <c r="F114" t="s">
        <v>269</v>
      </c>
    </row>
    <row r="115" spans="1:6" ht="15.75" thickBot="1" x14ac:dyDescent="0.3">
      <c r="A115" s="2" t="s">
        <v>206</v>
      </c>
      <c r="B115" s="1" t="s">
        <v>207</v>
      </c>
      <c r="C115" s="4" t="str">
        <f t="shared" si="4"/>
        <v>buccal film</v>
      </c>
      <c r="D115" t="s">
        <v>291</v>
      </c>
      <c r="E115" t="s">
        <v>310</v>
      </c>
      <c r="F115" t="s">
        <v>269</v>
      </c>
    </row>
    <row r="116" spans="1:6" ht="15.75" thickBot="1" x14ac:dyDescent="0.3">
      <c r="A116" s="2" t="s">
        <v>208</v>
      </c>
      <c r="B116" s="1" t="s">
        <v>209</v>
      </c>
      <c r="C116" s="4" t="str">
        <f t="shared" si="4"/>
        <v>paste</v>
      </c>
      <c r="D116" t="s">
        <v>276</v>
      </c>
      <c r="E116" t="s">
        <v>296</v>
      </c>
    </row>
    <row r="117" spans="1:6" ht="15.75" thickBot="1" x14ac:dyDescent="0.3">
      <c r="A117" s="2" t="s">
        <v>210</v>
      </c>
      <c r="B117" s="1" t="s">
        <v>211</v>
      </c>
      <c r="C117" s="4" t="str">
        <f t="shared" si="4"/>
        <v>oral paste</v>
      </c>
      <c r="D117" t="s">
        <v>276</v>
      </c>
      <c r="E117" t="s">
        <v>296</v>
      </c>
      <c r="F117" t="s">
        <v>274</v>
      </c>
    </row>
    <row r="118" spans="1:6" ht="15.75" thickBot="1" x14ac:dyDescent="0.3">
      <c r="A118" s="2" t="s">
        <v>212</v>
      </c>
      <c r="B118" s="1" t="s">
        <v>213</v>
      </c>
      <c r="C118" s="4" t="str">
        <f t="shared" si="4"/>
        <v>pudding</v>
      </c>
      <c r="D118" t="s">
        <v>286</v>
      </c>
      <c r="E118" t="s">
        <v>296</v>
      </c>
      <c r="F118" t="s">
        <v>269</v>
      </c>
    </row>
    <row r="119" spans="1:6" ht="15.75" thickBot="1" x14ac:dyDescent="0.3">
      <c r="A119" s="2" t="s">
        <v>214</v>
      </c>
      <c r="B119" s="1" t="s">
        <v>215</v>
      </c>
      <c r="C119" s="4" t="str">
        <f t="shared" si="4"/>
        <v>toothpaste</v>
      </c>
      <c r="D119" t="s">
        <v>280</v>
      </c>
      <c r="E119" t="s">
        <v>296</v>
      </c>
      <c r="F119" t="s">
        <v>274</v>
      </c>
    </row>
    <row r="120" spans="1:6" ht="15.75" thickBot="1" x14ac:dyDescent="0.3">
      <c r="A120" s="3" t="s">
        <v>216</v>
      </c>
      <c r="B120" s="1" t="s">
        <v>217</v>
      </c>
      <c r="C120" s="4" t="str">
        <f t="shared" si="4"/>
        <v>patch</v>
      </c>
      <c r="D120" t="s">
        <v>276</v>
      </c>
      <c r="E120" t="s">
        <v>311</v>
      </c>
      <c r="F120" t="s">
        <v>273</v>
      </c>
    </row>
    <row r="121" spans="1:6" ht="24.75" thickBot="1" x14ac:dyDescent="0.3">
      <c r="A121" s="2" t="s">
        <v>218</v>
      </c>
      <c r="B121" s="1" t="s">
        <v>219</v>
      </c>
      <c r="C121" s="4" t="str">
        <f t="shared" si="4"/>
        <v>transdermal patch</v>
      </c>
      <c r="D121" t="s">
        <v>276</v>
      </c>
      <c r="E121" t="s">
        <v>311</v>
      </c>
      <c r="F121" t="s">
        <v>273</v>
      </c>
    </row>
    <row r="122" spans="1:6" ht="15.75" thickBot="1" x14ac:dyDescent="0.3">
      <c r="A122" s="2" t="s">
        <v>220</v>
      </c>
      <c r="B122" s="1" t="s">
        <v>221</v>
      </c>
      <c r="C122" s="4" t="str">
        <f t="shared" si="4"/>
        <v>pellet</v>
      </c>
      <c r="D122" t="s">
        <v>280</v>
      </c>
      <c r="E122" t="s">
        <v>312</v>
      </c>
    </row>
    <row r="123" spans="1:6" ht="15.75" thickBot="1" x14ac:dyDescent="0.3">
      <c r="A123" s="3" t="s">
        <v>222</v>
      </c>
      <c r="B123" s="1" t="s">
        <v>223</v>
      </c>
      <c r="C123" s="4" t="str">
        <f t="shared" si="4"/>
        <v>powder</v>
      </c>
      <c r="D123" t="s">
        <v>280</v>
      </c>
      <c r="E123" t="s">
        <v>296</v>
      </c>
    </row>
    <row r="124" spans="1:6" ht="29.25" thickBot="1" x14ac:dyDescent="0.3">
      <c r="A124" s="2" t="s">
        <v>14</v>
      </c>
      <c r="B124" s="1" t="s">
        <v>15</v>
      </c>
      <c r="C124" s="4" t="str">
        <f t="shared" si="4"/>
        <v>inhalant powder (powdered dose inhaler)</v>
      </c>
      <c r="D124" t="s">
        <v>268</v>
      </c>
      <c r="E124" t="s">
        <v>296</v>
      </c>
      <c r="F124" t="s">
        <v>269</v>
      </c>
    </row>
    <row r="125" spans="1:6" ht="24.75" thickBot="1" x14ac:dyDescent="0.3">
      <c r="A125" s="2" t="s">
        <v>224</v>
      </c>
      <c r="B125" s="1" t="s">
        <v>225</v>
      </c>
      <c r="C125" s="4" t="str">
        <f t="shared" si="4"/>
        <v>oral powder</v>
      </c>
      <c r="D125" t="s">
        <v>286</v>
      </c>
      <c r="E125" t="s">
        <v>296</v>
      </c>
      <c r="F125" t="s">
        <v>269</v>
      </c>
    </row>
    <row r="126" spans="1:6" ht="15.75" thickBot="1" x14ac:dyDescent="0.3">
      <c r="A126" s="2" t="s">
        <v>226</v>
      </c>
      <c r="B126" s="1" t="s">
        <v>227</v>
      </c>
      <c r="C126" s="4" t="str">
        <f t="shared" si="4"/>
        <v>rectal powder</v>
      </c>
      <c r="D126" t="s">
        <v>276</v>
      </c>
      <c r="E126" t="s">
        <v>296</v>
      </c>
      <c r="F126" t="s">
        <v>275</v>
      </c>
    </row>
    <row r="127" spans="1:6" ht="15.75" thickBot="1" x14ac:dyDescent="0.3">
      <c r="A127" s="2" t="s">
        <v>228</v>
      </c>
      <c r="B127" s="1" t="s">
        <v>229</v>
      </c>
      <c r="C127" s="4" t="str">
        <f t="shared" si="4"/>
        <v>topical powder</v>
      </c>
      <c r="D127" t="s">
        <v>276</v>
      </c>
      <c r="E127" t="s">
        <v>296</v>
      </c>
      <c r="F127" t="s">
        <v>273</v>
      </c>
    </row>
    <row r="128" spans="1:6" ht="15.75" thickBot="1" x14ac:dyDescent="0.3">
      <c r="A128" s="2" t="s">
        <v>230</v>
      </c>
      <c r="B128" s="1" t="s">
        <v>231</v>
      </c>
      <c r="C128" s="4" t="str">
        <f t="shared" si="4"/>
        <v>vaginal powder</v>
      </c>
      <c r="D128" t="s">
        <v>276</v>
      </c>
      <c r="E128" t="s">
        <v>296</v>
      </c>
      <c r="F128" t="s">
        <v>272</v>
      </c>
    </row>
    <row r="129" spans="1:6" ht="15.75" thickBot="1" x14ac:dyDescent="0.3">
      <c r="A129" s="3" t="s">
        <v>232</v>
      </c>
      <c r="B129" s="1" t="s">
        <v>233</v>
      </c>
      <c r="C129" s="4" t="str">
        <f t="shared" si="4"/>
        <v>suppository</v>
      </c>
      <c r="D129" t="s">
        <v>290</v>
      </c>
      <c r="E129" t="s">
        <v>313</v>
      </c>
      <c r="F129" t="s">
        <v>275</v>
      </c>
    </row>
    <row r="130" spans="1:6" ht="15.75" thickBot="1" x14ac:dyDescent="0.3">
      <c r="A130" s="2" t="s">
        <v>234</v>
      </c>
      <c r="B130" s="1" t="s">
        <v>235</v>
      </c>
      <c r="C130" s="4" t="str">
        <f t="shared" si="4"/>
        <v>rectal suppository</v>
      </c>
      <c r="D130" t="s">
        <v>290</v>
      </c>
      <c r="E130" t="s">
        <v>313</v>
      </c>
      <c r="F130" t="s">
        <v>275</v>
      </c>
    </row>
    <row r="131" spans="1:6" ht="15.75" thickBot="1" x14ac:dyDescent="0.3">
      <c r="A131" s="2" t="s">
        <v>236</v>
      </c>
      <c r="B131" s="1" t="s">
        <v>237</v>
      </c>
      <c r="C131" s="4" t="str">
        <f t="shared" si="4"/>
        <v>vaginal suppository</v>
      </c>
      <c r="D131" t="s">
        <v>290</v>
      </c>
      <c r="E131" t="s">
        <v>313</v>
      </c>
      <c r="F131" t="s">
        <v>272</v>
      </c>
    </row>
    <row r="132" spans="1:6" ht="15.75" thickBot="1" x14ac:dyDescent="0.3">
      <c r="A132" s="2" t="s">
        <v>238</v>
      </c>
      <c r="B132" s="1" t="s">
        <v>239</v>
      </c>
      <c r="C132" s="4" t="str">
        <f t="shared" si="4"/>
        <v>urethral suppository</v>
      </c>
      <c r="D132" t="s">
        <v>290</v>
      </c>
      <c r="E132" t="s">
        <v>313</v>
      </c>
      <c r="F132" t="s">
        <v>289</v>
      </c>
    </row>
    <row r="133" spans="1:6" ht="15.75" thickBot="1" x14ac:dyDescent="0.3">
      <c r="A133" s="3" t="s">
        <v>240</v>
      </c>
      <c r="B133" s="1" t="s">
        <v>241</v>
      </c>
      <c r="C133" s="4" t="str">
        <f t="shared" si="4"/>
        <v>tablet</v>
      </c>
      <c r="D133" t="s">
        <v>286</v>
      </c>
      <c r="E133" t="s">
        <v>314</v>
      </c>
    </row>
    <row r="134" spans="1:6" ht="15.75" thickBot="1" x14ac:dyDescent="0.3">
      <c r="A134" s="2" t="s">
        <v>242</v>
      </c>
      <c r="B134" s="1" t="s">
        <v>243</v>
      </c>
      <c r="C134" s="4" t="str">
        <f t="shared" si="4"/>
        <v>oral tablet (caplet)</v>
      </c>
      <c r="D134" t="s">
        <v>286</v>
      </c>
      <c r="E134" t="s">
        <v>314</v>
      </c>
      <c r="F134" t="s">
        <v>269</v>
      </c>
    </row>
    <row r="135" spans="1:6" ht="15.75" thickBot="1" x14ac:dyDescent="0.3">
      <c r="A135" s="2" t="s">
        <v>244</v>
      </c>
      <c r="B135" s="1" t="s">
        <v>245</v>
      </c>
      <c r="C135" s="4" t="str">
        <f t="shared" si="4"/>
        <v>buccal tablet</v>
      </c>
      <c r="D135" t="s">
        <v>291</v>
      </c>
      <c r="E135" t="s">
        <v>314</v>
      </c>
      <c r="F135" t="s">
        <v>269</v>
      </c>
    </row>
    <row r="136" spans="1:6" ht="36.75" thickBot="1" x14ac:dyDescent="0.3">
      <c r="A136" s="2" t="s">
        <v>246</v>
      </c>
      <c r="B136" s="1" t="s">
        <v>247</v>
      </c>
      <c r="C136" s="4" t="str">
        <f t="shared" ref="C136:C146" si="5">LOWER(A136)</f>
        <v>sustained release buccal tablet</v>
      </c>
      <c r="D136" t="s">
        <v>291</v>
      </c>
      <c r="E136" t="s">
        <v>314</v>
      </c>
      <c r="F136" t="s">
        <v>269</v>
      </c>
    </row>
    <row r="137" spans="1:6" ht="15.75" thickBot="1" x14ac:dyDescent="0.3">
      <c r="A137" s="2" t="s">
        <v>248</v>
      </c>
      <c r="B137" s="1" t="s">
        <v>249</v>
      </c>
      <c r="C137" s="4" t="str">
        <f t="shared" si="5"/>
        <v>chewable tablet</v>
      </c>
      <c r="D137" t="s">
        <v>288</v>
      </c>
      <c r="E137" t="s">
        <v>314</v>
      </c>
      <c r="F137" t="s">
        <v>269</v>
      </c>
    </row>
    <row r="138" spans="1:6" ht="15.75" thickBot="1" x14ac:dyDescent="0.3">
      <c r="A138" s="2" t="s">
        <v>250</v>
      </c>
      <c r="B138" s="1" t="s">
        <v>251</v>
      </c>
      <c r="C138" s="4" t="str">
        <f t="shared" si="5"/>
        <v>disintegrating tablet</v>
      </c>
      <c r="D138" t="s">
        <v>291</v>
      </c>
      <c r="E138" t="s">
        <v>314</v>
      </c>
      <c r="F138" t="s">
        <v>269</v>
      </c>
    </row>
    <row r="139" spans="1:6" ht="24.75" thickBot="1" x14ac:dyDescent="0.3">
      <c r="A139" s="2" t="s">
        <v>252</v>
      </c>
      <c r="B139" s="1" t="s">
        <v>253</v>
      </c>
      <c r="C139" s="4" t="str">
        <f t="shared" si="5"/>
        <v>enteric coated tablet</v>
      </c>
      <c r="D139" t="s">
        <v>286</v>
      </c>
      <c r="E139" t="s">
        <v>314</v>
      </c>
      <c r="F139" t="s">
        <v>269</v>
      </c>
    </row>
    <row r="140" spans="1:6" ht="29.25" thickBot="1" x14ac:dyDescent="0.3">
      <c r="A140" s="2" t="s">
        <v>254</v>
      </c>
      <c r="B140" s="1" t="s">
        <v>255</v>
      </c>
      <c r="C140" s="4" t="str">
        <f t="shared" si="5"/>
        <v>extended release enteric coated tablet</v>
      </c>
      <c r="D140" t="s">
        <v>286</v>
      </c>
      <c r="E140" t="s">
        <v>314</v>
      </c>
      <c r="F140" t="s">
        <v>269</v>
      </c>
    </row>
    <row r="141" spans="1:6" ht="24.75" thickBot="1" x14ac:dyDescent="0.3">
      <c r="A141" s="2" t="s">
        <v>256</v>
      </c>
      <c r="B141" s="1" t="s">
        <v>257</v>
      </c>
      <c r="C141" s="4" t="str">
        <f t="shared" si="5"/>
        <v>extended release tablet</v>
      </c>
      <c r="D141" t="s">
        <v>286</v>
      </c>
      <c r="E141" t="s">
        <v>314</v>
      </c>
      <c r="F141" t="s">
        <v>269</v>
      </c>
    </row>
    <row r="142" spans="1:6" ht="29.25" thickBot="1" x14ac:dyDescent="0.3">
      <c r="A142" s="2" t="s">
        <v>254</v>
      </c>
      <c r="B142" s="1" t="s">
        <v>255</v>
      </c>
      <c r="C142" s="4" t="str">
        <f t="shared" si="5"/>
        <v>extended release enteric coated tablet</v>
      </c>
      <c r="D142" t="s">
        <v>286</v>
      </c>
      <c r="E142" t="s">
        <v>314</v>
      </c>
      <c r="F142" t="s">
        <v>269</v>
      </c>
    </row>
    <row r="143" spans="1:6" ht="15.75" thickBot="1" x14ac:dyDescent="0.3">
      <c r="A143" s="2" t="s">
        <v>258</v>
      </c>
      <c r="B143" s="1" t="s">
        <v>259</v>
      </c>
      <c r="C143" s="4" t="str">
        <f t="shared" si="5"/>
        <v>sublingual tablet</v>
      </c>
      <c r="D143" t="s">
        <v>291</v>
      </c>
      <c r="E143" t="s">
        <v>314</v>
      </c>
      <c r="F143" t="s">
        <v>292</v>
      </c>
    </row>
    <row r="144" spans="1:6" ht="15.75" thickBot="1" x14ac:dyDescent="0.3">
      <c r="A144" s="2" t="s">
        <v>260</v>
      </c>
      <c r="B144" s="1" t="s">
        <v>261</v>
      </c>
      <c r="C144" s="4" t="str">
        <f t="shared" si="5"/>
        <v>vaginal tablet</v>
      </c>
      <c r="D144" t="s">
        <v>290</v>
      </c>
      <c r="E144" t="s">
        <v>314</v>
      </c>
      <c r="F144" t="s">
        <v>272</v>
      </c>
    </row>
    <row r="145" spans="1:6" ht="24.75" thickBot="1" x14ac:dyDescent="0.3">
      <c r="A145" s="2" t="s">
        <v>262</v>
      </c>
      <c r="B145" s="1" t="s">
        <v>263</v>
      </c>
      <c r="C145" s="4" t="str">
        <f t="shared" si="5"/>
        <v>vaginal ring</v>
      </c>
      <c r="D145" t="s">
        <v>290</v>
      </c>
      <c r="E145" t="s">
        <v>315</v>
      </c>
      <c r="F145" t="s">
        <v>272</v>
      </c>
    </row>
    <row r="146" spans="1:6" ht="15.75" thickBot="1" x14ac:dyDescent="0.3">
      <c r="A146" s="2" t="s">
        <v>264</v>
      </c>
      <c r="B146" s="1" t="s">
        <v>265</v>
      </c>
      <c r="C146" s="4" t="str">
        <f t="shared" si="5"/>
        <v>wafer</v>
      </c>
      <c r="D146" t="s">
        <v>286</v>
      </c>
      <c r="E146" t="s">
        <v>316</v>
      </c>
    </row>
  </sheetData>
  <autoFilter ref="A1:F146">
    <filterColumn colId="2">
      <customFilters>
        <customFilter operator="notEqual" val=" "/>
      </customFilters>
    </filterColumn>
  </autoFilter>
  <mergeCells count="4">
    <mergeCell ref="A2:B2"/>
    <mergeCell ref="A3:B3"/>
    <mergeCell ref="A19:B19"/>
    <mergeCell ref="A73:B7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tabSelected="1" workbookViewId="0">
      <selection activeCell="E131" sqref="E131"/>
    </sheetView>
  </sheetViews>
  <sheetFormatPr defaultRowHeight="15" x14ac:dyDescent="0.25"/>
  <cols>
    <col min="1" max="1" width="49.7109375" bestFit="1" customWidth="1"/>
    <col min="2" max="2" width="8.28515625" bestFit="1" customWidth="1"/>
    <col min="3" max="3" width="11.42578125" bestFit="1" customWidth="1"/>
    <col min="4" max="4" width="22" bestFit="1" customWidth="1"/>
  </cols>
  <sheetData>
    <row r="1" spans="1:5" x14ac:dyDescent="0.25">
      <c r="A1" t="s">
        <v>563</v>
      </c>
      <c r="B1" t="s">
        <v>561</v>
      </c>
      <c r="C1" t="s">
        <v>299</v>
      </c>
      <c r="D1" t="s">
        <v>562</v>
      </c>
      <c r="E1" t="s">
        <v>564</v>
      </c>
    </row>
    <row r="2" spans="1:5" x14ac:dyDescent="0.25">
      <c r="A2" t="s">
        <v>317</v>
      </c>
      <c r="B2" t="s">
        <v>268</v>
      </c>
      <c r="C2" t="s">
        <v>294</v>
      </c>
    </row>
    <row r="3" spans="1:5" x14ac:dyDescent="0.25">
      <c r="A3" t="s">
        <v>318</v>
      </c>
      <c r="B3" t="s">
        <v>268</v>
      </c>
      <c r="C3" t="s">
        <v>295</v>
      </c>
    </row>
    <row r="4" spans="1:5" x14ac:dyDescent="0.25">
      <c r="A4" t="s">
        <v>319</v>
      </c>
      <c r="B4" t="s">
        <v>268</v>
      </c>
      <c r="C4" t="s">
        <v>294</v>
      </c>
      <c r="D4" t="s">
        <v>269</v>
      </c>
      <c r="E4">
        <f>VLOOKUP(D4,Sheet4!$A$3:$B$18,2,FALSE)</f>
        <v>26643006</v>
      </c>
    </row>
    <row r="5" spans="1:5" x14ac:dyDescent="0.25">
      <c r="A5" t="s">
        <v>320</v>
      </c>
      <c r="B5" t="s">
        <v>268</v>
      </c>
      <c r="C5" t="s">
        <v>294</v>
      </c>
      <c r="D5" t="s">
        <v>270</v>
      </c>
      <c r="E5">
        <f>VLOOKUP(D5,Sheet4!$A$3:$B$18,2,FALSE)</f>
        <v>46713006</v>
      </c>
    </row>
    <row r="6" spans="1:5" x14ac:dyDescent="0.25">
      <c r="A6" t="s">
        <v>321</v>
      </c>
      <c r="B6" t="s">
        <v>268</v>
      </c>
      <c r="C6" t="s">
        <v>271</v>
      </c>
      <c r="D6" t="s">
        <v>270</v>
      </c>
      <c r="E6">
        <f>VLOOKUP(D6,Sheet4!$A$3:$B$18,2,FALSE)</f>
        <v>46713006</v>
      </c>
    </row>
    <row r="7" spans="1:5" x14ac:dyDescent="0.25">
      <c r="A7" t="s">
        <v>594</v>
      </c>
      <c r="B7" t="s">
        <v>268</v>
      </c>
      <c r="C7" t="s">
        <v>294</v>
      </c>
      <c r="D7" t="s">
        <v>269</v>
      </c>
      <c r="E7">
        <f>VLOOKUP(D7,Sheet4!$A$3:$B$18,2,FALSE)</f>
        <v>26643006</v>
      </c>
    </row>
    <row r="8" spans="1:5" x14ac:dyDescent="0.25">
      <c r="A8" t="s">
        <v>322</v>
      </c>
      <c r="B8" t="s">
        <v>268</v>
      </c>
      <c r="C8" t="s">
        <v>294</v>
      </c>
      <c r="D8" t="s">
        <v>269</v>
      </c>
      <c r="E8">
        <f>VLOOKUP(D8,Sheet4!$A$3:$B$18,2,FALSE)</f>
        <v>26643006</v>
      </c>
    </row>
    <row r="9" spans="1:5" x14ac:dyDescent="0.25">
      <c r="A9" t="s">
        <v>271</v>
      </c>
      <c r="B9" t="s">
        <v>271</v>
      </c>
      <c r="C9" t="s">
        <v>271</v>
      </c>
    </row>
    <row r="10" spans="1:5" x14ac:dyDescent="0.25">
      <c r="A10" t="s">
        <v>323</v>
      </c>
      <c r="B10" t="s">
        <v>271</v>
      </c>
      <c r="C10" t="s">
        <v>271</v>
      </c>
    </row>
    <row r="11" spans="1:5" x14ac:dyDescent="0.25">
      <c r="A11" t="s">
        <v>324</v>
      </c>
      <c r="B11" t="s">
        <v>271</v>
      </c>
      <c r="C11" t="s">
        <v>271</v>
      </c>
      <c r="D11" t="s">
        <v>270</v>
      </c>
      <c r="E11">
        <f>VLOOKUP(D11,Sheet4!$A$3:$B$18,2,FALSE)</f>
        <v>46713006</v>
      </c>
    </row>
    <row r="12" spans="1:5" x14ac:dyDescent="0.25">
      <c r="A12" t="s">
        <v>325</v>
      </c>
      <c r="B12" t="s">
        <v>271</v>
      </c>
      <c r="C12" t="s">
        <v>271</v>
      </c>
      <c r="D12" t="s">
        <v>274</v>
      </c>
      <c r="E12">
        <f>VLOOKUP(D12,Sheet4!$A$3:$B$18,2,FALSE)</f>
        <v>26643006</v>
      </c>
    </row>
    <row r="13" spans="1:5" x14ac:dyDescent="0.25">
      <c r="A13" t="s">
        <v>326</v>
      </c>
      <c r="B13" t="s">
        <v>271</v>
      </c>
      <c r="C13" t="s">
        <v>271</v>
      </c>
      <c r="D13" t="s">
        <v>275</v>
      </c>
      <c r="E13">
        <f>VLOOKUP(D13,Sheet4!$A$3:$B$18,2,FALSE)</f>
        <v>37161004</v>
      </c>
    </row>
    <row r="14" spans="1:5" x14ac:dyDescent="0.25">
      <c r="A14" t="s">
        <v>595</v>
      </c>
      <c r="B14" t="s">
        <v>271</v>
      </c>
      <c r="C14" t="s">
        <v>271</v>
      </c>
      <c r="D14" t="s">
        <v>273</v>
      </c>
      <c r="E14">
        <f>VLOOKUP(D14,Sheet4!$A$3:$B$18,2,FALSE)</f>
        <v>6064005</v>
      </c>
    </row>
    <row r="15" spans="1:5" x14ac:dyDescent="0.25">
      <c r="A15" t="s">
        <v>327</v>
      </c>
      <c r="B15" t="s">
        <v>271</v>
      </c>
      <c r="C15" t="s">
        <v>271</v>
      </c>
      <c r="D15" t="s">
        <v>273</v>
      </c>
      <c r="E15">
        <f>VLOOKUP(D15,Sheet4!$A$3:$B$18,2,FALSE)</f>
        <v>6064005</v>
      </c>
    </row>
    <row r="16" spans="1:5" x14ac:dyDescent="0.25">
      <c r="A16" t="s">
        <v>328</v>
      </c>
      <c r="B16" t="s">
        <v>271</v>
      </c>
      <c r="C16" t="s">
        <v>271</v>
      </c>
      <c r="D16" t="s">
        <v>272</v>
      </c>
      <c r="E16">
        <f>VLOOKUP(D16,Sheet4!$A$3:$B$18,2,FALSE)</f>
        <v>16857009</v>
      </c>
    </row>
    <row r="17" spans="1:5" x14ac:dyDescent="0.25">
      <c r="A17" t="s">
        <v>329</v>
      </c>
      <c r="B17" t="s">
        <v>276</v>
      </c>
      <c r="C17" t="s">
        <v>296</v>
      </c>
    </row>
    <row r="18" spans="1:5" x14ac:dyDescent="0.25">
      <c r="A18" t="s">
        <v>330</v>
      </c>
      <c r="B18" t="s">
        <v>276</v>
      </c>
      <c r="C18" t="s">
        <v>296</v>
      </c>
      <c r="D18" t="s">
        <v>270</v>
      </c>
      <c r="E18">
        <f>VLOOKUP(D18,Sheet4!$A$3:$B$18,2,FALSE)</f>
        <v>46713006</v>
      </c>
    </row>
    <row r="19" spans="1:5" x14ac:dyDescent="0.25">
      <c r="A19" t="s">
        <v>331</v>
      </c>
      <c r="B19" t="s">
        <v>276</v>
      </c>
      <c r="C19" t="s">
        <v>296</v>
      </c>
      <c r="D19" t="s">
        <v>282</v>
      </c>
      <c r="E19">
        <f>VLOOKUP(D19,Sheet4!$A$3:$B$18,2,FALSE)</f>
        <v>54485002</v>
      </c>
    </row>
    <row r="20" spans="1:5" x14ac:dyDescent="0.25">
      <c r="A20" t="s">
        <v>332</v>
      </c>
      <c r="B20" t="s">
        <v>276</v>
      </c>
      <c r="C20" t="s">
        <v>296</v>
      </c>
      <c r="D20" t="s">
        <v>274</v>
      </c>
      <c r="E20">
        <f>VLOOKUP(D20,Sheet4!$A$3:$B$18,2,FALSE)</f>
        <v>26643006</v>
      </c>
    </row>
    <row r="21" spans="1:5" x14ac:dyDescent="0.25">
      <c r="A21" t="s">
        <v>333</v>
      </c>
      <c r="B21" t="s">
        <v>276</v>
      </c>
      <c r="C21" t="s">
        <v>296</v>
      </c>
      <c r="D21" t="s">
        <v>283</v>
      </c>
      <c r="E21">
        <f>VLOOKUP(D21,Sheet4!$A$3:$B$18,2,FALSE)</f>
        <v>10547007</v>
      </c>
    </row>
    <row r="22" spans="1:5" x14ac:dyDescent="0.25">
      <c r="A22" t="s">
        <v>334</v>
      </c>
      <c r="B22" t="s">
        <v>276</v>
      </c>
      <c r="C22" t="s">
        <v>296</v>
      </c>
      <c r="D22" t="s">
        <v>275</v>
      </c>
      <c r="E22">
        <f>VLOOKUP(D22,Sheet4!$A$3:$B$18,2,FALSE)</f>
        <v>37161004</v>
      </c>
    </row>
    <row r="23" spans="1:5" x14ac:dyDescent="0.25">
      <c r="A23" t="s">
        <v>335</v>
      </c>
      <c r="B23" t="s">
        <v>276</v>
      </c>
      <c r="C23" t="s">
        <v>296</v>
      </c>
      <c r="D23" t="s">
        <v>273</v>
      </c>
      <c r="E23">
        <f>VLOOKUP(D23,Sheet4!$A$3:$B$18,2,FALSE)</f>
        <v>6064005</v>
      </c>
    </row>
    <row r="24" spans="1:5" x14ac:dyDescent="0.25">
      <c r="A24" t="s">
        <v>336</v>
      </c>
      <c r="B24" t="s">
        <v>276</v>
      </c>
      <c r="C24" t="s">
        <v>296</v>
      </c>
      <c r="D24" t="s">
        <v>273</v>
      </c>
      <c r="E24">
        <f>VLOOKUP(D24,Sheet4!$A$3:$B$18,2,FALSE)</f>
        <v>6064005</v>
      </c>
    </row>
    <row r="25" spans="1:5" x14ac:dyDescent="0.25">
      <c r="A25" t="s">
        <v>337</v>
      </c>
      <c r="B25" t="s">
        <v>276</v>
      </c>
      <c r="C25" t="s">
        <v>296</v>
      </c>
      <c r="D25" t="s">
        <v>272</v>
      </c>
      <c r="E25">
        <f>VLOOKUP(D25,Sheet4!$A$3:$B$18,2,FALSE)</f>
        <v>16857009</v>
      </c>
    </row>
    <row r="26" spans="1:5" x14ac:dyDescent="0.25">
      <c r="A26" t="s">
        <v>338</v>
      </c>
      <c r="B26" t="s">
        <v>276</v>
      </c>
      <c r="C26" t="s">
        <v>295</v>
      </c>
    </row>
    <row r="27" spans="1:5" x14ac:dyDescent="0.25">
      <c r="A27" t="s">
        <v>339</v>
      </c>
      <c r="B27" t="s">
        <v>276</v>
      </c>
      <c r="C27" t="s">
        <v>295</v>
      </c>
      <c r="D27" t="s">
        <v>274</v>
      </c>
      <c r="E27">
        <f>VLOOKUP(D27,Sheet4!$A$3:$B$18,2,FALSE)</f>
        <v>26643006</v>
      </c>
    </row>
    <row r="28" spans="1:5" x14ac:dyDescent="0.25">
      <c r="A28" t="s">
        <v>340</v>
      </c>
      <c r="B28" t="s">
        <v>276</v>
      </c>
      <c r="C28" t="s">
        <v>295</v>
      </c>
      <c r="D28" t="s">
        <v>275</v>
      </c>
      <c r="E28">
        <f>VLOOKUP(D28,Sheet4!$A$3:$B$18,2,FALSE)</f>
        <v>37161004</v>
      </c>
    </row>
    <row r="29" spans="1:5" x14ac:dyDescent="0.25">
      <c r="A29" t="s">
        <v>341</v>
      </c>
      <c r="B29" t="s">
        <v>276</v>
      </c>
      <c r="C29" t="s">
        <v>295</v>
      </c>
      <c r="D29" t="s">
        <v>273</v>
      </c>
      <c r="E29">
        <f>VLOOKUP(D29,Sheet4!$A$3:$B$18,2,FALSE)</f>
        <v>6064005</v>
      </c>
    </row>
    <row r="30" spans="1:5" x14ac:dyDescent="0.25">
      <c r="A30" t="s">
        <v>342</v>
      </c>
      <c r="B30" t="s">
        <v>276</v>
      </c>
      <c r="C30" t="s">
        <v>295</v>
      </c>
      <c r="D30" t="s">
        <v>272</v>
      </c>
      <c r="E30">
        <f>VLOOKUP(D30,Sheet4!$A$3:$B$18,2,FALSE)</f>
        <v>16857009</v>
      </c>
    </row>
    <row r="31" spans="1:5" x14ac:dyDescent="0.25">
      <c r="A31" t="s">
        <v>343</v>
      </c>
      <c r="B31" t="s">
        <v>276</v>
      </c>
      <c r="C31" t="s">
        <v>295</v>
      </c>
    </row>
    <row r="32" spans="1:5" x14ac:dyDescent="0.25">
      <c r="A32" t="s">
        <v>344</v>
      </c>
      <c r="B32" t="s">
        <v>276</v>
      </c>
      <c r="C32" t="s">
        <v>295</v>
      </c>
    </row>
    <row r="33" spans="1:5" x14ac:dyDescent="0.25">
      <c r="A33" t="s">
        <v>345</v>
      </c>
      <c r="B33" t="s">
        <v>276</v>
      </c>
      <c r="C33" t="s">
        <v>295</v>
      </c>
      <c r="D33" t="s">
        <v>277</v>
      </c>
      <c r="E33">
        <f>VLOOKUP(D33,Sheet4!$A$3:$B$18,2,FALSE)</f>
        <v>6064005</v>
      </c>
    </row>
    <row r="34" spans="1:5" x14ac:dyDescent="0.25">
      <c r="A34" t="s">
        <v>346</v>
      </c>
      <c r="B34" t="s">
        <v>276</v>
      </c>
      <c r="C34" t="s">
        <v>295</v>
      </c>
    </row>
    <row r="35" spans="1:5" x14ac:dyDescent="0.25">
      <c r="A35" t="s">
        <v>347</v>
      </c>
      <c r="B35" t="s">
        <v>276</v>
      </c>
      <c r="C35" t="s">
        <v>295</v>
      </c>
      <c r="D35" t="s">
        <v>273</v>
      </c>
      <c r="E35">
        <f>VLOOKUP(D35,Sheet4!$A$3:$B$18,2,FALSE)</f>
        <v>6064005</v>
      </c>
    </row>
    <row r="36" spans="1:5" x14ac:dyDescent="0.25">
      <c r="A36" t="s">
        <v>348</v>
      </c>
      <c r="B36" t="s">
        <v>276</v>
      </c>
      <c r="C36" t="s">
        <v>297</v>
      </c>
    </row>
    <row r="37" spans="1:5" x14ac:dyDescent="0.25">
      <c r="A37" t="s">
        <v>318</v>
      </c>
      <c r="B37" t="s">
        <v>268</v>
      </c>
      <c r="C37" t="s">
        <v>295</v>
      </c>
    </row>
    <row r="38" spans="1:5" x14ac:dyDescent="0.25">
      <c r="A38" t="s">
        <v>349</v>
      </c>
      <c r="B38" t="s">
        <v>278</v>
      </c>
      <c r="C38" t="s">
        <v>295</v>
      </c>
    </row>
    <row r="39" spans="1:5" x14ac:dyDescent="0.25">
      <c r="A39" t="s">
        <v>350</v>
      </c>
      <c r="B39" t="s">
        <v>276</v>
      </c>
      <c r="C39" t="s">
        <v>295</v>
      </c>
      <c r="D39" t="s">
        <v>279</v>
      </c>
      <c r="E39">
        <f>VLOOKUP(D39,Sheet4!$A$3:$B$18,2,FALSE)</f>
        <v>38239002</v>
      </c>
    </row>
    <row r="40" spans="1:5" x14ac:dyDescent="0.25">
      <c r="A40" t="s">
        <v>596</v>
      </c>
      <c r="B40" t="s">
        <v>278</v>
      </c>
      <c r="C40" t="s">
        <v>295</v>
      </c>
    </row>
    <row r="41" spans="1:5" x14ac:dyDescent="0.25">
      <c r="A41" t="s">
        <v>351</v>
      </c>
      <c r="B41" t="s">
        <v>280</v>
      </c>
      <c r="C41" t="s">
        <v>295</v>
      </c>
    </row>
    <row r="42" spans="1:5" x14ac:dyDescent="0.25">
      <c r="A42" t="s">
        <v>352</v>
      </c>
      <c r="B42" t="s">
        <v>280</v>
      </c>
      <c r="C42" t="s">
        <v>295</v>
      </c>
      <c r="D42" t="s">
        <v>272</v>
      </c>
      <c r="E42">
        <f>VLOOKUP(D42,Sheet4!$A$3:$B$18,2,FALSE)</f>
        <v>16857009</v>
      </c>
    </row>
    <row r="43" spans="1:5" x14ac:dyDescent="0.25">
      <c r="A43" t="s">
        <v>597</v>
      </c>
      <c r="B43" t="s">
        <v>280</v>
      </c>
      <c r="C43" t="s">
        <v>295</v>
      </c>
      <c r="D43" t="s">
        <v>275</v>
      </c>
      <c r="E43">
        <f>VLOOKUP(D43,Sheet4!$A$3:$B$18,2,FALSE)</f>
        <v>37161004</v>
      </c>
    </row>
    <row r="44" spans="1:5" x14ac:dyDescent="0.25">
      <c r="A44" t="s">
        <v>353</v>
      </c>
      <c r="B44" t="s">
        <v>281</v>
      </c>
      <c r="C44" t="s">
        <v>298</v>
      </c>
      <c r="D44" t="s">
        <v>284</v>
      </c>
      <c r="E44">
        <f>VLOOKUP(D44,Sheet4!$A$3:$B$18,2,FALSE)</f>
        <v>54485002</v>
      </c>
    </row>
    <row r="45" spans="1:5" x14ac:dyDescent="0.25">
      <c r="A45" t="s">
        <v>598</v>
      </c>
      <c r="B45" t="s">
        <v>281</v>
      </c>
      <c r="C45" t="s">
        <v>298</v>
      </c>
      <c r="D45" t="s">
        <v>270</v>
      </c>
      <c r="E45">
        <f>VLOOKUP(D45,Sheet4!$A$3:$B$18,2,FALSE)</f>
        <v>46713006</v>
      </c>
    </row>
    <row r="46" spans="1:5" x14ac:dyDescent="0.25">
      <c r="A46" t="s">
        <v>599</v>
      </c>
      <c r="B46" t="s">
        <v>281</v>
      </c>
      <c r="C46" t="s">
        <v>298</v>
      </c>
      <c r="D46" t="s">
        <v>284</v>
      </c>
      <c r="E46">
        <f>VLOOKUP(D46,Sheet4!$A$3:$B$18,2,FALSE)</f>
        <v>54485002</v>
      </c>
    </row>
    <row r="47" spans="1:5" x14ac:dyDescent="0.25">
      <c r="A47" t="s">
        <v>600</v>
      </c>
      <c r="B47" t="s">
        <v>281</v>
      </c>
      <c r="C47" t="s">
        <v>298</v>
      </c>
      <c r="D47" t="s">
        <v>274</v>
      </c>
      <c r="E47">
        <f>VLOOKUP(D47,Sheet4!$A$3:$B$18,2,FALSE)</f>
        <v>26643006</v>
      </c>
    </row>
    <row r="48" spans="1:5" x14ac:dyDescent="0.25">
      <c r="A48" t="s">
        <v>601</v>
      </c>
      <c r="B48" t="s">
        <v>285</v>
      </c>
      <c r="C48" t="s">
        <v>295</v>
      </c>
      <c r="D48" t="s">
        <v>269</v>
      </c>
      <c r="E48">
        <f>VLOOKUP(D48,Sheet4!$A$3:$B$18,2,FALSE)</f>
        <v>26643006</v>
      </c>
    </row>
    <row r="49" spans="1:5" x14ac:dyDescent="0.25">
      <c r="A49" t="s">
        <v>354</v>
      </c>
      <c r="B49" t="s">
        <v>276</v>
      </c>
      <c r="C49" t="s">
        <v>295</v>
      </c>
    </row>
    <row r="50" spans="1:5" x14ac:dyDescent="0.25">
      <c r="A50" t="s">
        <v>602</v>
      </c>
      <c r="B50" t="s">
        <v>281</v>
      </c>
      <c r="C50" t="s">
        <v>298</v>
      </c>
      <c r="D50" t="s">
        <v>283</v>
      </c>
      <c r="E50">
        <f>VLOOKUP(D50,Sheet4!$A$3:$B$18,2,FALSE)</f>
        <v>10547007</v>
      </c>
    </row>
    <row r="51" spans="1:5" x14ac:dyDescent="0.25">
      <c r="A51" t="s">
        <v>603</v>
      </c>
      <c r="B51" t="s">
        <v>276</v>
      </c>
      <c r="C51" t="s">
        <v>295</v>
      </c>
      <c r="D51" t="s">
        <v>273</v>
      </c>
      <c r="E51">
        <f>VLOOKUP(D51,Sheet4!$A$3:$B$18,2,FALSE)</f>
        <v>6064005</v>
      </c>
    </row>
    <row r="52" spans="1:5" x14ac:dyDescent="0.25">
      <c r="A52" t="s">
        <v>355</v>
      </c>
      <c r="B52" t="s">
        <v>278</v>
      </c>
      <c r="C52" t="s">
        <v>299</v>
      </c>
      <c r="D52" t="s">
        <v>300</v>
      </c>
      <c r="E52">
        <f>VLOOKUP(D52,Sheet4!$A$3:$B$18,2,FALSE)</f>
        <v>78421000</v>
      </c>
    </row>
    <row r="53" spans="1:5" x14ac:dyDescent="0.25">
      <c r="A53" t="s">
        <v>355</v>
      </c>
      <c r="B53" t="s">
        <v>278</v>
      </c>
      <c r="C53" t="s">
        <v>295</v>
      </c>
      <c r="D53" t="s">
        <v>300</v>
      </c>
      <c r="E53">
        <f>VLOOKUP(D53,Sheet4!$A$3:$B$18,2,FALSE)</f>
        <v>78421000</v>
      </c>
    </row>
    <row r="54" spans="1:5" x14ac:dyDescent="0.25">
      <c r="A54" t="s">
        <v>596</v>
      </c>
      <c r="B54" t="s">
        <v>278</v>
      </c>
      <c r="C54" t="s">
        <v>299</v>
      </c>
      <c r="D54" t="s">
        <v>300</v>
      </c>
      <c r="E54">
        <f>VLOOKUP(D54,Sheet4!$A$3:$B$18,2,FALSE)</f>
        <v>78421000</v>
      </c>
    </row>
    <row r="55" spans="1:5" x14ac:dyDescent="0.25">
      <c r="A55" t="s">
        <v>596</v>
      </c>
      <c r="B55" t="s">
        <v>278</v>
      </c>
      <c r="C55" t="s">
        <v>295</v>
      </c>
      <c r="D55" t="s">
        <v>300</v>
      </c>
      <c r="E55">
        <f>VLOOKUP(D55,Sheet4!$A$3:$B$18,2,FALSE)</f>
        <v>78421000</v>
      </c>
    </row>
    <row r="56" spans="1:5" x14ac:dyDescent="0.25">
      <c r="A56" t="s">
        <v>355</v>
      </c>
      <c r="B56" t="s">
        <v>278</v>
      </c>
      <c r="C56" t="s">
        <v>299</v>
      </c>
      <c r="D56" t="s">
        <v>301</v>
      </c>
      <c r="E56">
        <f>VLOOKUP(D56,Sheet4!$A$3:$B$18,2,FALSE)</f>
        <v>34206005</v>
      </c>
    </row>
    <row r="57" spans="1:5" x14ac:dyDescent="0.25">
      <c r="A57" t="s">
        <v>355</v>
      </c>
      <c r="B57" t="s">
        <v>278</v>
      </c>
      <c r="C57" t="s">
        <v>295</v>
      </c>
      <c r="D57" t="s">
        <v>301</v>
      </c>
      <c r="E57">
        <f>VLOOKUP(D57,Sheet4!$A$3:$B$18,2,FALSE)</f>
        <v>34206005</v>
      </c>
    </row>
    <row r="58" spans="1:5" x14ac:dyDescent="0.25">
      <c r="A58" t="s">
        <v>596</v>
      </c>
      <c r="B58" t="s">
        <v>278</v>
      </c>
      <c r="C58" t="s">
        <v>299</v>
      </c>
      <c r="D58" t="s">
        <v>301</v>
      </c>
      <c r="E58">
        <f>VLOOKUP(D58,Sheet4!$A$3:$B$18,2,FALSE)</f>
        <v>34206005</v>
      </c>
    </row>
    <row r="59" spans="1:5" x14ac:dyDescent="0.25">
      <c r="A59" t="s">
        <v>596</v>
      </c>
      <c r="B59" t="s">
        <v>278</v>
      </c>
      <c r="C59" t="s">
        <v>295</v>
      </c>
      <c r="D59" t="s">
        <v>301</v>
      </c>
      <c r="E59">
        <f>VLOOKUP(D59,Sheet4!$A$3:$B$18,2,FALSE)</f>
        <v>34206005</v>
      </c>
    </row>
    <row r="60" spans="1:5" x14ac:dyDescent="0.25">
      <c r="A60" t="s">
        <v>356</v>
      </c>
      <c r="B60" t="s">
        <v>276</v>
      </c>
      <c r="C60" t="s">
        <v>295</v>
      </c>
    </row>
    <row r="61" spans="1:5" x14ac:dyDescent="0.25">
      <c r="A61" t="s">
        <v>357</v>
      </c>
      <c r="B61" t="s">
        <v>276</v>
      </c>
      <c r="C61" t="s">
        <v>295</v>
      </c>
      <c r="D61" t="s">
        <v>273</v>
      </c>
      <c r="E61">
        <f>VLOOKUP(D61,Sheet4!$A$3:$B$18,2,FALSE)</f>
        <v>6064005</v>
      </c>
    </row>
    <row r="62" spans="1:5" x14ac:dyDescent="0.25">
      <c r="A62" t="s">
        <v>358</v>
      </c>
      <c r="B62" t="s">
        <v>276</v>
      </c>
      <c r="C62" t="s">
        <v>295</v>
      </c>
      <c r="D62" t="s">
        <v>273</v>
      </c>
      <c r="E62">
        <f>VLOOKUP(D62,Sheet4!$A$3:$B$18,2,FALSE)</f>
        <v>6064005</v>
      </c>
    </row>
    <row r="63" spans="1:5" x14ac:dyDescent="0.25">
      <c r="A63" t="s">
        <v>604</v>
      </c>
      <c r="B63" t="s">
        <v>281</v>
      </c>
      <c r="C63" t="s">
        <v>302</v>
      </c>
      <c r="D63" t="s">
        <v>270</v>
      </c>
      <c r="E63">
        <f>VLOOKUP(D63,Sheet4!$A$3:$B$18,2,FALSE)</f>
        <v>46713006</v>
      </c>
    </row>
    <row r="64" spans="1:5" x14ac:dyDescent="0.25">
      <c r="A64" t="s">
        <v>605</v>
      </c>
      <c r="B64" t="s">
        <v>281</v>
      </c>
      <c r="C64" t="s">
        <v>302</v>
      </c>
      <c r="D64" t="s">
        <v>284</v>
      </c>
      <c r="E64">
        <f>VLOOKUP(D64,Sheet4!$A$3:$B$18,2,FALSE)</f>
        <v>54485002</v>
      </c>
    </row>
    <row r="65" spans="1:5" x14ac:dyDescent="0.25">
      <c r="A65" t="s">
        <v>606</v>
      </c>
      <c r="B65" t="s">
        <v>286</v>
      </c>
      <c r="C65" t="s">
        <v>302</v>
      </c>
      <c r="D65" t="s">
        <v>269</v>
      </c>
      <c r="E65">
        <f>VLOOKUP(D65,Sheet4!$A$3:$B$18,2,FALSE)</f>
        <v>26643006</v>
      </c>
    </row>
    <row r="66" spans="1:5" x14ac:dyDescent="0.25">
      <c r="A66" t="s">
        <v>359</v>
      </c>
      <c r="B66" t="s">
        <v>286</v>
      </c>
      <c r="C66" t="s">
        <v>295</v>
      </c>
      <c r="D66" t="s">
        <v>269</v>
      </c>
      <c r="E66">
        <f>VLOOKUP(D66,Sheet4!$A$3:$B$18,2,FALSE)</f>
        <v>26643006</v>
      </c>
    </row>
    <row r="67" spans="1:5" x14ac:dyDescent="0.25">
      <c r="A67" t="s">
        <v>607</v>
      </c>
      <c r="B67" t="s">
        <v>281</v>
      </c>
      <c r="C67" t="s">
        <v>302</v>
      </c>
      <c r="D67" t="s">
        <v>287</v>
      </c>
      <c r="E67">
        <f>VLOOKUP(D67,Sheet4!$A$3:$B$18,2,FALSE)</f>
        <v>10547007</v>
      </c>
    </row>
    <row r="68" spans="1:5" x14ac:dyDescent="0.25">
      <c r="A68" t="s">
        <v>360</v>
      </c>
      <c r="B68" t="s">
        <v>280</v>
      </c>
    </row>
    <row r="69" spans="1:5" x14ac:dyDescent="0.25">
      <c r="A69" t="s">
        <v>303</v>
      </c>
      <c r="B69" t="s">
        <v>280</v>
      </c>
      <c r="C69" t="s">
        <v>303</v>
      </c>
    </row>
    <row r="70" spans="1:5" x14ac:dyDescent="0.25">
      <c r="A70" t="s">
        <v>361</v>
      </c>
      <c r="B70" t="s">
        <v>280</v>
      </c>
      <c r="C70" t="s">
        <v>303</v>
      </c>
      <c r="D70" t="s">
        <v>273</v>
      </c>
      <c r="E70">
        <f>VLOOKUP(D70,Sheet4!$A$3:$B$18,2,FALSE)</f>
        <v>6064005</v>
      </c>
    </row>
    <row r="71" spans="1:5" x14ac:dyDescent="0.25">
      <c r="A71" t="s">
        <v>362</v>
      </c>
      <c r="B71" t="s">
        <v>280</v>
      </c>
      <c r="C71" t="s">
        <v>303</v>
      </c>
      <c r="D71" t="s">
        <v>273</v>
      </c>
      <c r="E71">
        <f>VLOOKUP(D71,Sheet4!$A$3:$B$18,2,FALSE)</f>
        <v>6064005</v>
      </c>
    </row>
    <row r="72" spans="1:5" x14ac:dyDescent="0.25">
      <c r="A72" t="s">
        <v>363</v>
      </c>
      <c r="B72" t="s">
        <v>288</v>
      </c>
      <c r="C72" t="s">
        <v>296</v>
      </c>
      <c r="D72" t="s">
        <v>269</v>
      </c>
      <c r="E72">
        <f>VLOOKUP(D72,Sheet4!$A$3:$B$18,2,FALSE)</f>
        <v>26643006</v>
      </c>
    </row>
    <row r="73" spans="1:5" x14ac:dyDescent="0.25">
      <c r="A73" t="s">
        <v>364</v>
      </c>
      <c r="B73" t="s">
        <v>280</v>
      </c>
      <c r="C73" t="s">
        <v>296</v>
      </c>
    </row>
    <row r="74" spans="1:5" x14ac:dyDescent="0.25">
      <c r="A74" t="s">
        <v>365</v>
      </c>
      <c r="B74" t="s">
        <v>280</v>
      </c>
      <c r="C74" t="s">
        <v>296</v>
      </c>
    </row>
    <row r="75" spans="1:5" x14ac:dyDescent="0.25">
      <c r="A75" t="s">
        <v>304</v>
      </c>
      <c r="B75" t="s">
        <v>286</v>
      </c>
      <c r="C75" t="s">
        <v>304</v>
      </c>
    </row>
    <row r="76" spans="1:5" x14ac:dyDescent="0.25">
      <c r="A76" t="s">
        <v>366</v>
      </c>
      <c r="B76" t="s">
        <v>286</v>
      </c>
      <c r="C76" t="s">
        <v>304</v>
      </c>
      <c r="D76" t="s">
        <v>269</v>
      </c>
      <c r="E76">
        <f>VLOOKUP(D76,Sheet4!$A$3:$B$18,2,FALSE)</f>
        <v>26643006</v>
      </c>
    </row>
    <row r="77" spans="1:5" x14ac:dyDescent="0.25">
      <c r="A77" t="s">
        <v>367</v>
      </c>
      <c r="B77" t="s">
        <v>286</v>
      </c>
      <c r="C77" t="s">
        <v>304</v>
      </c>
      <c r="D77" t="s">
        <v>269</v>
      </c>
      <c r="E77">
        <f>VLOOKUP(D77,Sheet4!$A$3:$B$18,2,FALSE)</f>
        <v>26643006</v>
      </c>
    </row>
    <row r="78" spans="1:5" x14ac:dyDescent="0.25">
      <c r="A78" t="s">
        <v>368</v>
      </c>
      <c r="B78" t="s">
        <v>286</v>
      </c>
      <c r="C78" t="s">
        <v>304</v>
      </c>
      <c r="D78" t="s">
        <v>269</v>
      </c>
      <c r="E78">
        <f>VLOOKUP(D78,Sheet4!$A$3:$B$18,2,FALSE)</f>
        <v>26643006</v>
      </c>
    </row>
    <row r="79" spans="1:5" x14ac:dyDescent="0.25">
      <c r="A79" t="s">
        <v>621</v>
      </c>
      <c r="B79" t="s">
        <v>286</v>
      </c>
      <c r="C79" t="s">
        <v>304</v>
      </c>
      <c r="D79" t="s">
        <v>269</v>
      </c>
      <c r="E79">
        <f>VLOOKUP(D79,Sheet4!$A$3:$B$18,2,FALSE)</f>
        <v>26643006</v>
      </c>
    </row>
    <row r="80" spans="1:5" x14ac:dyDescent="0.25">
      <c r="A80" t="s">
        <v>623</v>
      </c>
      <c r="B80" t="s">
        <v>286</v>
      </c>
      <c r="C80" t="s">
        <v>314</v>
      </c>
      <c r="D80" t="s">
        <v>269</v>
      </c>
      <c r="E80">
        <f>VLOOKUP(D80,Sheet4!$A$3:$B$18,2,FALSE)</f>
        <v>26643006</v>
      </c>
    </row>
    <row r="81" spans="1:5" x14ac:dyDescent="0.25">
      <c r="A81" t="s">
        <v>620</v>
      </c>
      <c r="B81" t="s">
        <v>286</v>
      </c>
      <c r="C81" t="s">
        <v>314</v>
      </c>
      <c r="D81" t="s">
        <v>269</v>
      </c>
      <c r="E81">
        <f>VLOOKUP(D81,Sheet4!$A$3:$B$18,2,FALSE)</f>
        <v>26643006</v>
      </c>
    </row>
    <row r="82" spans="1:5" x14ac:dyDescent="0.25">
      <c r="A82" t="s">
        <v>369</v>
      </c>
      <c r="B82" t="s">
        <v>286</v>
      </c>
      <c r="C82" t="s">
        <v>304</v>
      </c>
      <c r="D82" t="s">
        <v>269</v>
      </c>
      <c r="E82">
        <f>VLOOKUP(D82,Sheet4!$A$3:$B$18,2,FALSE)</f>
        <v>26643006</v>
      </c>
    </row>
    <row r="83" spans="1:5" x14ac:dyDescent="0.25">
      <c r="A83" t="s">
        <v>368</v>
      </c>
      <c r="B83" t="s">
        <v>286</v>
      </c>
      <c r="C83" t="s">
        <v>304</v>
      </c>
      <c r="D83" t="s">
        <v>269</v>
      </c>
      <c r="E83">
        <f>VLOOKUP(D83,Sheet4!$A$3:$B$18,2,FALSE)</f>
        <v>26643006</v>
      </c>
    </row>
    <row r="84" spans="1:5" x14ac:dyDescent="0.25">
      <c r="A84" t="s">
        <v>370</v>
      </c>
      <c r="B84" t="s">
        <v>276</v>
      </c>
      <c r="C84" t="s">
        <v>296</v>
      </c>
    </row>
    <row r="85" spans="1:5" x14ac:dyDescent="0.25">
      <c r="A85" t="s">
        <v>371</v>
      </c>
      <c r="B85" t="s">
        <v>288</v>
      </c>
      <c r="C85" t="s">
        <v>305</v>
      </c>
      <c r="D85" t="s">
        <v>269</v>
      </c>
      <c r="E85">
        <f>VLOOKUP(D85,Sheet4!$A$3:$B$18,2,FALSE)</f>
        <v>26643006</v>
      </c>
    </row>
    <row r="86" spans="1:5" x14ac:dyDescent="0.25">
      <c r="A86" t="s">
        <v>372</v>
      </c>
      <c r="B86" t="s">
        <v>280</v>
      </c>
      <c r="C86" t="s">
        <v>296</v>
      </c>
    </row>
    <row r="87" spans="1:5" x14ac:dyDescent="0.25">
      <c r="A87" t="s">
        <v>373</v>
      </c>
      <c r="B87" t="s">
        <v>280</v>
      </c>
      <c r="C87" t="s">
        <v>296</v>
      </c>
    </row>
    <row r="88" spans="1:5" x14ac:dyDescent="0.25">
      <c r="A88" t="s">
        <v>374</v>
      </c>
      <c r="B88" t="s">
        <v>280</v>
      </c>
      <c r="C88" t="s">
        <v>296</v>
      </c>
    </row>
    <row r="89" spans="1:5" x14ac:dyDescent="0.25">
      <c r="A89" t="s">
        <v>608</v>
      </c>
      <c r="B89" t="s">
        <v>276</v>
      </c>
      <c r="C89" t="s">
        <v>296</v>
      </c>
    </row>
    <row r="90" spans="1:5" x14ac:dyDescent="0.25">
      <c r="A90" t="s">
        <v>609</v>
      </c>
      <c r="B90" t="s">
        <v>276</v>
      </c>
      <c r="C90" t="s">
        <v>296</v>
      </c>
      <c r="D90" t="s">
        <v>270</v>
      </c>
      <c r="E90">
        <f>VLOOKUP(D90,Sheet4!$A$3:$B$18,2,FALSE)</f>
        <v>46713006</v>
      </c>
    </row>
    <row r="91" spans="1:5" x14ac:dyDescent="0.25">
      <c r="A91" t="s">
        <v>610</v>
      </c>
      <c r="B91" t="s">
        <v>276</v>
      </c>
      <c r="C91" t="s">
        <v>296</v>
      </c>
      <c r="D91" t="s">
        <v>274</v>
      </c>
      <c r="E91">
        <f>VLOOKUP(D91,Sheet4!$A$3:$B$18,2,FALSE)</f>
        <v>26643006</v>
      </c>
    </row>
    <row r="92" spans="1:5" x14ac:dyDescent="0.25">
      <c r="A92" t="s">
        <v>611</v>
      </c>
      <c r="B92" t="s">
        <v>276</v>
      </c>
      <c r="C92" t="s">
        <v>296</v>
      </c>
      <c r="D92" t="s">
        <v>284</v>
      </c>
      <c r="E92">
        <f>VLOOKUP(D92,Sheet4!$A$3:$B$18,2,FALSE)</f>
        <v>54485002</v>
      </c>
    </row>
    <row r="93" spans="1:5" x14ac:dyDescent="0.25">
      <c r="A93" t="s">
        <v>612</v>
      </c>
      <c r="B93" t="s">
        <v>276</v>
      </c>
      <c r="C93" t="s">
        <v>296</v>
      </c>
      <c r="D93" t="s">
        <v>275</v>
      </c>
      <c r="E93">
        <f>VLOOKUP(D93,Sheet4!$A$3:$B$18,2,FALSE)</f>
        <v>37161004</v>
      </c>
    </row>
    <row r="94" spans="1:5" x14ac:dyDescent="0.25">
      <c r="A94" t="s">
        <v>613</v>
      </c>
      <c r="B94" t="s">
        <v>276</v>
      </c>
      <c r="C94" t="s">
        <v>296</v>
      </c>
      <c r="D94" t="s">
        <v>273</v>
      </c>
      <c r="E94">
        <f>VLOOKUP(D94,Sheet4!$A$3:$B$18,2,FALSE)</f>
        <v>6064005</v>
      </c>
    </row>
    <row r="95" spans="1:5" x14ac:dyDescent="0.25">
      <c r="A95" t="s">
        <v>375</v>
      </c>
      <c r="B95" t="s">
        <v>276</v>
      </c>
      <c r="C95" t="s">
        <v>296</v>
      </c>
      <c r="D95" t="s">
        <v>273</v>
      </c>
      <c r="E95">
        <f>VLOOKUP(D95,Sheet4!$A$3:$B$18,2,FALSE)</f>
        <v>6064005</v>
      </c>
    </row>
    <row r="96" spans="1:5" x14ac:dyDescent="0.25">
      <c r="A96" t="s">
        <v>614</v>
      </c>
      <c r="B96" t="s">
        <v>276</v>
      </c>
      <c r="C96" t="s">
        <v>296</v>
      </c>
      <c r="D96" t="s">
        <v>289</v>
      </c>
      <c r="E96">
        <f>VLOOKUP(D96,Sheet4!$A$3:$B$18,2,FALSE)</f>
        <v>90028008</v>
      </c>
    </row>
    <row r="97" spans="1:5" x14ac:dyDescent="0.25">
      <c r="A97" t="s">
        <v>615</v>
      </c>
      <c r="B97" t="s">
        <v>276</v>
      </c>
      <c r="C97" t="s">
        <v>296</v>
      </c>
      <c r="D97" t="s">
        <v>272</v>
      </c>
      <c r="E97">
        <f>VLOOKUP(D97,Sheet4!$A$3:$B$18,2,FALSE)</f>
        <v>16857009</v>
      </c>
    </row>
    <row r="98" spans="1:5" x14ac:dyDescent="0.25">
      <c r="A98" t="s">
        <v>376</v>
      </c>
      <c r="B98" t="s">
        <v>280</v>
      </c>
      <c r="C98" t="s">
        <v>296</v>
      </c>
    </row>
    <row r="99" spans="1:5" x14ac:dyDescent="0.25">
      <c r="A99" t="s">
        <v>377</v>
      </c>
      <c r="B99" t="s">
        <v>290</v>
      </c>
    </row>
    <row r="100" spans="1:5" x14ac:dyDescent="0.25">
      <c r="A100" t="s">
        <v>306</v>
      </c>
      <c r="B100" t="s">
        <v>291</v>
      </c>
      <c r="C100" t="s">
        <v>306</v>
      </c>
      <c r="D100" t="s">
        <v>269</v>
      </c>
      <c r="E100">
        <f>VLOOKUP(D100,Sheet4!$A$3:$B$18,2,FALSE)</f>
        <v>26643006</v>
      </c>
    </row>
    <row r="101" spans="1:5" x14ac:dyDescent="0.25">
      <c r="A101" t="s">
        <v>616</v>
      </c>
      <c r="B101" t="s">
        <v>280</v>
      </c>
      <c r="C101" t="s">
        <v>307</v>
      </c>
      <c r="D101" t="s">
        <v>273</v>
      </c>
      <c r="E101">
        <f>VLOOKUP(D101,Sheet4!$A$3:$B$18,2,FALSE)</f>
        <v>6064005</v>
      </c>
    </row>
    <row r="102" spans="1:5" x14ac:dyDescent="0.25">
      <c r="A102" t="s">
        <v>378</v>
      </c>
      <c r="B102" t="s">
        <v>276</v>
      </c>
      <c r="C102" t="s">
        <v>308</v>
      </c>
      <c r="D102" t="s">
        <v>273</v>
      </c>
      <c r="E102">
        <f>VLOOKUP(D102,Sheet4!$A$3:$B$18,2,FALSE)</f>
        <v>6064005</v>
      </c>
    </row>
    <row r="103" spans="1:5" x14ac:dyDescent="0.25">
      <c r="A103" t="s">
        <v>379</v>
      </c>
      <c r="B103" t="s">
        <v>276</v>
      </c>
      <c r="C103" t="s">
        <v>296</v>
      </c>
    </row>
    <row r="104" spans="1:5" x14ac:dyDescent="0.25">
      <c r="A104" t="s">
        <v>380</v>
      </c>
      <c r="B104" t="s">
        <v>276</v>
      </c>
      <c r="C104" t="s">
        <v>296</v>
      </c>
      <c r="D104" t="s">
        <v>270</v>
      </c>
      <c r="E104">
        <f>VLOOKUP(D104,Sheet4!$A$3:$B$18,2,FALSE)</f>
        <v>46713006</v>
      </c>
    </row>
    <row r="105" spans="1:5" x14ac:dyDescent="0.25">
      <c r="A105" t="s">
        <v>381</v>
      </c>
      <c r="B105" t="s">
        <v>276</v>
      </c>
      <c r="C105" t="s">
        <v>296</v>
      </c>
      <c r="D105" t="s">
        <v>284</v>
      </c>
      <c r="E105">
        <f>VLOOKUP(D105,Sheet4!$A$3:$B$18,2,FALSE)</f>
        <v>54485002</v>
      </c>
    </row>
    <row r="106" spans="1:5" x14ac:dyDescent="0.25">
      <c r="A106" t="s">
        <v>382</v>
      </c>
      <c r="B106" t="s">
        <v>276</v>
      </c>
      <c r="C106" t="s">
        <v>296</v>
      </c>
      <c r="D106" t="s">
        <v>274</v>
      </c>
      <c r="E106">
        <f>VLOOKUP(D106,Sheet4!$A$3:$B$18,2,FALSE)</f>
        <v>26643006</v>
      </c>
    </row>
    <row r="107" spans="1:5" x14ac:dyDescent="0.25">
      <c r="A107" t="s">
        <v>383</v>
      </c>
      <c r="B107" t="s">
        <v>276</v>
      </c>
      <c r="C107" t="s">
        <v>296</v>
      </c>
      <c r="D107" t="s">
        <v>287</v>
      </c>
      <c r="E107">
        <f>VLOOKUP(D107,Sheet4!$A$3:$B$18,2,FALSE)</f>
        <v>10547007</v>
      </c>
    </row>
    <row r="108" spans="1:5" x14ac:dyDescent="0.25">
      <c r="A108" t="s">
        <v>384</v>
      </c>
      <c r="B108" t="s">
        <v>276</v>
      </c>
      <c r="C108" t="s">
        <v>296</v>
      </c>
      <c r="D108" t="s">
        <v>275</v>
      </c>
      <c r="E108">
        <f>VLOOKUP(D108,Sheet4!$A$3:$B$18,2,FALSE)</f>
        <v>37161004</v>
      </c>
    </row>
    <row r="109" spans="1:5" x14ac:dyDescent="0.25">
      <c r="A109" t="s">
        <v>385</v>
      </c>
      <c r="B109" t="s">
        <v>276</v>
      </c>
      <c r="C109" t="s">
        <v>296</v>
      </c>
      <c r="D109" t="s">
        <v>273</v>
      </c>
      <c r="E109">
        <f>VLOOKUP(D109,Sheet4!$A$3:$B$18,2,FALSE)</f>
        <v>6064005</v>
      </c>
    </row>
    <row r="110" spans="1:5" x14ac:dyDescent="0.25">
      <c r="A110" t="s">
        <v>386</v>
      </c>
      <c r="B110" t="s">
        <v>276</v>
      </c>
      <c r="C110" t="s">
        <v>296</v>
      </c>
      <c r="D110" t="s">
        <v>273</v>
      </c>
      <c r="E110">
        <f>VLOOKUP(D110,Sheet4!$A$3:$B$18,2,FALSE)</f>
        <v>6064005</v>
      </c>
    </row>
    <row r="111" spans="1:5" x14ac:dyDescent="0.25">
      <c r="A111" t="s">
        <v>387</v>
      </c>
      <c r="B111" t="s">
        <v>276</v>
      </c>
      <c r="C111" t="s">
        <v>296</v>
      </c>
      <c r="D111" t="s">
        <v>272</v>
      </c>
      <c r="E111">
        <f>VLOOKUP(D111,Sheet4!$A$3:$B$18,2,FALSE)</f>
        <v>16857009</v>
      </c>
    </row>
    <row r="112" spans="1:5" x14ac:dyDescent="0.25">
      <c r="A112" t="s">
        <v>388</v>
      </c>
      <c r="B112" t="s">
        <v>291</v>
      </c>
      <c r="C112" t="s">
        <v>309</v>
      </c>
      <c r="D112" t="s">
        <v>269</v>
      </c>
      <c r="E112">
        <f>VLOOKUP(D112,Sheet4!$A$3:$B$18,2,FALSE)</f>
        <v>26643006</v>
      </c>
    </row>
    <row r="113" spans="1:5" x14ac:dyDescent="0.25">
      <c r="A113" t="s">
        <v>389</v>
      </c>
      <c r="B113" t="s">
        <v>291</v>
      </c>
      <c r="C113" t="s">
        <v>310</v>
      </c>
      <c r="D113" t="s">
        <v>269</v>
      </c>
      <c r="E113">
        <f>VLOOKUP(D113,Sheet4!$A$3:$B$18,2,FALSE)</f>
        <v>26643006</v>
      </c>
    </row>
    <row r="114" spans="1:5" x14ac:dyDescent="0.25">
      <c r="A114" t="s">
        <v>390</v>
      </c>
      <c r="B114" t="s">
        <v>276</v>
      </c>
      <c r="C114" t="s">
        <v>296</v>
      </c>
    </row>
    <row r="115" spans="1:5" x14ac:dyDescent="0.25">
      <c r="A115" t="s">
        <v>391</v>
      </c>
      <c r="B115" t="s">
        <v>276</v>
      </c>
      <c r="C115" t="s">
        <v>296</v>
      </c>
      <c r="D115" t="s">
        <v>274</v>
      </c>
      <c r="E115">
        <f>VLOOKUP(D115,Sheet4!$A$3:$B$18,2,FALSE)</f>
        <v>26643006</v>
      </c>
    </row>
    <row r="116" spans="1:5" x14ac:dyDescent="0.25">
      <c r="A116" t="s">
        <v>392</v>
      </c>
      <c r="B116" t="s">
        <v>286</v>
      </c>
      <c r="C116" t="s">
        <v>296</v>
      </c>
      <c r="D116" t="s">
        <v>269</v>
      </c>
      <c r="E116">
        <f>VLOOKUP(D116,Sheet4!$A$3:$B$18,2,FALSE)</f>
        <v>26643006</v>
      </c>
    </row>
    <row r="117" spans="1:5" x14ac:dyDescent="0.25">
      <c r="A117" t="s">
        <v>393</v>
      </c>
      <c r="B117" t="s">
        <v>280</v>
      </c>
      <c r="C117" t="s">
        <v>296</v>
      </c>
      <c r="D117" t="s">
        <v>274</v>
      </c>
      <c r="E117">
        <f>VLOOKUP(D117,Sheet4!$A$3:$B$18,2,FALSE)</f>
        <v>26643006</v>
      </c>
    </row>
    <row r="118" spans="1:5" x14ac:dyDescent="0.25">
      <c r="A118" t="s">
        <v>311</v>
      </c>
      <c r="B118" t="s">
        <v>276</v>
      </c>
      <c r="C118" t="s">
        <v>311</v>
      </c>
      <c r="D118" t="s">
        <v>273</v>
      </c>
      <c r="E118">
        <f>VLOOKUP(D118,Sheet4!$A$3:$B$18,2,FALSE)</f>
        <v>6064005</v>
      </c>
    </row>
    <row r="119" spans="1:5" x14ac:dyDescent="0.25">
      <c r="A119" t="s">
        <v>394</v>
      </c>
      <c r="B119" t="s">
        <v>276</v>
      </c>
      <c r="C119" t="s">
        <v>311</v>
      </c>
      <c r="D119" t="s">
        <v>273</v>
      </c>
      <c r="E119">
        <f>VLOOKUP(D119,Sheet4!$A$3:$B$18,2,FALSE)</f>
        <v>6064005</v>
      </c>
    </row>
    <row r="120" spans="1:5" x14ac:dyDescent="0.25">
      <c r="A120" t="s">
        <v>312</v>
      </c>
      <c r="B120" t="s">
        <v>280</v>
      </c>
      <c r="C120" t="s">
        <v>312</v>
      </c>
    </row>
    <row r="121" spans="1:5" x14ac:dyDescent="0.25">
      <c r="A121" t="s">
        <v>395</v>
      </c>
      <c r="B121" t="s">
        <v>280</v>
      </c>
      <c r="C121" t="s">
        <v>296</v>
      </c>
    </row>
    <row r="122" spans="1:5" x14ac:dyDescent="0.25">
      <c r="A122" t="s">
        <v>594</v>
      </c>
      <c r="B122" t="s">
        <v>268</v>
      </c>
      <c r="C122" t="s">
        <v>296</v>
      </c>
      <c r="D122" t="s">
        <v>269</v>
      </c>
      <c r="E122">
        <f>VLOOKUP(D122,Sheet4!$A$3:$B$18,2,FALSE)</f>
        <v>26643006</v>
      </c>
    </row>
    <row r="123" spans="1:5" x14ac:dyDescent="0.25">
      <c r="A123" t="s">
        <v>396</v>
      </c>
      <c r="B123" t="s">
        <v>286</v>
      </c>
      <c r="C123" t="s">
        <v>296</v>
      </c>
      <c r="D123" t="s">
        <v>269</v>
      </c>
      <c r="E123">
        <f>VLOOKUP(D123,Sheet4!$A$3:$B$18,2,FALSE)</f>
        <v>26643006</v>
      </c>
    </row>
    <row r="124" spans="1:5" x14ac:dyDescent="0.25">
      <c r="A124" t="s">
        <v>397</v>
      </c>
      <c r="B124" t="s">
        <v>276</v>
      </c>
      <c r="C124" t="s">
        <v>296</v>
      </c>
      <c r="D124" t="s">
        <v>275</v>
      </c>
      <c r="E124">
        <f>VLOOKUP(D124,Sheet4!$A$3:$B$18,2,FALSE)</f>
        <v>37161004</v>
      </c>
    </row>
    <row r="125" spans="1:5" x14ac:dyDescent="0.25">
      <c r="A125" t="s">
        <v>398</v>
      </c>
      <c r="B125" t="s">
        <v>276</v>
      </c>
      <c r="C125" t="s">
        <v>296</v>
      </c>
      <c r="D125" t="s">
        <v>273</v>
      </c>
      <c r="E125">
        <f>VLOOKUP(D125,Sheet4!$A$3:$B$18,2,FALSE)</f>
        <v>6064005</v>
      </c>
    </row>
    <row r="126" spans="1:5" x14ac:dyDescent="0.25">
      <c r="A126" t="s">
        <v>399</v>
      </c>
      <c r="B126" t="s">
        <v>276</v>
      </c>
      <c r="C126" t="s">
        <v>296</v>
      </c>
      <c r="D126" t="s">
        <v>272</v>
      </c>
      <c r="E126">
        <f>VLOOKUP(D126,Sheet4!$A$3:$B$18,2,FALSE)</f>
        <v>16857009</v>
      </c>
    </row>
    <row r="127" spans="1:5" x14ac:dyDescent="0.25">
      <c r="A127" t="s">
        <v>313</v>
      </c>
      <c r="B127" t="s">
        <v>290</v>
      </c>
      <c r="C127" t="s">
        <v>313</v>
      </c>
      <c r="D127" t="s">
        <v>275</v>
      </c>
      <c r="E127">
        <f>VLOOKUP(D127,Sheet4!$A$3:$B$18,2,FALSE)</f>
        <v>37161004</v>
      </c>
    </row>
    <row r="128" spans="1:5" x14ac:dyDescent="0.25">
      <c r="A128" t="s">
        <v>400</v>
      </c>
      <c r="B128" t="s">
        <v>290</v>
      </c>
      <c r="C128" t="s">
        <v>313</v>
      </c>
      <c r="D128" t="s">
        <v>275</v>
      </c>
      <c r="E128">
        <f>VLOOKUP(D128,Sheet4!$A$3:$B$18,2,FALSE)</f>
        <v>37161004</v>
      </c>
    </row>
    <row r="129" spans="1:5" x14ac:dyDescent="0.25">
      <c r="A129" t="s">
        <v>401</v>
      </c>
      <c r="B129" t="s">
        <v>290</v>
      </c>
      <c r="C129" t="s">
        <v>313</v>
      </c>
      <c r="D129" t="s">
        <v>272</v>
      </c>
      <c r="E129">
        <f>VLOOKUP(D129,Sheet4!$A$3:$B$18,2,FALSE)</f>
        <v>16857009</v>
      </c>
    </row>
    <row r="130" spans="1:5" x14ac:dyDescent="0.25">
      <c r="A130" t="s">
        <v>402</v>
      </c>
      <c r="B130" t="s">
        <v>290</v>
      </c>
      <c r="C130" t="s">
        <v>313</v>
      </c>
      <c r="D130" t="s">
        <v>289</v>
      </c>
      <c r="E130">
        <f>VLOOKUP(D130,Sheet4!$A$3:$B$18,2,FALSE)</f>
        <v>90028008</v>
      </c>
    </row>
    <row r="131" spans="1:5" x14ac:dyDescent="0.25">
      <c r="A131" t="s">
        <v>314</v>
      </c>
      <c r="B131" t="s">
        <v>286</v>
      </c>
      <c r="C131" t="s">
        <v>314</v>
      </c>
    </row>
    <row r="132" spans="1:5" x14ac:dyDescent="0.25">
      <c r="A132" t="s">
        <v>617</v>
      </c>
      <c r="B132" t="s">
        <v>286</v>
      </c>
      <c r="C132" t="s">
        <v>314</v>
      </c>
      <c r="D132" t="s">
        <v>269</v>
      </c>
      <c r="E132">
        <f>VLOOKUP(D132,Sheet4!$A$3:$B$18,2,FALSE)</f>
        <v>26643006</v>
      </c>
    </row>
    <row r="133" spans="1:5" x14ac:dyDescent="0.25">
      <c r="A133" t="s">
        <v>403</v>
      </c>
      <c r="B133" t="s">
        <v>291</v>
      </c>
      <c r="C133" t="s">
        <v>314</v>
      </c>
      <c r="D133" t="s">
        <v>269</v>
      </c>
      <c r="E133">
        <f>VLOOKUP(D133,Sheet4!$A$3:$B$18,2,FALSE)</f>
        <v>26643006</v>
      </c>
    </row>
    <row r="134" spans="1:5" x14ac:dyDescent="0.25">
      <c r="A134" t="s">
        <v>404</v>
      </c>
      <c r="B134" t="s">
        <v>291</v>
      </c>
      <c r="C134" t="s">
        <v>314</v>
      </c>
      <c r="D134" t="s">
        <v>269</v>
      </c>
      <c r="E134">
        <f>VLOOKUP(D134,Sheet4!$A$3:$B$18,2,FALSE)</f>
        <v>26643006</v>
      </c>
    </row>
    <row r="135" spans="1:5" x14ac:dyDescent="0.25">
      <c r="A135" t="s">
        <v>405</v>
      </c>
      <c r="B135" t="s">
        <v>288</v>
      </c>
      <c r="C135" t="s">
        <v>314</v>
      </c>
      <c r="D135" t="s">
        <v>269</v>
      </c>
      <c r="E135">
        <f>VLOOKUP(D135,Sheet4!$A$3:$B$18,2,FALSE)</f>
        <v>26643006</v>
      </c>
    </row>
    <row r="136" spans="1:5" x14ac:dyDescent="0.25">
      <c r="A136" t="s">
        <v>406</v>
      </c>
      <c r="B136" t="s">
        <v>291</v>
      </c>
      <c r="C136" t="s">
        <v>314</v>
      </c>
      <c r="D136" t="s">
        <v>269</v>
      </c>
      <c r="E136">
        <f>VLOOKUP(D136,Sheet4!$A$3:$B$18,2,FALSE)</f>
        <v>26643006</v>
      </c>
    </row>
    <row r="137" spans="1:5" x14ac:dyDescent="0.25">
      <c r="A137" t="s">
        <v>407</v>
      </c>
      <c r="B137" t="s">
        <v>286</v>
      </c>
      <c r="C137" t="s">
        <v>314</v>
      </c>
      <c r="D137" t="s">
        <v>269</v>
      </c>
      <c r="E137">
        <f>VLOOKUP(D137,Sheet4!$A$3:$B$18,2,FALSE)</f>
        <v>26643006</v>
      </c>
    </row>
    <row r="138" spans="1:5" x14ac:dyDescent="0.25">
      <c r="A138" t="s">
        <v>408</v>
      </c>
      <c r="B138" t="s">
        <v>286</v>
      </c>
      <c r="C138" t="s">
        <v>314</v>
      </c>
      <c r="D138" t="s">
        <v>269</v>
      </c>
      <c r="E138">
        <f>VLOOKUP(D138,Sheet4!$A$3:$B$18,2,FALSE)</f>
        <v>26643006</v>
      </c>
    </row>
    <row r="139" spans="1:5" x14ac:dyDescent="0.25">
      <c r="A139" t="s">
        <v>409</v>
      </c>
      <c r="B139" t="s">
        <v>286</v>
      </c>
      <c r="C139" t="s">
        <v>314</v>
      </c>
      <c r="D139" t="s">
        <v>269</v>
      </c>
      <c r="E139">
        <f>VLOOKUP(D139,Sheet4!$A$3:$B$18,2,FALSE)</f>
        <v>26643006</v>
      </c>
    </row>
    <row r="140" spans="1:5" x14ac:dyDescent="0.25">
      <c r="A140" t="s">
        <v>408</v>
      </c>
      <c r="B140" t="s">
        <v>286</v>
      </c>
      <c r="C140" t="s">
        <v>314</v>
      </c>
      <c r="D140" t="s">
        <v>269</v>
      </c>
      <c r="E140">
        <f>VLOOKUP(D140,Sheet4!$A$3:$B$18,2,FALSE)</f>
        <v>26643006</v>
      </c>
    </row>
    <row r="141" spans="1:5" x14ac:dyDescent="0.25">
      <c r="A141" t="s">
        <v>410</v>
      </c>
      <c r="B141" t="s">
        <v>291</v>
      </c>
      <c r="C141" t="s">
        <v>314</v>
      </c>
      <c r="D141" t="s">
        <v>292</v>
      </c>
      <c r="E141">
        <f>VLOOKUP(D141,Sheet4!$A$3:$B$18,2,FALSE)</f>
        <v>37839007</v>
      </c>
    </row>
    <row r="142" spans="1:5" x14ac:dyDescent="0.25">
      <c r="A142" t="s">
        <v>411</v>
      </c>
      <c r="B142" t="s">
        <v>290</v>
      </c>
      <c r="C142" t="s">
        <v>314</v>
      </c>
      <c r="D142" t="s">
        <v>272</v>
      </c>
      <c r="E142">
        <f>VLOOKUP(D142,Sheet4!$A$3:$B$18,2,FALSE)</f>
        <v>16857009</v>
      </c>
    </row>
    <row r="143" spans="1:5" x14ac:dyDescent="0.25">
      <c r="A143" t="s">
        <v>412</v>
      </c>
      <c r="B143" t="s">
        <v>290</v>
      </c>
      <c r="C143" t="s">
        <v>315</v>
      </c>
      <c r="D143" t="s">
        <v>272</v>
      </c>
      <c r="E143">
        <f>VLOOKUP(D143,Sheet4!$A$3:$B$18,2,FALSE)</f>
        <v>16857009</v>
      </c>
    </row>
    <row r="144" spans="1:5" x14ac:dyDescent="0.25">
      <c r="A144" t="s">
        <v>316</v>
      </c>
      <c r="B144" t="s">
        <v>286</v>
      </c>
      <c r="C144" t="s">
        <v>316</v>
      </c>
    </row>
  </sheetData>
  <autoFilter ref="A1:E14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11" sqref="G11"/>
    </sheetView>
  </sheetViews>
  <sheetFormatPr defaultRowHeight="15" x14ac:dyDescent="0.25"/>
  <cols>
    <col min="1" max="1" width="40" customWidth="1"/>
  </cols>
  <sheetData>
    <row r="1" spans="1:9" ht="23.25" thickBot="1" x14ac:dyDescent="0.3">
      <c r="A1" t="s">
        <v>580</v>
      </c>
      <c r="B1" s="8" t="s">
        <v>565</v>
      </c>
      <c r="C1" s="8" t="s">
        <v>566</v>
      </c>
      <c r="D1" s="8" t="s">
        <v>567</v>
      </c>
      <c r="E1" s="8" t="s">
        <v>568</v>
      </c>
      <c r="F1" s="8" t="s">
        <v>569</v>
      </c>
      <c r="G1" s="8" t="s">
        <v>570</v>
      </c>
      <c r="H1" s="8" t="s">
        <v>571</v>
      </c>
      <c r="I1" s="8" t="s">
        <v>572</v>
      </c>
    </row>
    <row r="2" spans="1:9" ht="15.75" thickBot="1" x14ac:dyDescent="0.3">
      <c r="A2" t="s">
        <v>618</v>
      </c>
      <c r="B2" s="7"/>
      <c r="C2" s="7"/>
      <c r="D2" s="7">
        <v>1</v>
      </c>
      <c r="E2" s="7"/>
      <c r="F2" s="7">
        <v>1</v>
      </c>
      <c r="G2" s="7" t="s">
        <v>573</v>
      </c>
      <c r="H2" s="7"/>
      <c r="I2" s="7"/>
    </row>
    <row r="3" spans="1:9" ht="15.75" thickBot="1" x14ac:dyDescent="0.3">
      <c r="A3" t="s">
        <v>581</v>
      </c>
      <c r="B3" s="7"/>
      <c r="C3" s="7"/>
      <c r="D3" s="7">
        <v>2</v>
      </c>
      <c r="E3" s="7"/>
      <c r="F3" s="7">
        <v>1</v>
      </c>
      <c r="G3" s="7" t="s">
        <v>573</v>
      </c>
      <c r="H3" s="7"/>
      <c r="I3" s="7"/>
    </row>
    <row r="4" spans="1:9" ht="15.75" thickBot="1" x14ac:dyDescent="0.3">
      <c r="A4" t="s">
        <v>586</v>
      </c>
      <c r="B4" s="7"/>
      <c r="C4" s="7"/>
      <c r="D4" s="7">
        <v>3</v>
      </c>
      <c r="E4" s="7"/>
      <c r="F4" s="7">
        <v>1</v>
      </c>
      <c r="G4" s="7" t="s">
        <v>573</v>
      </c>
      <c r="H4" s="7"/>
      <c r="I4" s="7"/>
    </row>
    <row r="5" spans="1:9" ht="15.75" thickBot="1" x14ac:dyDescent="0.3">
      <c r="A5" t="s">
        <v>587</v>
      </c>
      <c r="B5" s="7"/>
      <c r="C5" s="7"/>
      <c r="D5" s="7">
        <v>4</v>
      </c>
      <c r="E5" s="7"/>
      <c r="F5" s="7">
        <v>1</v>
      </c>
      <c r="G5" s="7" t="s">
        <v>573</v>
      </c>
      <c r="H5" s="7"/>
      <c r="I5" s="7"/>
    </row>
    <row r="6" spans="1:9" ht="15.75" thickBot="1" x14ac:dyDescent="0.3">
      <c r="A6" t="s">
        <v>593</v>
      </c>
      <c r="B6" s="7"/>
      <c r="C6" s="7"/>
      <c r="D6" s="7">
        <v>1</v>
      </c>
      <c r="E6" s="7"/>
      <c r="F6" s="7">
        <v>4</v>
      </c>
      <c r="G6" s="7" t="s">
        <v>574</v>
      </c>
      <c r="H6" s="7"/>
      <c r="I6" s="7"/>
    </row>
    <row r="7" spans="1:9" ht="15.75" thickBot="1" x14ac:dyDescent="0.3">
      <c r="A7" t="s">
        <v>582</v>
      </c>
      <c r="B7" s="7"/>
      <c r="C7" s="7"/>
      <c r="D7" s="7">
        <v>1</v>
      </c>
      <c r="E7" s="7"/>
      <c r="F7" s="7">
        <v>6</v>
      </c>
      <c r="G7" s="7" t="s">
        <v>574</v>
      </c>
      <c r="H7" s="7"/>
      <c r="I7" s="7"/>
    </row>
    <row r="8" spans="1:9" ht="15.75" thickBot="1" x14ac:dyDescent="0.3">
      <c r="A8" t="s">
        <v>583</v>
      </c>
      <c r="B8" s="7"/>
      <c r="C8" s="7"/>
      <c r="D8" s="7">
        <v>1</v>
      </c>
      <c r="E8" s="7"/>
      <c r="F8" s="7">
        <v>8</v>
      </c>
      <c r="G8" s="7" t="s">
        <v>574</v>
      </c>
      <c r="H8" s="7"/>
      <c r="I8" s="7"/>
    </row>
    <row r="9" spans="1:9" ht="15.75" thickBot="1" x14ac:dyDescent="0.3">
      <c r="A9" t="s">
        <v>619</v>
      </c>
      <c r="B9" s="7"/>
      <c r="C9" s="7"/>
      <c r="D9" s="7">
        <v>1</v>
      </c>
      <c r="E9" s="7"/>
      <c r="F9" s="7">
        <v>12</v>
      </c>
      <c r="G9" s="7" t="s">
        <v>574</v>
      </c>
      <c r="H9" s="7"/>
      <c r="I9" s="7"/>
    </row>
    <row r="10" spans="1:9" ht="15.75" thickBot="1" x14ac:dyDescent="0.3">
      <c r="A10" t="s">
        <v>622</v>
      </c>
      <c r="B10" s="7"/>
      <c r="C10" s="7"/>
      <c r="D10" s="7">
        <v>1</v>
      </c>
      <c r="E10" s="7"/>
      <c r="F10" s="7">
        <v>1</v>
      </c>
      <c r="G10" s="7" t="s">
        <v>576</v>
      </c>
      <c r="H10" s="7"/>
      <c r="I10" s="7"/>
    </row>
    <row r="11" spans="1:9" ht="15.75" thickBot="1" x14ac:dyDescent="0.3">
      <c r="A11" t="s">
        <v>584</v>
      </c>
      <c r="B11" s="7"/>
      <c r="C11" s="7"/>
      <c r="D11" s="7">
        <v>1</v>
      </c>
      <c r="E11" s="7"/>
      <c r="F11" s="7">
        <v>7</v>
      </c>
      <c r="G11" s="7" t="s">
        <v>573</v>
      </c>
      <c r="H11" s="7"/>
      <c r="I11" s="7"/>
    </row>
    <row r="12" spans="1:9" ht="15.75" thickBot="1" x14ac:dyDescent="0.3">
      <c r="A12" t="s">
        <v>585</v>
      </c>
      <c r="B12" s="7"/>
      <c r="C12" s="7"/>
      <c r="D12" s="7">
        <v>3</v>
      </c>
      <c r="E12" s="7">
        <v>4</v>
      </c>
      <c r="F12" s="7">
        <v>1</v>
      </c>
      <c r="G12" s="7" t="s">
        <v>573</v>
      </c>
      <c r="H12" s="7"/>
      <c r="I12" s="7"/>
    </row>
    <row r="13" spans="1:9" ht="15.75" thickBot="1" x14ac:dyDescent="0.3">
      <c r="A13" t="s">
        <v>588</v>
      </c>
      <c r="B13" s="7"/>
      <c r="C13" s="7"/>
      <c r="D13" s="7">
        <v>1</v>
      </c>
      <c r="E13" s="7"/>
      <c r="F13" s="7">
        <v>4</v>
      </c>
      <c r="G13" s="7" t="s">
        <v>574</v>
      </c>
      <c r="H13" s="7">
        <v>6</v>
      </c>
      <c r="I13" s="7"/>
    </row>
    <row r="14" spans="1:9" ht="15.75" thickBot="1" x14ac:dyDescent="0.3">
      <c r="A14" t="s">
        <v>589</v>
      </c>
      <c r="B14" s="7">
        <v>1</v>
      </c>
      <c r="C14" s="7" t="s">
        <v>575</v>
      </c>
      <c r="D14" s="7">
        <v>1</v>
      </c>
      <c r="E14" s="7"/>
      <c r="F14" s="7">
        <v>21</v>
      </c>
      <c r="G14" s="7" t="s">
        <v>573</v>
      </c>
      <c r="H14" s="7"/>
      <c r="I14" s="7"/>
    </row>
    <row r="15" spans="1:9" ht="15.75" thickBot="1" x14ac:dyDescent="0.3">
      <c r="A15" t="s">
        <v>590</v>
      </c>
      <c r="B15" s="7">
        <v>0.5</v>
      </c>
      <c r="C15" s="7" t="s">
        <v>575</v>
      </c>
      <c r="D15" s="7">
        <v>3</v>
      </c>
      <c r="E15" s="7"/>
      <c r="F15" s="7">
        <v>1</v>
      </c>
      <c r="G15" s="7" t="s">
        <v>576</v>
      </c>
      <c r="H15" s="7"/>
      <c r="I15" s="7"/>
    </row>
    <row r="16" spans="1:9" ht="15.75" thickBot="1" x14ac:dyDescent="0.3">
      <c r="A16" t="s">
        <v>591</v>
      </c>
      <c r="B16" s="7"/>
      <c r="C16" s="7"/>
      <c r="D16" s="7"/>
      <c r="E16" s="7"/>
      <c r="F16" s="7"/>
      <c r="G16" s="7"/>
      <c r="H16" s="7"/>
      <c r="I16" s="7" t="s">
        <v>577</v>
      </c>
    </row>
    <row r="17" spans="1:9" ht="15.75" thickBot="1" x14ac:dyDescent="0.3">
      <c r="A17" t="s">
        <v>592</v>
      </c>
      <c r="B17" s="7">
        <v>5</v>
      </c>
      <c r="C17" s="7" t="s">
        <v>578</v>
      </c>
      <c r="D17" s="7"/>
      <c r="E17" s="7"/>
      <c r="F17" s="7">
        <v>10</v>
      </c>
      <c r="G17" s="7" t="s">
        <v>578</v>
      </c>
      <c r="H17" s="7"/>
      <c r="I17" s="7" t="s">
        <v>579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7"/>
  <sheetViews>
    <sheetView workbookViewId="0">
      <selection activeCell="E5" sqref="E5"/>
    </sheetView>
  </sheetViews>
  <sheetFormatPr defaultRowHeight="15" x14ac:dyDescent="0.25"/>
  <sheetData>
    <row r="1" spans="1:1" x14ac:dyDescent="0.25">
      <c r="A1" s="6" t="s">
        <v>413</v>
      </c>
    </row>
    <row r="2" spans="1:1" x14ac:dyDescent="0.25">
      <c r="A2" s="6" t="s">
        <v>414</v>
      </c>
    </row>
    <row r="3" spans="1:1" x14ac:dyDescent="0.25">
      <c r="A3" s="6" t="s">
        <v>415</v>
      </c>
    </row>
    <row r="4" spans="1:1" x14ac:dyDescent="0.25">
      <c r="A4" s="6" t="s">
        <v>416</v>
      </c>
    </row>
    <row r="5" spans="1:1" x14ac:dyDescent="0.25">
      <c r="A5" s="6" t="s">
        <v>417</v>
      </c>
    </row>
    <row r="6" spans="1:1" x14ac:dyDescent="0.25">
      <c r="A6" s="6" t="s">
        <v>418</v>
      </c>
    </row>
    <row r="7" spans="1:1" x14ac:dyDescent="0.25">
      <c r="A7" s="6" t="s">
        <v>559</v>
      </c>
    </row>
    <row r="8" spans="1:1" x14ac:dyDescent="0.25">
      <c r="A8" s="6" t="s">
        <v>419</v>
      </c>
    </row>
    <row r="9" spans="1:1" x14ac:dyDescent="0.25">
      <c r="A9" s="6" t="s">
        <v>420</v>
      </c>
    </row>
    <row r="10" spans="1:1" x14ac:dyDescent="0.25">
      <c r="A10" s="6" t="s">
        <v>421</v>
      </c>
    </row>
    <row r="11" spans="1:1" x14ac:dyDescent="0.25">
      <c r="A11" s="6" t="s">
        <v>422</v>
      </c>
    </row>
    <row r="12" spans="1:1" x14ac:dyDescent="0.25">
      <c r="A12" s="6" t="s">
        <v>423</v>
      </c>
    </row>
    <row r="13" spans="1:1" x14ac:dyDescent="0.25">
      <c r="A13" s="6" t="s">
        <v>424</v>
      </c>
    </row>
    <row r="14" spans="1:1" x14ac:dyDescent="0.25">
      <c r="A14" s="6" t="s">
        <v>425</v>
      </c>
    </row>
    <row r="15" spans="1:1" x14ac:dyDescent="0.25">
      <c r="A15" s="6" t="s">
        <v>426</v>
      </c>
    </row>
    <row r="16" spans="1:1" x14ac:dyDescent="0.25">
      <c r="A16" s="6" t="s">
        <v>427</v>
      </c>
    </row>
    <row r="17" spans="1:1" x14ac:dyDescent="0.25">
      <c r="A17" s="6" t="s">
        <v>428</v>
      </c>
    </row>
    <row r="18" spans="1:1" x14ac:dyDescent="0.25">
      <c r="A18" s="6" t="s">
        <v>429</v>
      </c>
    </row>
    <row r="19" spans="1:1" x14ac:dyDescent="0.25">
      <c r="A19" s="6" t="s">
        <v>430</v>
      </c>
    </row>
    <row r="20" spans="1:1" x14ac:dyDescent="0.25">
      <c r="A20" s="6" t="s">
        <v>431</v>
      </c>
    </row>
    <row r="21" spans="1:1" x14ac:dyDescent="0.25">
      <c r="A21" s="6" t="s">
        <v>432</v>
      </c>
    </row>
    <row r="22" spans="1:1" x14ac:dyDescent="0.25">
      <c r="A22" s="6" t="s">
        <v>433</v>
      </c>
    </row>
    <row r="23" spans="1:1" x14ac:dyDescent="0.25">
      <c r="A23" s="6" t="s">
        <v>434</v>
      </c>
    </row>
    <row r="24" spans="1:1" x14ac:dyDescent="0.25">
      <c r="A24" s="6" t="s">
        <v>435</v>
      </c>
    </row>
    <row r="25" spans="1:1" x14ac:dyDescent="0.25">
      <c r="A25" s="6" t="s">
        <v>436</v>
      </c>
    </row>
    <row r="26" spans="1:1" x14ac:dyDescent="0.25">
      <c r="A26" s="6" t="s">
        <v>437</v>
      </c>
    </row>
    <row r="27" spans="1:1" x14ac:dyDescent="0.25">
      <c r="A27" s="6" t="s">
        <v>438</v>
      </c>
    </row>
    <row r="28" spans="1:1" x14ac:dyDescent="0.25">
      <c r="A28" s="6" t="s">
        <v>439</v>
      </c>
    </row>
    <row r="29" spans="1:1" x14ac:dyDescent="0.25">
      <c r="A29" s="6" t="s">
        <v>440</v>
      </c>
    </row>
    <row r="30" spans="1:1" x14ac:dyDescent="0.25">
      <c r="A30" s="6" t="s">
        <v>441</v>
      </c>
    </row>
    <row r="31" spans="1:1" x14ac:dyDescent="0.25">
      <c r="A31" s="6" t="s">
        <v>442</v>
      </c>
    </row>
    <row r="32" spans="1:1" x14ac:dyDescent="0.25">
      <c r="A32" s="6" t="s">
        <v>443</v>
      </c>
    </row>
    <row r="33" spans="1:1" x14ac:dyDescent="0.25">
      <c r="A33" s="6" t="s">
        <v>444</v>
      </c>
    </row>
    <row r="34" spans="1:1" x14ac:dyDescent="0.25">
      <c r="A34" s="6" t="s">
        <v>445</v>
      </c>
    </row>
    <row r="35" spans="1:1" x14ac:dyDescent="0.25">
      <c r="A35" s="6" t="s">
        <v>446</v>
      </c>
    </row>
    <row r="36" spans="1:1" x14ac:dyDescent="0.25">
      <c r="A36" s="6" t="s">
        <v>447</v>
      </c>
    </row>
    <row r="37" spans="1:1" x14ac:dyDescent="0.25">
      <c r="A37" s="6" t="s">
        <v>448</v>
      </c>
    </row>
    <row r="38" spans="1:1" x14ac:dyDescent="0.25">
      <c r="A38" s="6" t="s">
        <v>449</v>
      </c>
    </row>
    <row r="39" spans="1:1" x14ac:dyDescent="0.25">
      <c r="A39" s="6" t="s">
        <v>450</v>
      </c>
    </row>
    <row r="40" spans="1:1" x14ac:dyDescent="0.25">
      <c r="A40" s="6" t="s">
        <v>451</v>
      </c>
    </row>
    <row r="41" spans="1:1" x14ac:dyDescent="0.25">
      <c r="A41" s="6" t="s">
        <v>452</v>
      </c>
    </row>
    <row r="42" spans="1:1" x14ac:dyDescent="0.25">
      <c r="A42" s="6" t="s">
        <v>453</v>
      </c>
    </row>
    <row r="43" spans="1:1" x14ac:dyDescent="0.25">
      <c r="A43" s="6" t="s">
        <v>454</v>
      </c>
    </row>
    <row r="44" spans="1:1" x14ac:dyDescent="0.25">
      <c r="A44" s="6" t="s">
        <v>455</v>
      </c>
    </row>
    <row r="45" spans="1:1" x14ac:dyDescent="0.25">
      <c r="A45" s="6" t="s">
        <v>456</v>
      </c>
    </row>
    <row r="46" spans="1:1" x14ac:dyDescent="0.25">
      <c r="A46" s="6" t="s">
        <v>457</v>
      </c>
    </row>
    <row r="47" spans="1:1" x14ac:dyDescent="0.25">
      <c r="A47" s="6" t="s">
        <v>458</v>
      </c>
    </row>
    <row r="48" spans="1:1" x14ac:dyDescent="0.25">
      <c r="A48" s="6" t="s">
        <v>459</v>
      </c>
    </row>
    <row r="49" spans="1:1" x14ac:dyDescent="0.25">
      <c r="A49" s="6" t="s">
        <v>460</v>
      </c>
    </row>
    <row r="50" spans="1:1" x14ac:dyDescent="0.25">
      <c r="A50" s="6" t="s">
        <v>461</v>
      </c>
    </row>
    <row r="51" spans="1:1" x14ac:dyDescent="0.25">
      <c r="A51" s="6" t="s">
        <v>462</v>
      </c>
    </row>
    <row r="52" spans="1:1" x14ac:dyDescent="0.25">
      <c r="A52" s="6" t="s">
        <v>463</v>
      </c>
    </row>
    <row r="53" spans="1:1" x14ac:dyDescent="0.25">
      <c r="A53" s="6" t="s">
        <v>464</v>
      </c>
    </row>
    <row r="54" spans="1:1" x14ac:dyDescent="0.25">
      <c r="A54" s="6" t="s">
        <v>465</v>
      </c>
    </row>
    <row r="55" spans="1:1" x14ac:dyDescent="0.25">
      <c r="A55" s="6" t="s">
        <v>466</v>
      </c>
    </row>
    <row r="56" spans="1:1" x14ac:dyDescent="0.25">
      <c r="A56" s="6" t="s">
        <v>467</v>
      </c>
    </row>
    <row r="57" spans="1:1" x14ac:dyDescent="0.25">
      <c r="A57" s="6" t="s">
        <v>468</v>
      </c>
    </row>
    <row r="58" spans="1:1" x14ac:dyDescent="0.25">
      <c r="A58" s="6" t="s">
        <v>469</v>
      </c>
    </row>
    <row r="59" spans="1:1" x14ac:dyDescent="0.25">
      <c r="A59" s="6" t="s">
        <v>470</v>
      </c>
    </row>
    <row r="60" spans="1:1" x14ac:dyDescent="0.25">
      <c r="A60" s="6" t="s">
        <v>471</v>
      </c>
    </row>
    <row r="61" spans="1:1" x14ac:dyDescent="0.25">
      <c r="A61" s="6" t="s">
        <v>472</v>
      </c>
    </row>
    <row r="62" spans="1:1" x14ac:dyDescent="0.25">
      <c r="A62" s="6" t="s">
        <v>473</v>
      </c>
    </row>
    <row r="63" spans="1:1" x14ac:dyDescent="0.25">
      <c r="A63" s="6" t="s">
        <v>474</v>
      </c>
    </row>
    <row r="64" spans="1:1" x14ac:dyDescent="0.25">
      <c r="A64" s="6" t="s">
        <v>475</v>
      </c>
    </row>
    <row r="65" spans="1:1" x14ac:dyDescent="0.25">
      <c r="A65" s="6" t="s">
        <v>476</v>
      </c>
    </row>
    <row r="66" spans="1:1" x14ac:dyDescent="0.25">
      <c r="A66" s="6" t="s">
        <v>477</v>
      </c>
    </row>
    <row r="67" spans="1:1" x14ac:dyDescent="0.25">
      <c r="A67" s="6" t="s">
        <v>478</v>
      </c>
    </row>
    <row r="68" spans="1:1" x14ac:dyDescent="0.25">
      <c r="A68" s="6" t="s">
        <v>479</v>
      </c>
    </row>
    <row r="69" spans="1:1" x14ac:dyDescent="0.25">
      <c r="A69" s="6" t="s">
        <v>480</v>
      </c>
    </row>
    <row r="70" spans="1:1" x14ac:dyDescent="0.25">
      <c r="A70" s="6" t="s">
        <v>481</v>
      </c>
    </row>
    <row r="71" spans="1:1" x14ac:dyDescent="0.25">
      <c r="A71" s="6" t="s">
        <v>482</v>
      </c>
    </row>
    <row r="72" spans="1:1" x14ac:dyDescent="0.25">
      <c r="A72" s="6" t="s">
        <v>483</v>
      </c>
    </row>
    <row r="73" spans="1:1" x14ac:dyDescent="0.25">
      <c r="A73" s="6" t="s">
        <v>484</v>
      </c>
    </row>
    <row r="74" spans="1:1" x14ac:dyDescent="0.25">
      <c r="A74" s="6" t="s">
        <v>485</v>
      </c>
    </row>
    <row r="75" spans="1:1" x14ac:dyDescent="0.25">
      <c r="A75" s="6" t="s">
        <v>486</v>
      </c>
    </row>
    <row r="76" spans="1:1" x14ac:dyDescent="0.25">
      <c r="A76" s="6" t="s">
        <v>487</v>
      </c>
    </row>
    <row r="77" spans="1:1" x14ac:dyDescent="0.25">
      <c r="A77" s="6" t="s">
        <v>488</v>
      </c>
    </row>
    <row r="78" spans="1:1" x14ac:dyDescent="0.25">
      <c r="A78" s="6" t="s">
        <v>489</v>
      </c>
    </row>
    <row r="79" spans="1:1" x14ac:dyDescent="0.25">
      <c r="A79" s="6" t="s">
        <v>490</v>
      </c>
    </row>
    <row r="80" spans="1:1" x14ac:dyDescent="0.25">
      <c r="A80" s="6" t="s">
        <v>491</v>
      </c>
    </row>
    <row r="81" spans="1:1" x14ac:dyDescent="0.25">
      <c r="A81" s="6" t="s">
        <v>492</v>
      </c>
    </row>
    <row r="82" spans="1:1" x14ac:dyDescent="0.25">
      <c r="A82" s="6" t="s">
        <v>493</v>
      </c>
    </row>
    <row r="83" spans="1:1" x14ac:dyDescent="0.25">
      <c r="A83" s="6" t="s">
        <v>494</v>
      </c>
    </row>
    <row r="84" spans="1:1" x14ac:dyDescent="0.25">
      <c r="A84" s="6" t="s">
        <v>495</v>
      </c>
    </row>
    <row r="85" spans="1:1" x14ac:dyDescent="0.25">
      <c r="A85" s="6" t="s">
        <v>496</v>
      </c>
    </row>
    <row r="86" spans="1:1" x14ac:dyDescent="0.25">
      <c r="A86" s="6" t="s">
        <v>497</v>
      </c>
    </row>
    <row r="87" spans="1:1" x14ac:dyDescent="0.25">
      <c r="A87" s="6" t="s">
        <v>498</v>
      </c>
    </row>
    <row r="88" spans="1:1" x14ac:dyDescent="0.25">
      <c r="A88" s="6" t="s">
        <v>499</v>
      </c>
    </row>
    <row r="89" spans="1:1" x14ac:dyDescent="0.25">
      <c r="A89" s="6" t="s">
        <v>500</v>
      </c>
    </row>
    <row r="90" spans="1:1" x14ac:dyDescent="0.25">
      <c r="A90" s="6" t="s">
        <v>501</v>
      </c>
    </row>
    <row r="91" spans="1:1" x14ac:dyDescent="0.25">
      <c r="A91" s="6" t="s">
        <v>502</v>
      </c>
    </row>
    <row r="92" spans="1:1" x14ac:dyDescent="0.25">
      <c r="A92" s="6" t="s">
        <v>503</v>
      </c>
    </row>
    <row r="93" spans="1:1" x14ac:dyDescent="0.25">
      <c r="A93" s="6" t="s">
        <v>504</v>
      </c>
    </row>
    <row r="94" spans="1:1" x14ac:dyDescent="0.25">
      <c r="A94" s="6" t="s">
        <v>505</v>
      </c>
    </row>
    <row r="95" spans="1:1" x14ac:dyDescent="0.25">
      <c r="A95" s="6" t="s">
        <v>506</v>
      </c>
    </row>
    <row r="96" spans="1:1" x14ac:dyDescent="0.25">
      <c r="A96" s="6" t="s">
        <v>507</v>
      </c>
    </row>
    <row r="97" spans="1:1" x14ac:dyDescent="0.25">
      <c r="A97" s="6" t="s">
        <v>508</v>
      </c>
    </row>
    <row r="98" spans="1:1" x14ac:dyDescent="0.25">
      <c r="A98" s="6" t="s">
        <v>509</v>
      </c>
    </row>
    <row r="99" spans="1:1" x14ac:dyDescent="0.25">
      <c r="A99" s="6" t="s">
        <v>510</v>
      </c>
    </row>
    <row r="100" spans="1:1" x14ac:dyDescent="0.25">
      <c r="A100" s="6" t="s">
        <v>511</v>
      </c>
    </row>
    <row r="101" spans="1:1" x14ac:dyDescent="0.25">
      <c r="A101" s="6" t="s">
        <v>512</v>
      </c>
    </row>
    <row r="102" spans="1:1" x14ac:dyDescent="0.25">
      <c r="A102" s="6" t="s">
        <v>513</v>
      </c>
    </row>
    <row r="103" spans="1:1" x14ac:dyDescent="0.25">
      <c r="A103" s="6" t="s">
        <v>514</v>
      </c>
    </row>
    <row r="104" spans="1:1" x14ac:dyDescent="0.25">
      <c r="A104" s="6" t="s">
        <v>515</v>
      </c>
    </row>
    <row r="105" spans="1:1" x14ac:dyDescent="0.25">
      <c r="A105" s="6" t="s">
        <v>516</v>
      </c>
    </row>
    <row r="106" spans="1:1" x14ac:dyDescent="0.25">
      <c r="A106" s="6" t="s">
        <v>517</v>
      </c>
    </row>
    <row r="107" spans="1:1" x14ac:dyDescent="0.25">
      <c r="A107" s="6" t="s">
        <v>518</v>
      </c>
    </row>
    <row r="108" spans="1:1" x14ac:dyDescent="0.25">
      <c r="A108" s="6" t="s">
        <v>519</v>
      </c>
    </row>
    <row r="109" spans="1:1" x14ac:dyDescent="0.25">
      <c r="A109" s="6" t="s">
        <v>520</v>
      </c>
    </row>
    <row r="110" spans="1:1" x14ac:dyDescent="0.25">
      <c r="A110" s="6" t="s">
        <v>521</v>
      </c>
    </row>
    <row r="111" spans="1:1" x14ac:dyDescent="0.25">
      <c r="A111" s="6" t="s">
        <v>522</v>
      </c>
    </row>
    <row r="112" spans="1:1" x14ac:dyDescent="0.25">
      <c r="A112" s="6" t="s">
        <v>523</v>
      </c>
    </row>
    <row r="113" spans="1:1" x14ac:dyDescent="0.25">
      <c r="A113" s="6" t="s">
        <v>524</v>
      </c>
    </row>
    <row r="114" spans="1:1" x14ac:dyDescent="0.25">
      <c r="A114" s="6" t="s">
        <v>525</v>
      </c>
    </row>
    <row r="115" spans="1:1" x14ac:dyDescent="0.25">
      <c r="A115" s="6" t="s">
        <v>526</v>
      </c>
    </row>
    <row r="116" spans="1:1" x14ac:dyDescent="0.25">
      <c r="A116" s="6" t="s">
        <v>527</v>
      </c>
    </row>
    <row r="117" spans="1:1" x14ac:dyDescent="0.25">
      <c r="A117" s="6" t="s">
        <v>528</v>
      </c>
    </row>
    <row r="118" spans="1:1" x14ac:dyDescent="0.25">
      <c r="A118" s="6" t="s">
        <v>529</v>
      </c>
    </row>
    <row r="119" spans="1:1" x14ac:dyDescent="0.25">
      <c r="A119" s="6" t="s">
        <v>530</v>
      </c>
    </row>
    <row r="120" spans="1:1" x14ac:dyDescent="0.25">
      <c r="A120" s="6" t="s">
        <v>531</v>
      </c>
    </row>
    <row r="121" spans="1:1" x14ac:dyDescent="0.25">
      <c r="A121" s="6" t="s">
        <v>532</v>
      </c>
    </row>
    <row r="122" spans="1:1" x14ac:dyDescent="0.25">
      <c r="A122" s="6" t="s">
        <v>533</v>
      </c>
    </row>
    <row r="123" spans="1:1" x14ac:dyDescent="0.25">
      <c r="A123" s="6" t="s">
        <v>534</v>
      </c>
    </row>
    <row r="124" spans="1:1" x14ac:dyDescent="0.25">
      <c r="A124" s="6" t="s">
        <v>535</v>
      </c>
    </row>
    <row r="125" spans="1:1" x14ac:dyDescent="0.25">
      <c r="A125" s="6" t="s">
        <v>536</v>
      </c>
    </row>
    <row r="126" spans="1:1" x14ac:dyDescent="0.25">
      <c r="A126" s="6" t="s">
        <v>537</v>
      </c>
    </row>
    <row r="127" spans="1:1" x14ac:dyDescent="0.25">
      <c r="A127" s="6" t="s">
        <v>538</v>
      </c>
    </row>
    <row r="128" spans="1:1" x14ac:dyDescent="0.25">
      <c r="A128" s="6" t="s">
        <v>539</v>
      </c>
    </row>
    <row r="129" spans="1:1" x14ac:dyDescent="0.25">
      <c r="A129" s="6" t="s">
        <v>540</v>
      </c>
    </row>
    <row r="130" spans="1:1" x14ac:dyDescent="0.25">
      <c r="A130" s="6" t="s">
        <v>541</v>
      </c>
    </row>
    <row r="131" spans="1:1" x14ac:dyDescent="0.25">
      <c r="A131" s="6" t="s">
        <v>542</v>
      </c>
    </row>
    <row r="132" spans="1:1" x14ac:dyDescent="0.25">
      <c r="A132" s="6" t="s">
        <v>543</v>
      </c>
    </row>
    <row r="133" spans="1:1" x14ac:dyDescent="0.25">
      <c r="A133" s="6" t="s">
        <v>544</v>
      </c>
    </row>
    <row r="134" spans="1:1" x14ac:dyDescent="0.25">
      <c r="A134" s="6" t="s">
        <v>545</v>
      </c>
    </row>
    <row r="135" spans="1:1" x14ac:dyDescent="0.25">
      <c r="A135" s="6" t="s">
        <v>546</v>
      </c>
    </row>
    <row r="136" spans="1:1" x14ac:dyDescent="0.25">
      <c r="A136" s="6" t="s">
        <v>547</v>
      </c>
    </row>
    <row r="137" spans="1:1" x14ac:dyDescent="0.25">
      <c r="A137" s="6" t="s">
        <v>548</v>
      </c>
    </row>
    <row r="138" spans="1:1" x14ac:dyDescent="0.25">
      <c r="A138" s="6" t="s">
        <v>549</v>
      </c>
    </row>
    <row r="139" spans="1:1" x14ac:dyDescent="0.25">
      <c r="A139" s="6" t="s">
        <v>550</v>
      </c>
    </row>
    <row r="140" spans="1:1" x14ac:dyDescent="0.25">
      <c r="A140" s="6" t="s">
        <v>551</v>
      </c>
    </row>
    <row r="141" spans="1:1" x14ac:dyDescent="0.25">
      <c r="A141" s="6" t="s">
        <v>552</v>
      </c>
    </row>
    <row r="142" spans="1:1" x14ac:dyDescent="0.25">
      <c r="A142" s="6" t="s">
        <v>553</v>
      </c>
    </row>
    <row r="143" spans="1:1" x14ac:dyDescent="0.25">
      <c r="A143" s="6" t="s">
        <v>554</v>
      </c>
    </row>
    <row r="144" spans="1:1" x14ac:dyDescent="0.25">
      <c r="A144" s="6" t="s">
        <v>555</v>
      </c>
    </row>
    <row r="145" spans="1:1" x14ac:dyDescent="0.25">
      <c r="A145" s="6" t="s">
        <v>556</v>
      </c>
    </row>
    <row r="146" spans="1:1" x14ac:dyDescent="0.25">
      <c r="A146" s="6" t="s">
        <v>557</v>
      </c>
    </row>
    <row r="147" spans="1:1" x14ac:dyDescent="0.25">
      <c r="A147" s="6" t="s">
        <v>558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F14" sqref="F14"/>
    </sheetView>
  </sheetViews>
  <sheetFormatPr defaultRowHeight="15" x14ac:dyDescent="0.25"/>
  <cols>
    <col min="1" max="1" width="22" bestFit="1" customWidth="1"/>
  </cols>
  <sheetData>
    <row r="1" spans="1:2" x14ac:dyDescent="0.25">
      <c r="A1" t="s">
        <v>267</v>
      </c>
      <c r="B1" t="s">
        <v>560</v>
      </c>
    </row>
    <row r="3" spans="1:2" x14ac:dyDescent="0.25">
      <c r="A3" t="s">
        <v>269</v>
      </c>
      <c r="B3" s="6">
        <v>26643006</v>
      </c>
    </row>
    <row r="4" spans="1:2" x14ac:dyDescent="0.25">
      <c r="A4" t="s">
        <v>270</v>
      </c>
      <c r="B4" s="6">
        <v>46713006</v>
      </c>
    </row>
    <row r="5" spans="1:2" x14ac:dyDescent="0.25">
      <c r="A5" t="s">
        <v>274</v>
      </c>
      <c r="B5" s="6">
        <v>26643006</v>
      </c>
    </row>
    <row r="6" spans="1:2" x14ac:dyDescent="0.25">
      <c r="A6" t="s">
        <v>275</v>
      </c>
      <c r="B6" s="6">
        <v>37161004</v>
      </c>
    </row>
    <row r="7" spans="1:2" x14ac:dyDescent="0.25">
      <c r="A7" t="s">
        <v>273</v>
      </c>
      <c r="B7" s="6">
        <v>6064005</v>
      </c>
    </row>
    <row r="8" spans="1:2" x14ac:dyDescent="0.25">
      <c r="A8" t="s">
        <v>272</v>
      </c>
      <c r="B8" s="6">
        <v>16857009</v>
      </c>
    </row>
    <row r="9" spans="1:2" x14ac:dyDescent="0.25">
      <c r="A9" t="s">
        <v>282</v>
      </c>
      <c r="B9" s="6">
        <v>54485002</v>
      </c>
    </row>
    <row r="10" spans="1:2" x14ac:dyDescent="0.25">
      <c r="A10" t="s">
        <v>283</v>
      </c>
      <c r="B10" s="6">
        <v>10547007</v>
      </c>
    </row>
    <row r="11" spans="1:2" x14ac:dyDescent="0.25">
      <c r="A11" t="s">
        <v>277</v>
      </c>
      <c r="B11" s="6">
        <v>6064005</v>
      </c>
    </row>
    <row r="12" spans="1:2" x14ac:dyDescent="0.25">
      <c r="A12" t="s">
        <v>279</v>
      </c>
      <c r="B12" s="6">
        <v>38239002</v>
      </c>
    </row>
    <row r="13" spans="1:2" x14ac:dyDescent="0.25">
      <c r="A13" t="s">
        <v>284</v>
      </c>
      <c r="B13" s="6">
        <v>54485002</v>
      </c>
    </row>
    <row r="14" spans="1:2" x14ac:dyDescent="0.25">
      <c r="A14" t="s">
        <v>300</v>
      </c>
      <c r="B14" s="6">
        <v>78421000</v>
      </c>
    </row>
    <row r="15" spans="1:2" x14ac:dyDescent="0.25">
      <c r="A15" t="s">
        <v>301</v>
      </c>
      <c r="B15" s="6">
        <v>34206005</v>
      </c>
    </row>
    <row r="16" spans="1:2" x14ac:dyDescent="0.25">
      <c r="A16" t="s">
        <v>287</v>
      </c>
      <c r="B16" s="6">
        <v>10547007</v>
      </c>
    </row>
    <row r="17" spans="1:2" x14ac:dyDescent="0.25">
      <c r="A17" t="s">
        <v>289</v>
      </c>
      <c r="B17" s="6">
        <v>90028008</v>
      </c>
    </row>
    <row r="18" spans="1:2" x14ac:dyDescent="0.25">
      <c r="A18" t="s">
        <v>292</v>
      </c>
      <c r="B18" s="6">
        <v>37839007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B13" sqref="B13"/>
    </sheetView>
  </sheetViews>
  <sheetFormatPr defaultRowHeight="15" x14ac:dyDescent="0.25"/>
  <cols>
    <col min="1" max="1" width="11.42578125" bestFit="1" customWidth="1"/>
  </cols>
  <sheetData>
    <row r="1" spans="1:1" x14ac:dyDescent="0.25">
      <c r="A1" t="s">
        <v>299</v>
      </c>
    </row>
    <row r="2" spans="1:1" x14ac:dyDescent="0.25">
      <c r="A2" t="s">
        <v>294</v>
      </c>
    </row>
    <row r="3" spans="1:1" x14ac:dyDescent="0.25">
      <c r="A3" t="s">
        <v>295</v>
      </c>
    </row>
    <row r="4" spans="1:1" x14ac:dyDescent="0.25">
      <c r="A4" t="s">
        <v>271</v>
      </c>
    </row>
    <row r="5" spans="1:1" x14ac:dyDescent="0.25">
      <c r="A5" t="s">
        <v>296</v>
      </c>
    </row>
    <row r="6" spans="1:1" x14ac:dyDescent="0.25">
      <c r="A6" t="s">
        <v>297</v>
      </c>
    </row>
    <row r="7" spans="1:1" x14ac:dyDescent="0.25">
      <c r="A7" t="s">
        <v>298</v>
      </c>
    </row>
    <row r="8" spans="1:1" x14ac:dyDescent="0.25">
      <c r="A8" t="s">
        <v>302</v>
      </c>
    </row>
    <row r="10" spans="1:1" x14ac:dyDescent="0.25">
      <c r="A10" t="s">
        <v>303</v>
      </c>
    </row>
    <row r="11" spans="1:1" x14ac:dyDescent="0.25">
      <c r="A11" t="s">
        <v>304</v>
      </c>
    </row>
    <row r="12" spans="1:1" x14ac:dyDescent="0.25">
      <c r="A12" t="s">
        <v>305</v>
      </c>
    </row>
    <row r="13" spans="1:1" x14ac:dyDescent="0.25">
      <c r="A13" t="s">
        <v>306</v>
      </c>
    </row>
    <row r="14" spans="1:1" x14ac:dyDescent="0.25">
      <c r="A14" t="s">
        <v>307</v>
      </c>
    </row>
    <row r="15" spans="1:1" x14ac:dyDescent="0.25">
      <c r="A15" t="s">
        <v>308</v>
      </c>
    </row>
    <row r="16" spans="1:1" x14ac:dyDescent="0.25">
      <c r="A16" t="s">
        <v>309</v>
      </c>
    </row>
    <row r="17" spans="1:1" x14ac:dyDescent="0.25">
      <c r="A17" t="s">
        <v>310</v>
      </c>
    </row>
    <row r="18" spans="1:1" x14ac:dyDescent="0.25">
      <c r="A18" t="s">
        <v>311</v>
      </c>
    </row>
    <row r="19" spans="1:1" x14ac:dyDescent="0.25">
      <c r="A19" t="s">
        <v>312</v>
      </c>
    </row>
    <row r="20" spans="1:1" x14ac:dyDescent="0.25">
      <c r="A20" t="s">
        <v>313</v>
      </c>
    </row>
    <row r="21" spans="1:1" x14ac:dyDescent="0.25">
      <c r="A21" t="s">
        <v>314</v>
      </c>
    </row>
    <row r="22" spans="1:1" x14ac:dyDescent="0.25">
      <c r="A22" t="s">
        <v>315</v>
      </c>
    </row>
    <row r="23" spans="1:1" x14ac:dyDescent="0.25">
      <c r="A23" t="s">
        <v>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df</vt:lpstr>
      <vt:lpstr>freq</vt:lpstr>
      <vt:lpstr>Sheet3</vt:lpstr>
      <vt:lpstr>Sheet4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2017-01-31T03:16:17Z</dcterms:created>
  <dcterms:modified xsi:type="dcterms:W3CDTF">2018-01-07T16:24:10Z</dcterms:modified>
</cp:coreProperties>
</file>