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90" windowWidth="28755" windowHeight="12585" activeTab="6"/>
  </bookViews>
  <sheets>
    <sheet name="Buildings" sheetId="1" r:id="rId1"/>
    <sheet name="Apparel" sheetId="2" r:id="rId2"/>
    <sheet name="Resources" sheetId="4" r:id="rId3"/>
    <sheet name="Floors" sheetId="5" r:id="rId4"/>
    <sheet name="Tech Tree" sheetId="6" r:id="rId5"/>
    <sheet name="Crafting" sheetId="7" r:id="rId6"/>
    <sheet name="Weapons" sheetId="8" r:id="rId7"/>
  </sheets>
  <calcPr calcId="125725"/>
</workbook>
</file>

<file path=xl/calcChain.xml><?xml version="1.0" encoding="utf-8"?>
<calcChain xmlns="http://schemas.openxmlformats.org/spreadsheetml/2006/main">
  <c r="C104" i="1"/>
  <c r="C103"/>
  <c r="C102"/>
  <c r="C101"/>
  <c r="C100"/>
  <c r="D104"/>
  <c r="D103"/>
  <c r="D102"/>
  <c r="D101"/>
  <c r="D100"/>
  <c r="D97"/>
  <c r="D98"/>
  <c r="D96"/>
  <c r="D95"/>
  <c r="D94"/>
  <c r="D93"/>
  <c r="C98"/>
  <c r="C97"/>
  <c r="C96"/>
  <c r="C95"/>
  <c r="C94"/>
  <c r="C93"/>
  <c r="C92"/>
  <c r="D90"/>
  <c r="D66"/>
  <c r="D65"/>
  <c r="D64"/>
  <c r="D63"/>
  <c r="C66"/>
  <c r="C65"/>
  <c r="C64"/>
  <c r="C63"/>
  <c r="D89"/>
  <c r="D88"/>
  <c r="D87"/>
  <c r="D86"/>
  <c r="C90"/>
  <c r="C89"/>
  <c r="C88"/>
  <c r="C87"/>
  <c r="C86"/>
  <c r="D21"/>
  <c r="C21"/>
  <c r="D72"/>
  <c r="C72"/>
  <c r="D50"/>
  <c r="C50"/>
  <c r="D84"/>
  <c r="D83"/>
  <c r="D82"/>
  <c r="D81"/>
  <c r="D80"/>
  <c r="D79"/>
  <c r="D78"/>
  <c r="D77"/>
  <c r="D76"/>
  <c r="D75"/>
  <c r="D74"/>
  <c r="D71"/>
  <c r="D70"/>
  <c r="D69"/>
  <c r="D68"/>
  <c r="D67"/>
  <c r="D62"/>
  <c r="D61"/>
  <c r="D60"/>
  <c r="D59"/>
  <c r="D58"/>
  <c r="D57"/>
  <c r="D56"/>
  <c r="D55"/>
  <c r="D54"/>
  <c r="D53"/>
  <c r="D52"/>
  <c r="D51"/>
  <c r="D49"/>
  <c r="D48"/>
  <c r="D47"/>
  <c r="D46"/>
  <c r="D45"/>
  <c r="D44"/>
  <c r="D43"/>
  <c r="D42"/>
  <c r="D41"/>
  <c r="D40"/>
  <c r="D39"/>
  <c r="D38"/>
  <c r="D37"/>
  <c r="D36"/>
  <c r="D35"/>
  <c r="D34"/>
  <c r="D33"/>
  <c r="D32"/>
  <c r="D31"/>
  <c r="D29"/>
  <c r="D28"/>
  <c r="D27"/>
  <c r="D26"/>
  <c r="D25"/>
  <c r="D24"/>
  <c r="D23"/>
  <c r="D22"/>
  <c r="D20"/>
  <c r="D19"/>
  <c r="D18"/>
  <c r="D17"/>
  <c r="D16"/>
  <c r="C81"/>
  <c r="C77"/>
  <c r="C76"/>
  <c r="C75"/>
  <c r="C84"/>
  <c r="C83"/>
  <c r="C82"/>
  <c r="C80"/>
  <c r="C79"/>
  <c r="C78"/>
  <c r="C74"/>
  <c r="C71"/>
  <c r="C70"/>
  <c r="C69"/>
  <c r="C68"/>
  <c r="C67"/>
  <c r="C62"/>
  <c r="C61"/>
  <c r="C60"/>
  <c r="C59"/>
  <c r="C58"/>
  <c r="C57"/>
  <c r="C56"/>
  <c r="C55"/>
  <c r="C54"/>
  <c r="C53"/>
  <c r="C52"/>
  <c r="C51"/>
  <c r="C49"/>
  <c r="C48"/>
  <c r="C47"/>
  <c r="C46"/>
  <c r="C45"/>
  <c r="C44"/>
  <c r="C43"/>
  <c r="C42"/>
  <c r="C41"/>
  <c r="C40"/>
  <c r="C39"/>
  <c r="C38"/>
  <c r="C37"/>
  <c r="C36"/>
  <c r="C35"/>
  <c r="C34"/>
  <c r="C33"/>
  <c r="C32"/>
  <c r="C31"/>
  <c r="C29"/>
  <c r="C28"/>
  <c r="C27"/>
  <c r="C26"/>
  <c r="C25"/>
  <c r="C24"/>
  <c r="C23"/>
  <c r="C22"/>
  <c r="C20"/>
  <c r="C19"/>
  <c r="C18"/>
  <c r="C17"/>
  <c r="C16"/>
  <c r="C14"/>
  <c r="C13"/>
  <c r="C12"/>
  <c r="C11"/>
  <c r="C10"/>
  <c r="C9"/>
  <c r="C8"/>
  <c r="C7"/>
  <c r="C5"/>
  <c r="C4"/>
  <c r="C3"/>
  <c r="C2"/>
  <c r="C6"/>
  <c r="C13" i="5"/>
  <c r="C12"/>
  <c r="C11"/>
  <c r="C10"/>
  <c r="C8"/>
  <c r="C9"/>
  <c r="C7"/>
  <c r="C6"/>
  <c r="C4"/>
  <c r="C5"/>
  <c r="C3"/>
  <c r="C2"/>
</calcChain>
</file>

<file path=xl/sharedStrings.xml><?xml version="1.0" encoding="utf-8"?>
<sst xmlns="http://schemas.openxmlformats.org/spreadsheetml/2006/main" count="834" uniqueCount="443">
  <si>
    <t>Cremation</t>
  </si>
  <si>
    <t>Construction</t>
  </si>
  <si>
    <t>Metal</t>
  </si>
  <si>
    <t>time</t>
  </si>
  <si>
    <t>health</t>
  </si>
  <si>
    <t>Mining</t>
  </si>
  <si>
    <t>Décor</t>
  </si>
  <si>
    <t>Hydroponics</t>
  </si>
  <si>
    <t>Communication</t>
  </si>
  <si>
    <t>Powered Machinery</t>
  </si>
  <si>
    <t>Colored Lights</t>
  </si>
  <si>
    <t>Mortars</t>
  </si>
  <si>
    <t>Apparel_BasicShirt</t>
  </si>
  <si>
    <t>T-shirt</t>
  </si>
  <si>
    <t>Apparel_CollarShirt</t>
  </si>
  <si>
    <t>Apparel_Duster</t>
  </si>
  <si>
    <t>Button-down Shirt</t>
  </si>
  <si>
    <t>Duster</t>
  </si>
  <si>
    <t>Apparel_Jacket</t>
  </si>
  <si>
    <t>Jacket</t>
  </si>
  <si>
    <t>Apparel_LeatherVest</t>
  </si>
  <si>
    <t>Leather Vest</t>
  </si>
  <si>
    <t>Apparel_VestPlate</t>
  </si>
  <si>
    <t>Armor Vest</t>
  </si>
  <si>
    <t>Apparel_PowerArmor</t>
  </si>
  <si>
    <t>Power Armor</t>
  </si>
  <si>
    <t>Apparel_TribalA</t>
  </si>
  <si>
    <t>Tribalwear</t>
  </si>
  <si>
    <t>DefName</t>
  </si>
  <si>
    <t>Label</t>
  </si>
  <si>
    <t>Craft</t>
  </si>
  <si>
    <t>Break</t>
  </si>
  <si>
    <t>Layer</t>
  </si>
  <si>
    <t>Skin</t>
  </si>
  <si>
    <t>Shell</t>
  </si>
  <si>
    <t>Middle</t>
  </si>
  <si>
    <t>Middle/Shell</t>
  </si>
  <si>
    <t>y</t>
  </si>
  <si>
    <t>Cloth</t>
  </si>
  <si>
    <t>Leather</t>
  </si>
  <si>
    <t>n</t>
  </si>
  <si>
    <t>Wood Logs</t>
  </si>
  <si>
    <t>Metal Ore</t>
  </si>
  <si>
    <t>Wood Planks</t>
  </si>
  <si>
    <t>Metal Bars</t>
  </si>
  <si>
    <t>Stone Blocks</t>
  </si>
  <si>
    <t>Sand</t>
  </si>
  <si>
    <t>Glass</t>
  </si>
  <si>
    <t>Beauty</t>
  </si>
  <si>
    <t>Structure</t>
  </si>
  <si>
    <t>Log Wall</t>
  </si>
  <si>
    <t>Wood Wall</t>
  </si>
  <si>
    <t>Stone Wall</t>
  </si>
  <si>
    <t>Metal Wall</t>
  </si>
  <si>
    <t>Wood Fence</t>
  </si>
  <si>
    <t>DoorLog</t>
  </si>
  <si>
    <t>Log Door</t>
  </si>
  <si>
    <t>DoorWood</t>
  </si>
  <si>
    <t>Wooden Door</t>
  </si>
  <si>
    <t>Metal Door</t>
  </si>
  <si>
    <t>Metal Table 1x1</t>
  </si>
  <si>
    <t>Metal Table 1x2</t>
  </si>
  <si>
    <t>Metal Table 2x2</t>
  </si>
  <si>
    <t>Stone Table 1x1</t>
  </si>
  <si>
    <t>Furniture</t>
  </si>
  <si>
    <t>Production</t>
  </si>
  <si>
    <t>DoorWoodPowered</t>
  </si>
  <si>
    <t>Wooden Door (Powered)</t>
  </si>
  <si>
    <t>DoorMetal</t>
  </si>
  <si>
    <t>DoorPowered</t>
  </si>
  <si>
    <t>FenceGate</t>
  </si>
  <si>
    <t>Fence Gate</t>
  </si>
  <si>
    <t>Metal Door (Powered)</t>
  </si>
  <si>
    <t>Required Tech</t>
  </si>
  <si>
    <t>WallLog</t>
  </si>
  <si>
    <t>WallWood</t>
  </si>
  <si>
    <t>WallWoodPowered</t>
  </si>
  <si>
    <t>Wood Wall (Powered)</t>
  </si>
  <si>
    <t>WallStone</t>
  </si>
  <si>
    <t>WallStonePowered</t>
  </si>
  <si>
    <t>Stone Wall (Powered)</t>
  </si>
  <si>
    <t>WallMetal</t>
  </si>
  <si>
    <t>WoodFence</t>
  </si>
  <si>
    <t>Wood Table 1x1</t>
  </si>
  <si>
    <t>Wood Table 2x1</t>
  </si>
  <si>
    <t>Wood Table 2x2</t>
  </si>
  <si>
    <t>Neutral</t>
  </si>
  <si>
    <t>TableMini_Metal</t>
  </si>
  <si>
    <t>TableMini_Wood</t>
  </si>
  <si>
    <t>TableShort_Wood</t>
  </si>
  <si>
    <t>TableMed_Wood</t>
  </si>
  <si>
    <t>TableLong_Wood</t>
  </si>
  <si>
    <t>TableShort_Metal</t>
  </si>
  <si>
    <t>TableMed_Metal</t>
  </si>
  <si>
    <t>TableLong_Metal</t>
  </si>
  <si>
    <t>TableMini_Stone</t>
  </si>
  <si>
    <t>TableShort_Stone</t>
  </si>
  <si>
    <t>TableMed_Stone</t>
  </si>
  <si>
    <t>TableLong_Stone</t>
  </si>
  <si>
    <t>NiceTiny</t>
  </si>
  <si>
    <t>Nice</t>
  </si>
  <si>
    <t>Crafting Difficulty</t>
  </si>
  <si>
    <t>complex</t>
  </si>
  <si>
    <t>planks</t>
  </si>
  <si>
    <t>metal</t>
  </si>
  <si>
    <t>*</t>
  </si>
  <si>
    <t>Fabric Dye</t>
  </si>
  <si>
    <t>RawAgave</t>
  </si>
  <si>
    <t>Agave Fruit</t>
  </si>
  <si>
    <t>RawBerries</t>
  </si>
  <si>
    <t>Berries</t>
  </si>
  <si>
    <t>CottonRaw</t>
  </si>
  <si>
    <t>RawPotatoes</t>
  </si>
  <si>
    <t>Cotton</t>
  </si>
  <si>
    <t>Potatoes</t>
  </si>
  <si>
    <t>SteelBars</t>
  </si>
  <si>
    <t>WoodMulch</t>
  </si>
  <si>
    <t>Mulch</t>
  </si>
  <si>
    <t>StoneBlocks</t>
  </si>
  <si>
    <t>WoodLog</t>
  </si>
  <si>
    <t>WoodPlank</t>
  </si>
  <si>
    <t>Sleeping Spot</t>
  </si>
  <si>
    <t>Cloth Bed</t>
  </si>
  <si>
    <t>Comfy Bed</t>
  </si>
  <si>
    <t>Pod Bed</t>
  </si>
  <si>
    <t>Hide Bed</t>
  </si>
  <si>
    <t>Hide</t>
  </si>
  <si>
    <t>Wood Stool</t>
  </si>
  <si>
    <t>Metal Stool</t>
  </si>
  <si>
    <t>SleepingSpot</t>
  </si>
  <si>
    <t>BedHides</t>
  </si>
  <si>
    <t>Bed</t>
  </si>
  <si>
    <t>ComfyBed</t>
  </si>
  <si>
    <t>RoyalBed</t>
  </si>
  <si>
    <t>Bar Stool</t>
  </si>
  <si>
    <t>BarStool</t>
  </si>
  <si>
    <t>Stool_Metal</t>
  </si>
  <si>
    <t>Stool_Wood</t>
  </si>
  <si>
    <t>Comfy Chair</t>
  </si>
  <si>
    <t>ComfyChairNeutral</t>
  </si>
  <si>
    <t>TableSawmillHand</t>
  </si>
  <si>
    <t>Hand Sawmill</t>
  </si>
  <si>
    <t>TableStonecutter</t>
  </si>
  <si>
    <t>Stonecutter's Table</t>
  </si>
  <si>
    <t>Furnace</t>
  </si>
  <si>
    <t>TableSawmillElectric</t>
  </si>
  <si>
    <t>Powered Crafting Table</t>
  </si>
  <si>
    <t>SlagRefinery</t>
  </si>
  <si>
    <t>Smelter</t>
  </si>
  <si>
    <t>Composter</t>
  </si>
  <si>
    <t>CookStove</t>
  </si>
  <si>
    <t>Crematorium</t>
  </si>
  <si>
    <t>TableButcher</t>
  </si>
  <si>
    <t>Food Prep Table</t>
  </si>
  <si>
    <t>HydroponicsBasin</t>
  </si>
  <si>
    <t>Hydroponics Basin</t>
  </si>
  <si>
    <t>TableMachining</t>
  </si>
  <si>
    <t>Smithing Table</t>
  </si>
  <si>
    <t>TableTailor</t>
  </si>
  <si>
    <t>Tailor's Table</t>
  </si>
  <si>
    <t>Flooring</t>
  </si>
  <si>
    <t>CarpetRed</t>
  </si>
  <si>
    <t>CarpetGreen</t>
  </si>
  <si>
    <t>CarpetBlue</t>
  </si>
  <si>
    <t>WoodPlankFloor</t>
  </si>
  <si>
    <t>MetalTile</t>
  </si>
  <si>
    <t>PavedTile</t>
  </si>
  <si>
    <t>StoneTile</t>
  </si>
  <si>
    <t>Concrete</t>
  </si>
  <si>
    <t>SmoothStone</t>
  </si>
  <si>
    <t>CarpetWhite</t>
  </si>
  <si>
    <t>CarpetBlack</t>
  </si>
  <si>
    <t>White Carpet</t>
  </si>
  <si>
    <t>Black Carpet</t>
  </si>
  <si>
    <t>Red Carpet</t>
  </si>
  <si>
    <t>Green Carpet</t>
  </si>
  <si>
    <t>Blue Carpet</t>
  </si>
  <si>
    <t>Metal Tile</t>
  </si>
  <si>
    <t>Paved Tile</t>
  </si>
  <si>
    <t>Stone Tile</t>
  </si>
  <si>
    <t>Smooth Stone</t>
  </si>
  <si>
    <t>Unfinished Oak</t>
  </si>
  <si>
    <t>Carved Oak</t>
  </si>
  <si>
    <t>Oak Plank</t>
  </si>
  <si>
    <t>Comfy Chair (White)</t>
  </si>
  <si>
    <t>Comfy Chair (Black)</t>
  </si>
  <si>
    <t>Comfy Chair (Rose)</t>
  </si>
  <si>
    <t>Comfy Chair (Tan)</t>
  </si>
  <si>
    <t>ComfyChairWhite</t>
  </si>
  <si>
    <t>ComfyChairBlack</t>
  </si>
  <si>
    <t>ComfyChairRose</t>
  </si>
  <si>
    <t>ComfyChairTan</t>
  </si>
  <si>
    <t>Comfy Couch</t>
  </si>
  <si>
    <t>ComfyCouchNeutral</t>
  </si>
  <si>
    <t>ComfyCouchWhite</t>
  </si>
  <si>
    <t>ComfyCouchBlack</t>
  </si>
  <si>
    <t>ComfyCouchRose</t>
  </si>
  <si>
    <t>ComfyCouchTan</t>
  </si>
  <si>
    <t>Pod Chair</t>
  </si>
  <si>
    <t>PodChair</t>
  </si>
  <si>
    <t>Misc</t>
  </si>
  <si>
    <t>Metal Table 2x4</t>
  </si>
  <si>
    <t>ResearchBench</t>
  </si>
  <si>
    <t>CommsConsole</t>
  </si>
  <si>
    <t>NutrientPasteDispenser</t>
  </si>
  <si>
    <t>Hopper</t>
  </si>
  <si>
    <t>EquipmentRackWood</t>
  </si>
  <si>
    <t>EquipmentRack</t>
  </si>
  <si>
    <t>OrbitalTradeBeacon</t>
  </si>
  <si>
    <t>FertilizerPump</t>
  </si>
  <si>
    <t>SunLamp</t>
  </si>
  <si>
    <t>Grave</t>
  </si>
  <si>
    <t>Wood Torch</t>
  </si>
  <si>
    <t>WoodTorch</t>
  </si>
  <si>
    <t>StandingLamp</t>
  </si>
  <si>
    <t>StandingLamp_Red</t>
  </si>
  <si>
    <t>Standing Lamp (Red)</t>
  </si>
  <si>
    <t>StandingLamp_Green</t>
  </si>
  <si>
    <t>StandingLamp_Blue</t>
  </si>
  <si>
    <t>GlassBarTop</t>
  </si>
  <si>
    <t>StandingLamp (Green)</t>
  </si>
  <si>
    <t>StandingLamp (Blue)</t>
  </si>
  <si>
    <t>Glassworks</t>
  </si>
  <si>
    <t>AgaveTank</t>
  </si>
  <si>
    <t>Agave Tank</t>
  </si>
  <si>
    <t>Comms Console</t>
  </si>
  <si>
    <t>Power</t>
  </si>
  <si>
    <t>Research Bench</t>
  </si>
  <si>
    <t>Storage (Raw Food)</t>
  </si>
  <si>
    <t>Storage (Equipment)</t>
  </si>
  <si>
    <t>Orbital Trade Beacon</t>
  </si>
  <si>
    <t>Fertilizer Pump</t>
  </si>
  <si>
    <t>Sun Lamp</t>
  </si>
  <si>
    <t>Pod Couch</t>
  </si>
  <si>
    <t>PodCouch</t>
  </si>
  <si>
    <t>Stone Table 2x1</t>
  </si>
  <si>
    <t>Stone Table 2x2</t>
  </si>
  <si>
    <t>Glass Bartop 4x1</t>
  </si>
  <si>
    <t>Power Conduit</t>
  </si>
  <si>
    <t>Solar Generator</t>
  </si>
  <si>
    <t>Geothermal Generator</t>
  </si>
  <si>
    <t>Battery</t>
  </si>
  <si>
    <t>Security</t>
  </si>
  <si>
    <t>Chemlab</t>
  </si>
  <si>
    <t>TableChemlab</t>
  </si>
  <si>
    <t>Steam Generator</t>
  </si>
  <si>
    <t>Size</t>
  </si>
  <si>
    <t>TableLong_Glass</t>
  </si>
  <si>
    <t>TableMini_Glass</t>
  </si>
  <si>
    <t>TableShort_Glass</t>
  </si>
  <si>
    <t>TableMed_Glass</t>
  </si>
  <si>
    <t>Glass Table 1x1</t>
  </si>
  <si>
    <t>Glass Table 2x1</t>
  </si>
  <si>
    <t>Glass Table 2x2</t>
  </si>
  <si>
    <t>Stone Table 2x4</t>
  </si>
  <si>
    <t>Glass Table 2x4</t>
  </si>
  <si>
    <t>Wood Table 2x4</t>
  </si>
  <si>
    <t>Easy</t>
  </si>
  <si>
    <t>Sandbags</t>
  </si>
  <si>
    <t>Security II</t>
  </si>
  <si>
    <t>Security III</t>
  </si>
  <si>
    <t>Power I</t>
  </si>
  <si>
    <t>Construction I</t>
  </si>
  <si>
    <t>Agriculture I</t>
  </si>
  <si>
    <t>Agriculture II</t>
  </si>
  <si>
    <t>Agriculture III</t>
  </si>
  <si>
    <t>Agriculture IV</t>
  </si>
  <si>
    <t>Power II</t>
  </si>
  <si>
    <t>Power III</t>
  </si>
  <si>
    <t>Power IV</t>
  </si>
  <si>
    <t>Security I</t>
  </si>
  <si>
    <t>Crafting I</t>
  </si>
  <si>
    <t>Construction II</t>
  </si>
  <si>
    <t>Learn the basics of agriculture on this new world.  Allows the growing of Agave and Berries, which are native to this planet.</t>
  </si>
  <si>
    <t>Cost = 1500</t>
  </si>
  <si>
    <t>Cost = 3000</t>
  </si>
  <si>
    <t>Cost = 4500</t>
  </si>
  <si>
    <t>Crafting II</t>
  </si>
  <si>
    <t>Learn the basics of crafting useful materials from this harsh environment.  Unlocks the ability to grow cotton and craft it into useful cloth.</t>
  </si>
  <si>
    <t>Crafting III</t>
  </si>
  <si>
    <t>Construction III</t>
  </si>
  <si>
    <t>Construction IV</t>
  </si>
  <si>
    <t>Crafting IV</t>
  </si>
  <si>
    <t>Security IV</t>
  </si>
  <si>
    <t>Medicine</t>
  </si>
  <si>
    <t>Cost = 6000</t>
  </si>
  <si>
    <t>Food Synthesizer</t>
  </si>
  <si>
    <t>Advanced knowledge of this planets agriculture, unlocks the secrets of hydroponic gardening.  This allows your colonists to build the hydroponic table and sunlamp, to allow for indoor gardening.</t>
  </si>
  <si>
    <t>Further advancements in agriculture, give your colonists the ability to fertilize the soil.  Unlocks the composter, which allows you to create mulch from wood logs.</t>
  </si>
  <si>
    <t>Further advancements in construction, give your colonists the ability to create powered structures.  Unlocks powered stone and wood walls, as well as the powered metal walls.  Powered doors are also available.</t>
  </si>
  <si>
    <t>Learn the basics of power generation to help your colonists survive in this harsh climate.  Unlocks conduits, lights, and the steam generator which is powered by burning wood logs.</t>
  </si>
  <si>
    <t>Not only does it appear that the planets environment is trying to kill you, but hostile creatures and raiders are as well.  Learning the basics of security will allow your colonists to create a manned turret to help fend off these nasty attacks.</t>
  </si>
  <si>
    <t>Further advancements in crafting, give your colonists the ability to craft beauty enhancing furniture and items.  Unlocks an array of chair, table, and bed styles.</t>
  </si>
  <si>
    <t>Burning wood for power is messy, and it takes time to gather all that wood!  Further advancements in power, give your colonists the ability to harness the power of the sun.  Unlocks the solar powered generator as well as the glassworks.  Also increases conduit durability.</t>
  </si>
  <si>
    <t>What do you do when the sun doesn't shine?  Solar power is great, except when it's dark!  This advancement in power generation unlocks the geothermal generator that can harness the power of the planet!  Also increases conduit durability.</t>
  </si>
  <si>
    <t>Increased familiarity with the planets environment give your colonists the ability to terraform.  Unlocks the fertilizer pump, which allows you to create farmable soil anywhere.</t>
  </si>
  <si>
    <t xml:space="preserve">There's no reason beauty and high tech can't go hand in hand.  Continued advancement in crafting unlocks the ability to create high tech furniture with a greater beauty rating. </t>
  </si>
  <si>
    <t>Don't let your colonists fight out in the open.  Continued advancement in security unlock the ability to create bunkers with manned turrets for additional protection.</t>
  </si>
  <si>
    <t>Nutrient Resynthesis</t>
  </si>
  <si>
    <t>Minor Discovery:  This allows colonists to construct colored lights for decorative purposes.</t>
  </si>
  <si>
    <t>Minor Discovery:  This allows colonists to build crematoriums, which can vaporize unwanted corpses.</t>
  </si>
  <si>
    <t>Minor Discovery:  This allows colonists to construct a communications station and trade beacon, so they may interact with other colonies and trade ships.</t>
  </si>
  <si>
    <t>Minor Discovery:  This allows colonists to build carpets to increase the quality of their environments.</t>
  </si>
  <si>
    <t>The best way to keep your colonists safe during an attack is to let someone else do the fighting!  This advancement unlocks the abilty to build auto turrets that will fight for you, and do not have to be manned.</t>
  </si>
  <si>
    <t>Superior Crafting</t>
  </si>
  <si>
    <t>Advancement in crafting isn't only about making your life on this planet more pleasant.  This advancement unlocks the smithing table which allows you to craft weapons and armor, as well as deconstruct those pesky mechanoids, so you can harvest their AI chips.</t>
  </si>
  <si>
    <t>Minor Discovery:  This allows colonists to build the food synthesizer.  While not the most tasty of ways to get a meal, the past is nutricous, and it does free up colonists to do other things.</t>
  </si>
  <si>
    <t>Minor Discovery:  Advancement in mining techniques grant miners a 20% increase in effectiveness.</t>
  </si>
  <si>
    <t>Minor Discovery:  This allows colonists the chemlab and agave tank.  The chemlab can be used to craft agave gel which when used with the agave tank can heal colonists at a rapid rate.</t>
  </si>
  <si>
    <t>Sometimes, the best defense is a strong offense.  Further advancements in security research unlock the ability to build mortars, so you can attack those pesky enemies from afar, as well as increasing the rate of turret fire.</t>
  </si>
  <si>
    <t>Minor Discovery:  This increases the efficiency of the food synthesizer.  It now consumes 50% less organic feedstocks per meal produced.</t>
  </si>
  <si>
    <t>Minor Discovery:  This upgrades the food synthesizer's meal quality.  It will now create a simple meal instead of nutrient paste.</t>
  </si>
  <si>
    <t>Minor Discovery:  This allows colonists to build smelters, and powered crafting tables which are faster, and more effective than their non-powered counterparts.</t>
  </si>
  <si>
    <t>ConstructionII</t>
  </si>
  <si>
    <t>ConstructionI</t>
  </si>
  <si>
    <t>AgricultureII</t>
  </si>
  <si>
    <t>PowerI</t>
  </si>
  <si>
    <t>CraftingIV</t>
  </si>
  <si>
    <t>CraftingI</t>
  </si>
  <si>
    <t>CraftingII</t>
  </si>
  <si>
    <t>Learn the basics of putting the raw materials of this planet to good use.  Unlocks the ability to create wood and stone walls, as well as a wood fence and basic metal furniture.</t>
  </si>
  <si>
    <t>CarpetMaking</t>
  </si>
  <si>
    <t>CraftingIII</t>
  </si>
  <si>
    <t>ColoredLights</t>
  </si>
  <si>
    <t>PowerII</t>
  </si>
  <si>
    <t>PowerIII</t>
  </si>
  <si>
    <t>Stonecutting</t>
  </si>
  <si>
    <t>Manned Turret</t>
  </si>
  <si>
    <t>SecurityI</t>
  </si>
  <si>
    <t>GunTurretCooling</t>
  </si>
  <si>
    <t>SecurityIII</t>
  </si>
  <si>
    <t>Bunker</t>
  </si>
  <si>
    <t>Explosive Mortar</t>
  </si>
  <si>
    <t>Incendiary Mortar</t>
  </si>
  <si>
    <t>TurretGunManned</t>
  </si>
  <si>
    <t>Turret_MortarBomb</t>
  </si>
  <si>
    <t>Turret_MortarIncendiary</t>
  </si>
  <si>
    <t>TurretGun</t>
  </si>
  <si>
    <t>Sentry Turret</t>
  </si>
  <si>
    <t>ElectricSmelting</t>
  </si>
  <si>
    <t>EMP Mortar</t>
  </si>
  <si>
    <t>Cabinet</t>
  </si>
  <si>
    <t>Desk</t>
  </si>
  <si>
    <t>Locker</t>
  </si>
  <si>
    <t>Shelf</t>
  </si>
  <si>
    <t>Planter</t>
  </si>
  <si>
    <t>Agricultural Resources</t>
  </si>
  <si>
    <t>Raw Materials</t>
  </si>
  <si>
    <t>Manufactured Resources</t>
  </si>
  <si>
    <t>Agave Gel</t>
  </si>
  <si>
    <t>Animal Hides</t>
  </si>
  <si>
    <t>Base Price</t>
  </si>
  <si>
    <t>AnimalHide</t>
  </si>
  <si>
    <t>Uranium</t>
  </si>
  <si>
    <t>AI Chips</t>
  </si>
  <si>
    <t>AIChips</t>
  </si>
  <si>
    <t>Tailor</t>
  </si>
  <si>
    <t>MakeCloth</t>
  </si>
  <si>
    <t>Produced Item</t>
  </si>
  <si>
    <t>MakeLeather</t>
  </si>
  <si>
    <t>MakeCowBoyHat</t>
  </si>
  <si>
    <t>cloth</t>
  </si>
  <si>
    <t>leather</t>
  </si>
  <si>
    <t>Skill Required</t>
  </si>
  <si>
    <t>Skill Gain</t>
  </si>
  <si>
    <t>Time Required</t>
  </si>
  <si>
    <t>MakeCollarShirt</t>
  </si>
  <si>
    <t>MakeBasicShirt</t>
  </si>
  <si>
    <t>MakeJacket</t>
  </si>
  <si>
    <t>MakeDuster</t>
  </si>
  <si>
    <t>Gun_Pistol</t>
  </si>
  <si>
    <t>Gun_PumpShotgun</t>
  </si>
  <si>
    <t>Gun_LeeEnfield</t>
  </si>
  <si>
    <t>Gun_M16Rifle</t>
  </si>
  <si>
    <t>Gun_M24Rifle</t>
  </si>
  <si>
    <t>Gun_Uzi</t>
  </si>
  <si>
    <t>Gun_T9IncendiaryLauncher</t>
  </si>
  <si>
    <t>Gun_L15LMG</t>
  </si>
  <si>
    <t>Gun_R4ChargeRifle</t>
  </si>
  <si>
    <t>Hides</t>
  </si>
  <si>
    <t>Apparel_CowboyHat</t>
  </si>
  <si>
    <t>BreakTribalA</t>
  </si>
  <si>
    <t>BreakCowBoyHat</t>
  </si>
  <si>
    <t>BreakBasicShirt</t>
  </si>
  <si>
    <t>BreakCollarShirt</t>
  </si>
  <si>
    <t>BreakDuster</t>
  </si>
  <si>
    <t>BreakJacket</t>
  </si>
  <si>
    <t>Wood</t>
  </si>
  <si>
    <t>MakePistol</t>
  </si>
  <si>
    <t>MakePumpShotgun</t>
  </si>
  <si>
    <t>MakeLeeEnfield</t>
  </si>
  <si>
    <t>MakeM16Rifle</t>
  </si>
  <si>
    <t>MakeM24Rifle</t>
  </si>
  <si>
    <t>MakeUzi</t>
  </si>
  <si>
    <t>MakeT9</t>
  </si>
  <si>
    <t>MakeL15LMG</t>
  </si>
  <si>
    <t>MakeR4Charged</t>
  </si>
  <si>
    <t>MakeVestPlate</t>
  </si>
  <si>
    <t>MakePoweredArmor</t>
  </si>
  <si>
    <t>BreakVestPlate</t>
  </si>
  <si>
    <t>BreakPoweredArmor</t>
  </si>
  <si>
    <t xml:space="preserve"> </t>
  </si>
  <si>
    <t>Nothing says keep out like a steel reinforced door blocking your way.  Continued advancement in contruction unlocks the abilty to secure your base with blast doors.</t>
  </si>
  <si>
    <t>Reinforced doors are good, but reinforced walls are even better!  Advanced knowledge of construction techniques triples the durability of your metal walls.</t>
  </si>
  <si>
    <t>Lighted Walls</t>
  </si>
  <si>
    <t>Minor Discovery:  Dark hallways make for unhappy colonists.  This allows colonists to build lighted walls.</t>
  </si>
  <si>
    <t>Protein Replication</t>
  </si>
  <si>
    <t>Geothermal power is great, except when you can't find a steam vent!  Advanced knowledge of power generation allows you to build a nuclear reactor, as well as an increase in conduit durability.</t>
  </si>
  <si>
    <t>Weapon</t>
  </si>
  <si>
    <t>Pilum_Thrown</t>
  </si>
  <si>
    <t>Pilum (thrown)</t>
  </si>
  <si>
    <t>Short bow</t>
  </si>
  <si>
    <t>Bow_Short</t>
  </si>
  <si>
    <t>Bow_Great</t>
  </si>
  <si>
    <t>Great bow</t>
  </si>
  <si>
    <t>Range</t>
  </si>
  <si>
    <t>Damage</t>
  </si>
  <si>
    <t>Acc Short</t>
  </si>
  <si>
    <t>Acc Touch</t>
  </si>
  <si>
    <t>Acc Med</t>
  </si>
  <si>
    <t>Acc Long</t>
  </si>
  <si>
    <t>HandfulOfStones</t>
  </si>
  <si>
    <t>Handful of stones</t>
  </si>
  <si>
    <t>Damage Type</t>
  </si>
  <si>
    <t>Arrow</t>
  </si>
  <si>
    <t>Stab</t>
  </si>
  <si>
    <t>Blunt</t>
  </si>
  <si>
    <t>Warmup</t>
  </si>
  <si>
    <t>Cooldown</t>
  </si>
  <si>
    <t>Neolithic Weapons</t>
  </si>
  <si>
    <t>Gun Weapons</t>
  </si>
  <si>
    <t>Pistol</t>
  </si>
  <si>
    <t>Bullet</t>
  </si>
  <si>
    <t>Pump Shotgun</t>
  </si>
  <si>
    <t>Lee-Enfield</t>
  </si>
  <si>
    <t>M-16</t>
  </si>
  <si>
    <t>Burst</t>
  </si>
  <si>
    <t>M-24</t>
  </si>
  <si>
    <t>Uzi</t>
  </si>
  <si>
    <t>T-9 incendiary launcher</t>
  </si>
  <si>
    <t>L-15 LMG</t>
  </si>
  <si>
    <t>R-4 charge rifle</t>
  </si>
  <si>
    <t>Turret Weapons</t>
  </si>
</sst>
</file>

<file path=xl/styles.xml><?xml version="1.0" encoding="utf-8"?>
<styleSheet xmlns="http://schemas.openxmlformats.org/spreadsheetml/2006/main">
  <fonts count="7">
    <font>
      <sz val="11"/>
      <color theme="1"/>
      <name val="Calibri"/>
      <family val="2"/>
      <scheme val="minor"/>
    </font>
    <font>
      <sz val="11"/>
      <color rgb="FF3F3F76"/>
      <name val="Calibri"/>
      <family val="2"/>
      <scheme val="minor"/>
    </font>
    <font>
      <sz val="11"/>
      <color theme="1"/>
      <name val="Calibri"/>
      <family val="2"/>
      <scheme val="minor"/>
    </font>
    <font>
      <sz val="11"/>
      <color rgb="FF9C0006"/>
      <name val="Calibri"/>
      <family val="2"/>
      <scheme val="minor"/>
    </font>
    <font>
      <sz val="11"/>
      <name val="Calibri"/>
      <family val="2"/>
      <scheme val="minor"/>
    </font>
    <font>
      <sz val="11"/>
      <color theme="0"/>
      <name val="Calibri"/>
      <family val="2"/>
      <scheme val="minor"/>
    </font>
    <font>
      <sz val="48"/>
      <color theme="0"/>
      <name val="Blade Runner Movie Font"/>
    </font>
  </fonts>
  <fills count="13">
    <fill>
      <patternFill patternType="none"/>
    </fill>
    <fill>
      <patternFill patternType="gray125"/>
    </fill>
    <fill>
      <patternFill patternType="solid">
        <fgColor rgb="FFFFCC99"/>
      </patternFill>
    </fill>
    <fill>
      <patternFill patternType="solid">
        <fgColor rgb="FFFFC7CE"/>
      </patternFill>
    </fill>
    <fill>
      <patternFill patternType="solid">
        <fgColor rgb="FFFFFFCC"/>
      </patternFill>
    </fill>
    <fill>
      <patternFill patternType="solid">
        <fgColor rgb="FF92D050"/>
        <bgColor indexed="64"/>
      </patternFill>
    </fill>
    <fill>
      <patternFill patternType="solid">
        <fgColor theme="7" tint="0.39997558519241921"/>
        <bgColor indexed="64"/>
      </patternFill>
    </fill>
    <fill>
      <patternFill patternType="solid">
        <fgColor theme="3" tint="0.59999389629810485"/>
        <bgColor indexed="64"/>
      </patternFill>
    </fill>
    <fill>
      <patternFill patternType="solid">
        <fgColor theme="6" tint="-0.249977111117893"/>
        <bgColor indexed="64"/>
      </patternFill>
    </fill>
    <fill>
      <patternFill patternType="solid">
        <fgColor theme="1"/>
        <bgColor indexed="64"/>
      </patternFill>
    </fill>
    <fill>
      <patternFill patternType="solid">
        <fgColor theme="4" tint="-0.249977111117893"/>
        <bgColor indexed="64"/>
      </patternFill>
    </fill>
    <fill>
      <patternFill patternType="solid">
        <fgColor theme="7" tint="-0.249977111117893"/>
        <bgColor indexed="64"/>
      </patternFill>
    </fill>
    <fill>
      <patternFill patternType="solid">
        <fgColor theme="7" tint="0.59999389629810485"/>
        <bgColor indexed="64"/>
      </patternFill>
    </fill>
  </fills>
  <borders count="19">
    <border>
      <left/>
      <right/>
      <top/>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bottom/>
      <diagonal/>
    </border>
    <border>
      <left style="thin">
        <color rgb="FFB2B2B2"/>
      </left>
      <right style="thin">
        <color rgb="FFB2B2B2"/>
      </right>
      <top style="thin">
        <color rgb="FFB2B2B2"/>
      </top>
      <bottom style="thin">
        <color rgb="FFB2B2B2"/>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rgb="FFB2B2B2"/>
      </right>
      <top style="medium">
        <color indexed="64"/>
      </top>
      <bottom style="thin">
        <color rgb="FFB2B2B2"/>
      </bottom>
      <diagonal/>
    </border>
    <border>
      <left style="thin">
        <color rgb="FFB2B2B2"/>
      </left>
      <right style="medium">
        <color indexed="64"/>
      </right>
      <top style="medium">
        <color indexed="64"/>
      </top>
      <bottom style="thin">
        <color rgb="FFB2B2B2"/>
      </bottom>
      <diagonal/>
    </border>
    <border>
      <left style="medium">
        <color indexed="64"/>
      </left>
      <right style="thin">
        <color rgb="FFB2B2B2"/>
      </right>
      <top style="thin">
        <color rgb="FFB2B2B2"/>
      </top>
      <bottom style="thin">
        <color rgb="FFB2B2B2"/>
      </bottom>
      <diagonal/>
    </border>
    <border>
      <left style="thin">
        <color rgb="FFB2B2B2"/>
      </left>
      <right style="medium">
        <color indexed="64"/>
      </right>
      <top style="thin">
        <color rgb="FFB2B2B2"/>
      </top>
      <bottom style="thin">
        <color rgb="FFB2B2B2"/>
      </bottom>
      <diagonal/>
    </border>
    <border>
      <left style="medium">
        <color indexed="64"/>
      </left>
      <right style="thin">
        <color rgb="FFB2B2B2"/>
      </right>
      <top style="thin">
        <color rgb="FFB2B2B2"/>
      </top>
      <bottom style="medium">
        <color indexed="64"/>
      </bottom>
      <diagonal/>
    </border>
    <border>
      <left style="thin">
        <color rgb="FFB2B2B2"/>
      </left>
      <right style="medium">
        <color indexed="64"/>
      </right>
      <top style="thin">
        <color rgb="FFB2B2B2"/>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rgb="FF7F7F7F"/>
      </right>
      <top style="thin">
        <color indexed="64"/>
      </top>
      <bottom style="thin">
        <color indexed="64"/>
      </bottom>
      <diagonal/>
    </border>
    <border>
      <left style="thin">
        <color rgb="FF7F7F7F"/>
      </left>
      <right style="thin">
        <color rgb="FF7F7F7F"/>
      </right>
      <top style="thin">
        <color indexed="64"/>
      </top>
      <bottom style="thin">
        <color indexed="64"/>
      </bottom>
      <diagonal/>
    </border>
    <border>
      <left style="thin">
        <color rgb="FF7F7F7F"/>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rgb="FF7F7F7F"/>
      </left>
      <right/>
      <top/>
      <bottom style="thin">
        <color indexed="64"/>
      </bottom>
      <diagonal/>
    </border>
  </borders>
  <cellStyleXfs count="4">
    <xf numFmtId="0" fontId="0" fillId="0" borderId="0"/>
    <xf numFmtId="0" fontId="1" fillId="2" borderId="1" applyNumberFormat="0" applyAlignment="0" applyProtection="0"/>
    <xf numFmtId="0" fontId="3" fillId="3" borderId="0" applyNumberFormat="0" applyBorder="0" applyAlignment="0" applyProtection="0"/>
    <xf numFmtId="0" fontId="2" fillId="4" borderId="3" applyNumberFormat="0" applyFont="0" applyAlignment="0" applyProtection="0"/>
  </cellStyleXfs>
  <cellXfs count="45">
    <xf numFmtId="0" fontId="0" fillId="0" borderId="0" xfId="0"/>
    <xf numFmtId="0" fontId="0" fillId="0" borderId="0" xfId="0" applyAlignment="1">
      <alignment horizontal="center"/>
    </xf>
    <xf numFmtId="0" fontId="1" fillId="2" borderId="1" xfId="1" applyAlignment="1">
      <alignment horizontal="center"/>
    </xf>
    <xf numFmtId="0" fontId="1" fillId="2" borderId="2" xfId="1" applyBorder="1" applyAlignment="1">
      <alignment horizontal="center"/>
    </xf>
    <xf numFmtId="0" fontId="0" fillId="0" borderId="0" xfId="0" applyAlignment="1">
      <alignment horizontal="center" wrapText="1"/>
    </xf>
    <xf numFmtId="0" fontId="1" fillId="2" borderId="4" xfId="1" applyBorder="1" applyAlignment="1">
      <alignment horizontal="center"/>
    </xf>
    <xf numFmtId="0" fontId="1" fillId="2" borderId="5" xfId="1" applyBorder="1" applyAlignment="1">
      <alignment horizontal="center"/>
    </xf>
    <xf numFmtId="0" fontId="1" fillId="5" borderId="4" xfId="1" applyFill="1" applyBorder="1" applyAlignment="1">
      <alignment horizontal="center" wrapText="1"/>
    </xf>
    <xf numFmtId="0" fontId="0" fillId="5" borderId="4" xfId="0" applyFill="1" applyBorder="1" applyAlignment="1">
      <alignment horizontal="center" wrapText="1"/>
    </xf>
    <xf numFmtId="0" fontId="0" fillId="6" borderId="4" xfId="0" applyFill="1" applyBorder="1" applyAlignment="1">
      <alignment horizontal="center"/>
    </xf>
    <xf numFmtId="0" fontId="3" fillId="3" borderId="4" xfId="2" applyBorder="1" applyAlignment="1">
      <alignment horizontal="center" wrapText="1"/>
    </xf>
    <xf numFmtId="0" fontId="4" fillId="7" borderId="4" xfId="2" applyFont="1" applyFill="1" applyBorder="1" applyAlignment="1">
      <alignment horizontal="center" wrapText="1"/>
    </xf>
    <xf numFmtId="0" fontId="0" fillId="4" borderId="6" xfId="3" applyFont="1" applyBorder="1" applyAlignment="1">
      <alignment horizontal="center"/>
    </xf>
    <xf numFmtId="0" fontId="0" fillId="4" borderId="7" xfId="3" applyFont="1" applyBorder="1" applyAlignment="1">
      <alignment horizontal="center"/>
    </xf>
    <xf numFmtId="0" fontId="0" fillId="4" borderId="8" xfId="3" applyFont="1" applyBorder="1" applyAlignment="1">
      <alignment horizontal="center"/>
    </xf>
    <xf numFmtId="0" fontId="0" fillId="4" borderId="9" xfId="3" applyFont="1" applyBorder="1" applyAlignment="1">
      <alignment horizontal="center"/>
    </xf>
    <xf numFmtId="0" fontId="0" fillId="4" borderId="10" xfId="3" applyFont="1" applyBorder="1" applyAlignment="1">
      <alignment horizontal="center"/>
    </xf>
    <xf numFmtId="0" fontId="0" fillId="4" borderId="11" xfId="3" applyFont="1" applyBorder="1" applyAlignment="1">
      <alignment horizontal="center"/>
    </xf>
    <xf numFmtId="0" fontId="0" fillId="4" borderId="3" xfId="3" applyFont="1" applyAlignment="1">
      <alignment horizontal="center"/>
    </xf>
    <xf numFmtId="0" fontId="0" fillId="4" borderId="3" xfId="3" applyFont="1" applyAlignment="1">
      <alignment horizontal="center" wrapText="1"/>
    </xf>
    <xf numFmtId="0" fontId="0" fillId="0" borderId="0" xfId="0" applyAlignment="1">
      <alignment horizontal="center" vertical="center"/>
    </xf>
    <xf numFmtId="0" fontId="0" fillId="9" borderId="0" xfId="0" applyFill="1" applyAlignment="1">
      <alignment horizontal="center"/>
    </xf>
    <xf numFmtId="0" fontId="0" fillId="9" borderId="0" xfId="0" applyFill="1"/>
    <xf numFmtId="0" fontId="1" fillId="2" borderId="1" xfId="1" applyAlignment="1">
      <alignment horizontal="center" vertical="center"/>
    </xf>
    <xf numFmtId="0" fontId="5" fillId="9" borderId="0" xfId="0" applyFont="1" applyFill="1" applyAlignment="1">
      <alignment horizontal="center" vertical="center"/>
    </xf>
    <xf numFmtId="0" fontId="5" fillId="10" borderId="12" xfId="1" applyFont="1" applyFill="1" applyBorder="1" applyAlignment="1">
      <alignment horizontal="center"/>
    </xf>
    <xf numFmtId="0" fontId="5" fillId="8" borderId="12" xfId="0" applyFont="1" applyFill="1" applyBorder="1" applyAlignment="1">
      <alignment horizontal="center"/>
    </xf>
    <xf numFmtId="0" fontId="5" fillId="9" borderId="12" xfId="0" applyFont="1" applyFill="1" applyBorder="1" applyAlignment="1">
      <alignment horizontal="center" vertical="top" wrapText="1"/>
    </xf>
    <xf numFmtId="0" fontId="5" fillId="11" borderId="12" xfId="0" applyFont="1" applyFill="1" applyBorder="1" applyAlignment="1">
      <alignment horizontal="center"/>
    </xf>
    <xf numFmtId="0" fontId="5" fillId="8" borderId="12" xfId="3" applyFont="1" applyFill="1" applyBorder="1" applyAlignment="1">
      <alignment horizontal="center"/>
    </xf>
    <xf numFmtId="0" fontId="5" fillId="9" borderId="12" xfId="0" applyFont="1" applyFill="1" applyBorder="1" applyAlignment="1" applyProtection="1">
      <alignment horizontal="center" vertical="top" wrapText="1"/>
      <protection locked="0"/>
    </xf>
    <xf numFmtId="0" fontId="5" fillId="11" borderId="12" xfId="3" applyFont="1" applyFill="1" applyBorder="1" applyAlignment="1">
      <alignment horizontal="center"/>
    </xf>
    <xf numFmtId="0" fontId="5" fillId="9" borderId="12" xfId="0" applyFont="1" applyFill="1" applyBorder="1" applyAlignment="1">
      <alignment horizontal="center" wrapText="1"/>
    </xf>
    <xf numFmtId="0" fontId="1" fillId="2" borderId="12" xfId="1" applyBorder="1" applyAlignment="1">
      <alignment horizontal="center"/>
    </xf>
    <xf numFmtId="0" fontId="0" fillId="12" borderId="12" xfId="0" applyFill="1" applyBorder="1" applyAlignment="1">
      <alignment horizontal="center"/>
    </xf>
    <xf numFmtId="0" fontId="3" fillId="3" borderId="12" xfId="2" applyBorder="1" applyAlignment="1">
      <alignment horizontal="center"/>
    </xf>
    <xf numFmtId="0" fontId="1" fillId="2" borderId="13" xfId="1" applyBorder="1" applyAlignment="1">
      <alignment horizontal="center"/>
    </xf>
    <xf numFmtId="0" fontId="1" fillId="2" borderId="14" xfId="1" applyBorder="1" applyAlignment="1">
      <alignment horizontal="center"/>
    </xf>
    <xf numFmtId="0" fontId="1" fillId="2" borderId="15" xfId="1" applyBorder="1" applyAlignment="1">
      <alignment horizontal="center"/>
    </xf>
    <xf numFmtId="0" fontId="1" fillId="2" borderId="12" xfId="1" applyBorder="1" applyAlignment="1">
      <alignment horizontal="center" vertical="center"/>
    </xf>
    <xf numFmtId="0" fontId="1" fillId="2" borderId="16" xfId="1" applyBorder="1" applyAlignment="1">
      <alignment horizontal="center"/>
    </xf>
    <xf numFmtId="0" fontId="0" fillId="0" borderId="0" xfId="0" applyFill="1" applyBorder="1" applyAlignment="1">
      <alignment horizontal="center"/>
    </xf>
    <xf numFmtId="0" fontId="6" fillId="9" borderId="0" xfId="0" applyFont="1" applyFill="1" applyAlignment="1">
      <alignment horizontal="center" vertical="center"/>
    </xf>
    <xf numFmtId="0" fontId="1" fillId="2" borderId="18" xfId="1" applyBorder="1" applyAlignment="1">
      <alignment horizontal="center"/>
    </xf>
    <xf numFmtId="0" fontId="1" fillId="2" borderId="17" xfId="1" applyBorder="1" applyAlignment="1">
      <alignment horizontal="center"/>
    </xf>
  </cellXfs>
  <cellStyles count="4">
    <cellStyle name="Bad" xfId="2" builtinId="27"/>
    <cellStyle name="Input" xfId="1" builtinId="20"/>
    <cellStyle name="Normal" xfId="0" builtinId="0"/>
    <cellStyle name="Note" xfId="3" builtinId="1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533315</xdr:rowOff>
    </xdr:from>
    <xdr:to>
      <xdr:col>0</xdr:col>
      <xdr:colOff>609685</xdr:colOff>
      <xdr:row>4</xdr:row>
      <xdr:rowOff>0</xdr:rowOff>
    </xdr:to>
    <xdr:pic>
      <xdr:nvPicPr>
        <xdr:cNvPr id="5" name="Picture 4" descr="Cotton.png"/>
        <xdr:cNvPicPr>
          <a:picLocks noChangeAspect="1"/>
        </xdr:cNvPicPr>
      </xdr:nvPicPr>
      <xdr:blipFill>
        <a:blip xmlns:r="http://schemas.openxmlformats.org/officeDocument/2006/relationships" r:embed="rId1" cstate="print"/>
        <a:stretch>
          <a:fillRect/>
        </a:stretch>
      </xdr:blipFill>
      <xdr:spPr>
        <a:xfrm>
          <a:off x="0" y="1295315"/>
          <a:ext cx="609685" cy="609685"/>
        </a:xfrm>
        <a:prstGeom prst="rect">
          <a:avLst/>
        </a:prstGeom>
      </xdr:spPr>
    </xdr:pic>
    <xdr:clientData/>
  </xdr:twoCellAnchor>
  <xdr:twoCellAnchor editAs="oneCell">
    <xdr:from>
      <xdr:col>0</xdr:col>
      <xdr:colOff>0</xdr:colOff>
      <xdr:row>1</xdr:row>
      <xdr:rowOff>0</xdr:rowOff>
    </xdr:from>
    <xdr:to>
      <xdr:col>0</xdr:col>
      <xdr:colOff>609685</xdr:colOff>
      <xdr:row>2</xdr:row>
      <xdr:rowOff>38185</xdr:rowOff>
    </xdr:to>
    <xdr:pic>
      <xdr:nvPicPr>
        <xdr:cNvPr id="29" name="Picture 28" descr="AgaveRaw.png"/>
        <xdr:cNvPicPr>
          <a:picLocks noChangeAspect="1"/>
        </xdr:cNvPicPr>
      </xdr:nvPicPr>
      <xdr:blipFill>
        <a:blip xmlns:r="http://schemas.openxmlformats.org/officeDocument/2006/relationships" r:embed="rId2" cstate="print"/>
        <a:stretch>
          <a:fillRect/>
        </a:stretch>
      </xdr:blipFill>
      <xdr:spPr>
        <a:xfrm>
          <a:off x="0" y="190500"/>
          <a:ext cx="609685" cy="609685"/>
        </a:xfrm>
        <a:prstGeom prst="rect">
          <a:avLst/>
        </a:prstGeom>
      </xdr:spPr>
    </xdr:pic>
    <xdr:clientData/>
  </xdr:twoCellAnchor>
  <xdr:twoCellAnchor editAs="oneCell">
    <xdr:from>
      <xdr:col>0</xdr:col>
      <xdr:colOff>0</xdr:colOff>
      <xdr:row>2</xdr:row>
      <xdr:rowOff>0</xdr:rowOff>
    </xdr:from>
    <xdr:to>
      <xdr:col>0</xdr:col>
      <xdr:colOff>585216</xdr:colOff>
      <xdr:row>3</xdr:row>
      <xdr:rowOff>13716</xdr:rowOff>
    </xdr:to>
    <xdr:pic>
      <xdr:nvPicPr>
        <xdr:cNvPr id="30" name="Picture 29" descr="BerriesRaw.png"/>
        <xdr:cNvPicPr>
          <a:picLocks noChangeAspect="1"/>
        </xdr:cNvPicPr>
      </xdr:nvPicPr>
      <xdr:blipFill>
        <a:blip xmlns:r="http://schemas.openxmlformats.org/officeDocument/2006/relationships" r:embed="rId3" cstate="print"/>
        <a:stretch>
          <a:fillRect/>
        </a:stretch>
      </xdr:blipFill>
      <xdr:spPr>
        <a:xfrm>
          <a:off x="0" y="762000"/>
          <a:ext cx="585216" cy="585216"/>
        </a:xfrm>
        <a:prstGeom prst="rect">
          <a:avLst/>
        </a:prstGeom>
      </xdr:spPr>
    </xdr:pic>
    <xdr:clientData/>
  </xdr:twoCellAnchor>
  <xdr:twoCellAnchor editAs="oneCell">
    <xdr:from>
      <xdr:col>0</xdr:col>
      <xdr:colOff>0</xdr:colOff>
      <xdr:row>4</xdr:row>
      <xdr:rowOff>0</xdr:rowOff>
    </xdr:from>
    <xdr:to>
      <xdr:col>0</xdr:col>
      <xdr:colOff>609685</xdr:colOff>
      <xdr:row>5</xdr:row>
      <xdr:rowOff>38185</xdr:rowOff>
    </xdr:to>
    <xdr:pic>
      <xdr:nvPicPr>
        <xdr:cNvPr id="31" name="Picture 30" descr="PotatoesRaw.png"/>
        <xdr:cNvPicPr>
          <a:picLocks noChangeAspect="1"/>
        </xdr:cNvPicPr>
      </xdr:nvPicPr>
      <xdr:blipFill>
        <a:blip xmlns:r="http://schemas.openxmlformats.org/officeDocument/2006/relationships" r:embed="rId4" cstate="print"/>
        <a:stretch>
          <a:fillRect/>
        </a:stretch>
      </xdr:blipFill>
      <xdr:spPr>
        <a:xfrm>
          <a:off x="0" y="1905000"/>
          <a:ext cx="609685" cy="609685"/>
        </a:xfrm>
        <a:prstGeom prst="rect">
          <a:avLst/>
        </a:prstGeom>
      </xdr:spPr>
    </xdr:pic>
    <xdr:clientData/>
  </xdr:twoCellAnchor>
  <xdr:twoCellAnchor editAs="oneCell">
    <xdr:from>
      <xdr:col>0</xdr:col>
      <xdr:colOff>0</xdr:colOff>
      <xdr:row>6</xdr:row>
      <xdr:rowOff>0</xdr:rowOff>
    </xdr:from>
    <xdr:to>
      <xdr:col>0</xdr:col>
      <xdr:colOff>609685</xdr:colOff>
      <xdr:row>7</xdr:row>
      <xdr:rowOff>38185</xdr:rowOff>
    </xdr:to>
    <xdr:pic>
      <xdr:nvPicPr>
        <xdr:cNvPr id="32" name="Picture 31" descr="MetalOre.png"/>
        <xdr:cNvPicPr>
          <a:picLocks noChangeAspect="1"/>
        </xdr:cNvPicPr>
      </xdr:nvPicPr>
      <xdr:blipFill>
        <a:blip xmlns:r="http://schemas.openxmlformats.org/officeDocument/2006/relationships" r:embed="rId5" cstate="print"/>
        <a:stretch>
          <a:fillRect/>
        </a:stretch>
      </xdr:blipFill>
      <xdr:spPr>
        <a:xfrm>
          <a:off x="0" y="2667000"/>
          <a:ext cx="609685" cy="609685"/>
        </a:xfrm>
        <a:prstGeom prst="rect">
          <a:avLst/>
        </a:prstGeom>
      </xdr:spPr>
    </xdr:pic>
    <xdr:clientData/>
  </xdr:twoCellAnchor>
  <xdr:twoCellAnchor editAs="oneCell">
    <xdr:from>
      <xdr:col>0</xdr:col>
      <xdr:colOff>0</xdr:colOff>
      <xdr:row>7</xdr:row>
      <xdr:rowOff>0</xdr:rowOff>
    </xdr:from>
    <xdr:to>
      <xdr:col>0</xdr:col>
      <xdr:colOff>609685</xdr:colOff>
      <xdr:row>8</xdr:row>
      <xdr:rowOff>38185</xdr:rowOff>
    </xdr:to>
    <xdr:pic>
      <xdr:nvPicPr>
        <xdr:cNvPr id="33" name="Picture 32" descr="WoodLog.png"/>
        <xdr:cNvPicPr>
          <a:picLocks noChangeAspect="1"/>
        </xdr:cNvPicPr>
      </xdr:nvPicPr>
      <xdr:blipFill>
        <a:blip xmlns:r="http://schemas.openxmlformats.org/officeDocument/2006/relationships" r:embed="rId6" cstate="print"/>
        <a:stretch>
          <a:fillRect/>
        </a:stretch>
      </xdr:blipFill>
      <xdr:spPr>
        <a:xfrm>
          <a:off x="0" y="3238500"/>
          <a:ext cx="609685" cy="609685"/>
        </a:xfrm>
        <a:prstGeom prst="rect">
          <a:avLst/>
        </a:prstGeom>
      </xdr:spPr>
    </xdr:pic>
    <xdr:clientData/>
  </xdr:twoCellAnchor>
  <xdr:twoCellAnchor editAs="oneCell">
    <xdr:from>
      <xdr:col>0</xdr:col>
      <xdr:colOff>0</xdr:colOff>
      <xdr:row>8</xdr:row>
      <xdr:rowOff>190499</xdr:rowOff>
    </xdr:from>
    <xdr:to>
      <xdr:col>0</xdr:col>
      <xdr:colOff>585216</xdr:colOff>
      <xdr:row>10</xdr:row>
      <xdr:rowOff>13715</xdr:rowOff>
    </xdr:to>
    <xdr:pic>
      <xdr:nvPicPr>
        <xdr:cNvPr id="34" name="Picture 33" descr="AgaveGel.png"/>
        <xdr:cNvPicPr>
          <a:picLocks noChangeAspect="1"/>
        </xdr:cNvPicPr>
      </xdr:nvPicPr>
      <xdr:blipFill>
        <a:blip xmlns:r="http://schemas.openxmlformats.org/officeDocument/2006/relationships" r:embed="rId7" cstate="print"/>
        <a:stretch>
          <a:fillRect/>
        </a:stretch>
      </xdr:blipFill>
      <xdr:spPr>
        <a:xfrm>
          <a:off x="0" y="4000499"/>
          <a:ext cx="585216" cy="585216"/>
        </a:xfrm>
        <a:prstGeom prst="rect">
          <a:avLst/>
        </a:prstGeom>
      </xdr:spPr>
    </xdr:pic>
    <xdr:clientData/>
  </xdr:twoCellAnchor>
  <xdr:twoCellAnchor editAs="oneCell">
    <xdr:from>
      <xdr:col>0</xdr:col>
      <xdr:colOff>0</xdr:colOff>
      <xdr:row>10</xdr:row>
      <xdr:rowOff>0</xdr:rowOff>
    </xdr:from>
    <xdr:to>
      <xdr:col>0</xdr:col>
      <xdr:colOff>609685</xdr:colOff>
      <xdr:row>11</xdr:row>
      <xdr:rowOff>38185</xdr:rowOff>
    </xdr:to>
    <xdr:pic>
      <xdr:nvPicPr>
        <xdr:cNvPr id="35" name="Picture 34" descr="AnimalHide.png"/>
        <xdr:cNvPicPr>
          <a:picLocks noChangeAspect="1"/>
        </xdr:cNvPicPr>
      </xdr:nvPicPr>
      <xdr:blipFill>
        <a:blip xmlns:r="http://schemas.openxmlformats.org/officeDocument/2006/relationships" r:embed="rId8" cstate="print"/>
        <a:stretch>
          <a:fillRect/>
        </a:stretch>
      </xdr:blipFill>
      <xdr:spPr>
        <a:xfrm>
          <a:off x="0" y="4572000"/>
          <a:ext cx="609685" cy="609685"/>
        </a:xfrm>
        <a:prstGeom prst="rect">
          <a:avLst/>
        </a:prstGeom>
      </xdr:spPr>
    </xdr:pic>
    <xdr:clientData/>
  </xdr:twoCellAnchor>
  <xdr:twoCellAnchor editAs="oneCell">
    <xdr:from>
      <xdr:col>0</xdr:col>
      <xdr:colOff>0</xdr:colOff>
      <xdr:row>11</xdr:row>
      <xdr:rowOff>0</xdr:rowOff>
    </xdr:from>
    <xdr:to>
      <xdr:col>0</xdr:col>
      <xdr:colOff>609685</xdr:colOff>
      <xdr:row>12</xdr:row>
      <xdr:rowOff>38185</xdr:rowOff>
    </xdr:to>
    <xdr:pic>
      <xdr:nvPicPr>
        <xdr:cNvPr id="37" name="Picture 36" descr="Cloth.png"/>
        <xdr:cNvPicPr>
          <a:picLocks noChangeAspect="1"/>
        </xdr:cNvPicPr>
      </xdr:nvPicPr>
      <xdr:blipFill>
        <a:blip xmlns:r="http://schemas.openxmlformats.org/officeDocument/2006/relationships" r:embed="rId9" cstate="print"/>
        <a:stretch>
          <a:fillRect/>
        </a:stretch>
      </xdr:blipFill>
      <xdr:spPr>
        <a:xfrm>
          <a:off x="0" y="5143500"/>
          <a:ext cx="609685" cy="609685"/>
        </a:xfrm>
        <a:prstGeom prst="rect">
          <a:avLst/>
        </a:prstGeom>
      </xdr:spPr>
    </xdr:pic>
    <xdr:clientData/>
  </xdr:twoCellAnchor>
  <xdr:twoCellAnchor editAs="oneCell">
    <xdr:from>
      <xdr:col>0</xdr:col>
      <xdr:colOff>0</xdr:colOff>
      <xdr:row>12</xdr:row>
      <xdr:rowOff>0</xdr:rowOff>
    </xdr:from>
    <xdr:to>
      <xdr:col>0</xdr:col>
      <xdr:colOff>609685</xdr:colOff>
      <xdr:row>13</xdr:row>
      <xdr:rowOff>38185</xdr:rowOff>
    </xdr:to>
    <xdr:pic>
      <xdr:nvPicPr>
        <xdr:cNvPr id="38" name="Picture 37" descr="Glass.png"/>
        <xdr:cNvPicPr>
          <a:picLocks noChangeAspect="1"/>
        </xdr:cNvPicPr>
      </xdr:nvPicPr>
      <xdr:blipFill>
        <a:blip xmlns:r="http://schemas.openxmlformats.org/officeDocument/2006/relationships" r:embed="rId10" cstate="print"/>
        <a:stretch>
          <a:fillRect/>
        </a:stretch>
      </xdr:blipFill>
      <xdr:spPr>
        <a:xfrm>
          <a:off x="0" y="5715000"/>
          <a:ext cx="609685" cy="609685"/>
        </a:xfrm>
        <a:prstGeom prst="rect">
          <a:avLst/>
        </a:prstGeom>
      </xdr:spPr>
    </xdr:pic>
    <xdr:clientData/>
  </xdr:twoCellAnchor>
  <xdr:twoCellAnchor editAs="oneCell">
    <xdr:from>
      <xdr:col>0</xdr:col>
      <xdr:colOff>0</xdr:colOff>
      <xdr:row>13</xdr:row>
      <xdr:rowOff>0</xdr:rowOff>
    </xdr:from>
    <xdr:to>
      <xdr:col>0</xdr:col>
      <xdr:colOff>487722</xdr:colOff>
      <xdr:row>13</xdr:row>
      <xdr:rowOff>487722</xdr:rowOff>
    </xdr:to>
    <xdr:pic>
      <xdr:nvPicPr>
        <xdr:cNvPr id="39" name="Picture 38" descr="Leather.png"/>
        <xdr:cNvPicPr>
          <a:picLocks noChangeAspect="1"/>
        </xdr:cNvPicPr>
      </xdr:nvPicPr>
      <xdr:blipFill>
        <a:blip xmlns:r="http://schemas.openxmlformats.org/officeDocument/2006/relationships" r:embed="rId11" cstate="print"/>
        <a:stretch>
          <a:fillRect/>
        </a:stretch>
      </xdr:blipFill>
      <xdr:spPr>
        <a:xfrm>
          <a:off x="0" y="6286500"/>
          <a:ext cx="487722" cy="487722"/>
        </a:xfrm>
        <a:prstGeom prst="rect">
          <a:avLst/>
        </a:prstGeom>
      </xdr:spPr>
    </xdr:pic>
    <xdr:clientData/>
  </xdr:twoCellAnchor>
  <xdr:twoCellAnchor editAs="oneCell">
    <xdr:from>
      <xdr:col>0</xdr:col>
      <xdr:colOff>0</xdr:colOff>
      <xdr:row>14</xdr:row>
      <xdr:rowOff>0</xdr:rowOff>
    </xdr:from>
    <xdr:to>
      <xdr:col>0</xdr:col>
      <xdr:colOff>585216</xdr:colOff>
      <xdr:row>15</xdr:row>
      <xdr:rowOff>13716</xdr:rowOff>
    </xdr:to>
    <xdr:pic>
      <xdr:nvPicPr>
        <xdr:cNvPr id="40" name="Picture 39" descr="SteelBars.png"/>
        <xdr:cNvPicPr>
          <a:picLocks noChangeAspect="1"/>
        </xdr:cNvPicPr>
      </xdr:nvPicPr>
      <xdr:blipFill>
        <a:blip xmlns:r="http://schemas.openxmlformats.org/officeDocument/2006/relationships" r:embed="rId12" cstate="print"/>
        <a:stretch>
          <a:fillRect/>
        </a:stretch>
      </xdr:blipFill>
      <xdr:spPr>
        <a:xfrm>
          <a:off x="0" y="6858000"/>
          <a:ext cx="585216" cy="585216"/>
        </a:xfrm>
        <a:prstGeom prst="rect">
          <a:avLst/>
        </a:prstGeom>
      </xdr:spPr>
    </xdr:pic>
    <xdr:clientData/>
  </xdr:twoCellAnchor>
  <xdr:twoCellAnchor editAs="oneCell">
    <xdr:from>
      <xdr:col>0</xdr:col>
      <xdr:colOff>0</xdr:colOff>
      <xdr:row>15</xdr:row>
      <xdr:rowOff>0</xdr:rowOff>
    </xdr:from>
    <xdr:to>
      <xdr:col>0</xdr:col>
      <xdr:colOff>609685</xdr:colOff>
      <xdr:row>16</xdr:row>
      <xdr:rowOff>38185</xdr:rowOff>
    </xdr:to>
    <xdr:pic>
      <xdr:nvPicPr>
        <xdr:cNvPr id="41" name="Picture 40" descr="Mulch.png"/>
        <xdr:cNvPicPr>
          <a:picLocks noChangeAspect="1"/>
        </xdr:cNvPicPr>
      </xdr:nvPicPr>
      <xdr:blipFill>
        <a:blip xmlns:r="http://schemas.openxmlformats.org/officeDocument/2006/relationships" r:embed="rId13" cstate="print"/>
        <a:stretch>
          <a:fillRect/>
        </a:stretch>
      </xdr:blipFill>
      <xdr:spPr>
        <a:xfrm>
          <a:off x="0" y="7429500"/>
          <a:ext cx="609685" cy="609685"/>
        </a:xfrm>
        <a:prstGeom prst="rect">
          <a:avLst/>
        </a:prstGeom>
      </xdr:spPr>
    </xdr:pic>
    <xdr:clientData/>
  </xdr:twoCellAnchor>
  <xdr:twoCellAnchor editAs="oneCell">
    <xdr:from>
      <xdr:col>0</xdr:col>
      <xdr:colOff>0</xdr:colOff>
      <xdr:row>16</xdr:row>
      <xdr:rowOff>0</xdr:rowOff>
    </xdr:from>
    <xdr:to>
      <xdr:col>0</xdr:col>
      <xdr:colOff>609685</xdr:colOff>
      <xdr:row>17</xdr:row>
      <xdr:rowOff>38185</xdr:rowOff>
    </xdr:to>
    <xdr:pic>
      <xdr:nvPicPr>
        <xdr:cNvPr id="42" name="Picture 41" descr="Sand.png"/>
        <xdr:cNvPicPr>
          <a:picLocks noChangeAspect="1"/>
        </xdr:cNvPicPr>
      </xdr:nvPicPr>
      <xdr:blipFill>
        <a:blip xmlns:r="http://schemas.openxmlformats.org/officeDocument/2006/relationships" r:embed="rId14" cstate="print"/>
        <a:stretch>
          <a:fillRect/>
        </a:stretch>
      </xdr:blipFill>
      <xdr:spPr>
        <a:xfrm>
          <a:off x="0" y="8001000"/>
          <a:ext cx="609685" cy="609685"/>
        </a:xfrm>
        <a:prstGeom prst="rect">
          <a:avLst/>
        </a:prstGeom>
      </xdr:spPr>
    </xdr:pic>
    <xdr:clientData/>
  </xdr:twoCellAnchor>
  <xdr:twoCellAnchor editAs="oneCell">
    <xdr:from>
      <xdr:col>0</xdr:col>
      <xdr:colOff>0</xdr:colOff>
      <xdr:row>17</xdr:row>
      <xdr:rowOff>0</xdr:rowOff>
    </xdr:from>
    <xdr:to>
      <xdr:col>0</xdr:col>
      <xdr:colOff>585216</xdr:colOff>
      <xdr:row>18</xdr:row>
      <xdr:rowOff>13716</xdr:rowOff>
    </xdr:to>
    <xdr:pic>
      <xdr:nvPicPr>
        <xdr:cNvPr id="43" name="Picture 42" descr="StoneBlocks.png"/>
        <xdr:cNvPicPr>
          <a:picLocks noChangeAspect="1"/>
        </xdr:cNvPicPr>
      </xdr:nvPicPr>
      <xdr:blipFill>
        <a:blip xmlns:r="http://schemas.openxmlformats.org/officeDocument/2006/relationships" r:embed="rId15" cstate="print"/>
        <a:stretch>
          <a:fillRect/>
        </a:stretch>
      </xdr:blipFill>
      <xdr:spPr>
        <a:xfrm>
          <a:off x="0" y="8572500"/>
          <a:ext cx="585216" cy="585216"/>
        </a:xfrm>
        <a:prstGeom prst="rect">
          <a:avLst/>
        </a:prstGeom>
      </xdr:spPr>
    </xdr:pic>
    <xdr:clientData/>
  </xdr:twoCellAnchor>
  <xdr:twoCellAnchor editAs="oneCell">
    <xdr:from>
      <xdr:col>0</xdr:col>
      <xdr:colOff>0</xdr:colOff>
      <xdr:row>18</xdr:row>
      <xdr:rowOff>0</xdr:rowOff>
    </xdr:from>
    <xdr:to>
      <xdr:col>0</xdr:col>
      <xdr:colOff>585216</xdr:colOff>
      <xdr:row>19</xdr:row>
      <xdr:rowOff>13716</xdr:rowOff>
    </xdr:to>
    <xdr:pic>
      <xdr:nvPicPr>
        <xdr:cNvPr id="44" name="Picture 43" descr="WoodPlank.png"/>
        <xdr:cNvPicPr>
          <a:picLocks noChangeAspect="1"/>
        </xdr:cNvPicPr>
      </xdr:nvPicPr>
      <xdr:blipFill>
        <a:blip xmlns:r="http://schemas.openxmlformats.org/officeDocument/2006/relationships" r:embed="rId16" cstate="print"/>
        <a:stretch>
          <a:fillRect/>
        </a:stretch>
      </xdr:blipFill>
      <xdr:spPr>
        <a:xfrm>
          <a:off x="0" y="9144000"/>
          <a:ext cx="585216" cy="585216"/>
        </a:xfrm>
        <a:prstGeom prst="rect">
          <a:avLst/>
        </a:prstGeom>
      </xdr:spPr>
    </xdr:pic>
    <xdr:clientData/>
  </xdr:twoCellAnchor>
  <xdr:twoCellAnchor editAs="oneCell">
    <xdr:from>
      <xdr:col>0</xdr:col>
      <xdr:colOff>0</xdr:colOff>
      <xdr:row>19</xdr:row>
      <xdr:rowOff>0</xdr:rowOff>
    </xdr:from>
    <xdr:to>
      <xdr:col>0</xdr:col>
      <xdr:colOff>585216</xdr:colOff>
      <xdr:row>20</xdr:row>
      <xdr:rowOff>13716</xdr:rowOff>
    </xdr:to>
    <xdr:pic>
      <xdr:nvPicPr>
        <xdr:cNvPr id="45" name="Picture 44" descr="AIChips.png"/>
        <xdr:cNvPicPr>
          <a:picLocks noChangeAspect="1"/>
        </xdr:cNvPicPr>
      </xdr:nvPicPr>
      <xdr:blipFill>
        <a:blip xmlns:r="http://schemas.openxmlformats.org/officeDocument/2006/relationships" r:embed="rId17" cstate="print"/>
        <a:stretch>
          <a:fillRect/>
        </a:stretch>
      </xdr:blipFill>
      <xdr:spPr>
        <a:xfrm>
          <a:off x="0" y="9715500"/>
          <a:ext cx="585216" cy="585216"/>
        </a:xfrm>
        <a:prstGeom prst="rect">
          <a:avLst/>
        </a:prstGeom>
      </xdr:spPr>
    </xdr:pic>
    <xdr:clientData/>
  </xdr:twoCellAnchor>
  <xdr:twoCellAnchor editAs="oneCell">
    <xdr:from>
      <xdr:col>0</xdr:col>
      <xdr:colOff>0</xdr:colOff>
      <xdr:row>20</xdr:row>
      <xdr:rowOff>0</xdr:rowOff>
    </xdr:from>
    <xdr:to>
      <xdr:col>0</xdr:col>
      <xdr:colOff>585216</xdr:colOff>
      <xdr:row>21</xdr:row>
      <xdr:rowOff>13716</xdr:rowOff>
    </xdr:to>
    <xdr:pic>
      <xdr:nvPicPr>
        <xdr:cNvPr id="46" name="Picture 45" descr="Uranium.png"/>
        <xdr:cNvPicPr>
          <a:picLocks noChangeAspect="1"/>
        </xdr:cNvPicPr>
      </xdr:nvPicPr>
      <xdr:blipFill>
        <a:blip xmlns:r="http://schemas.openxmlformats.org/officeDocument/2006/relationships" r:embed="rId18" cstate="print"/>
        <a:stretch>
          <a:fillRect/>
        </a:stretch>
      </xdr:blipFill>
      <xdr:spPr>
        <a:xfrm>
          <a:off x="0" y="10287000"/>
          <a:ext cx="585216" cy="5852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857250</xdr:colOff>
      <xdr:row>43</xdr:row>
      <xdr:rowOff>0</xdr:rowOff>
    </xdr:from>
    <xdr:to>
      <xdr:col>2</xdr:col>
      <xdr:colOff>0</xdr:colOff>
      <xdr:row>48</xdr:row>
      <xdr:rowOff>0</xdr:rowOff>
    </xdr:to>
    <xdr:cxnSp macro="">
      <xdr:nvCxnSpPr>
        <xdr:cNvPr id="256" name="Shape 255"/>
        <xdr:cNvCxnSpPr>
          <a:stCxn id="29" idx="3"/>
          <a:endCxn id="252" idx="2"/>
        </xdr:cNvCxnSpPr>
      </xdr:nvCxnSpPr>
      <xdr:spPr>
        <a:xfrm rot="5400000" flipH="1" flipV="1">
          <a:off x="2524125" y="13001625"/>
          <a:ext cx="952500" cy="857250"/>
        </a:xfrm>
        <a:prstGeom prst="bentConnector2">
          <a:avLst/>
        </a:prstGeom>
        <a:ln>
          <a:solidFill>
            <a:srgbClr val="92D050"/>
          </a:solidFill>
          <a:tailEnd type="arrow"/>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xdr:col>
      <xdr:colOff>0</xdr:colOff>
      <xdr:row>23</xdr:row>
      <xdr:rowOff>9525</xdr:rowOff>
    </xdr:from>
    <xdr:to>
      <xdr:col>2</xdr:col>
      <xdr:colOff>1714499</xdr:colOff>
      <xdr:row>23</xdr:row>
      <xdr:rowOff>9525</xdr:rowOff>
    </xdr:to>
    <xdr:cxnSp macro="">
      <xdr:nvCxnSpPr>
        <xdr:cNvPr id="18" name="Straight Arrow Connector 17"/>
        <xdr:cNvCxnSpPr>
          <a:stCxn id="15" idx="0"/>
          <a:endCxn id="16" idx="2"/>
        </xdr:cNvCxnSpPr>
      </xdr:nvCxnSpPr>
      <xdr:spPr>
        <a:xfrm>
          <a:off x="3429000" y="14297025"/>
          <a:ext cx="1714499" cy="0"/>
        </a:xfrm>
        <a:prstGeom prst="straightConnector1">
          <a:avLst/>
        </a:prstGeom>
        <a:ln>
          <a:solidFill>
            <a:srgbClr val="92D050"/>
          </a:solidFill>
          <a:tailEnd type="arrow"/>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0</xdr:colOff>
      <xdr:row>39</xdr:row>
      <xdr:rowOff>0</xdr:rowOff>
    </xdr:from>
    <xdr:to>
      <xdr:col>2</xdr:col>
      <xdr:colOff>0</xdr:colOff>
      <xdr:row>41</xdr:row>
      <xdr:rowOff>0</xdr:rowOff>
    </xdr:to>
    <xdr:sp macro="" textlink="">
      <xdr:nvSpPr>
        <xdr:cNvPr id="28" name="Snip Diagonal Corner Rectangle 27"/>
        <xdr:cNvSpPr/>
      </xdr:nvSpPr>
      <xdr:spPr>
        <a:xfrm>
          <a:off x="1714500" y="12192000"/>
          <a:ext cx="1714500" cy="381000"/>
        </a:xfrm>
        <a:prstGeom prst="snip2DiagRect">
          <a:avLst/>
        </a:prstGeom>
        <a:solidFill>
          <a:schemeClr val="accent1">
            <a:lumMod val="75000"/>
          </a:schemeClr>
        </a:solidFill>
        <a:ln>
          <a:solidFill>
            <a:schemeClr val="tx1"/>
          </a:solidFill>
        </a:ln>
      </xdr:spPr>
      <xdr:style>
        <a:lnRef idx="1">
          <a:schemeClr val="accent1"/>
        </a:lnRef>
        <a:fillRef idx="2">
          <a:schemeClr val="accent1"/>
        </a:fillRef>
        <a:effectRef idx="1">
          <a:schemeClr val="accent1"/>
        </a:effectRef>
        <a:fontRef idx="minor">
          <a:schemeClr val="dk1"/>
        </a:fontRef>
      </xdr:style>
      <xdr:txBody>
        <a:bodyPr vertOverflow="clip" rtlCol="0" anchor="ctr"/>
        <a:lstStyle/>
        <a:p>
          <a:pPr algn="ctr"/>
          <a:r>
            <a:rPr lang="en-US" sz="1100">
              <a:solidFill>
                <a:schemeClr val="bg1"/>
              </a:solidFill>
            </a:rPr>
            <a:t>Crafting</a:t>
          </a:r>
          <a:r>
            <a:rPr lang="en-US" sz="1100" baseline="0">
              <a:solidFill>
                <a:schemeClr val="bg1"/>
              </a:solidFill>
            </a:rPr>
            <a:t> </a:t>
          </a:r>
          <a:r>
            <a:rPr lang="en-US" sz="1100">
              <a:solidFill>
                <a:schemeClr val="bg1"/>
              </a:solidFill>
            </a:rPr>
            <a:t>I</a:t>
          </a:r>
        </a:p>
      </xdr:txBody>
    </xdr:sp>
    <xdr:clientData/>
  </xdr:twoCellAnchor>
  <xdr:twoCellAnchor>
    <xdr:from>
      <xdr:col>1</xdr:col>
      <xdr:colOff>0</xdr:colOff>
      <xdr:row>48</xdr:row>
      <xdr:rowOff>0</xdr:rowOff>
    </xdr:from>
    <xdr:to>
      <xdr:col>2</xdr:col>
      <xdr:colOff>0</xdr:colOff>
      <xdr:row>50</xdr:row>
      <xdr:rowOff>0</xdr:rowOff>
    </xdr:to>
    <xdr:sp macro="" textlink="">
      <xdr:nvSpPr>
        <xdr:cNvPr id="29" name="Snip Diagonal Corner Rectangle 28"/>
        <xdr:cNvSpPr/>
      </xdr:nvSpPr>
      <xdr:spPr>
        <a:xfrm>
          <a:off x="1714500" y="13525500"/>
          <a:ext cx="1714500" cy="381000"/>
        </a:xfrm>
        <a:prstGeom prst="snip2DiagRect">
          <a:avLst/>
        </a:prstGeom>
        <a:solidFill>
          <a:schemeClr val="accent1">
            <a:lumMod val="75000"/>
          </a:schemeClr>
        </a:solidFill>
        <a:ln>
          <a:solidFill>
            <a:schemeClr val="tx1"/>
          </a:solidFill>
        </a:ln>
      </xdr:spPr>
      <xdr:style>
        <a:lnRef idx="1">
          <a:schemeClr val="accent1"/>
        </a:lnRef>
        <a:fillRef idx="2">
          <a:schemeClr val="accent1"/>
        </a:fillRef>
        <a:effectRef idx="1">
          <a:schemeClr val="accent1"/>
        </a:effectRef>
        <a:fontRef idx="minor">
          <a:schemeClr val="dk1"/>
        </a:fontRef>
      </xdr:style>
      <xdr:txBody>
        <a:bodyPr vertOverflow="clip" rtlCol="0" anchor="ctr"/>
        <a:lstStyle/>
        <a:p>
          <a:pPr algn="ctr"/>
          <a:r>
            <a:rPr lang="en-US" sz="1100">
              <a:solidFill>
                <a:schemeClr val="bg1"/>
              </a:solidFill>
            </a:rPr>
            <a:t>Power I</a:t>
          </a:r>
        </a:p>
      </xdr:txBody>
    </xdr:sp>
    <xdr:clientData/>
  </xdr:twoCellAnchor>
  <xdr:twoCellAnchor>
    <xdr:from>
      <xdr:col>0</xdr:col>
      <xdr:colOff>1714499</xdr:colOff>
      <xdr:row>22</xdr:row>
      <xdr:rowOff>9526</xdr:rowOff>
    </xdr:from>
    <xdr:to>
      <xdr:col>3</xdr:col>
      <xdr:colOff>857248</xdr:colOff>
      <xdr:row>49</xdr:row>
      <xdr:rowOff>1</xdr:rowOff>
    </xdr:to>
    <xdr:cxnSp macro="">
      <xdr:nvCxnSpPr>
        <xdr:cNvPr id="32" name="Elbow Connector 31"/>
        <xdr:cNvCxnSpPr>
          <a:stCxn id="29" idx="2"/>
          <a:endCxn id="16" idx="3"/>
        </xdr:cNvCxnSpPr>
      </xdr:nvCxnSpPr>
      <xdr:spPr>
        <a:xfrm rot="10800000" flipH="1">
          <a:off x="1714499" y="14106526"/>
          <a:ext cx="4286249" cy="5133975"/>
        </a:xfrm>
        <a:prstGeom prst="bentConnector4">
          <a:avLst>
            <a:gd name="adj1" fmla="val -5333"/>
            <a:gd name="adj2" fmla="val 104453"/>
          </a:avLst>
        </a:prstGeom>
        <a:ln>
          <a:solidFill>
            <a:srgbClr val="92D050"/>
          </a:solidFill>
          <a:tailEnd type="arrow"/>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0</xdr:colOff>
      <xdr:row>28</xdr:row>
      <xdr:rowOff>9525</xdr:rowOff>
    </xdr:from>
    <xdr:to>
      <xdr:col>6</xdr:col>
      <xdr:colOff>0</xdr:colOff>
      <xdr:row>30</xdr:row>
      <xdr:rowOff>9525</xdr:rowOff>
    </xdr:to>
    <xdr:sp macro="" textlink="">
      <xdr:nvSpPr>
        <xdr:cNvPr id="38" name="Snip Diagonal Corner Rectangle 37"/>
        <xdr:cNvSpPr/>
      </xdr:nvSpPr>
      <xdr:spPr>
        <a:xfrm>
          <a:off x="8572500" y="15249525"/>
          <a:ext cx="1714500" cy="381000"/>
        </a:xfrm>
        <a:prstGeom prst="snip2DiagRect">
          <a:avLst/>
        </a:prstGeom>
        <a:solidFill>
          <a:schemeClr val="accent1">
            <a:lumMod val="75000"/>
          </a:schemeClr>
        </a:solidFill>
        <a:ln>
          <a:solidFill>
            <a:schemeClr val="tx1"/>
          </a:solidFill>
        </a:ln>
      </xdr:spPr>
      <xdr:style>
        <a:lnRef idx="1">
          <a:schemeClr val="accent1"/>
        </a:lnRef>
        <a:fillRef idx="2">
          <a:schemeClr val="accent1"/>
        </a:fillRef>
        <a:effectRef idx="1">
          <a:schemeClr val="accent1"/>
        </a:effectRef>
        <a:fontRef idx="minor">
          <a:schemeClr val="dk1"/>
        </a:fontRef>
      </xdr:style>
      <xdr:txBody>
        <a:bodyPr vertOverflow="clip" rtlCol="0" anchor="ctr"/>
        <a:lstStyle/>
        <a:p>
          <a:pPr algn="ctr"/>
          <a:r>
            <a:rPr lang="en-US" sz="1100">
              <a:solidFill>
                <a:schemeClr val="bg1"/>
              </a:solidFill>
            </a:rPr>
            <a:t>Construction III</a:t>
          </a:r>
        </a:p>
      </xdr:txBody>
    </xdr:sp>
    <xdr:clientData/>
  </xdr:twoCellAnchor>
  <xdr:twoCellAnchor>
    <xdr:from>
      <xdr:col>7</xdr:col>
      <xdr:colOff>0</xdr:colOff>
      <xdr:row>28</xdr:row>
      <xdr:rowOff>9525</xdr:rowOff>
    </xdr:from>
    <xdr:to>
      <xdr:col>8</xdr:col>
      <xdr:colOff>0</xdr:colOff>
      <xdr:row>30</xdr:row>
      <xdr:rowOff>9525</xdr:rowOff>
    </xdr:to>
    <xdr:sp macro="" textlink="">
      <xdr:nvSpPr>
        <xdr:cNvPr id="39" name="Snip Diagonal Corner Rectangle 38"/>
        <xdr:cNvSpPr/>
      </xdr:nvSpPr>
      <xdr:spPr>
        <a:xfrm>
          <a:off x="12001500" y="15249525"/>
          <a:ext cx="1714500" cy="381000"/>
        </a:xfrm>
        <a:prstGeom prst="snip2DiagRect">
          <a:avLst/>
        </a:prstGeom>
        <a:solidFill>
          <a:schemeClr val="accent1">
            <a:lumMod val="75000"/>
          </a:schemeClr>
        </a:solidFill>
        <a:ln>
          <a:solidFill>
            <a:schemeClr val="tx1"/>
          </a:solidFill>
        </a:ln>
      </xdr:spPr>
      <xdr:style>
        <a:lnRef idx="1">
          <a:schemeClr val="accent1"/>
        </a:lnRef>
        <a:fillRef idx="2">
          <a:schemeClr val="accent1"/>
        </a:fillRef>
        <a:effectRef idx="1">
          <a:schemeClr val="accent1"/>
        </a:effectRef>
        <a:fontRef idx="minor">
          <a:schemeClr val="dk1"/>
        </a:fontRef>
      </xdr:style>
      <xdr:txBody>
        <a:bodyPr vertOverflow="clip" rtlCol="0" anchor="ctr"/>
        <a:lstStyle/>
        <a:p>
          <a:pPr algn="ctr"/>
          <a:r>
            <a:rPr lang="en-US" sz="1100">
              <a:solidFill>
                <a:schemeClr val="bg1"/>
              </a:solidFill>
            </a:rPr>
            <a:t>Construction IV</a:t>
          </a:r>
        </a:p>
      </xdr:txBody>
    </xdr:sp>
    <xdr:clientData/>
  </xdr:twoCellAnchor>
  <xdr:twoCellAnchor>
    <xdr:from>
      <xdr:col>2</xdr:col>
      <xdr:colOff>0</xdr:colOff>
      <xdr:row>51</xdr:row>
      <xdr:rowOff>0</xdr:rowOff>
    </xdr:from>
    <xdr:to>
      <xdr:col>3</xdr:col>
      <xdr:colOff>0</xdr:colOff>
      <xdr:row>53</xdr:row>
      <xdr:rowOff>0</xdr:rowOff>
    </xdr:to>
    <xdr:sp macro="" textlink="">
      <xdr:nvSpPr>
        <xdr:cNvPr id="40" name="Snip Diagonal Corner Rectangle 39"/>
        <xdr:cNvSpPr/>
      </xdr:nvSpPr>
      <xdr:spPr>
        <a:xfrm>
          <a:off x="3429000" y="14097000"/>
          <a:ext cx="1714500" cy="381000"/>
        </a:xfrm>
        <a:prstGeom prst="snip2DiagRect">
          <a:avLst/>
        </a:prstGeom>
        <a:solidFill>
          <a:schemeClr val="accent4">
            <a:lumMod val="75000"/>
          </a:schemeClr>
        </a:solidFill>
        <a:ln>
          <a:solidFill>
            <a:schemeClr val="tx1"/>
          </a:solidFill>
        </a:ln>
      </xdr:spPr>
      <xdr:style>
        <a:lnRef idx="1">
          <a:schemeClr val="accent1"/>
        </a:lnRef>
        <a:fillRef idx="2">
          <a:schemeClr val="accent1"/>
        </a:fillRef>
        <a:effectRef idx="1">
          <a:schemeClr val="accent1"/>
        </a:effectRef>
        <a:fontRef idx="minor">
          <a:schemeClr val="dk1"/>
        </a:fontRef>
      </xdr:style>
      <xdr:txBody>
        <a:bodyPr vertOverflow="clip" rtlCol="0" anchor="ctr"/>
        <a:lstStyle/>
        <a:p>
          <a:pPr algn="ctr"/>
          <a:r>
            <a:rPr lang="en-US" sz="1100">
              <a:solidFill>
                <a:schemeClr val="bg1"/>
              </a:solidFill>
            </a:rPr>
            <a:t>Mining</a:t>
          </a:r>
        </a:p>
      </xdr:txBody>
    </xdr:sp>
    <xdr:clientData/>
  </xdr:twoCellAnchor>
  <xdr:twoCellAnchor>
    <xdr:from>
      <xdr:col>1</xdr:col>
      <xdr:colOff>857250</xdr:colOff>
      <xdr:row>50</xdr:row>
      <xdr:rowOff>0</xdr:rowOff>
    </xdr:from>
    <xdr:to>
      <xdr:col>2</xdr:col>
      <xdr:colOff>0</xdr:colOff>
      <xdr:row>52</xdr:row>
      <xdr:rowOff>0</xdr:rowOff>
    </xdr:to>
    <xdr:cxnSp macro="">
      <xdr:nvCxnSpPr>
        <xdr:cNvPr id="42" name="Shape 41"/>
        <xdr:cNvCxnSpPr>
          <a:stCxn id="29" idx="1"/>
        </xdr:cNvCxnSpPr>
      </xdr:nvCxnSpPr>
      <xdr:spPr>
        <a:xfrm rot="16200000" flipH="1">
          <a:off x="2809875" y="13668375"/>
          <a:ext cx="381000" cy="857250"/>
        </a:xfrm>
        <a:prstGeom prst="bentConnector2">
          <a:avLst/>
        </a:prstGeom>
        <a:ln>
          <a:solidFill>
            <a:srgbClr val="92D050"/>
          </a:solidFill>
          <a:tailEnd type="arrow"/>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0</xdr:colOff>
      <xdr:row>28</xdr:row>
      <xdr:rowOff>9526</xdr:rowOff>
    </xdr:from>
    <xdr:to>
      <xdr:col>3</xdr:col>
      <xdr:colOff>857250</xdr:colOff>
      <xdr:row>49</xdr:row>
      <xdr:rowOff>1</xdr:rowOff>
    </xdr:to>
    <xdr:cxnSp macro="">
      <xdr:nvCxnSpPr>
        <xdr:cNvPr id="44" name="Elbow Connector 43"/>
        <xdr:cNvCxnSpPr>
          <a:stCxn id="29" idx="2"/>
          <a:endCxn id="37" idx="3"/>
        </xdr:cNvCxnSpPr>
      </xdr:nvCxnSpPr>
      <xdr:spPr>
        <a:xfrm rot="10800000" flipH="1">
          <a:off x="1714500" y="15249526"/>
          <a:ext cx="4286250" cy="3990975"/>
        </a:xfrm>
        <a:prstGeom prst="bentConnector4">
          <a:avLst>
            <a:gd name="adj1" fmla="val -5333"/>
            <a:gd name="adj2" fmla="val 105728"/>
          </a:avLst>
        </a:prstGeom>
        <a:ln>
          <a:solidFill>
            <a:srgbClr val="92D050"/>
          </a:solidFill>
          <a:tailEnd type="arrow"/>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0</xdr:colOff>
      <xdr:row>58</xdr:row>
      <xdr:rowOff>0</xdr:rowOff>
    </xdr:from>
    <xdr:to>
      <xdr:col>5</xdr:col>
      <xdr:colOff>0</xdr:colOff>
      <xdr:row>58</xdr:row>
      <xdr:rowOff>0</xdr:rowOff>
    </xdr:to>
    <xdr:cxnSp macro="">
      <xdr:nvCxnSpPr>
        <xdr:cNvPr id="51" name="Straight Arrow Connector 50"/>
        <xdr:cNvCxnSpPr>
          <a:endCxn id="110" idx="2"/>
        </xdr:cNvCxnSpPr>
      </xdr:nvCxnSpPr>
      <xdr:spPr>
        <a:xfrm>
          <a:off x="6858000" y="15811500"/>
          <a:ext cx="1714500" cy="0"/>
        </a:xfrm>
        <a:prstGeom prst="straightConnector1">
          <a:avLst/>
        </a:prstGeom>
        <a:ln>
          <a:solidFill>
            <a:srgbClr val="92D050"/>
          </a:solidFill>
          <a:tailEnd type="arrow"/>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0</xdr:colOff>
      <xdr:row>58</xdr:row>
      <xdr:rowOff>0</xdr:rowOff>
    </xdr:from>
    <xdr:to>
      <xdr:col>7</xdr:col>
      <xdr:colOff>0</xdr:colOff>
      <xdr:row>58</xdr:row>
      <xdr:rowOff>0</xdr:rowOff>
    </xdr:to>
    <xdr:cxnSp macro="">
      <xdr:nvCxnSpPr>
        <xdr:cNvPr id="52" name="Straight Arrow Connector 51"/>
        <xdr:cNvCxnSpPr>
          <a:stCxn id="110" idx="0"/>
          <a:endCxn id="111" idx="2"/>
        </xdr:cNvCxnSpPr>
      </xdr:nvCxnSpPr>
      <xdr:spPr>
        <a:xfrm>
          <a:off x="10287000" y="15811500"/>
          <a:ext cx="1714500" cy="0"/>
        </a:xfrm>
        <a:prstGeom prst="straightConnector1">
          <a:avLst/>
        </a:prstGeom>
        <a:ln>
          <a:solidFill>
            <a:srgbClr val="92D050"/>
          </a:solidFill>
          <a:tailEnd type="arrow"/>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0</xdr:colOff>
      <xdr:row>49</xdr:row>
      <xdr:rowOff>0</xdr:rowOff>
    </xdr:from>
    <xdr:to>
      <xdr:col>7</xdr:col>
      <xdr:colOff>0</xdr:colOff>
      <xdr:row>49</xdr:row>
      <xdr:rowOff>0</xdr:rowOff>
    </xdr:to>
    <xdr:cxnSp macro="">
      <xdr:nvCxnSpPr>
        <xdr:cNvPr id="53" name="Straight Arrow Connector 52"/>
        <xdr:cNvCxnSpPr>
          <a:stCxn id="68" idx="0"/>
          <a:endCxn id="69" idx="2"/>
        </xdr:cNvCxnSpPr>
      </xdr:nvCxnSpPr>
      <xdr:spPr>
        <a:xfrm>
          <a:off x="10287000" y="13716000"/>
          <a:ext cx="1714500" cy="0"/>
        </a:xfrm>
        <a:prstGeom prst="straightConnector1">
          <a:avLst/>
        </a:prstGeom>
        <a:ln>
          <a:solidFill>
            <a:srgbClr val="92D050"/>
          </a:solidFill>
          <a:tailEnd type="arrow"/>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xdr:col>
      <xdr:colOff>0</xdr:colOff>
      <xdr:row>58</xdr:row>
      <xdr:rowOff>0</xdr:rowOff>
    </xdr:from>
    <xdr:to>
      <xdr:col>3</xdr:col>
      <xdr:colOff>0</xdr:colOff>
      <xdr:row>58</xdr:row>
      <xdr:rowOff>0</xdr:rowOff>
    </xdr:to>
    <xdr:cxnSp macro="">
      <xdr:nvCxnSpPr>
        <xdr:cNvPr id="54" name="Straight Arrow Connector 53"/>
        <xdr:cNvCxnSpPr>
          <a:stCxn id="30" idx="0"/>
          <a:endCxn id="109" idx="2"/>
        </xdr:cNvCxnSpPr>
      </xdr:nvCxnSpPr>
      <xdr:spPr>
        <a:xfrm>
          <a:off x="3429000" y="15811500"/>
          <a:ext cx="1714500" cy="0"/>
        </a:xfrm>
        <a:prstGeom prst="straightConnector1">
          <a:avLst/>
        </a:prstGeom>
        <a:ln>
          <a:solidFill>
            <a:srgbClr val="92D050"/>
          </a:solidFill>
          <a:tailEnd type="arrow"/>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0</xdr:colOff>
      <xdr:row>39</xdr:row>
      <xdr:rowOff>0</xdr:rowOff>
    </xdr:from>
    <xdr:to>
      <xdr:col>6</xdr:col>
      <xdr:colOff>0</xdr:colOff>
      <xdr:row>41</xdr:row>
      <xdr:rowOff>0</xdr:rowOff>
    </xdr:to>
    <xdr:sp macro="" textlink="">
      <xdr:nvSpPr>
        <xdr:cNvPr id="56" name="Snip Diagonal Corner Rectangle 55"/>
        <xdr:cNvSpPr/>
      </xdr:nvSpPr>
      <xdr:spPr>
        <a:xfrm>
          <a:off x="8572500" y="12192000"/>
          <a:ext cx="1714500" cy="381000"/>
        </a:xfrm>
        <a:prstGeom prst="snip2DiagRect">
          <a:avLst/>
        </a:prstGeom>
        <a:solidFill>
          <a:schemeClr val="accent1">
            <a:lumMod val="75000"/>
          </a:schemeClr>
        </a:solidFill>
        <a:ln>
          <a:solidFill>
            <a:schemeClr val="tx1"/>
          </a:solidFill>
        </a:ln>
      </xdr:spPr>
      <xdr:style>
        <a:lnRef idx="1">
          <a:schemeClr val="accent1"/>
        </a:lnRef>
        <a:fillRef idx="2">
          <a:schemeClr val="accent1"/>
        </a:fillRef>
        <a:effectRef idx="1">
          <a:schemeClr val="accent1"/>
        </a:effectRef>
        <a:fontRef idx="minor">
          <a:schemeClr val="dk1"/>
        </a:fontRef>
      </xdr:style>
      <xdr:txBody>
        <a:bodyPr vertOverflow="clip" rtlCol="0" anchor="ctr"/>
        <a:lstStyle/>
        <a:p>
          <a:pPr algn="ctr"/>
          <a:r>
            <a:rPr lang="en-US" sz="1100">
              <a:solidFill>
                <a:schemeClr val="bg1"/>
              </a:solidFill>
            </a:rPr>
            <a:t>Crafting</a:t>
          </a:r>
          <a:r>
            <a:rPr lang="en-US" sz="1100" baseline="0">
              <a:solidFill>
                <a:schemeClr val="bg1"/>
              </a:solidFill>
            </a:rPr>
            <a:t> </a:t>
          </a:r>
          <a:r>
            <a:rPr lang="en-US" sz="1100">
              <a:solidFill>
                <a:schemeClr val="bg1"/>
              </a:solidFill>
            </a:rPr>
            <a:t>III</a:t>
          </a:r>
        </a:p>
      </xdr:txBody>
    </xdr:sp>
    <xdr:clientData/>
  </xdr:twoCellAnchor>
  <xdr:twoCellAnchor>
    <xdr:from>
      <xdr:col>7</xdr:col>
      <xdr:colOff>0</xdr:colOff>
      <xdr:row>39</xdr:row>
      <xdr:rowOff>0</xdr:rowOff>
    </xdr:from>
    <xdr:to>
      <xdr:col>8</xdr:col>
      <xdr:colOff>0</xdr:colOff>
      <xdr:row>41</xdr:row>
      <xdr:rowOff>0</xdr:rowOff>
    </xdr:to>
    <xdr:sp macro="" textlink="">
      <xdr:nvSpPr>
        <xdr:cNvPr id="57" name="Snip Diagonal Corner Rectangle 56"/>
        <xdr:cNvSpPr/>
      </xdr:nvSpPr>
      <xdr:spPr>
        <a:xfrm>
          <a:off x="12001500" y="12192000"/>
          <a:ext cx="1714500" cy="381000"/>
        </a:xfrm>
        <a:prstGeom prst="snip2DiagRect">
          <a:avLst/>
        </a:prstGeom>
        <a:solidFill>
          <a:schemeClr val="accent1">
            <a:lumMod val="75000"/>
          </a:schemeClr>
        </a:solidFill>
        <a:ln>
          <a:solidFill>
            <a:schemeClr val="tx1"/>
          </a:solidFill>
        </a:ln>
      </xdr:spPr>
      <xdr:style>
        <a:lnRef idx="1">
          <a:schemeClr val="accent1"/>
        </a:lnRef>
        <a:fillRef idx="2">
          <a:schemeClr val="accent1"/>
        </a:fillRef>
        <a:effectRef idx="1">
          <a:schemeClr val="accent1"/>
        </a:effectRef>
        <a:fontRef idx="minor">
          <a:schemeClr val="dk1"/>
        </a:fontRef>
      </xdr:style>
      <xdr:txBody>
        <a:bodyPr vertOverflow="clip" rtlCol="0" anchor="ctr"/>
        <a:lstStyle/>
        <a:p>
          <a:pPr algn="ctr"/>
          <a:r>
            <a:rPr lang="en-US" sz="1100">
              <a:solidFill>
                <a:schemeClr val="bg1"/>
              </a:solidFill>
            </a:rPr>
            <a:t>Crafting</a:t>
          </a:r>
          <a:r>
            <a:rPr lang="en-US" sz="1100" baseline="0">
              <a:solidFill>
                <a:schemeClr val="bg1"/>
              </a:solidFill>
            </a:rPr>
            <a:t> </a:t>
          </a:r>
          <a:r>
            <a:rPr lang="en-US" sz="1100">
              <a:solidFill>
                <a:schemeClr val="bg1"/>
              </a:solidFill>
            </a:rPr>
            <a:t>IV</a:t>
          </a:r>
        </a:p>
      </xdr:txBody>
    </xdr:sp>
    <xdr:clientData/>
  </xdr:twoCellAnchor>
  <xdr:twoCellAnchor>
    <xdr:from>
      <xdr:col>2</xdr:col>
      <xdr:colOff>1</xdr:colOff>
      <xdr:row>49</xdr:row>
      <xdr:rowOff>0</xdr:rowOff>
    </xdr:from>
    <xdr:to>
      <xdr:col>3</xdr:col>
      <xdr:colOff>0</xdr:colOff>
      <xdr:row>49</xdr:row>
      <xdr:rowOff>0</xdr:rowOff>
    </xdr:to>
    <xdr:cxnSp macro="">
      <xdr:nvCxnSpPr>
        <xdr:cNvPr id="58" name="Straight Arrow Connector 57"/>
        <xdr:cNvCxnSpPr/>
      </xdr:nvCxnSpPr>
      <xdr:spPr>
        <a:xfrm>
          <a:off x="3429001" y="13716000"/>
          <a:ext cx="1714499" cy="0"/>
        </a:xfrm>
        <a:prstGeom prst="straightConnector1">
          <a:avLst/>
        </a:prstGeom>
        <a:ln>
          <a:solidFill>
            <a:srgbClr val="92D050"/>
          </a:solidFill>
          <a:tailEnd type="arrow"/>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1</xdr:colOff>
      <xdr:row>49</xdr:row>
      <xdr:rowOff>0</xdr:rowOff>
    </xdr:from>
    <xdr:to>
      <xdr:col>5</xdr:col>
      <xdr:colOff>0</xdr:colOff>
      <xdr:row>49</xdr:row>
      <xdr:rowOff>0</xdr:rowOff>
    </xdr:to>
    <xdr:cxnSp macro="">
      <xdr:nvCxnSpPr>
        <xdr:cNvPr id="59" name="Straight Arrow Connector 58"/>
        <xdr:cNvCxnSpPr/>
      </xdr:nvCxnSpPr>
      <xdr:spPr>
        <a:xfrm>
          <a:off x="6858001" y="13716000"/>
          <a:ext cx="1714499" cy="0"/>
        </a:xfrm>
        <a:prstGeom prst="straightConnector1">
          <a:avLst/>
        </a:prstGeom>
        <a:ln>
          <a:solidFill>
            <a:srgbClr val="92D050"/>
          </a:solidFill>
          <a:tailEnd type="arrow"/>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0</xdr:colOff>
      <xdr:row>23</xdr:row>
      <xdr:rowOff>9525</xdr:rowOff>
    </xdr:from>
    <xdr:to>
      <xdr:col>7</xdr:col>
      <xdr:colOff>0</xdr:colOff>
      <xdr:row>23</xdr:row>
      <xdr:rowOff>9525</xdr:rowOff>
    </xdr:to>
    <xdr:cxnSp macro="">
      <xdr:nvCxnSpPr>
        <xdr:cNvPr id="60" name="Straight Arrow Connector 59"/>
        <xdr:cNvCxnSpPr>
          <a:stCxn id="26" idx="0"/>
        </xdr:cNvCxnSpPr>
      </xdr:nvCxnSpPr>
      <xdr:spPr>
        <a:xfrm>
          <a:off x="10287000" y="14297025"/>
          <a:ext cx="1714500" cy="0"/>
        </a:xfrm>
        <a:prstGeom prst="straightConnector1">
          <a:avLst/>
        </a:prstGeom>
        <a:ln>
          <a:solidFill>
            <a:srgbClr val="92D050"/>
          </a:solidFill>
          <a:tailEnd type="arrow"/>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0</xdr:colOff>
      <xdr:row>48</xdr:row>
      <xdr:rowOff>0</xdr:rowOff>
    </xdr:from>
    <xdr:to>
      <xdr:col>4</xdr:col>
      <xdr:colOff>0</xdr:colOff>
      <xdr:row>50</xdr:row>
      <xdr:rowOff>0</xdr:rowOff>
    </xdr:to>
    <xdr:sp macro="" textlink="">
      <xdr:nvSpPr>
        <xdr:cNvPr id="67" name="Snip Diagonal Corner Rectangle 66"/>
        <xdr:cNvSpPr/>
      </xdr:nvSpPr>
      <xdr:spPr>
        <a:xfrm>
          <a:off x="5143500" y="13525500"/>
          <a:ext cx="1714500" cy="381000"/>
        </a:xfrm>
        <a:prstGeom prst="snip2DiagRect">
          <a:avLst/>
        </a:prstGeom>
        <a:solidFill>
          <a:schemeClr val="accent1">
            <a:lumMod val="75000"/>
          </a:schemeClr>
        </a:solidFill>
        <a:ln>
          <a:solidFill>
            <a:schemeClr val="tx1"/>
          </a:solidFill>
        </a:ln>
      </xdr:spPr>
      <xdr:style>
        <a:lnRef idx="1">
          <a:schemeClr val="accent1"/>
        </a:lnRef>
        <a:fillRef idx="2">
          <a:schemeClr val="accent1"/>
        </a:fillRef>
        <a:effectRef idx="1">
          <a:schemeClr val="accent1"/>
        </a:effectRef>
        <a:fontRef idx="minor">
          <a:schemeClr val="dk1"/>
        </a:fontRef>
      </xdr:style>
      <xdr:txBody>
        <a:bodyPr vertOverflow="clip" rtlCol="0" anchor="ctr"/>
        <a:lstStyle/>
        <a:p>
          <a:pPr algn="ctr"/>
          <a:r>
            <a:rPr lang="en-US" sz="1100">
              <a:solidFill>
                <a:schemeClr val="bg1"/>
              </a:solidFill>
            </a:rPr>
            <a:t>Power II</a:t>
          </a:r>
        </a:p>
      </xdr:txBody>
    </xdr:sp>
    <xdr:clientData/>
  </xdr:twoCellAnchor>
  <xdr:twoCellAnchor>
    <xdr:from>
      <xdr:col>5</xdr:col>
      <xdr:colOff>0</xdr:colOff>
      <xdr:row>48</xdr:row>
      <xdr:rowOff>0</xdr:rowOff>
    </xdr:from>
    <xdr:to>
      <xdr:col>6</xdr:col>
      <xdr:colOff>0</xdr:colOff>
      <xdr:row>50</xdr:row>
      <xdr:rowOff>0</xdr:rowOff>
    </xdr:to>
    <xdr:sp macro="" textlink="">
      <xdr:nvSpPr>
        <xdr:cNvPr id="68" name="Snip Diagonal Corner Rectangle 67"/>
        <xdr:cNvSpPr/>
      </xdr:nvSpPr>
      <xdr:spPr>
        <a:xfrm>
          <a:off x="8572500" y="13525500"/>
          <a:ext cx="1714500" cy="381000"/>
        </a:xfrm>
        <a:prstGeom prst="snip2DiagRect">
          <a:avLst/>
        </a:prstGeom>
        <a:solidFill>
          <a:schemeClr val="accent1">
            <a:lumMod val="75000"/>
          </a:schemeClr>
        </a:solidFill>
        <a:ln>
          <a:solidFill>
            <a:schemeClr val="tx1"/>
          </a:solidFill>
        </a:ln>
      </xdr:spPr>
      <xdr:style>
        <a:lnRef idx="1">
          <a:schemeClr val="accent1"/>
        </a:lnRef>
        <a:fillRef idx="2">
          <a:schemeClr val="accent1"/>
        </a:fillRef>
        <a:effectRef idx="1">
          <a:schemeClr val="accent1"/>
        </a:effectRef>
        <a:fontRef idx="minor">
          <a:schemeClr val="dk1"/>
        </a:fontRef>
      </xdr:style>
      <xdr:txBody>
        <a:bodyPr vertOverflow="clip" rtlCol="0" anchor="ctr"/>
        <a:lstStyle/>
        <a:p>
          <a:pPr algn="ctr"/>
          <a:r>
            <a:rPr lang="en-US" sz="1100">
              <a:solidFill>
                <a:schemeClr val="bg1"/>
              </a:solidFill>
            </a:rPr>
            <a:t>Power III</a:t>
          </a:r>
        </a:p>
      </xdr:txBody>
    </xdr:sp>
    <xdr:clientData/>
  </xdr:twoCellAnchor>
  <xdr:twoCellAnchor>
    <xdr:from>
      <xdr:col>7</xdr:col>
      <xdr:colOff>0</xdr:colOff>
      <xdr:row>48</xdr:row>
      <xdr:rowOff>0</xdr:rowOff>
    </xdr:from>
    <xdr:to>
      <xdr:col>8</xdr:col>
      <xdr:colOff>0</xdr:colOff>
      <xdr:row>50</xdr:row>
      <xdr:rowOff>0</xdr:rowOff>
    </xdr:to>
    <xdr:sp macro="" textlink="">
      <xdr:nvSpPr>
        <xdr:cNvPr id="69" name="Snip Diagonal Corner Rectangle 68"/>
        <xdr:cNvSpPr/>
      </xdr:nvSpPr>
      <xdr:spPr>
        <a:xfrm>
          <a:off x="12001500" y="13525500"/>
          <a:ext cx="1714500" cy="381000"/>
        </a:xfrm>
        <a:prstGeom prst="snip2DiagRect">
          <a:avLst/>
        </a:prstGeom>
        <a:solidFill>
          <a:schemeClr val="accent1">
            <a:lumMod val="75000"/>
          </a:schemeClr>
        </a:solidFill>
        <a:ln>
          <a:solidFill>
            <a:schemeClr val="tx1"/>
          </a:solidFill>
        </a:ln>
      </xdr:spPr>
      <xdr:style>
        <a:lnRef idx="1">
          <a:schemeClr val="accent1"/>
        </a:lnRef>
        <a:fillRef idx="2">
          <a:schemeClr val="accent1"/>
        </a:fillRef>
        <a:effectRef idx="1">
          <a:schemeClr val="accent1"/>
        </a:effectRef>
        <a:fontRef idx="minor">
          <a:schemeClr val="dk1"/>
        </a:fontRef>
      </xdr:style>
      <xdr:txBody>
        <a:bodyPr vertOverflow="clip" rtlCol="0" anchor="ctr"/>
        <a:lstStyle/>
        <a:p>
          <a:pPr algn="ctr"/>
          <a:r>
            <a:rPr lang="en-US" sz="1100">
              <a:solidFill>
                <a:schemeClr val="bg1"/>
              </a:solidFill>
            </a:rPr>
            <a:t>Power IV</a:t>
          </a:r>
        </a:p>
      </xdr:txBody>
    </xdr:sp>
    <xdr:clientData/>
  </xdr:twoCellAnchor>
  <xdr:twoCellAnchor>
    <xdr:from>
      <xdr:col>2</xdr:col>
      <xdr:colOff>0</xdr:colOff>
      <xdr:row>29</xdr:row>
      <xdr:rowOff>9525</xdr:rowOff>
    </xdr:from>
    <xdr:to>
      <xdr:col>3</xdr:col>
      <xdr:colOff>0</xdr:colOff>
      <xdr:row>29</xdr:row>
      <xdr:rowOff>9525</xdr:rowOff>
    </xdr:to>
    <xdr:cxnSp macro="">
      <xdr:nvCxnSpPr>
        <xdr:cNvPr id="73" name="Straight Arrow Connector 72"/>
        <xdr:cNvCxnSpPr>
          <a:stCxn id="25" idx="0"/>
          <a:endCxn id="37" idx="2"/>
        </xdr:cNvCxnSpPr>
      </xdr:nvCxnSpPr>
      <xdr:spPr>
        <a:xfrm>
          <a:off x="3429000" y="15440025"/>
          <a:ext cx="1714500" cy="0"/>
        </a:xfrm>
        <a:prstGeom prst="straightConnector1">
          <a:avLst/>
        </a:prstGeom>
        <a:ln>
          <a:solidFill>
            <a:srgbClr val="92D050"/>
          </a:solidFill>
          <a:tailEnd type="arrow"/>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0</xdr:colOff>
      <xdr:row>29</xdr:row>
      <xdr:rowOff>9525</xdr:rowOff>
    </xdr:from>
    <xdr:to>
      <xdr:col>5</xdr:col>
      <xdr:colOff>0</xdr:colOff>
      <xdr:row>29</xdr:row>
      <xdr:rowOff>9525</xdr:rowOff>
    </xdr:to>
    <xdr:cxnSp macro="">
      <xdr:nvCxnSpPr>
        <xdr:cNvPr id="74" name="Straight Arrow Connector 73"/>
        <xdr:cNvCxnSpPr>
          <a:stCxn id="37" idx="0"/>
          <a:endCxn id="38" idx="2"/>
        </xdr:cNvCxnSpPr>
      </xdr:nvCxnSpPr>
      <xdr:spPr>
        <a:xfrm>
          <a:off x="6858000" y="15440025"/>
          <a:ext cx="1714500" cy="0"/>
        </a:xfrm>
        <a:prstGeom prst="straightConnector1">
          <a:avLst/>
        </a:prstGeom>
        <a:ln>
          <a:solidFill>
            <a:srgbClr val="92D050"/>
          </a:solidFill>
          <a:tailEnd type="arrow"/>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0</xdr:colOff>
      <xdr:row>29</xdr:row>
      <xdr:rowOff>9525</xdr:rowOff>
    </xdr:from>
    <xdr:to>
      <xdr:col>7</xdr:col>
      <xdr:colOff>0</xdr:colOff>
      <xdr:row>29</xdr:row>
      <xdr:rowOff>9525</xdr:rowOff>
    </xdr:to>
    <xdr:cxnSp macro="">
      <xdr:nvCxnSpPr>
        <xdr:cNvPr id="76" name="Straight Arrow Connector 75"/>
        <xdr:cNvCxnSpPr>
          <a:stCxn id="38" idx="0"/>
          <a:endCxn id="39" idx="2"/>
        </xdr:cNvCxnSpPr>
      </xdr:nvCxnSpPr>
      <xdr:spPr>
        <a:xfrm>
          <a:off x="10287000" y="15440025"/>
          <a:ext cx="1714500" cy="0"/>
        </a:xfrm>
        <a:prstGeom prst="straightConnector1">
          <a:avLst/>
        </a:prstGeom>
        <a:ln>
          <a:solidFill>
            <a:srgbClr val="92D050"/>
          </a:solidFill>
          <a:tailEnd type="arrow"/>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1714499</xdr:colOff>
      <xdr:row>23</xdr:row>
      <xdr:rowOff>9525</xdr:rowOff>
    </xdr:from>
    <xdr:to>
      <xdr:col>5</xdr:col>
      <xdr:colOff>0</xdr:colOff>
      <xdr:row>23</xdr:row>
      <xdr:rowOff>9525</xdr:rowOff>
    </xdr:to>
    <xdr:cxnSp macro="">
      <xdr:nvCxnSpPr>
        <xdr:cNvPr id="91" name="Straight Arrow Connector 90"/>
        <xdr:cNvCxnSpPr>
          <a:stCxn id="16" idx="0"/>
          <a:endCxn id="26" idx="2"/>
        </xdr:cNvCxnSpPr>
      </xdr:nvCxnSpPr>
      <xdr:spPr>
        <a:xfrm>
          <a:off x="6857999" y="14297025"/>
          <a:ext cx="1714501" cy="0"/>
        </a:xfrm>
        <a:prstGeom prst="straightConnector1">
          <a:avLst/>
        </a:prstGeom>
        <a:ln>
          <a:solidFill>
            <a:srgbClr val="92D050"/>
          </a:solidFill>
          <a:tailEnd type="arrow"/>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0</xdr:colOff>
      <xdr:row>39</xdr:row>
      <xdr:rowOff>0</xdr:rowOff>
    </xdr:from>
    <xdr:to>
      <xdr:col>7</xdr:col>
      <xdr:colOff>857250</xdr:colOff>
      <xdr:row>49</xdr:row>
      <xdr:rowOff>0</xdr:rowOff>
    </xdr:to>
    <xdr:cxnSp macro="">
      <xdr:nvCxnSpPr>
        <xdr:cNvPr id="102" name="Elbow Connector 43"/>
        <xdr:cNvCxnSpPr>
          <a:stCxn id="29" idx="2"/>
          <a:endCxn id="57" idx="3"/>
        </xdr:cNvCxnSpPr>
      </xdr:nvCxnSpPr>
      <xdr:spPr>
        <a:xfrm rot="10800000" flipH="1">
          <a:off x="1714500" y="12192000"/>
          <a:ext cx="11144250" cy="1905000"/>
        </a:xfrm>
        <a:prstGeom prst="bentConnector4">
          <a:avLst>
            <a:gd name="adj1" fmla="val -2051"/>
            <a:gd name="adj2" fmla="val 112000"/>
          </a:avLst>
        </a:prstGeom>
        <a:ln>
          <a:solidFill>
            <a:srgbClr val="92D050"/>
          </a:solidFill>
          <a:tailEnd type="arrow"/>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0</xdr:colOff>
      <xdr:row>57</xdr:row>
      <xdr:rowOff>0</xdr:rowOff>
    </xdr:from>
    <xdr:to>
      <xdr:col>4</xdr:col>
      <xdr:colOff>0</xdr:colOff>
      <xdr:row>59</xdr:row>
      <xdr:rowOff>0</xdr:rowOff>
    </xdr:to>
    <xdr:sp macro="" textlink="">
      <xdr:nvSpPr>
        <xdr:cNvPr id="109" name="Snip Diagonal Corner Rectangle 108"/>
        <xdr:cNvSpPr/>
      </xdr:nvSpPr>
      <xdr:spPr>
        <a:xfrm>
          <a:off x="5143500" y="15621000"/>
          <a:ext cx="1714500" cy="381000"/>
        </a:xfrm>
        <a:prstGeom prst="snip2DiagRect">
          <a:avLst/>
        </a:prstGeom>
        <a:solidFill>
          <a:schemeClr val="accent1">
            <a:lumMod val="75000"/>
          </a:schemeClr>
        </a:solidFill>
        <a:ln>
          <a:solidFill>
            <a:schemeClr val="tx1"/>
          </a:solidFill>
        </a:ln>
      </xdr:spPr>
      <xdr:style>
        <a:lnRef idx="1">
          <a:schemeClr val="accent1"/>
        </a:lnRef>
        <a:fillRef idx="2">
          <a:schemeClr val="accent1"/>
        </a:fillRef>
        <a:effectRef idx="1">
          <a:schemeClr val="accent1"/>
        </a:effectRef>
        <a:fontRef idx="minor">
          <a:schemeClr val="dk1"/>
        </a:fontRef>
      </xdr:style>
      <xdr:txBody>
        <a:bodyPr vertOverflow="clip" rtlCol="0" anchor="ctr"/>
        <a:lstStyle/>
        <a:p>
          <a:pPr algn="ctr"/>
          <a:r>
            <a:rPr lang="en-US" sz="1100">
              <a:solidFill>
                <a:schemeClr val="bg1"/>
              </a:solidFill>
            </a:rPr>
            <a:t>Security II</a:t>
          </a:r>
        </a:p>
      </xdr:txBody>
    </xdr:sp>
    <xdr:clientData/>
  </xdr:twoCellAnchor>
  <xdr:twoCellAnchor>
    <xdr:from>
      <xdr:col>5</xdr:col>
      <xdr:colOff>0</xdr:colOff>
      <xdr:row>57</xdr:row>
      <xdr:rowOff>0</xdr:rowOff>
    </xdr:from>
    <xdr:to>
      <xdr:col>6</xdr:col>
      <xdr:colOff>0</xdr:colOff>
      <xdr:row>59</xdr:row>
      <xdr:rowOff>0</xdr:rowOff>
    </xdr:to>
    <xdr:sp macro="" textlink="">
      <xdr:nvSpPr>
        <xdr:cNvPr id="110" name="Snip Diagonal Corner Rectangle 109"/>
        <xdr:cNvSpPr/>
      </xdr:nvSpPr>
      <xdr:spPr>
        <a:xfrm>
          <a:off x="8572500" y="15621000"/>
          <a:ext cx="1714500" cy="381000"/>
        </a:xfrm>
        <a:prstGeom prst="snip2DiagRect">
          <a:avLst/>
        </a:prstGeom>
        <a:solidFill>
          <a:schemeClr val="accent1">
            <a:lumMod val="75000"/>
          </a:schemeClr>
        </a:solidFill>
        <a:ln>
          <a:solidFill>
            <a:schemeClr val="tx1"/>
          </a:solidFill>
        </a:ln>
      </xdr:spPr>
      <xdr:style>
        <a:lnRef idx="1">
          <a:schemeClr val="accent1"/>
        </a:lnRef>
        <a:fillRef idx="2">
          <a:schemeClr val="accent1"/>
        </a:fillRef>
        <a:effectRef idx="1">
          <a:schemeClr val="accent1"/>
        </a:effectRef>
        <a:fontRef idx="minor">
          <a:schemeClr val="dk1"/>
        </a:fontRef>
      </xdr:style>
      <xdr:txBody>
        <a:bodyPr vertOverflow="clip" rtlCol="0" anchor="ctr"/>
        <a:lstStyle/>
        <a:p>
          <a:pPr algn="ctr"/>
          <a:r>
            <a:rPr lang="en-US" sz="1100">
              <a:solidFill>
                <a:schemeClr val="bg1"/>
              </a:solidFill>
            </a:rPr>
            <a:t>Security III</a:t>
          </a:r>
        </a:p>
      </xdr:txBody>
    </xdr:sp>
    <xdr:clientData/>
  </xdr:twoCellAnchor>
  <xdr:twoCellAnchor>
    <xdr:from>
      <xdr:col>7</xdr:col>
      <xdr:colOff>0</xdr:colOff>
      <xdr:row>57</xdr:row>
      <xdr:rowOff>0</xdr:rowOff>
    </xdr:from>
    <xdr:to>
      <xdr:col>8</xdr:col>
      <xdr:colOff>0</xdr:colOff>
      <xdr:row>59</xdr:row>
      <xdr:rowOff>0</xdr:rowOff>
    </xdr:to>
    <xdr:sp macro="" textlink="">
      <xdr:nvSpPr>
        <xdr:cNvPr id="111" name="Snip Diagonal Corner Rectangle 110"/>
        <xdr:cNvSpPr/>
      </xdr:nvSpPr>
      <xdr:spPr>
        <a:xfrm>
          <a:off x="12001500" y="15621000"/>
          <a:ext cx="1714500" cy="381000"/>
        </a:xfrm>
        <a:prstGeom prst="snip2DiagRect">
          <a:avLst/>
        </a:prstGeom>
        <a:solidFill>
          <a:schemeClr val="accent1">
            <a:lumMod val="75000"/>
          </a:schemeClr>
        </a:solidFill>
        <a:ln>
          <a:solidFill>
            <a:schemeClr val="tx1"/>
          </a:solidFill>
        </a:ln>
      </xdr:spPr>
      <xdr:style>
        <a:lnRef idx="1">
          <a:schemeClr val="accent1"/>
        </a:lnRef>
        <a:fillRef idx="2">
          <a:schemeClr val="accent1"/>
        </a:fillRef>
        <a:effectRef idx="1">
          <a:schemeClr val="accent1"/>
        </a:effectRef>
        <a:fontRef idx="minor">
          <a:schemeClr val="dk1"/>
        </a:fontRef>
      </xdr:style>
      <xdr:txBody>
        <a:bodyPr vertOverflow="clip" rtlCol="0" anchor="ctr"/>
        <a:lstStyle/>
        <a:p>
          <a:pPr algn="ctr"/>
          <a:r>
            <a:rPr lang="en-US" sz="1100">
              <a:solidFill>
                <a:schemeClr val="bg1"/>
              </a:solidFill>
            </a:rPr>
            <a:t>Security IV</a:t>
          </a:r>
        </a:p>
      </xdr:txBody>
    </xdr:sp>
    <xdr:clientData/>
  </xdr:twoCellAnchor>
  <xdr:twoCellAnchor>
    <xdr:from>
      <xdr:col>2</xdr:col>
      <xdr:colOff>0</xdr:colOff>
      <xdr:row>40</xdr:row>
      <xdr:rowOff>0</xdr:rowOff>
    </xdr:from>
    <xdr:to>
      <xdr:col>3</xdr:col>
      <xdr:colOff>0</xdr:colOff>
      <xdr:row>40</xdr:row>
      <xdr:rowOff>0</xdr:rowOff>
    </xdr:to>
    <xdr:cxnSp macro="">
      <xdr:nvCxnSpPr>
        <xdr:cNvPr id="112" name="Straight Arrow Connector 111"/>
        <xdr:cNvCxnSpPr>
          <a:stCxn id="28" idx="0"/>
          <a:endCxn id="55" idx="2"/>
        </xdr:cNvCxnSpPr>
      </xdr:nvCxnSpPr>
      <xdr:spPr>
        <a:xfrm>
          <a:off x="3429000" y="12382500"/>
          <a:ext cx="1714500" cy="0"/>
        </a:xfrm>
        <a:prstGeom prst="straightConnector1">
          <a:avLst/>
        </a:prstGeom>
        <a:ln>
          <a:solidFill>
            <a:srgbClr val="92D050"/>
          </a:solidFill>
          <a:tailEnd type="arrow"/>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0</xdr:colOff>
      <xdr:row>40</xdr:row>
      <xdr:rowOff>0</xdr:rowOff>
    </xdr:from>
    <xdr:to>
      <xdr:col>5</xdr:col>
      <xdr:colOff>0</xdr:colOff>
      <xdr:row>40</xdr:row>
      <xdr:rowOff>0</xdr:rowOff>
    </xdr:to>
    <xdr:cxnSp macro="">
      <xdr:nvCxnSpPr>
        <xdr:cNvPr id="113" name="Straight Arrow Connector 112"/>
        <xdr:cNvCxnSpPr>
          <a:stCxn id="55" idx="0"/>
          <a:endCxn id="56" idx="2"/>
        </xdr:cNvCxnSpPr>
      </xdr:nvCxnSpPr>
      <xdr:spPr>
        <a:xfrm>
          <a:off x="6858000" y="12382500"/>
          <a:ext cx="1714500" cy="0"/>
        </a:xfrm>
        <a:prstGeom prst="straightConnector1">
          <a:avLst/>
        </a:prstGeom>
        <a:ln>
          <a:solidFill>
            <a:srgbClr val="92D050"/>
          </a:solidFill>
          <a:tailEnd type="arrow"/>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0</xdr:colOff>
      <xdr:row>40</xdr:row>
      <xdr:rowOff>0</xdr:rowOff>
    </xdr:from>
    <xdr:to>
      <xdr:col>7</xdr:col>
      <xdr:colOff>0</xdr:colOff>
      <xdr:row>40</xdr:row>
      <xdr:rowOff>0</xdr:rowOff>
    </xdr:to>
    <xdr:cxnSp macro="">
      <xdr:nvCxnSpPr>
        <xdr:cNvPr id="114" name="Straight Arrow Connector 113"/>
        <xdr:cNvCxnSpPr>
          <a:stCxn id="56" idx="0"/>
          <a:endCxn id="57" idx="2"/>
        </xdr:cNvCxnSpPr>
      </xdr:nvCxnSpPr>
      <xdr:spPr>
        <a:xfrm>
          <a:off x="10287000" y="12382500"/>
          <a:ext cx="1714500" cy="0"/>
        </a:xfrm>
        <a:prstGeom prst="straightConnector1">
          <a:avLst/>
        </a:prstGeom>
        <a:ln>
          <a:solidFill>
            <a:srgbClr val="92D050"/>
          </a:solidFill>
          <a:tailEnd type="arrow"/>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0</xdr:colOff>
      <xdr:row>49</xdr:row>
      <xdr:rowOff>0</xdr:rowOff>
    </xdr:from>
    <xdr:to>
      <xdr:col>7</xdr:col>
      <xdr:colOff>857250</xdr:colOff>
      <xdr:row>59</xdr:row>
      <xdr:rowOff>0</xdr:rowOff>
    </xdr:to>
    <xdr:cxnSp macro="">
      <xdr:nvCxnSpPr>
        <xdr:cNvPr id="115" name="Elbow Connector 43"/>
        <xdr:cNvCxnSpPr>
          <a:stCxn id="29" idx="2"/>
          <a:endCxn id="111" idx="1"/>
        </xdr:cNvCxnSpPr>
      </xdr:nvCxnSpPr>
      <xdr:spPr>
        <a:xfrm rot="10800000" flipH="1" flipV="1">
          <a:off x="1714500" y="14097000"/>
          <a:ext cx="11144250" cy="1905000"/>
        </a:xfrm>
        <a:prstGeom prst="bentConnector4">
          <a:avLst>
            <a:gd name="adj1" fmla="val -2051"/>
            <a:gd name="adj2" fmla="val 112000"/>
          </a:avLst>
        </a:prstGeom>
        <a:ln>
          <a:solidFill>
            <a:srgbClr val="92D050"/>
          </a:solidFill>
          <a:tailEnd type="arrow"/>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xdr:col>
      <xdr:colOff>0</xdr:colOff>
      <xdr:row>45</xdr:row>
      <xdr:rowOff>0</xdr:rowOff>
    </xdr:from>
    <xdr:to>
      <xdr:col>3</xdr:col>
      <xdr:colOff>0</xdr:colOff>
      <xdr:row>47</xdr:row>
      <xdr:rowOff>0</xdr:rowOff>
    </xdr:to>
    <xdr:sp macro="" textlink="">
      <xdr:nvSpPr>
        <xdr:cNvPr id="142" name="Snip Diagonal Corner Rectangle 141"/>
        <xdr:cNvSpPr/>
      </xdr:nvSpPr>
      <xdr:spPr>
        <a:xfrm>
          <a:off x="3429000" y="12954000"/>
          <a:ext cx="1714500" cy="381000"/>
        </a:xfrm>
        <a:prstGeom prst="snip2DiagRect">
          <a:avLst/>
        </a:prstGeom>
        <a:solidFill>
          <a:schemeClr val="accent4">
            <a:lumMod val="75000"/>
          </a:schemeClr>
        </a:solidFill>
        <a:ln>
          <a:solidFill>
            <a:schemeClr val="tx1"/>
          </a:solidFill>
        </a:ln>
      </xdr:spPr>
      <xdr:style>
        <a:lnRef idx="1">
          <a:schemeClr val="accent1"/>
        </a:lnRef>
        <a:fillRef idx="2">
          <a:schemeClr val="accent1"/>
        </a:fillRef>
        <a:effectRef idx="1">
          <a:schemeClr val="accent1"/>
        </a:effectRef>
        <a:fontRef idx="minor">
          <a:schemeClr val="dk1"/>
        </a:fontRef>
      </xdr:style>
      <xdr:txBody>
        <a:bodyPr vertOverflow="clip" rtlCol="0" anchor="ctr"/>
        <a:lstStyle/>
        <a:p>
          <a:pPr algn="ctr"/>
          <a:r>
            <a:rPr lang="en-US" sz="1100">
              <a:solidFill>
                <a:schemeClr val="bg1"/>
              </a:solidFill>
            </a:rPr>
            <a:t>Food Synthesizer</a:t>
          </a:r>
        </a:p>
      </xdr:txBody>
    </xdr:sp>
    <xdr:clientData/>
  </xdr:twoCellAnchor>
  <xdr:twoCellAnchor>
    <xdr:from>
      <xdr:col>1</xdr:col>
      <xdr:colOff>857250</xdr:colOff>
      <xdr:row>41</xdr:row>
      <xdr:rowOff>0</xdr:rowOff>
    </xdr:from>
    <xdr:to>
      <xdr:col>2</xdr:col>
      <xdr:colOff>0</xdr:colOff>
      <xdr:row>46</xdr:row>
      <xdr:rowOff>0</xdr:rowOff>
    </xdr:to>
    <xdr:cxnSp macro="">
      <xdr:nvCxnSpPr>
        <xdr:cNvPr id="146" name="Shape 145"/>
        <xdr:cNvCxnSpPr>
          <a:stCxn id="28" idx="1"/>
          <a:endCxn id="142" idx="2"/>
        </xdr:cNvCxnSpPr>
      </xdr:nvCxnSpPr>
      <xdr:spPr>
        <a:xfrm rot="16200000" flipH="1">
          <a:off x="2524125" y="12620625"/>
          <a:ext cx="952500" cy="857250"/>
        </a:xfrm>
        <a:prstGeom prst="bentConnector2">
          <a:avLst/>
        </a:prstGeom>
        <a:ln>
          <a:solidFill>
            <a:srgbClr val="92D050"/>
          </a:solidFill>
          <a:tailEnd type="arrow"/>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0</xdr:colOff>
      <xdr:row>25</xdr:row>
      <xdr:rowOff>9525</xdr:rowOff>
    </xdr:from>
    <xdr:to>
      <xdr:col>5</xdr:col>
      <xdr:colOff>0</xdr:colOff>
      <xdr:row>27</xdr:row>
      <xdr:rowOff>9525</xdr:rowOff>
    </xdr:to>
    <xdr:sp macro="" textlink="">
      <xdr:nvSpPr>
        <xdr:cNvPr id="149" name="Snip Diagonal Corner Rectangle 148"/>
        <xdr:cNvSpPr/>
      </xdr:nvSpPr>
      <xdr:spPr>
        <a:xfrm>
          <a:off x="6858000" y="14678025"/>
          <a:ext cx="1714500" cy="381000"/>
        </a:xfrm>
        <a:prstGeom prst="snip2DiagRect">
          <a:avLst/>
        </a:prstGeom>
        <a:solidFill>
          <a:schemeClr val="accent4">
            <a:lumMod val="75000"/>
          </a:schemeClr>
        </a:solidFill>
        <a:ln>
          <a:solidFill>
            <a:schemeClr val="tx1"/>
          </a:solidFill>
        </a:ln>
      </xdr:spPr>
      <xdr:style>
        <a:lnRef idx="1">
          <a:schemeClr val="accent1"/>
        </a:lnRef>
        <a:fillRef idx="2">
          <a:schemeClr val="accent1"/>
        </a:fillRef>
        <a:effectRef idx="1">
          <a:schemeClr val="accent1"/>
        </a:effectRef>
        <a:fontRef idx="minor">
          <a:schemeClr val="dk1"/>
        </a:fontRef>
      </xdr:style>
      <xdr:txBody>
        <a:bodyPr vertOverflow="clip" rtlCol="0" anchor="ctr"/>
        <a:lstStyle/>
        <a:p>
          <a:pPr algn="ctr"/>
          <a:r>
            <a:rPr lang="en-US" sz="1100">
              <a:solidFill>
                <a:schemeClr val="bg1"/>
              </a:solidFill>
            </a:rPr>
            <a:t>Medicine</a:t>
          </a:r>
        </a:p>
      </xdr:txBody>
    </xdr:sp>
    <xdr:clientData/>
  </xdr:twoCellAnchor>
  <xdr:twoCellAnchor>
    <xdr:from>
      <xdr:col>3</xdr:col>
      <xdr:colOff>857249</xdr:colOff>
      <xdr:row>24</xdr:row>
      <xdr:rowOff>9525</xdr:rowOff>
    </xdr:from>
    <xdr:to>
      <xdr:col>4</xdr:col>
      <xdr:colOff>0</xdr:colOff>
      <xdr:row>26</xdr:row>
      <xdr:rowOff>9525</xdr:rowOff>
    </xdr:to>
    <xdr:cxnSp macro="">
      <xdr:nvCxnSpPr>
        <xdr:cNvPr id="150" name="Straight Arrow Connector 149"/>
        <xdr:cNvCxnSpPr>
          <a:stCxn id="16" idx="1"/>
        </xdr:cNvCxnSpPr>
      </xdr:nvCxnSpPr>
      <xdr:spPr>
        <a:xfrm>
          <a:off x="6000749" y="14487525"/>
          <a:ext cx="857251" cy="381000"/>
        </a:xfrm>
        <a:prstGeom prst="straightConnector1">
          <a:avLst/>
        </a:prstGeom>
        <a:ln>
          <a:solidFill>
            <a:srgbClr val="92D050"/>
          </a:solidFill>
          <a:tailEnd type="arrow"/>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0</xdr:colOff>
      <xdr:row>45</xdr:row>
      <xdr:rowOff>0</xdr:rowOff>
    </xdr:from>
    <xdr:to>
      <xdr:col>5</xdr:col>
      <xdr:colOff>0</xdr:colOff>
      <xdr:row>47</xdr:row>
      <xdr:rowOff>0</xdr:rowOff>
    </xdr:to>
    <xdr:sp macro="" textlink="">
      <xdr:nvSpPr>
        <xdr:cNvPr id="162" name="Snip Diagonal Corner Rectangle 161"/>
        <xdr:cNvSpPr/>
      </xdr:nvSpPr>
      <xdr:spPr>
        <a:xfrm>
          <a:off x="6858000" y="13335000"/>
          <a:ext cx="1714500" cy="381000"/>
        </a:xfrm>
        <a:prstGeom prst="snip2DiagRect">
          <a:avLst/>
        </a:prstGeom>
        <a:solidFill>
          <a:schemeClr val="accent4">
            <a:lumMod val="75000"/>
          </a:schemeClr>
        </a:solidFill>
        <a:ln>
          <a:solidFill>
            <a:schemeClr val="tx1"/>
          </a:solidFill>
        </a:ln>
      </xdr:spPr>
      <xdr:style>
        <a:lnRef idx="1">
          <a:schemeClr val="accent1"/>
        </a:lnRef>
        <a:fillRef idx="2">
          <a:schemeClr val="accent1"/>
        </a:fillRef>
        <a:effectRef idx="1">
          <a:schemeClr val="accent1"/>
        </a:effectRef>
        <a:fontRef idx="minor">
          <a:schemeClr val="dk1"/>
        </a:fontRef>
      </xdr:style>
      <xdr:txBody>
        <a:bodyPr vertOverflow="clip" rtlCol="0" anchor="ctr"/>
        <a:lstStyle/>
        <a:p>
          <a:pPr algn="ctr"/>
          <a:r>
            <a:rPr lang="en-US" sz="1100">
              <a:solidFill>
                <a:schemeClr val="bg1"/>
              </a:solidFill>
            </a:rPr>
            <a:t>Nutrient Resynthesis</a:t>
          </a:r>
        </a:p>
      </xdr:txBody>
    </xdr:sp>
    <xdr:clientData/>
  </xdr:twoCellAnchor>
  <xdr:twoCellAnchor>
    <xdr:from>
      <xdr:col>3</xdr:col>
      <xdr:colOff>0</xdr:colOff>
      <xdr:row>46</xdr:row>
      <xdr:rowOff>0</xdr:rowOff>
    </xdr:from>
    <xdr:to>
      <xdr:col>4</xdr:col>
      <xdr:colOff>0</xdr:colOff>
      <xdr:row>46</xdr:row>
      <xdr:rowOff>0</xdr:rowOff>
    </xdr:to>
    <xdr:cxnSp macro="">
      <xdr:nvCxnSpPr>
        <xdr:cNvPr id="163" name="Straight Arrow Connector 162"/>
        <xdr:cNvCxnSpPr/>
      </xdr:nvCxnSpPr>
      <xdr:spPr>
        <a:xfrm>
          <a:off x="5143500" y="13525500"/>
          <a:ext cx="1714500" cy="0"/>
        </a:xfrm>
        <a:prstGeom prst="straightConnector1">
          <a:avLst/>
        </a:prstGeom>
        <a:ln>
          <a:solidFill>
            <a:srgbClr val="92D050"/>
          </a:solidFill>
          <a:tailEnd type="arrow"/>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0</xdr:colOff>
      <xdr:row>31</xdr:row>
      <xdr:rowOff>9525</xdr:rowOff>
    </xdr:from>
    <xdr:to>
      <xdr:col>5</xdr:col>
      <xdr:colOff>0</xdr:colOff>
      <xdr:row>33</xdr:row>
      <xdr:rowOff>9525</xdr:rowOff>
    </xdr:to>
    <xdr:sp macro="" textlink="">
      <xdr:nvSpPr>
        <xdr:cNvPr id="173" name="Snip Diagonal Corner Rectangle 172"/>
        <xdr:cNvSpPr/>
      </xdr:nvSpPr>
      <xdr:spPr>
        <a:xfrm>
          <a:off x="6858000" y="15821025"/>
          <a:ext cx="1714500" cy="381000"/>
        </a:xfrm>
        <a:prstGeom prst="snip2DiagRect">
          <a:avLst/>
        </a:prstGeom>
        <a:solidFill>
          <a:schemeClr val="accent4">
            <a:lumMod val="75000"/>
          </a:schemeClr>
        </a:solidFill>
        <a:ln>
          <a:solidFill>
            <a:schemeClr val="tx1"/>
          </a:solidFill>
        </a:ln>
      </xdr:spPr>
      <xdr:style>
        <a:lnRef idx="1">
          <a:schemeClr val="accent1"/>
        </a:lnRef>
        <a:fillRef idx="2">
          <a:schemeClr val="accent1"/>
        </a:fillRef>
        <a:effectRef idx="1">
          <a:schemeClr val="accent1"/>
        </a:effectRef>
        <a:fontRef idx="minor">
          <a:schemeClr val="dk1"/>
        </a:fontRef>
      </xdr:style>
      <xdr:txBody>
        <a:bodyPr vertOverflow="clip" rtlCol="0" anchor="ctr"/>
        <a:lstStyle/>
        <a:p>
          <a:pPr algn="ctr"/>
          <a:r>
            <a:rPr lang="en-US" sz="1100">
              <a:solidFill>
                <a:schemeClr val="bg1"/>
              </a:solidFill>
            </a:rPr>
            <a:t>Powered  Machinery</a:t>
          </a:r>
        </a:p>
      </xdr:txBody>
    </xdr:sp>
    <xdr:clientData/>
  </xdr:twoCellAnchor>
  <xdr:twoCellAnchor>
    <xdr:from>
      <xdr:col>3</xdr:col>
      <xdr:colOff>857250</xdr:colOff>
      <xdr:row>30</xdr:row>
      <xdr:rowOff>9525</xdr:rowOff>
    </xdr:from>
    <xdr:to>
      <xdr:col>4</xdr:col>
      <xdr:colOff>0</xdr:colOff>
      <xdr:row>32</xdr:row>
      <xdr:rowOff>9525</xdr:rowOff>
    </xdr:to>
    <xdr:cxnSp macro="">
      <xdr:nvCxnSpPr>
        <xdr:cNvPr id="176" name="Straight Arrow Connector 175"/>
        <xdr:cNvCxnSpPr>
          <a:stCxn id="37" idx="1"/>
          <a:endCxn id="173" idx="2"/>
        </xdr:cNvCxnSpPr>
      </xdr:nvCxnSpPr>
      <xdr:spPr>
        <a:xfrm>
          <a:off x="6000750" y="15630525"/>
          <a:ext cx="857250" cy="381000"/>
        </a:xfrm>
        <a:prstGeom prst="straightConnector1">
          <a:avLst/>
        </a:prstGeom>
        <a:ln>
          <a:solidFill>
            <a:srgbClr val="92D050"/>
          </a:solidFill>
          <a:tailEnd type="arrow"/>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xdr:col>
      <xdr:colOff>0</xdr:colOff>
      <xdr:row>31</xdr:row>
      <xdr:rowOff>9525</xdr:rowOff>
    </xdr:from>
    <xdr:to>
      <xdr:col>3</xdr:col>
      <xdr:colOff>0</xdr:colOff>
      <xdr:row>33</xdr:row>
      <xdr:rowOff>9525</xdr:rowOff>
    </xdr:to>
    <xdr:sp macro="" textlink="">
      <xdr:nvSpPr>
        <xdr:cNvPr id="179" name="Snip Diagonal Corner Rectangle 178"/>
        <xdr:cNvSpPr/>
      </xdr:nvSpPr>
      <xdr:spPr>
        <a:xfrm>
          <a:off x="3429000" y="15821025"/>
          <a:ext cx="1714500" cy="381000"/>
        </a:xfrm>
        <a:prstGeom prst="snip2DiagRect">
          <a:avLst/>
        </a:prstGeom>
        <a:solidFill>
          <a:schemeClr val="accent4">
            <a:lumMod val="75000"/>
          </a:schemeClr>
        </a:solidFill>
        <a:ln>
          <a:solidFill>
            <a:schemeClr val="tx1"/>
          </a:solidFill>
        </a:ln>
      </xdr:spPr>
      <xdr:style>
        <a:lnRef idx="1">
          <a:schemeClr val="accent1"/>
        </a:lnRef>
        <a:fillRef idx="2">
          <a:schemeClr val="accent1"/>
        </a:fillRef>
        <a:effectRef idx="1">
          <a:schemeClr val="accent1"/>
        </a:effectRef>
        <a:fontRef idx="minor">
          <a:schemeClr val="dk1"/>
        </a:fontRef>
      </xdr:style>
      <xdr:txBody>
        <a:bodyPr vertOverflow="clip" rtlCol="0" anchor="ctr"/>
        <a:lstStyle/>
        <a:p>
          <a:pPr algn="ctr"/>
          <a:r>
            <a:rPr lang="en-US" sz="1100">
              <a:solidFill>
                <a:schemeClr val="bg1"/>
              </a:solidFill>
            </a:rPr>
            <a:t>Cremation</a:t>
          </a:r>
        </a:p>
      </xdr:txBody>
    </xdr:sp>
    <xdr:clientData/>
  </xdr:twoCellAnchor>
  <xdr:twoCellAnchor>
    <xdr:from>
      <xdr:col>1</xdr:col>
      <xdr:colOff>857250</xdr:colOff>
      <xdr:row>30</xdr:row>
      <xdr:rowOff>9525</xdr:rowOff>
    </xdr:from>
    <xdr:to>
      <xdr:col>2</xdr:col>
      <xdr:colOff>0</xdr:colOff>
      <xdr:row>32</xdr:row>
      <xdr:rowOff>9525</xdr:rowOff>
    </xdr:to>
    <xdr:cxnSp macro="">
      <xdr:nvCxnSpPr>
        <xdr:cNvPr id="180" name="Straight Arrow Connector 179"/>
        <xdr:cNvCxnSpPr>
          <a:stCxn id="25" idx="1"/>
          <a:endCxn id="179" idx="2"/>
        </xdr:cNvCxnSpPr>
      </xdr:nvCxnSpPr>
      <xdr:spPr>
        <a:xfrm>
          <a:off x="2571750" y="15630525"/>
          <a:ext cx="857250" cy="381000"/>
        </a:xfrm>
        <a:prstGeom prst="straightConnector1">
          <a:avLst/>
        </a:prstGeom>
        <a:ln>
          <a:solidFill>
            <a:srgbClr val="92D050"/>
          </a:solidFill>
          <a:tailEnd type="arrow"/>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0</xdr:colOff>
      <xdr:row>32</xdr:row>
      <xdr:rowOff>9526</xdr:rowOff>
    </xdr:from>
    <xdr:to>
      <xdr:col>2</xdr:col>
      <xdr:colOff>0</xdr:colOff>
      <xdr:row>49</xdr:row>
      <xdr:rowOff>1</xdr:rowOff>
    </xdr:to>
    <xdr:cxnSp macro="">
      <xdr:nvCxnSpPr>
        <xdr:cNvPr id="183" name="Elbow Connector 43"/>
        <xdr:cNvCxnSpPr>
          <a:stCxn id="29" idx="2"/>
          <a:endCxn id="179" idx="2"/>
        </xdr:cNvCxnSpPr>
      </xdr:nvCxnSpPr>
      <xdr:spPr>
        <a:xfrm rot="10800000" flipH="1">
          <a:off x="1714500" y="16011526"/>
          <a:ext cx="1714500" cy="3228975"/>
        </a:xfrm>
        <a:prstGeom prst="bentConnector3">
          <a:avLst>
            <a:gd name="adj1" fmla="val -13333"/>
          </a:avLst>
        </a:prstGeom>
        <a:ln>
          <a:solidFill>
            <a:srgbClr val="92D050"/>
          </a:solidFill>
          <a:tailEnd type="arrow"/>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0</xdr:colOff>
      <xdr:row>42</xdr:row>
      <xdr:rowOff>0</xdr:rowOff>
    </xdr:from>
    <xdr:to>
      <xdr:col>5</xdr:col>
      <xdr:colOff>0</xdr:colOff>
      <xdr:row>44</xdr:row>
      <xdr:rowOff>0</xdr:rowOff>
    </xdr:to>
    <xdr:sp macro="" textlink="">
      <xdr:nvSpPr>
        <xdr:cNvPr id="216" name="Snip Diagonal Corner Rectangle 215"/>
        <xdr:cNvSpPr/>
      </xdr:nvSpPr>
      <xdr:spPr>
        <a:xfrm>
          <a:off x="6858000" y="12763500"/>
          <a:ext cx="1714500" cy="381000"/>
        </a:xfrm>
        <a:prstGeom prst="snip2DiagRect">
          <a:avLst/>
        </a:prstGeom>
        <a:solidFill>
          <a:schemeClr val="accent4">
            <a:lumMod val="75000"/>
          </a:schemeClr>
        </a:solidFill>
        <a:ln>
          <a:solidFill>
            <a:schemeClr val="tx1"/>
          </a:solidFill>
        </a:ln>
      </xdr:spPr>
      <xdr:style>
        <a:lnRef idx="1">
          <a:schemeClr val="accent1"/>
        </a:lnRef>
        <a:fillRef idx="2">
          <a:schemeClr val="accent1"/>
        </a:fillRef>
        <a:effectRef idx="1">
          <a:schemeClr val="accent1"/>
        </a:effectRef>
        <a:fontRef idx="minor">
          <a:schemeClr val="dk1"/>
        </a:fontRef>
      </xdr:style>
      <xdr:txBody>
        <a:bodyPr vertOverflow="clip" rtlCol="0" anchor="ctr"/>
        <a:lstStyle/>
        <a:p>
          <a:pPr algn="ctr"/>
          <a:r>
            <a:rPr lang="en-US" sz="1100">
              <a:solidFill>
                <a:schemeClr val="bg1"/>
              </a:solidFill>
            </a:rPr>
            <a:t>Fabric Dye</a:t>
          </a:r>
        </a:p>
      </xdr:txBody>
    </xdr:sp>
    <xdr:clientData/>
  </xdr:twoCellAnchor>
  <xdr:twoCellAnchor>
    <xdr:from>
      <xdr:col>3</xdr:col>
      <xdr:colOff>857250</xdr:colOff>
      <xdr:row>41</xdr:row>
      <xdr:rowOff>0</xdr:rowOff>
    </xdr:from>
    <xdr:to>
      <xdr:col>4</xdr:col>
      <xdr:colOff>0</xdr:colOff>
      <xdr:row>43</xdr:row>
      <xdr:rowOff>0</xdr:rowOff>
    </xdr:to>
    <xdr:cxnSp macro="">
      <xdr:nvCxnSpPr>
        <xdr:cNvPr id="238" name="Straight Arrow Connector 237"/>
        <xdr:cNvCxnSpPr>
          <a:stCxn id="55" idx="1"/>
          <a:endCxn id="216" idx="2"/>
        </xdr:cNvCxnSpPr>
      </xdr:nvCxnSpPr>
      <xdr:spPr>
        <a:xfrm>
          <a:off x="6000750" y="12573000"/>
          <a:ext cx="857250" cy="381000"/>
        </a:xfrm>
        <a:prstGeom prst="straightConnector1">
          <a:avLst/>
        </a:prstGeom>
        <a:ln>
          <a:solidFill>
            <a:srgbClr val="92D050"/>
          </a:solidFill>
          <a:tailEnd type="arrow"/>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xdr:col>
      <xdr:colOff>0</xdr:colOff>
      <xdr:row>54</xdr:row>
      <xdr:rowOff>0</xdr:rowOff>
    </xdr:from>
    <xdr:to>
      <xdr:col>3</xdr:col>
      <xdr:colOff>0</xdr:colOff>
      <xdr:row>56</xdr:row>
      <xdr:rowOff>0</xdr:rowOff>
    </xdr:to>
    <xdr:sp macro="" textlink="">
      <xdr:nvSpPr>
        <xdr:cNvPr id="244" name="Snip Diagonal Corner Rectangle 243"/>
        <xdr:cNvSpPr/>
      </xdr:nvSpPr>
      <xdr:spPr>
        <a:xfrm>
          <a:off x="3429000" y="15049500"/>
          <a:ext cx="1714500" cy="381000"/>
        </a:xfrm>
        <a:prstGeom prst="snip2DiagRect">
          <a:avLst/>
        </a:prstGeom>
        <a:solidFill>
          <a:schemeClr val="accent4">
            <a:lumMod val="75000"/>
          </a:schemeClr>
        </a:solidFill>
        <a:ln>
          <a:solidFill>
            <a:schemeClr val="tx1"/>
          </a:solidFill>
        </a:ln>
      </xdr:spPr>
      <xdr:style>
        <a:lnRef idx="1">
          <a:schemeClr val="accent1"/>
        </a:lnRef>
        <a:fillRef idx="2">
          <a:schemeClr val="accent1"/>
        </a:fillRef>
        <a:effectRef idx="1">
          <a:schemeClr val="accent1"/>
        </a:effectRef>
        <a:fontRef idx="minor">
          <a:schemeClr val="dk1"/>
        </a:fontRef>
      </xdr:style>
      <xdr:txBody>
        <a:bodyPr vertOverflow="clip" rtlCol="0" anchor="ctr"/>
        <a:lstStyle/>
        <a:p>
          <a:pPr algn="ctr"/>
          <a:r>
            <a:rPr lang="en-US" sz="1100">
              <a:solidFill>
                <a:schemeClr val="bg1"/>
              </a:solidFill>
            </a:rPr>
            <a:t>Communication</a:t>
          </a:r>
        </a:p>
      </xdr:txBody>
    </xdr:sp>
    <xdr:clientData/>
  </xdr:twoCellAnchor>
  <xdr:twoCellAnchor>
    <xdr:from>
      <xdr:col>1</xdr:col>
      <xdr:colOff>857250</xdr:colOff>
      <xdr:row>55</xdr:row>
      <xdr:rowOff>0</xdr:rowOff>
    </xdr:from>
    <xdr:to>
      <xdr:col>2</xdr:col>
      <xdr:colOff>0</xdr:colOff>
      <xdr:row>57</xdr:row>
      <xdr:rowOff>0</xdr:rowOff>
    </xdr:to>
    <xdr:cxnSp macro="">
      <xdr:nvCxnSpPr>
        <xdr:cNvPr id="245" name="Straight Arrow Connector 244"/>
        <xdr:cNvCxnSpPr>
          <a:stCxn id="30" idx="3"/>
          <a:endCxn id="244" idx="2"/>
        </xdr:cNvCxnSpPr>
      </xdr:nvCxnSpPr>
      <xdr:spPr>
        <a:xfrm flipV="1">
          <a:off x="2571750" y="15240000"/>
          <a:ext cx="857250" cy="381000"/>
        </a:xfrm>
        <a:prstGeom prst="straightConnector1">
          <a:avLst/>
        </a:prstGeom>
        <a:ln>
          <a:solidFill>
            <a:srgbClr val="92D050"/>
          </a:solidFill>
          <a:tailEnd type="arrow"/>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857250</xdr:colOff>
      <xdr:row>50</xdr:row>
      <xdr:rowOff>0</xdr:rowOff>
    </xdr:from>
    <xdr:to>
      <xdr:col>2</xdr:col>
      <xdr:colOff>0</xdr:colOff>
      <xdr:row>55</xdr:row>
      <xdr:rowOff>0</xdr:rowOff>
    </xdr:to>
    <xdr:cxnSp macro="">
      <xdr:nvCxnSpPr>
        <xdr:cNvPr id="248" name="Shape 247"/>
        <xdr:cNvCxnSpPr>
          <a:stCxn id="29" idx="1"/>
          <a:endCxn id="244" idx="2"/>
        </xdr:cNvCxnSpPr>
      </xdr:nvCxnSpPr>
      <xdr:spPr>
        <a:xfrm rot="16200000" flipH="1">
          <a:off x="2524125" y="14335125"/>
          <a:ext cx="952500" cy="857250"/>
        </a:xfrm>
        <a:prstGeom prst="bentConnector2">
          <a:avLst/>
        </a:prstGeom>
        <a:ln>
          <a:solidFill>
            <a:srgbClr val="92D050"/>
          </a:solidFill>
          <a:tailEnd type="arrow"/>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xdr:col>
      <xdr:colOff>0</xdr:colOff>
      <xdr:row>42</xdr:row>
      <xdr:rowOff>0</xdr:rowOff>
    </xdr:from>
    <xdr:to>
      <xdr:col>3</xdr:col>
      <xdr:colOff>0</xdr:colOff>
      <xdr:row>44</xdr:row>
      <xdr:rowOff>0</xdr:rowOff>
    </xdr:to>
    <xdr:sp macro="" textlink="">
      <xdr:nvSpPr>
        <xdr:cNvPr id="252" name="Snip Diagonal Corner Rectangle 251"/>
        <xdr:cNvSpPr/>
      </xdr:nvSpPr>
      <xdr:spPr>
        <a:xfrm>
          <a:off x="3429000" y="12763500"/>
          <a:ext cx="1714500" cy="381000"/>
        </a:xfrm>
        <a:prstGeom prst="snip2DiagRect">
          <a:avLst/>
        </a:prstGeom>
        <a:solidFill>
          <a:schemeClr val="accent4">
            <a:lumMod val="75000"/>
          </a:schemeClr>
        </a:solidFill>
        <a:ln>
          <a:solidFill>
            <a:schemeClr val="tx1"/>
          </a:solidFill>
        </a:ln>
      </xdr:spPr>
      <xdr:style>
        <a:lnRef idx="1">
          <a:schemeClr val="accent1"/>
        </a:lnRef>
        <a:fillRef idx="2">
          <a:schemeClr val="accent1"/>
        </a:fillRef>
        <a:effectRef idx="1">
          <a:schemeClr val="accent1"/>
        </a:effectRef>
        <a:fontRef idx="minor">
          <a:schemeClr val="dk1"/>
        </a:fontRef>
      </xdr:style>
      <xdr:txBody>
        <a:bodyPr vertOverflow="clip" rtlCol="0" anchor="ctr"/>
        <a:lstStyle/>
        <a:p>
          <a:pPr algn="ctr"/>
          <a:r>
            <a:rPr lang="en-US" sz="1100">
              <a:solidFill>
                <a:schemeClr val="bg1"/>
              </a:solidFill>
            </a:rPr>
            <a:t>Colored Lights</a:t>
          </a:r>
        </a:p>
      </xdr:txBody>
    </xdr:sp>
    <xdr:clientData/>
  </xdr:twoCellAnchor>
  <xdr:twoCellAnchor>
    <xdr:from>
      <xdr:col>6</xdr:col>
      <xdr:colOff>0</xdr:colOff>
      <xdr:row>45</xdr:row>
      <xdr:rowOff>0</xdr:rowOff>
    </xdr:from>
    <xdr:to>
      <xdr:col>7</xdr:col>
      <xdr:colOff>0</xdr:colOff>
      <xdr:row>47</xdr:row>
      <xdr:rowOff>0</xdr:rowOff>
    </xdr:to>
    <xdr:sp macro="" textlink="">
      <xdr:nvSpPr>
        <xdr:cNvPr id="259" name="Snip Diagonal Corner Rectangle 258"/>
        <xdr:cNvSpPr/>
      </xdr:nvSpPr>
      <xdr:spPr>
        <a:xfrm>
          <a:off x="10287000" y="13335000"/>
          <a:ext cx="1714500" cy="381000"/>
        </a:xfrm>
        <a:prstGeom prst="snip2DiagRect">
          <a:avLst/>
        </a:prstGeom>
        <a:solidFill>
          <a:schemeClr val="accent4">
            <a:lumMod val="75000"/>
          </a:schemeClr>
        </a:solidFill>
        <a:ln>
          <a:solidFill>
            <a:schemeClr val="tx1"/>
          </a:solidFill>
        </a:ln>
      </xdr:spPr>
      <xdr:style>
        <a:lnRef idx="1">
          <a:schemeClr val="accent1"/>
        </a:lnRef>
        <a:fillRef idx="2">
          <a:schemeClr val="accent1"/>
        </a:fillRef>
        <a:effectRef idx="1">
          <a:schemeClr val="accent1"/>
        </a:effectRef>
        <a:fontRef idx="minor">
          <a:schemeClr val="dk1"/>
        </a:fontRef>
      </xdr:style>
      <xdr:txBody>
        <a:bodyPr vertOverflow="clip" rtlCol="0" anchor="ctr"/>
        <a:lstStyle/>
        <a:p>
          <a:pPr algn="ctr"/>
          <a:r>
            <a:rPr lang="en-US" sz="1100">
              <a:solidFill>
                <a:schemeClr val="bg1"/>
              </a:solidFill>
            </a:rPr>
            <a:t>Protein Replication</a:t>
          </a:r>
        </a:p>
      </xdr:txBody>
    </xdr:sp>
    <xdr:clientData/>
  </xdr:twoCellAnchor>
  <xdr:twoCellAnchor>
    <xdr:from>
      <xdr:col>5</xdr:col>
      <xdr:colOff>0</xdr:colOff>
      <xdr:row>46</xdr:row>
      <xdr:rowOff>0</xdr:rowOff>
    </xdr:from>
    <xdr:to>
      <xdr:col>6</xdr:col>
      <xdr:colOff>0</xdr:colOff>
      <xdr:row>46</xdr:row>
      <xdr:rowOff>0</xdr:rowOff>
    </xdr:to>
    <xdr:cxnSp macro="">
      <xdr:nvCxnSpPr>
        <xdr:cNvPr id="260" name="Straight Arrow Connector 259"/>
        <xdr:cNvCxnSpPr>
          <a:stCxn id="162" idx="0"/>
          <a:endCxn id="259" idx="2"/>
        </xdr:cNvCxnSpPr>
      </xdr:nvCxnSpPr>
      <xdr:spPr>
        <a:xfrm>
          <a:off x="8572500" y="13525500"/>
          <a:ext cx="1714500" cy="0"/>
        </a:xfrm>
        <a:prstGeom prst="straightConnector1">
          <a:avLst/>
        </a:prstGeom>
        <a:ln>
          <a:solidFill>
            <a:srgbClr val="92D050"/>
          </a:solidFill>
          <a:tailEnd type="arrow"/>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0</xdr:colOff>
      <xdr:row>22</xdr:row>
      <xdr:rowOff>9525</xdr:rowOff>
    </xdr:from>
    <xdr:to>
      <xdr:col>2</xdr:col>
      <xdr:colOff>0</xdr:colOff>
      <xdr:row>24</xdr:row>
      <xdr:rowOff>9525</xdr:rowOff>
    </xdr:to>
    <xdr:sp macro="" textlink="">
      <xdr:nvSpPr>
        <xdr:cNvPr id="15" name="Snip Diagonal Corner Rectangle 14"/>
        <xdr:cNvSpPr/>
      </xdr:nvSpPr>
      <xdr:spPr>
        <a:xfrm>
          <a:off x="1714500" y="14106525"/>
          <a:ext cx="1714500" cy="381000"/>
        </a:xfrm>
        <a:prstGeom prst="snip2DiagRect">
          <a:avLst/>
        </a:prstGeom>
        <a:solidFill>
          <a:schemeClr val="accent1">
            <a:lumMod val="75000"/>
          </a:schemeClr>
        </a:solidFill>
        <a:ln>
          <a:solidFill>
            <a:schemeClr val="tx1"/>
          </a:solidFill>
        </a:ln>
      </xdr:spPr>
      <xdr:style>
        <a:lnRef idx="1">
          <a:schemeClr val="accent1"/>
        </a:lnRef>
        <a:fillRef idx="2">
          <a:schemeClr val="accent1"/>
        </a:fillRef>
        <a:effectRef idx="1">
          <a:schemeClr val="accent1"/>
        </a:effectRef>
        <a:fontRef idx="minor">
          <a:schemeClr val="dk1"/>
        </a:fontRef>
      </xdr:style>
      <xdr:txBody>
        <a:bodyPr vertOverflow="clip" rtlCol="0" anchor="ctr"/>
        <a:lstStyle/>
        <a:p>
          <a:pPr algn="ctr"/>
          <a:r>
            <a:rPr lang="en-US" sz="1100">
              <a:solidFill>
                <a:schemeClr val="bg1"/>
              </a:solidFill>
            </a:rPr>
            <a:t>Agriculture I</a:t>
          </a:r>
        </a:p>
      </xdr:txBody>
    </xdr:sp>
    <xdr:clientData/>
  </xdr:twoCellAnchor>
  <xdr:twoCellAnchor>
    <xdr:from>
      <xdr:col>5</xdr:col>
      <xdr:colOff>0</xdr:colOff>
      <xdr:row>22</xdr:row>
      <xdr:rowOff>9525</xdr:rowOff>
    </xdr:from>
    <xdr:to>
      <xdr:col>6</xdr:col>
      <xdr:colOff>0</xdr:colOff>
      <xdr:row>24</xdr:row>
      <xdr:rowOff>9525</xdr:rowOff>
    </xdr:to>
    <xdr:sp macro="" textlink="">
      <xdr:nvSpPr>
        <xdr:cNvPr id="26" name="Snip Diagonal Corner Rectangle 25"/>
        <xdr:cNvSpPr/>
      </xdr:nvSpPr>
      <xdr:spPr>
        <a:xfrm>
          <a:off x="8572500" y="14106525"/>
          <a:ext cx="1714500" cy="381000"/>
        </a:xfrm>
        <a:prstGeom prst="snip2DiagRect">
          <a:avLst/>
        </a:prstGeom>
        <a:solidFill>
          <a:schemeClr val="accent1">
            <a:lumMod val="75000"/>
          </a:schemeClr>
        </a:solidFill>
        <a:ln>
          <a:solidFill>
            <a:schemeClr val="tx1"/>
          </a:solidFill>
        </a:ln>
      </xdr:spPr>
      <xdr:style>
        <a:lnRef idx="1">
          <a:schemeClr val="accent1"/>
        </a:lnRef>
        <a:fillRef idx="2">
          <a:schemeClr val="accent1"/>
        </a:fillRef>
        <a:effectRef idx="1">
          <a:schemeClr val="accent1"/>
        </a:effectRef>
        <a:fontRef idx="minor">
          <a:schemeClr val="dk1"/>
        </a:fontRef>
      </xdr:style>
      <xdr:txBody>
        <a:bodyPr vertOverflow="clip" rtlCol="0" anchor="ctr"/>
        <a:lstStyle/>
        <a:p>
          <a:pPr algn="ctr"/>
          <a:r>
            <a:rPr lang="en-US" sz="1100">
              <a:solidFill>
                <a:schemeClr val="bg1"/>
              </a:solidFill>
            </a:rPr>
            <a:t>Agriculture III</a:t>
          </a:r>
        </a:p>
      </xdr:txBody>
    </xdr:sp>
    <xdr:clientData/>
  </xdr:twoCellAnchor>
  <xdr:twoCellAnchor>
    <xdr:from>
      <xdr:col>7</xdr:col>
      <xdr:colOff>0</xdr:colOff>
      <xdr:row>22</xdr:row>
      <xdr:rowOff>9525</xdr:rowOff>
    </xdr:from>
    <xdr:to>
      <xdr:col>8</xdr:col>
      <xdr:colOff>0</xdr:colOff>
      <xdr:row>24</xdr:row>
      <xdr:rowOff>9525</xdr:rowOff>
    </xdr:to>
    <xdr:sp macro="" textlink="">
      <xdr:nvSpPr>
        <xdr:cNvPr id="27" name="Snip Diagonal Corner Rectangle 26"/>
        <xdr:cNvSpPr/>
      </xdr:nvSpPr>
      <xdr:spPr>
        <a:xfrm>
          <a:off x="12001500" y="14106525"/>
          <a:ext cx="1714500" cy="381000"/>
        </a:xfrm>
        <a:prstGeom prst="snip2DiagRect">
          <a:avLst/>
        </a:prstGeom>
        <a:solidFill>
          <a:schemeClr val="accent1">
            <a:lumMod val="75000"/>
          </a:schemeClr>
        </a:solidFill>
        <a:ln>
          <a:solidFill>
            <a:schemeClr val="tx1"/>
          </a:solidFill>
        </a:ln>
      </xdr:spPr>
      <xdr:style>
        <a:lnRef idx="1">
          <a:schemeClr val="accent1"/>
        </a:lnRef>
        <a:fillRef idx="2">
          <a:schemeClr val="accent1"/>
        </a:fillRef>
        <a:effectRef idx="1">
          <a:schemeClr val="accent1"/>
        </a:effectRef>
        <a:fontRef idx="minor">
          <a:schemeClr val="dk1"/>
        </a:fontRef>
      </xdr:style>
      <xdr:txBody>
        <a:bodyPr vertOverflow="clip" rtlCol="0" anchor="ctr"/>
        <a:lstStyle/>
        <a:p>
          <a:pPr algn="ctr"/>
          <a:r>
            <a:rPr lang="en-US" sz="1100">
              <a:solidFill>
                <a:schemeClr val="bg1"/>
              </a:solidFill>
            </a:rPr>
            <a:t>Agriculture IV</a:t>
          </a:r>
        </a:p>
      </xdr:txBody>
    </xdr:sp>
    <xdr:clientData/>
  </xdr:twoCellAnchor>
  <xdr:twoCellAnchor>
    <xdr:from>
      <xdr:col>2</xdr:col>
      <xdr:colOff>1714499</xdr:colOff>
      <xdr:row>22</xdr:row>
      <xdr:rowOff>9525</xdr:rowOff>
    </xdr:from>
    <xdr:to>
      <xdr:col>3</xdr:col>
      <xdr:colOff>1714499</xdr:colOff>
      <xdr:row>24</xdr:row>
      <xdr:rowOff>9525</xdr:rowOff>
    </xdr:to>
    <xdr:sp macro="" textlink="">
      <xdr:nvSpPr>
        <xdr:cNvPr id="16" name="Snip Diagonal Corner Rectangle 15"/>
        <xdr:cNvSpPr/>
      </xdr:nvSpPr>
      <xdr:spPr>
        <a:xfrm>
          <a:off x="5143499" y="14106525"/>
          <a:ext cx="1714500" cy="381000"/>
        </a:xfrm>
        <a:prstGeom prst="snip2DiagRect">
          <a:avLst/>
        </a:prstGeom>
        <a:solidFill>
          <a:schemeClr val="accent1">
            <a:lumMod val="75000"/>
          </a:schemeClr>
        </a:solidFill>
        <a:ln>
          <a:solidFill>
            <a:schemeClr val="tx1"/>
          </a:solidFill>
        </a:ln>
      </xdr:spPr>
      <xdr:style>
        <a:lnRef idx="1">
          <a:schemeClr val="accent1"/>
        </a:lnRef>
        <a:fillRef idx="2">
          <a:schemeClr val="accent1"/>
        </a:fillRef>
        <a:effectRef idx="1">
          <a:schemeClr val="accent1"/>
        </a:effectRef>
        <a:fontRef idx="minor">
          <a:schemeClr val="dk1"/>
        </a:fontRef>
      </xdr:style>
      <xdr:txBody>
        <a:bodyPr vertOverflow="clip" rtlCol="0" anchor="ctr"/>
        <a:lstStyle/>
        <a:p>
          <a:pPr algn="ctr"/>
          <a:r>
            <a:rPr lang="en-US" sz="1100">
              <a:solidFill>
                <a:schemeClr val="bg1"/>
              </a:solidFill>
            </a:rPr>
            <a:t>Agriculture II</a:t>
          </a:r>
        </a:p>
      </xdr:txBody>
    </xdr:sp>
    <xdr:clientData/>
  </xdr:twoCellAnchor>
  <xdr:twoCellAnchor>
    <xdr:from>
      <xdr:col>3</xdr:col>
      <xdr:colOff>0</xdr:colOff>
      <xdr:row>39</xdr:row>
      <xdr:rowOff>0</xdr:rowOff>
    </xdr:from>
    <xdr:to>
      <xdr:col>4</xdr:col>
      <xdr:colOff>0</xdr:colOff>
      <xdr:row>41</xdr:row>
      <xdr:rowOff>0</xdr:rowOff>
    </xdr:to>
    <xdr:sp macro="" textlink="">
      <xdr:nvSpPr>
        <xdr:cNvPr id="55" name="Snip Diagonal Corner Rectangle 54"/>
        <xdr:cNvSpPr/>
      </xdr:nvSpPr>
      <xdr:spPr>
        <a:xfrm>
          <a:off x="5143500" y="12192000"/>
          <a:ext cx="1714500" cy="381000"/>
        </a:xfrm>
        <a:prstGeom prst="snip2DiagRect">
          <a:avLst/>
        </a:prstGeom>
        <a:solidFill>
          <a:schemeClr val="accent1">
            <a:lumMod val="75000"/>
          </a:schemeClr>
        </a:solidFill>
        <a:ln>
          <a:solidFill>
            <a:schemeClr val="tx1"/>
          </a:solidFill>
        </a:ln>
      </xdr:spPr>
      <xdr:style>
        <a:lnRef idx="1">
          <a:schemeClr val="accent1"/>
        </a:lnRef>
        <a:fillRef idx="2">
          <a:schemeClr val="accent1"/>
        </a:fillRef>
        <a:effectRef idx="1">
          <a:schemeClr val="accent1"/>
        </a:effectRef>
        <a:fontRef idx="minor">
          <a:schemeClr val="dk1"/>
        </a:fontRef>
      </xdr:style>
      <xdr:txBody>
        <a:bodyPr vertOverflow="clip" rtlCol="0" anchor="ctr"/>
        <a:lstStyle/>
        <a:p>
          <a:pPr algn="ctr"/>
          <a:r>
            <a:rPr lang="en-US" sz="1100">
              <a:solidFill>
                <a:schemeClr val="bg1"/>
              </a:solidFill>
            </a:rPr>
            <a:t>Crafting</a:t>
          </a:r>
          <a:r>
            <a:rPr lang="en-US" sz="1100" baseline="0">
              <a:solidFill>
                <a:schemeClr val="bg1"/>
              </a:solidFill>
            </a:rPr>
            <a:t> </a:t>
          </a:r>
          <a:r>
            <a:rPr lang="en-US" sz="1100">
              <a:solidFill>
                <a:schemeClr val="bg1"/>
              </a:solidFill>
            </a:rPr>
            <a:t>II</a:t>
          </a:r>
        </a:p>
      </xdr:txBody>
    </xdr:sp>
    <xdr:clientData/>
  </xdr:twoCellAnchor>
  <xdr:twoCellAnchor>
    <xdr:from>
      <xdr:col>1</xdr:col>
      <xdr:colOff>0</xdr:colOff>
      <xdr:row>57</xdr:row>
      <xdr:rowOff>0</xdr:rowOff>
    </xdr:from>
    <xdr:to>
      <xdr:col>2</xdr:col>
      <xdr:colOff>0</xdr:colOff>
      <xdr:row>59</xdr:row>
      <xdr:rowOff>0</xdr:rowOff>
    </xdr:to>
    <xdr:sp macro="" textlink="">
      <xdr:nvSpPr>
        <xdr:cNvPr id="30" name="Snip Diagonal Corner Rectangle 29"/>
        <xdr:cNvSpPr/>
      </xdr:nvSpPr>
      <xdr:spPr>
        <a:xfrm>
          <a:off x="1714500" y="15621000"/>
          <a:ext cx="1714500" cy="381000"/>
        </a:xfrm>
        <a:prstGeom prst="snip2DiagRect">
          <a:avLst/>
        </a:prstGeom>
        <a:solidFill>
          <a:schemeClr val="accent1">
            <a:lumMod val="75000"/>
          </a:schemeClr>
        </a:solidFill>
        <a:ln>
          <a:solidFill>
            <a:schemeClr val="tx1"/>
          </a:solidFill>
        </a:ln>
      </xdr:spPr>
      <xdr:style>
        <a:lnRef idx="1">
          <a:schemeClr val="accent1"/>
        </a:lnRef>
        <a:fillRef idx="2">
          <a:schemeClr val="accent1"/>
        </a:fillRef>
        <a:effectRef idx="1">
          <a:schemeClr val="accent1"/>
        </a:effectRef>
        <a:fontRef idx="minor">
          <a:schemeClr val="dk1"/>
        </a:fontRef>
      </xdr:style>
      <xdr:txBody>
        <a:bodyPr vertOverflow="clip" rtlCol="0" anchor="ctr"/>
        <a:lstStyle/>
        <a:p>
          <a:pPr algn="ctr"/>
          <a:r>
            <a:rPr lang="en-US" sz="1100">
              <a:solidFill>
                <a:schemeClr val="bg1"/>
              </a:solidFill>
            </a:rPr>
            <a:t>Security I</a:t>
          </a:r>
        </a:p>
      </xdr:txBody>
    </xdr:sp>
    <xdr:clientData/>
  </xdr:twoCellAnchor>
  <xdr:twoCellAnchor>
    <xdr:from>
      <xdr:col>1</xdr:col>
      <xdr:colOff>0</xdr:colOff>
      <xdr:row>28</xdr:row>
      <xdr:rowOff>9525</xdr:rowOff>
    </xdr:from>
    <xdr:to>
      <xdr:col>2</xdr:col>
      <xdr:colOff>0</xdr:colOff>
      <xdr:row>30</xdr:row>
      <xdr:rowOff>9525</xdr:rowOff>
    </xdr:to>
    <xdr:sp macro="" textlink="">
      <xdr:nvSpPr>
        <xdr:cNvPr id="25" name="Snip Diagonal Corner Rectangle 24"/>
        <xdr:cNvSpPr/>
      </xdr:nvSpPr>
      <xdr:spPr>
        <a:xfrm>
          <a:off x="1714500" y="15249525"/>
          <a:ext cx="1714500" cy="381000"/>
        </a:xfrm>
        <a:prstGeom prst="snip2DiagRect">
          <a:avLst/>
        </a:prstGeom>
        <a:solidFill>
          <a:schemeClr val="accent1">
            <a:lumMod val="75000"/>
          </a:schemeClr>
        </a:solidFill>
        <a:ln>
          <a:solidFill>
            <a:schemeClr val="tx1"/>
          </a:solidFill>
        </a:ln>
      </xdr:spPr>
      <xdr:style>
        <a:lnRef idx="1">
          <a:schemeClr val="accent1"/>
        </a:lnRef>
        <a:fillRef idx="2">
          <a:schemeClr val="accent1"/>
        </a:fillRef>
        <a:effectRef idx="1">
          <a:schemeClr val="accent1"/>
        </a:effectRef>
        <a:fontRef idx="minor">
          <a:schemeClr val="dk1"/>
        </a:fontRef>
      </xdr:style>
      <xdr:txBody>
        <a:bodyPr vertOverflow="clip" rtlCol="0" anchor="ctr"/>
        <a:lstStyle/>
        <a:p>
          <a:pPr algn="ctr"/>
          <a:r>
            <a:rPr lang="en-US" sz="1100">
              <a:solidFill>
                <a:schemeClr val="bg1"/>
              </a:solidFill>
            </a:rPr>
            <a:t>Construction I</a:t>
          </a:r>
        </a:p>
      </xdr:txBody>
    </xdr:sp>
    <xdr:clientData/>
  </xdr:twoCellAnchor>
  <xdr:twoCellAnchor>
    <xdr:from>
      <xdr:col>4</xdr:col>
      <xdr:colOff>9525</xdr:colOff>
      <xdr:row>34</xdr:row>
      <xdr:rowOff>76200</xdr:rowOff>
    </xdr:from>
    <xdr:to>
      <xdr:col>5</xdr:col>
      <xdr:colOff>9525</xdr:colOff>
      <xdr:row>36</xdr:row>
      <xdr:rowOff>76200</xdr:rowOff>
    </xdr:to>
    <xdr:sp macro="" textlink="">
      <xdr:nvSpPr>
        <xdr:cNvPr id="129" name="Snip Diagonal Corner Rectangle 128"/>
        <xdr:cNvSpPr/>
      </xdr:nvSpPr>
      <xdr:spPr>
        <a:xfrm>
          <a:off x="6867525" y="16459200"/>
          <a:ext cx="1714500" cy="381000"/>
        </a:xfrm>
        <a:prstGeom prst="snip2DiagRect">
          <a:avLst/>
        </a:prstGeom>
        <a:solidFill>
          <a:schemeClr val="accent4">
            <a:lumMod val="75000"/>
          </a:schemeClr>
        </a:solidFill>
        <a:ln>
          <a:solidFill>
            <a:schemeClr val="tx1"/>
          </a:solidFill>
        </a:ln>
      </xdr:spPr>
      <xdr:style>
        <a:lnRef idx="1">
          <a:schemeClr val="accent1"/>
        </a:lnRef>
        <a:fillRef idx="2">
          <a:schemeClr val="accent1"/>
        </a:fillRef>
        <a:effectRef idx="1">
          <a:schemeClr val="accent1"/>
        </a:effectRef>
        <a:fontRef idx="minor">
          <a:schemeClr val="dk1"/>
        </a:fontRef>
      </xdr:style>
      <xdr:txBody>
        <a:bodyPr vertOverflow="clip" rtlCol="0" anchor="ctr"/>
        <a:lstStyle/>
        <a:p>
          <a:pPr algn="ctr"/>
          <a:r>
            <a:rPr lang="en-US" sz="1100">
              <a:solidFill>
                <a:schemeClr val="bg1"/>
              </a:solidFill>
            </a:rPr>
            <a:t>Lighted Walls</a:t>
          </a:r>
        </a:p>
      </xdr:txBody>
    </xdr:sp>
    <xdr:clientData/>
  </xdr:twoCellAnchor>
  <xdr:twoCellAnchor>
    <xdr:from>
      <xdr:col>3</xdr:col>
      <xdr:colOff>857250</xdr:colOff>
      <xdr:row>30</xdr:row>
      <xdr:rowOff>9525</xdr:rowOff>
    </xdr:from>
    <xdr:to>
      <xdr:col>4</xdr:col>
      <xdr:colOff>9525</xdr:colOff>
      <xdr:row>35</xdr:row>
      <xdr:rowOff>76200</xdr:rowOff>
    </xdr:to>
    <xdr:cxnSp macro="">
      <xdr:nvCxnSpPr>
        <xdr:cNvPr id="130" name="Straight Arrow Connector 129"/>
        <xdr:cNvCxnSpPr>
          <a:stCxn id="37" idx="1"/>
          <a:endCxn id="129" idx="2"/>
        </xdr:cNvCxnSpPr>
      </xdr:nvCxnSpPr>
      <xdr:spPr>
        <a:xfrm>
          <a:off x="6000750" y="15630525"/>
          <a:ext cx="866775" cy="1019175"/>
        </a:xfrm>
        <a:prstGeom prst="straightConnector1">
          <a:avLst/>
        </a:prstGeom>
        <a:ln>
          <a:solidFill>
            <a:srgbClr val="92D050"/>
          </a:solidFill>
          <a:tailEnd type="arrow"/>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0</xdr:colOff>
      <xdr:row>28</xdr:row>
      <xdr:rowOff>9525</xdr:rowOff>
    </xdr:from>
    <xdr:to>
      <xdr:col>4</xdr:col>
      <xdr:colOff>0</xdr:colOff>
      <xdr:row>30</xdr:row>
      <xdr:rowOff>9525</xdr:rowOff>
    </xdr:to>
    <xdr:sp macro="" textlink="">
      <xdr:nvSpPr>
        <xdr:cNvPr id="37" name="Snip Diagonal Corner Rectangle 36"/>
        <xdr:cNvSpPr/>
      </xdr:nvSpPr>
      <xdr:spPr>
        <a:xfrm>
          <a:off x="5143500" y="15249525"/>
          <a:ext cx="1714500" cy="381000"/>
        </a:xfrm>
        <a:prstGeom prst="snip2DiagRect">
          <a:avLst/>
        </a:prstGeom>
        <a:solidFill>
          <a:schemeClr val="accent1">
            <a:lumMod val="75000"/>
          </a:schemeClr>
        </a:solidFill>
        <a:ln>
          <a:solidFill>
            <a:schemeClr val="tx1"/>
          </a:solidFill>
        </a:ln>
      </xdr:spPr>
      <xdr:style>
        <a:lnRef idx="1">
          <a:schemeClr val="accent1"/>
        </a:lnRef>
        <a:fillRef idx="2">
          <a:schemeClr val="accent1"/>
        </a:fillRef>
        <a:effectRef idx="1">
          <a:schemeClr val="accent1"/>
        </a:effectRef>
        <a:fontRef idx="minor">
          <a:schemeClr val="dk1"/>
        </a:fontRef>
      </xdr:style>
      <xdr:txBody>
        <a:bodyPr vertOverflow="clip" rtlCol="0" anchor="ctr"/>
        <a:lstStyle/>
        <a:p>
          <a:pPr algn="ctr"/>
          <a:r>
            <a:rPr lang="en-US" sz="1100">
              <a:solidFill>
                <a:schemeClr val="bg1"/>
              </a:solidFill>
            </a:rPr>
            <a:t>Construction II</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U104"/>
  <sheetViews>
    <sheetView workbookViewId="0">
      <selection activeCell="A100" sqref="A100:S104"/>
    </sheetView>
  </sheetViews>
  <sheetFormatPr defaultRowHeight="15"/>
  <cols>
    <col min="1" max="2" width="30.7109375" style="1" customWidth="1"/>
    <col min="3" max="4" width="8.7109375" style="1" customWidth="1"/>
    <col min="5" max="15" width="8.7109375" style="4" customWidth="1"/>
    <col min="16" max="16" width="15.7109375" style="1" customWidth="1"/>
    <col min="17" max="17" width="25.7109375" style="1" customWidth="1"/>
    <col min="18" max="18" width="10.7109375" style="1" customWidth="1"/>
    <col min="19" max="20" width="9.140625" style="1"/>
  </cols>
  <sheetData>
    <row r="1" spans="1:21" ht="30.75" thickBot="1">
      <c r="A1" s="6" t="s">
        <v>49</v>
      </c>
      <c r="B1" s="6" t="s">
        <v>28</v>
      </c>
      <c r="C1" s="5" t="s">
        <v>3</v>
      </c>
      <c r="D1" s="5" t="s">
        <v>4</v>
      </c>
      <c r="E1" s="7" t="s">
        <v>41</v>
      </c>
      <c r="F1" s="8" t="s">
        <v>42</v>
      </c>
      <c r="G1" s="8" t="s">
        <v>43</v>
      </c>
      <c r="H1" s="8" t="s">
        <v>44</v>
      </c>
      <c r="I1" s="8" t="s">
        <v>45</v>
      </c>
      <c r="J1" s="8" t="s">
        <v>126</v>
      </c>
      <c r="K1" s="8" t="s">
        <v>39</v>
      </c>
      <c r="L1" s="8" t="s">
        <v>38</v>
      </c>
      <c r="M1" s="8" t="s">
        <v>46</v>
      </c>
      <c r="N1" s="8" t="s">
        <v>46</v>
      </c>
      <c r="O1" s="8" t="s">
        <v>47</v>
      </c>
      <c r="P1" s="9" t="s">
        <v>48</v>
      </c>
      <c r="Q1" s="10" t="s">
        <v>73</v>
      </c>
      <c r="R1" s="11" t="s">
        <v>101</v>
      </c>
      <c r="S1" s="5" t="s">
        <v>246</v>
      </c>
    </row>
    <row r="2" spans="1:21">
      <c r="A2" s="18" t="s">
        <v>50</v>
      </c>
      <c r="B2" s="18" t="s">
        <v>74</v>
      </c>
      <c r="C2" s="18">
        <f t="shared" ref="C2:C14" si="0">(E2+F2+G2+H2+I2+J2+K2+L2+M2+N2+O2)*R2</f>
        <v>100</v>
      </c>
      <c r="D2" s="18">
        <v>300</v>
      </c>
      <c r="E2" s="19">
        <v>5</v>
      </c>
      <c r="F2" s="19"/>
      <c r="G2" s="19"/>
      <c r="H2" s="19"/>
      <c r="I2" s="19"/>
      <c r="J2" s="19"/>
      <c r="K2" s="19"/>
      <c r="L2" s="19"/>
      <c r="M2" s="19"/>
      <c r="N2" s="19"/>
      <c r="O2" s="19"/>
      <c r="P2" s="18"/>
      <c r="Q2" s="18"/>
      <c r="R2" s="18">
        <v>20</v>
      </c>
      <c r="S2" s="18"/>
      <c r="T2" s="12">
        <v>25</v>
      </c>
      <c r="U2" s="13" t="s">
        <v>257</v>
      </c>
    </row>
    <row r="3" spans="1:21">
      <c r="A3" s="18" t="s">
        <v>51</v>
      </c>
      <c r="B3" s="18" t="s">
        <v>75</v>
      </c>
      <c r="C3" s="18">
        <f t="shared" si="0"/>
        <v>150</v>
      </c>
      <c r="D3" s="18">
        <v>150</v>
      </c>
      <c r="E3" s="19"/>
      <c r="F3" s="19"/>
      <c r="G3" s="19">
        <v>5</v>
      </c>
      <c r="H3" s="19"/>
      <c r="I3" s="19"/>
      <c r="J3" s="19"/>
      <c r="K3" s="19"/>
      <c r="L3" s="19"/>
      <c r="M3" s="19"/>
      <c r="N3" s="19"/>
      <c r="O3" s="19"/>
      <c r="P3" s="18"/>
      <c r="Q3" s="18" t="s">
        <v>314</v>
      </c>
      <c r="R3" s="18">
        <v>30</v>
      </c>
      <c r="S3" s="18"/>
      <c r="T3" s="14">
        <v>50</v>
      </c>
      <c r="U3" s="15" t="s">
        <v>103</v>
      </c>
    </row>
    <row r="4" spans="1:21">
      <c r="A4" s="18" t="s">
        <v>77</v>
      </c>
      <c r="B4" s="18" t="s">
        <v>76</v>
      </c>
      <c r="C4" s="18">
        <f t="shared" si="0"/>
        <v>180</v>
      </c>
      <c r="D4" s="18">
        <v>150</v>
      </c>
      <c r="E4" s="19"/>
      <c r="F4" s="19"/>
      <c r="G4" s="19">
        <v>5</v>
      </c>
      <c r="H4" s="19">
        <v>1</v>
      </c>
      <c r="I4" s="19"/>
      <c r="J4" s="19"/>
      <c r="K4" s="19"/>
      <c r="L4" s="19"/>
      <c r="M4" s="19"/>
      <c r="N4" s="19"/>
      <c r="O4" s="19"/>
      <c r="P4" s="18"/>
      <c r="Q4" s="18" t="s">
        <v>313</v>
      </c>
      <c r="R4" s="18">
        <v>30</v>
      </c>
      <c r="S4" s="18"/>
      <c r="T4" s="14">
        <v>75</v>
      </c>
      <c r="U4" s="15" t="s">
        <v>104</v>
      </c>
    </row>
    <row r="5" spans="1:21">
      <c r="A5" s="18" t="s">
        <v>52</v>
      </c>
      <c r="B5" s="18" t="s">
        <v>78</v>
      </c>
      <c r="C5" s="18">
        <f t="shared" si="0"/>
        <v>800</v>
      </c>
      <c r="D5" s="18">
        <v>750</v>
      </c>
      <c r="E5" s="19"/>
      <c r="F5" s="19"/>
      <c r="G5" s="19"/>
      <c r="H5" s="19"/>
      <c r="I5" s="19">
        <v>10</v>
      </c>
      <c r="J5" s="19"/>
      <c r="K5" s="19"/>
      <c r="L5" s="19"/>
      <c r="M5" s="19"/>
      <c r="N5" s="19"/>
      <c r="O5" s="19"/>
      <c r="P5" s="18"/>
      <c r="Q5" s="18" t="s">
        <v>314</v>
      </c>
      <c r="R5" s="18">
        <v>80</v>
      </c>
      <c r="S5" s="18"/>
      <c r="T5" s="14">
        <v>80</v>
      </c>
      <c r="U5" s="15" t="s">
        <v>102</v>
      </c>
    </row>
    <row r="6" spans="1:21" ht="15.75" thickBot="1">
      <c r="A6" s="18" t="s">
        <v>80</v>
      </c>
      <c r="B6" s="18" t="s">
        <v>79</v>
      </c>
      <c r="C6" s="18">
        <f t="shared" si="0"/>
        <v>880</v>
      </c>
      <c r="D6" s="18">
        <v>750</v>
      </c>
      <c r="E6" s="19"/>
      <c r="F6" s="19"/>
      <c r="G6" s="19"/>
      <c r="H6" s="19">
        <v>1</v>
      </c>
      <c r="I6" s="19">
        <v>10</v>
      </c>
      <c r="J6" s="19"/>
      <c r="K6" s="19"/>
      <c r="L6" s="19"/>
      <c r="M6" s="19"/>
      <c r="N6" s="19"/>
      <c r="O6" s="19"/>
      <c r="P6" s="18"/>
      <c r="Q6" s="18" t="s">
        <v>313</v>
      </c>
      <c r="R6" s="18">
        <v>80</v>
      </c>
      <c r="S6" s="18"/>
      <c r="T6" s="16" t="s">
        <v>105</v>
      </c>
      <c r="U6" s="17" t="s">
        <v>102</v>
      </c>
    </row>
    <row r="7" spans="1:21">
      <c r="A7" s="18" t="s">
        <v>53</v>
      </c>
      <c r="B7" s="18" t="s">
        <v>81</v>
      </c>
      <c r="C7" s="18">
        <f t="shared" si="0"/>
        <v>500</v>
      </c>
      <c r="D7" s="18">
        <v>300</v>
      </c>
      <c r="E7" s="19"/>
      <c r="F7" s="19"/>
      <c r="G7" s="19"/>
      <c r="H7" s="19">
        <v>10</v>
      </c>
      <c r="I7" s="19"/>
      <c r="J7" s="19"/>
      <c r="K7" s="19"/>
      <c r="L7" s="19"/>
      <c r="M7" s="19"/>
      <c r="N7" s="19"/>
      <c r="O7" s="19"/>
      <c r="P7" s="18"/>
      <c r="Q7" s="18" t="s">
        <v>313</v>
      </c>
      <c r="R7" s="18">
        <v>50</v>
      </c>
      <c r="S7" s="18"/>
    </row>
    <row r="8" spans="1:21">
      <c r="A8" s="18" t="s">
        <v>54</v>
      </c>
      <c r="B8" s="18" t="s">
        <v>82</v>
      </c>
      <c r="C8" s="18">
        <f t="shared" si="0"/>
        <v>90</v>
      </c>
      <c r="D8" s="18">
        <v>60</v>
      </c>
      <c r="E8" s="19"/>
      <c r="F8" s="19"/>
      <c r="G8" s="19">
        <v>3</v>
      </c>
      <c r="H8" s="19"/>
      <c r="I8" s="19"/>
      <c r="J8" s="19"/>
      <c r="K8" s="19"/>
      <c r="L8" s="19"/>
      <c r="M8" s="19"/>
      <c r="N8" s="19"/>
      <c r="O8" s="19"/>
      <c r="P8" s="18"/>
      <c r="Q8" s="18" t="s">
        <v>314</v>
      </c>
      <c r="R8" s="18">
        <v>30</v>
      </c>
      <c r="S8" s="18"/>
    </row>
    <row r="9" spans="1:21">
      <c r="A9" s="18" t="s">
        <v>56</v>
      </c>
      <c r="B9" s="18" t="s">
        <v>55</v>
      </c>
      <c r="C9" s="18">
        <f t="shared" si="0"/>
        <v>200</v>
      </c>
      <c r="D9" s="18">
        <v>150</v>
      </c>
      <c r="E9" s="19">
        <v>10</v>
      </c>
      <c r="F9" s="19"/>
      <c r="G9" s="19"/>
      <c r="H9" s="19"/>
      <c r="I9" s="19"/>
      <c r="J9" s="19"/>
      <c r="K9" s="19"/>
      <c r="L9" s="19"/>
      <c r="M9" s="19"/>
      <c r="N9" s="19"/>
      <c r="O9" s="19"/>
      <c r="P9" s="18"/>
      <c r="Q9" s="18"/>
      <c r="R9" s="18">
        <v>20</v>
      </c>
      <c r="S9" s="18"/>
    </row>
    <row r="10" spans="1:21">
      <c r="A10" s="18" t="s">
        <v>58</v>
      </c>
      <c r="B10" s="18" t="s">
        <v>57</v>
      </c>
      <c r="C10" s="18">
        <f t="shared" si="0"/>
        <v>600</v>
      </c>
      <c r="D10" s="18">
        <v>75</v>
      </c>
      <c r="E10" s="19"/>
      <c r="F10" s="19"/>
      <c r="G10" s="19">
        <v>20</v>
      </c>
      <c r="H10" s="19"/>
      <c r="I10" s="19"/>
      <c r="J10" s="19"/>
      <c r="K10" s="19"/>
      <c r="L10" s="19"/>
      <c r="M10" s="19"/>
      <c r="N10" s="19"/>
      <c r="O10" s="19"/>
      <c r="P10" s="18"/>
      <c r="Q10" s="18" t="s">
        <v>314</v>
      </c>
      <c r="R10" s="18">
        <v>30</v>
      </c>
      <c r="S10" s="18"/>
    </row>
    <row r="11" spans="1:21">
      <c r="A11" s="18" t="s">
        <v>67</v>
      </c>
      <c r="B11" s="18" t="s">
        <v>66</v>
      </c>
      <c r="C11" s="18">
        <f t="shared" si="0"/>
        <v>660</v>
      </c>
      <c r="D11" s="18">
        <v>75</v>
      </c>
      <c r="E11" s="19"/>
      <c r="F11" s="19"/>
      <c r="G11" s="19">
        <v>20</v>
      </c>
      <c r="H11" s="19">
        <v>2</v>
      </c>
      <c r="I11" s="19"/>
      <c r="J11" s="19"/>
      <c r="K11" s="19"/>
      <c r="L11" s="19"/>
      <c r="M11" s="19"/>
      <c r="N11" s="19"/>
      <c r="O11" s="19"/>
      <c r="P11" s="18"/>
      <c r="Q11" s="18" t="s">
        <v>313</v>
      </c>
      <c r="R11" s="18">
        <v>30</v>
      </c>
      <c r="S11" s="18"/>
    </row>
    <row r="12" spans="1:21">
      <c r="A12" s="18" t="s">
        <v>59</v>
      </c>
      <c r="B12" s="18" t="s">
        <v>68</v>
      </c>
      <c r="C12" s="18">
        <f t="shared" si="0"/>
        <v>1000</v>
      </c>
      <c r="D12" s="18">
        <v>150</v>
      </c>
      <c r="E12" s="19"/>
      <c r="F12" s="19"/>
      <c r="G12" s="19"/>
      <c r="H12" s="19">
        <v>20</v>
      </c>
      <c r="I12" s="19"/>
      <c r="J12" s="19"/>
      <c r="K12" s="19"/>
      <c r="L12" s="19"/>
      <c r="M12" s="19"/>
      <c r="N12" s="19"/>
      <c r="O12" s="19"/>
      <c r="P12" s="18"/>
      <c r="Q12" s="18" t="s">
        <v>314</v>
      </c>
      <c r="R12" s="18">
        <v>50</v>
      </c>
      <c r="S12" s="18"/>
    </row>
    <row r="13" spans="1:21">
      <c r="A13" s="18" t="s">
        <v>72</v>
      </c>
      <c r="B13" s="18" t="s">
        <v>69</v>
      </c>
      <c r="C13" s="18">
        <f t="shared" si="0"/>
        <v>1100</v>
      </c>
      <c r="D13" s="18">
        <v>150</v>
      </c>
      <c r="E13" s="19"/>
      <c r="F13" s="19"/>
      <c r="G13" s="19"/>
      <c r="H13" s="19">
        <v>22</v>
      </c>
      <c r="I13" s="19"/>
      <c r="J13" s="19"/>
      <c r="K13" s="19"/>
      <c r="L13" s="19"/>
      <c r="M13" s="19"/>
      <c r="N13" s="19"/>
      <c r="O13" s="19"/>
      <c r="P13" s="18"/>
      <c r="Q13" s="18" t="s">
        <v>313</v>
      </c>
      <c r="R13" s="18">
        <v>50</v>
      </c>
      <c r="S13" s="18"/>
    </row>
    <row r="14" spans="1:21" ht="15.75" thickBot="1">
      <c r="A14" s="18" t="s">
        <v>71</v>
      </c>
      <c r="B14" s="18" t="s">
        <v>70</v>
      </c>
      <c r="C14" s="18">
        <f t="shared" si="0"/>
        <v>180</v>
      </c>
      <c r="D14" s="18">
        <v>30</v>
      </c>
      <c r="E14" s="19"/>
      <c r="F14" s="19"/>
      <c r="G14" s="19">
        <v>6</v>
      </c>
      <c r="H14" s="19"/>
      <c r="I14" s="19"/>
      <c r="J14" s="19"/>
      <c r="K14" s="19"/>
      <c r="L14" s="19"/>
      <c r="M14" s="19"/>
      <c r="N14" s="19"/>
      <c r="O14" s="19"/>
      <c r="P14" s="18"/>
      <c r="Q14" s="18" t="s">
        <v>314</v>
      </c>
      <c r="R14" s="18">
        <v>30</v>
      </c>
      <c r="S14" s="18"/>
    </row>
    <row r="15" spans="1:21" ht="30.75" thickBot="1">
      <c r="A15" s="5" t="s">
        <v>65</v>
      </c>
      <c r="B15" s="6" t="s">
        <v>28</v>
      </c>
      <c r="C15" s="5" t="s">
        <v>3</v>
      </c>
      <c r="D15" s="5" t="s">
        <v>4</v>
      </c>
      <c r="E15" s="7" t="s">
        <v>41</v>
      </c>
      <c r="F15" s="8" t="s">
        <v>42</v>
      </c>
      <c r="G15" s="8" t="s">
        <v>43</v>
      </c>
      <c r="H15" s="8" t="s">
        <v>44</v>
      </c>
      <c r="I15" s="8" t="s">
        <v>45</v>
      </c>
      <c r="J15" s="8" t="s">
        <v>126</v>
      </c>
      <c r="K15" s="8" t="s">
        <v>39</v>
      </c>
      <c r="L15" s="8" t="s">
        <v>38</v>
      </c>
      <c r="M15" s="8" t="s">
        <v>117</v>
      </c>
      <c r="N15" s="8" t="s">
        <v>46</v>
      </c>
      <c r="O15" s="8" t="s">
        <v>47</v>
      </c>
      <c r="P15" s="9" t="s">
        <v>48</v>
      </c>
      <c r="Q15" s="10" t="s">
        <v>73</v>
      </c>
      <c r="R15" s="11" t="s">
        <v>101</v>
      </c>
      <c r="S15" s="5" t="s">
        <v>246</v>
      </c>
    </row>
    <row r="16" spans="1:21">
      <c r="A16" s="18" t="s">
        <v>141</v>
      </c>
      <c r="B16" s="18" t="s">
        <v>140</v>
      </c>
      <c r="C16" s="18">
        <f t="shared" ref="C16:C29" si="1">(E16+F16+G16+H16+I16+J16+K16+L16+M16+N16+O16)*R16</f>
        <v>3000</v>
      </c>
      <c r="D16" s="18">
        <f>(E16+F16+G16+H16+I16+J16+K16+L16+M16+N16+O16)*2</f>
        <v>120</v>
      </c>
      <c r="E16" s="19">
        <v>50</v>
      </c>
      <c r="F16" s="19">
        <v>10</v>
      </c>
      <c r="G16" s="19"/>
      <c r="H16" s="19"/>
      <c r="I16" s="19"/>
      <c r="J16" s="19"/>
      <c r="K16" s="19"/>
      <c r="L16" s="19"/>
      <c r="M16" s="19"/>
      <c r="N16" s="19"/>
      <c r="O16" s="19"/>
      <c r="P16" s="18"/>
      <c r="Q16" s="18"/>
      <c r="R16" s="18">
        <v>50</v>
      </c>
      <c r="S16" s="18">
        <v>60</v>
      </c>
    </row>
    <row r="17" spans="1:19">
      <c r="A17" s="18" t="s">
        <v>143</v>
      </c>
      <c r="B17" s="18" t="s">
        <v>142</v>
      </c>
      <c r="C17" s="18">
        <f t="shared" si="1"/>
        <v>3000</v>
      </c>
      <c r="D17" s="18">
        <f t="shared" ref="D17:D29" si="2">(E17+F17+G17+H17+I17+J17+K17+L17+M17+N17+O17)*2</f>
        <v>120</v>
      </c>
      <c r="E17" s="19">
        <v>30</v>
      </c>
      <c r="F17" s="19">
        <v>30</v>
      </c>
      <c r="G17" s="19"/>
      <c r="H17" s="19"/>
      <c r="I17" s="19"/>
      <c r="J17" s="19"/>
      <c r="K17" s="19"/>
      <c r="L17" s="19"/>
      <c r="M17" s="19"/>
      <c r="N17" s="19"/>
      <c r="O17" s="19"/>
      <c r="P17" s="18"/>
      <c r="Q17" s="18"/>
      <c r="R17" s="18">
        <v>50</v>
      </c>
      <c r="S17" s="18">
        <v>60</v>
      </c>
    </row>
    <row r="18" spans="1:19">
      <c r="A18" s="18" t="s">
        <v>144</v>
      </c>
      <c r="B18" s="18" t="s">
        <v>144</v>
      </c>
      <c r="C18" s="18">
        <f t="shared" si="1"/>
        <v>3000</v>
      </c>
      <c r="D18" s="18">
        <f t="shared" si="2"/>
        <v>120</v>
      </c>
      <c r="E18" s="19"/>
      <c r="F18" s="19"/>
      <c r="G18" s="19">
        <v>10</v>
      </c>
      <c r="H18" s="19"/>
      <c r="I18" s="19">
        <v>50</v>
      </c>
      <c r="J18" s="19"/>
      <c r="K18" s="19"/>
      <c r="L18" s="19"/>
      <c r="M18" s="19"/>
      <c r="N18" s="19"/>
      <c r="O18" s="19"/>
      <c r="P18" s="18"/>
      <c r="Q18" s="18"/>
      <c r="R18" s="18">
        <v>50</v>
      </c>
      <c r="S18" s="18">
        <v>60</v>
      </c>
    </row>
    <row r="19" spans="1:19">
      <c r="A19" s="18" t="s">
        <v>146</v>
      </c>
      <c r="B19" s="18" t="s">
        <v>145</v>
      </c>
      <c r="C19" s="18">
        <f t="shared" si="1"/>
        <v>8500</v>
      </c>
      <c r="D19" s="18">
        <f t="shared" si="2"/>
        <v>340</v>
      </c>
      <c r="E19" s="19"/>
      <c r="F19" s="19"/>
      <c r="G19" s="19">
        <v>120</v>
      </c>
      <c r="H19" s="19">
        <v>50</v>
      </c>
      <c r="I19" s="19"/>
      <c r="J19" s="19"/>
      <c r="K19" s="19"/>
      <c r="L19" s="19"/>
      <c r="M19" s="19"/>
      <c r="N19" s="19"/>
      <c r="O19" s="19"/>
      <c r="P19" s="18"/>
      <c r="Q19" s="18" t="s">
        <v>339</v>
      </c>
      <c r="R19" s="18">
        <v>50</v>
      </c>
      <c r="S19" s="18">
        <v>180</v>
      </c>
    </row>
    <row r="20" spans="1:19">
      <c r="A20" s="18" t="s">
        <v>148</v>
      </c>
      <c r="B20" s="18" t="s">
        <v>147</v>
      </c>
      <c r="C20" s="18">
        <f t="shared" si="1"/>
        <v>8500</v>
      </c>
      <c r="D20" s="18">
        <f t="shared" si="2"/>
        <v>340</v>
      </c>
      <c r="E20" s="19"/>
      <c r="F20" s="19"/>
      <c r="G20" s="19"/>
      <c r="H20" s="19">
        <v>50</v>
      </c>
      <c r="I20" s="19">
        <v>120</v>
      </c>
      <c r="J20" s="19"/>
      <c r="K20" s="19"/>
      <c r="L20" s="19"/>
      <c r="M20" s="19"/>
      <c r="N20" s="19"/>
      <c r="O20" s="19"/>
      <c r="P20" s="18"/>
      <c r="Q20" s="18" t="s">
        <v>339</v>
      </c>
      <c r="R20" s="18">
        <v>50</v>
      </c>
      <c r="S20" s="18">
        <v>180</v>
      </c>
    </row>
    <row r="21" spans="1:19">
      <c r="A21" s="18" t="s">
        <v>243</v>
      </c>
      <c r="B21" s="18" t="s">
        <v>244</v>
      </c>
      <c r="C21" s="18">
        <f t="shared" si="1"/>
        <v>12000</v>
      </c>
      <c r="D21" s="18">
        <f t="shared" si="2"/>
        <v>480</v>
      </c>
      <c r="E21" s="19"/>
      <c r="F21" s="19"/>
      <c r="G21" s="19">
        <v>40</v>
      </c>
      <c r="H21" s="19">
        <v>120</v>
      </c>
      <c r="I21" s="19"/>
      <c r="J21" s="19"/>
      <c r="K21" s="19"/>
      <c r="L21" s="19"/>
      <c r="M21" s="19"/>
      <c r="N21" s="19"/>
      <c r="O21" s="19">
        <v>80</v>
      </c>
      <c r="P21" s="18"/>
      <c r="Q21" s="18" t="s">
        <v>284</v>
      </c>
      <c r="R21" s="18">
        <v>50</v>
      </c>
      <c r="S21" s="18">
        <v>240</v>
      </c>
    </row>
    <row r="22" spans="1:19">
      <c r="A22" s="18" t="s">
        <v>149</v>
      </c>
      <c r="B22" s="18" t="s">
        <v>149</v>
      </c>
      <c r="C22" s="18">
        <f t="shared" si="1"/>
        <v>3000</v>
      </c>
      <c r="D22" s="18">
        <f t="shared" si="2"/>
        <v>120</v>
      </c>
      <c r="E22" s="19"/>
      <c r="F22" s="19"/>
      <c r="G22" s="19"/>
      <c r="H22" s="19">
        <v>60</v>
      </c>
      <c r="I22" s="19"/>
      <c r="J22" s="19"/>
      <c r="K22" s="19"/>
      <c r="L22" s="19"/>
      <c r="M22" s="19"/>
      <c r="N22" s="19"/>
      <c r="O22" s="19"/>
      <c r="P22" s="18"/>
      <c r="Q22" s="18" t="s">
        <v>315</v>
      </c>
      <c r="R22" s="18">
        <v>50</v>
      </c>
      <c r="S22" s="18">
        <v>60</v>
      </c>
    </row>
    <row r="23" spans="1:19">
      <c r="A23" s="18" t="s">
        <v>150</v>
      </c>
      <c r="B23" s="18" t="s">
        <v>150</v>
      </c>
      <c r="C23" s="18">
        <f t="shared" si="1"/>
        <v>3000</v>
      </c>
      <c r="D23" s="18">
        <f t="shared" si="2"/>
        <v>120</v>
      </c>
      <c r="E23" s="19"/>
      <c r="F23" s="19"/>
      <c r="G23" s="19">
        <v>10</v>
      </c>
      <c r="H23" s="19">
        <v>20</v>
      </c>
      <c r="I23" s="19">
        <v>30</v>
      </c>
      <c r="J23" s="19"/>
      <c r="K23" s="19"/>
      <c r="L23" s="19"/>
      <c r="M23" s="19"/>
      <c r="N23" s="19"/>
      <c r="O23" s="19"/>
      <c r="P23" s="18"/>
      <c r="Q23" s="18" t="s">
        <v>316</v>
      </c>
      <c r="R23" s="18">
        <v>50</v>
      </c>
      <c r="S23" s="18">
        <v>60</v>
      </c>
    </row>
    <row r="24" spans="1:19">
      <c r="A24" s="18" t="s">
        <v>151</v>
      </c>
      <c r="B24" s="18" t="s">
        <v>151</v>
      </c>
      <c r="C24" s="18">
        <f t="shared" si="1"/>
        <v>6000</v>
      </c>
      <c r="D24" s="18">
        <f t="shared" si="2"/>
        <v>240</v>
      </c>
      <c r="E24" s="19"/>
      <c r="F24" s="19"/>
      <c r="G24" s="19"/>
      <c r="H24" s="19">
        <v>20</v>
      </c>
      <c r="I24" s="19">
        <v>100</v>
      </c>
      <c r="J24" s="19"/>
      <c r="K24" s="19"/>
      <c r="L24" s="19"/>
      <c r="M24" s="19"/>
      <c r="N24" s="19"/>
      <c r="O24" s="19"/>
      <c r="P24" s="18"/>
      <c r="Q24" s="18" t="s">
        <v>0</v>
      </c>
      <c r="R24" s="18">
        <v>50</v>
      </c>
      <c r="S24" s="18">
        <v>120</v>
      </c>
    </row>
    <row r="25" spans="1:19">
      <c r="A25" s="18" t="s">
        <v>153</v>
      </c>
      <c r="B25" s="18" t="s">
        <v>152</v>
      </c>
      <c r="C25" s="18">
        <f t="shared" si="1"/>
        <v>3000</v>
      </c>
      <c r="D25" s="18">
        <f t="shared" si="2"/>
        <v>120</v>
      </c>
      <c r="E25" s="19"/>
      <c r="F25" s="19"/>
      <c r="G25" s="19">
        <v>40</v>
      </c>
      <c r="H25" s="19">
        <v>20</v>
      </c>
      <c r="I25" s="19"/>
      <c r="J25" s="19"/>
      <c r="K25" s="19"/>
      <c r="L25" s="19"/>
      <c r="M25" s="19"/>
      <c r="N25" s="19"/>
      <c r="O25" s="19"/>
      <c r="P25" s="18"/>
      <c r="Q25" s="18"/>
      <c r="R25" s="18">
        <v>50</v>
      </c>
      <c r="S25" s="18">
        <v>60</v>
      </c>
    </row>
    <row r="26" spans="1:19" s="1" customFormat="1">
      <c r="A26" s="18" t="s">
        <v>222</v>
      </c>
      <c r="B26" s="18" t="s">
        <v>222</v>
      </c>
      <c r="C26" s="18">
        <f t="shared" si="1"/>
        <v>3000</v>
      </c>
      <c r="D26" s="18">
        <f t="shared" si="2"/>
        <v>120</v>
      </c>
      <c r="E26" s="18"/>
      <c r="F26" s="18"/>
      <c r="G26" s="18"/>
      <c r="H26" s="18">
        <v>50</v>
      </c>
      <c r="I26" s="18">
        <v>10</v>
      </c>
      <c r="J26" s="18"/>
      <c r="K26" s="18"/>
      <c r="L26" s="18"/>
      <c r="M26" s="18"/>
      <c r="N26" s="18"/>
      <c r="O26" s="18"/>
      <c r="P26" s="18"/>
      <c r="Q26" s="18" t="s">
        <v>316</v>
      </c>
      <c r="R26" s="18">
        <v>50</v>
      </c>
      <c r="S26" s="18">
        <v>60</v>
      </c>
    </row>
    <row r="27" spans="1:19">
      <c r="A27" s="18" t="s">
        <v>155</v>
      </c>
      <c r="B27" s="18" t="s">
        <v>154</v>
      </c>
      <c r="C27" s="18">
        <f t="shared" si="1"/>
        <v>6000</v>
      </c>
      <c r="D27" s="18">
        <f t="shared" si="2"/>
        <v>240</v>
      </c>
      <c r="E27" s="19"/>
      <c r="F27" s="19"/>
      <c r="G27" s="19">
        <v>50</v>
      </c>
      <c r="H27" s="19">
        <v>50</v>
      </c>
      <c r="I27" s="19"/>
      <c r="J27" s="19"/>
      <c r="K27" s="19"/>
      <c r="L27" s="19"/>
      <c r="M27" s="19">
        <v>20</v>
      </c>
      <c r="N27" s="19"/>
      <c r="O27" s="19"/>
      <c r="P27" s="18"/>
      <c r="Q27" s="18" t="s">
        <v>7</v>
      </c>
      <c r="R27" s="18">
        <v>50</v>
      </c>
      <c r="S27" s="18">
        <v>120</v>
      </c>
    </row>
    <row r="28" spans="1:19">
      <c r="A28" s="18" t="s">
        <v>157</v>
      </c>
      <c r="B28" s="18" t="s">
        <v>156</v>
      </c>
      <c r="C28" s="18">
        <f t="shared" si="1"/>
        <v>12000</v>
      </c>
      <c r="D28" s="18">
        <f t="shared" si="2"/>
        <v>480</v>
      </c>
      <c r="E28" s="19"/>
      <c r="F28" s="19"/>
      <c r="G28" s="19">
        <v>100</v>
      </c>
      <c r="H28" s="19">
        <v>140</v>
      </c>
      <c r="I28" s="19"/>
      <c r="J28" s="19"/>
      <c r="K28" s="19"/>
      <c r="L28" s="19"/>
      <c r="M28" s="19"/>
      <c r="N28" s="19"/>
      <c r="O28" s="19"/>
      <c r="P28" s="18"/>
      <c r="Q28" s="18" t="s">
        <v>317</v>
      </c>
      <c r="R28" s="18">
        <v>50</v>
      </c>
      <c r="S28" s="18">
        <v>240</v>
      </c>
    </row>
    <row r="29" spans="1:19" ht="15.75" thickBot="1">
      <c r="A29" s="18" t="s">
        <v>159</v>
      </c>
      <c r="B29" s="18" t="s">
        <v>158</v>
      </c>
      <c r="C29" s="18">
        <f t="shared" si="1"/>
        <v>3000</v>
      </c>
      <c r="D29" s="18">
        <f t="shared" si="2"/>
        <v>120</v>
      </c>
      <c r="E29" s="19"/>
      <c r="F29" s="19"/>
      <c r="G29" s="19">
        <v>50</v>
      </c>
      <c r="H29" s="19">
        <v>10</v>
      </c>
      <c r="I29" s="19"/>
      <c r="J29" s="19"/>
      <c r="K29" s="19"/>
      <c r="L29" s="19"/>
      <c r="M29" s="19"/>
      <c r="N29" s="19"/>
      <c r="O29" s="19"/>
      <c r="P29" s="18"/>
      <c r="Q29" s="18" t="s">
        <v>318</v>
      </c>
      <c r="R29" s="18">
        <v>50</v>
      </c>
      <c r="S29" s="18">
        <v>60</v>
      </c>
    </row>
    <row r="30" spans="1:19" ht="30.75" thickBot="1">
      <c r="A30" s="5" t="s">
        <v>64</v>
      </c>
      <c r="B30" s="6" t="s">
        <v>28</v>
      </c>
      <c r="C30" s="5" t="s">
        <v>3</v>
      </c>
      <c r="D30" s="5" t="s">
        <v>4</v>
      </c>
      <c r="E30" s="7" t="s">
        <v>41</v>
      </c>
      <c r="F30" s="8" t="s">
        <v>42</v>
      </c>
      <c r="G30" s="8" t="s">
        <v>43</v>
      </c>
      <c r="H30" s="8" t="s">
        <v>44</v>
      </c>
      <c r="I30" s="8" t="s">
        <v>45</v>
      </c>
      <c r="J30" s="8" t="s">
        <v>126</v>
      </c>
      <c r="K30" s="8" t="s">
        <v>39</v>
      </c>
      <c r="L30" s="8" t="s">
        <v>38</v>
      </c>
      <c r="M30" s="8" t="s">
        <v>117</v>
      </c>
      <c r="N30" s="8" t="s">
        <v>46</v>
      </c>
      <c r="O30" s="8" t="s">
        <v>47</v>
      </c>
      <c r="P30" s="9" t="s">
        <v>48</v>
      </c>
      <c r="Q30" s="10" t="s">
        <v>73</v>
      </c>
      <c r="R30" s="11" t="s">
        <v>101</v>
      </c>
      <c r="S30" s="5" t="s">
        <v>246</v>
      </c>
    </row>
    <row r="31" spans="1:19">
      <c r="A31" s="18" t="s">
        <v>121</v>
      </c>
      <c r="B31" s="18" t="s">
        <v>129</v>
      </c>
      <c r="C31" s="18">
        <f t="shared" ref="C31:C71" si="3">(E31+F31+G31+H31+I31+J31+K31+L31+M31+N31+O31)*R31</f>
        <v>0</v>
      </c>
      <c r="D31" s="18">
        <f t="shared" ref="D31:D71" si="4">(E31+F31+G31+H31+I31+J31+K31+L31+M31+N31+O31)*2</f>
        <v>0</v>
      </c>
      <c r="E31" s="19"/>
      <c r="F31" s="19"/>
      <c r="G31" s="19"/>
      <c r="H31" s="19"/>
      <c r="I31" s="19"/>
      <c r="J31" s="19"/>
      <c r="K31" s="19"/>
      <c r="L31" s="19"/>
      <c r="M31" s="19"/>
      <c r="N31" s="19"/>
      <c r="O31" s="19"/>
      <c r="P31" s="18" t="s">
        <v>86</v>
      </c>
      <c r="Q31" s="18"/>
      <c r="R31" s="18"/>
      <c r="S31" s="18">
        <v>2</v>
      </c>
    </row>
    <row r="32" spans="1:19">
      <c r="A32" s="18" t="s">
        <v>125</v>
      </c>
      <c r="B32" s="18" t="s">
        <v>130</v>
      </c>
      <c r="C32" s="18">
        <f t="shared" si="3"/>
        <v>625</v>
      </c>
      <c r="D32" s="18">
        <f t="shared" si="4"/>
        <v>50</v>
      </c>
      <c r="E32" s="19"/>
      <c r="F32" s="19"/>
      <c r="G32" s="19">
        <v>20</v>
      </c>
      <c r="H32" s="19"/>
      <c r="I32" s="19"/>
      <c r="J32" s="19">
        <v>5</v>
      </c>
      <c r="K32" s="19"/>
      <c r="L32" s="19"/>
      <c r="M32" s="19"/>
      <c r="N32" s="19"/>
      <c r="O32" s="19"/>
      <c r="P32" s="18" t="s">
        <v>86</v>
      </c>
      <c r="Q32" s="18"/>
      <c r="R32" s="18">
        <v>25</v>
      </c>
      <c r="S32" s="18">
        <v>2</v>
      </c>
    </row>
    <row r="33" spans="1:19">
      <c r="A33" s="18" t="s">
        <v>122</v>
      </c>
      <c r="B33" s="18" t="s">
        <v>131</v>
      </c>
      <c r="C33" s="18">
        <f t="shared" si="3"/>
        <v>875</v>
      </c>
      <c r="D33" s="18">
        <f t="shared" si="4"/>
        <v>70</v>
      </c>
      <c r="E33" s="19"/>
      <c r="F33" s="19"/>
      <c r="G33" s="19">
        <v>20</v>
      </c>
      <c r="H33" s="19"/>
      <c r="I33" s="19"/>
      <c r="J33" s="19"/>
      <c r="K33" s="19"/>
      <c r="L33" s="19">
        <v>15</v>
      </c>
      <c r="M33" s="19"/>
      <c r="N33" s="19"/>
      <c r="O33" s="19"/>
      <c r="P33" s="18" t="s">
        <v>99</v>
      </c>
      <c r="Q33" s="18" t="s">
        <v>318</v>
      </c>
      <c r="R33" s="18">
        <v>25</v>
      </c>
      <c r="S33" s="18">
        <v>2</v>
      </c>
    </row>
    <row r="34" spans="1:19">
      <c r="A34" s="18" t="s">
        <v>123</v>
      </c>
      <c r="B34" s="18" t="s">
        <v>132</v>
      </c>
      <c r="C34" s="18">
        <f t="shared" si="3"/>
        <v>875</v>
      </c>
      <c r="D34" s="18">
        <f t="shared" si="4"/>
        <v>70</v>
      </c>
      <c r="E34" s="19"/>
      <c r="F34" s="19"/>
      <c r="G34" s="19"/>
      <c r="H34" s="19">
        <v>20</v>
      </c>
      <c r="I34" s="19"/>
      <c r="J34" s="19"/>
      <c r="K34" s="19"/>
      <c r="L34" s="19">
        <v>15</v>
      </c>
      <c r="M34" s="19"/>
      <c r="N34" s="19"/>
      <c r="O34" s="19"/>
      <c r="P34" s="18" t="s">
        <v>100</v>
      </c>
      <c r="Q34" s="18" t="s">
        <v>319</v>
      </c>
      <c r="R34" s="18">
        <v>25</v>
      </c>
      <c r="S34" s="18">
        <v>2</v>
      </c>
    </row>
    <row r="35" spans="1:19">
      <c r="A35" s="18" t="s">
        <v>124</v>
      </c>
      <c r="B35" s="18" t="s">
        <v>133</v>
      </c>
      <c r="C35" s="18">
        <f t="shared" si="3"/>
        <v>1875</v>
      </c>
      <c r="D35" s="18">
        <f t="shared" si="4"/>
        <v>150</v>
      </c>
      <c r="E35" s="19"/>
      <c r="F35" s="19"/>
      <c r="G35" s="19"/>
      <c r="H35" s="19">
        <v>40</v>
      </c>
      <c r="I35" s="19"/>
      <c r="J35" s="19"/>
      <c r="K35" s="19"/>
      <c r="L35" s="19">
        <v>35</v>
      </c>
      <c r="M35" s="19"/>
      <c r="N35" s="19"/>
      <c r="O35" s="19"/>
      <c r="P35" s="18" t="s">
        <v>100</v>
      </c>
      <c r="Q35" s="18" t="s">
        <v>322</v>
      </c>
      <c r="R35" s="18">
        <v>25</v>
      </c>
      <c r="S35" s="18">
        <v>2</v>
      </c>
    </row>
    <row r="36" spans="1:19">
      <c r="A36" s="18" t="s">
        <v>127</v>
      </c>
      <c r="B36" s="18" t="s">
        <v>137</v>
      </c>
      <c r="C36" s="18">
        <f t="shared" si="3"/>
        <v>375</v>
      </c>
      <c r="D36" s="18">
        <f t="shared" si="4"/>
        <v>30</v>
      </c>
      <c r="E36" s="19"/>
      <c r="F36" s="19"/>
      <c r="G36" s="19">
        <v>15</v>
      </c>
      <c r="H36" s="19"/>
      <c r="I36" s="19"/>
      <c r="J36" s="19"/>
      <c r="K36" s="19"/>
      <c r="L36" s="19"/>
      <c r="M36" s="19"/>
      <c r="N36" s="19"/>
      <c r="O36" s="19"/>
      <c r="P36" s="18" t="s">
        <v>86</v>
      </c>
      <c r="Q36" s="18"/>
      <c r="R36" s="18">
        <v>25</v>
      </c>
      <c r="S36" s="18">
        <v>1</v>
      </c>
    </row>
    <row r="37" spans="1:19">
      <c r="A37" s="18" t="s">
        <v>128</v>
      </c>
      <c r="B37" s="18" t="s">
        <v>136</v>
      </c>
      <c r="C37" s="18">
        <f t="shared" si="3"/>
        <v>375</v>
      </c>
      <c r="D37" s="18">
        <f t="shared" si="4"/>
        <v>30</v>
      </c>
      <c r="E37" s="19"/>
      <c r="F37" s="19"/>
      <c r="G37" s="19"/>
      <c r="H37" s="19">
        <v>15</v>
      </c>
      <c r="I37" s="19"/>
      <c r="J37" s="19"/>
      <c r="K37" s="19"/>
      <c r="L37" s="19"/>
      <c r="M37" s="19"/>
      <c r="N37" s="19"/>
      <c r="O37" s="19"/>
      <c r="P37" s="18" t="s">
        <v>86</v>
      </c>
      <c r="Q37" s="18" t="s">
        <v>314</v>
      </c>
      <c r="R37" s="18">
        <v>25</v>
      </c>
      <c r="S37" s="18">
        <v>1</v>
      </c>
    </row>
    <row r="38" spans="1:19">
      <c r="A38" s="18" t="s">
        <v>134</v>
      </c>
      <c r="B38" s="18" t="s">
        <v>135</v>
      </c>
      <c r="C38" s="18">
        <f t="shared" si="3"/>
        <v>500</v>
      </c>
      <c r="D38" s="18">
        <f t="shared" si="4"/>
        <v>40</v>
      </c>
      <c r="E38" s="19"/>
      <c r="F38" s="19"/>
      <c r="G38" s="19"/>
      <c r="H38" s="19">
        <v>15</v>
      </c>
      <c r="I38" s="19"/>
      <c r="J38" s="19"/>
      <c r="K38" s="19">
        <v>5</v>
      </c>
      <c r="L38" s="19"/>
      <c r="M38" s="19"/>
      <c r="N38" s="19"/>
      <c r="O38" s="19"/>
      <c r="P38" s="18" t="s">
        <v>99</v>
      </c>
      <c r="Q38" s="18" t="s">
        <v>319</v>
      </c>
      <c r="R38" s="18">
        <v>25</v>
      </c>
      <c r="S38" s="18">
        <v>1</v>
      </c>
    </row>
    <row r="39" spans="1:19">
      <c r="A39" s="18" t="s">
        <v>138</v>
      </c>
      <c r="B39" s="18" t="s">
        <v>139</v>
      </c>
      <c r="C39" s="18">
        <f t="shared" si="3"/>
        <v>750</v>
      </c>
      <c r="D39" s="18">
        <f t="shared" si="4"/>
        <v>60</v>
      </c>
      <c r="E39" s="19"/>
      <c r="F39" s="19"/>
      <c r="G39" s="19">
        <v>20</v>
      </c>
      <c r="H39" s="19"/>
      <c r="I39" s="19"/>
      <c r="J39" s="19"/>
      <c r="K39" s="19"/>
      <c r="L39" s="19">
        <v>10</v>
      </c>
      <c r="M39" s="19"/>
      <c r="N39" s="19"/>
      <c r="O39" s="19"/>
      <c r="P39" s="18" t="s">
        <v>99</v>
      </c>
      <c r="Q39" s="18" t="s">
        <v>319</v>
      </c>
      <c r="R39" s="18">
        <v>25</v>
      </c>
      <c r="S39" s="18">
        <v>1</v>
      </c>
    </row>
    <row r="40" spans="1:19">
      <c r="A40" s="18" t="s">
        <v>184</v>
      </c>
      <c r="B40" s="18" t="s">
        <v>188</v>
      </c>
      <c r="C40" s="18">
        <f t="shared" si="3"/>
        <v>750</v>
      </c>
      <c r="D40" s="18">
        <f t="shared" si="4"/>
        <v>60</v>
      </c>
      <c r="E40" s="19"/>
      <c r="F40" s="19"/>
      <c r="G40" s="19">
        <v>20</v>
      </c>
      <c r="H40" s="19"/>
      <c r="I40" s="19"/>
      <c r="J40" s="19"/>
      <c r="K40" s="19"/>
      <c r="L40" s="19">
        <v>10</v>
      </c>
      <c r="M40" s="19"/>
      <c r="N40" s="19"/>
      <c r="O40" s="19"/>
      <c r="P40" s="18" t="s">
        <v>99</v>
      </c>
      <c r="Q40" s="18" t="s">
        <v>321</v>
      </c>
      <c r="R40" s="18">
        <v>25</v>
      </c>
      <c r="S40" s="18">
        <v>1</v>
      </c>
    </row>
    <row r="41" spans="1:19">
      <c r="A41" s="18" t="s">
        <v>185</v>
      </c>
      <c r="B41" s="18" t="s">
        <v>189</v>
      </c>
      <c r="C41" s="18">
        <f t="shared" si="3"/>
        <v>750</v>
      </c>
      <c r="D41" s="18">
        <f t="shared" si="4"/>
        <v>60</v>
      </c>
      <c r="E41" s="19"/>
      <c r="F41" s="19"/>
      <c r="G41" s="19">
        <v>20</v>
      </c>
      <c r="H41" s="19"/>
      <c r="I41" s="19"/>
      <c r="J41" s="19"/>
      <c r="K41" s="19"/>
      <c r="L41" s="19">
        <v>10</v>
      </c>
      <c r="M41" s="19"/>
      <c r="N41" s="19"/>
      <c r="O41" s="19"/>
      <c r="P41" s="18" t="s">
        <v>99</v>
      </c>
      <c r="Q41" s="18" t="s">
        <v>321</v>
      </c>
      <c r="R41" s="18">
        <v>25</v>
      </c>
      <c r="S41" s="18">
        <v>1</v>
      </c>
    </row>
    <row r="42" spans="1:19">
      <c r="A42" s="18" t="s">
        <v>186</v>
      </c>
      <c r="B42" s="18" t="s">
        <v>190</v>
      </c>
      <c r="C42" s="18">
        <f t="shared" si="3"/>
        <v>750</v>
      </c>
      <c r="D42" s="18">
        <f t="shared" si="4"/>
        <v>60</v>
      </c>
      <c r="E42" s="19"/>
      <c r="F42" s="19"/>
      <c r="G42" s="19">
        <v>20</v>
      </c>
      <c r="H42" s="19"/>
      <c r="I42" s="19"/>
      <c r="J42" s="19"/>
      <c r="K42" s="19"/>
      <c r="L42" s="19">
        <v>10</v>
      </c>
      <c r="M42" s="19"/>
      <c r="N42" s="19"/>
      <c r="O42" s="19"/>
      <c r="P42" s="18" t="s">
        <v>99</v>
      </c>
      <c r="Q42" s="18" t="s">
        <v>321</v>
      </c>
      <c r="R42" s="18">
        <v>25</v>
      </c>
      <c r="S42" s="18">
        <v>1</v>
      </c>
    </row>
    <row r="43" spans="1:19">
      <c r="A43" s="18" t="s">
        <v>187</v>
      </c>
      <c r="B43" s="18" t="s">
        <v>191</v>
      </c>
      <c r="C43" s="18">
        <f t="shared" si="3"/>
        <v>750</v>
      </c>
      <c r="D43" s="18">
        <f t="shared" si="4"/>
        <v>60</v>
      </c>
      <c r="E43" s="19"/>
      <c r="F43" s="19"/>
      <c r="G43" s="19">
        <v>20</v>
      </c>
      <c r="H43" s="19"/>
      <c r="I43" s="19"/>
      <c r="J43" s="19"/>
      <c r="K43" s="19"/>
      <c r="L43" s="19">
        <v>10</v>
      </c>
      <c r="M43" s="19"/>
      <c r="N43" s="19"/>
      <c r="O43" s="19"/>
      <c r="P43" s="18" t="s">
        <v>99</v>
      </c>
      <c r="Q43" s="18" t="s">
        <v>321</v>
      </c>
      <c r="R43" s="18">
        <v>25</v>
      </c>
      <c r="S43" s="18">
        <v>1</v>
      </c>
    </row>
    <row r="44" spans="1:19">
      <c r="A44" s="18" t="s">
        <v>192</v>
      </c>
      <c r="B44" s="18" t="s">
        <v>193</v>
      </c>
      <c r="C44" s="18">
        <f t="shared" si="3"/>
        <v>1500</v>
      </c>
      <c r="D44" s="18">
        <f t="shared" si="4"/>
        <v>120</v>
      </c>
      <c r="E44" s="19"/>
      <c r="F44" s="19"/>
      <c r="G44" s="19">
        <v>40</v>
      </c>
      <c r="H44" s="19"/>
      <c r="I44" s="19"/>
      <c r="J44" s="19"/>
      <c r="K44" s="19"/>
      <c r="L44" s="19">
        <v>20</v>
      </c>
      <c r="M44" s="19"/>
      <c r="N44" s="19"/>
      <c r="O44" s="19"/>
      <c r="P44" s="18" t="s">
        <v>99</v>
      </c>
      <c r="Q44" s="18" t="s">
        <v>319</v>
      </c>
      <c r="R44" s="18">
        <v>25</v>
      </c>
      <c r="S44" s="18">
        <v>2</v>
      </c>
    </row>
    <row r="45" spans="1:19">
      <c r="A45" s="18" t="s">
        <v>192</v>
      </c>
      <c r="B45" s="18" t="s">
        <v>194</v>
      </c>
      <c r="C45" s="18">
        <f t="shared" si="3"/>
        <v>1500</v>
      </c>
      <c r="D45" s="18">
        <f t="shared" si="4"/>
        <v>120</v>
      </c>
      <c r="E45" s="19"/>
      <c r="F45" s="19"/>
      <c r="G45" s="19">
        <v>40</v>
      </c>
      <c r="H45" s="19"/>
      <c r="I45" s="19"/>
      <c r="J45" s="19"/>
      <c r="K45" s="19"/>
      <c r="L45" s="19">
        <v>20</v>
      </c>
      <c r="M45" s="19"/>
      <c r="N45" s="19"/>
      <c r="O45" s="19"/>
      <c r="P45" s="18" t="s">
        <v>99</v>
      </c>
      <c r="Q45" s="18" t="s">
        <v>321</v>
      </c>
      <c r="R45" s="18">
        <v>25</v>
      </c>
      <c r="S45" s="18">
        <v>2</v>
      </c>
    </row>
    <row r="46" spans="1:19">
      <c r="A46" s="18" t="s">
        <v>192</v>
      </c>
      <c r="B46" s="18" t="s">
        <v>195</v>
      </c>
      <c r="C46" s="18">
        <f t="shared" si="3"/>
        <v>1500</v>
      </c>
      <c r="D46" s="18">
        <f t="shared" si="4"/>
        <v>120</v>
      </c>
      <c r="E46" s="19"/>
      <c r="F46" s="19"/>
      <c r="G46" s="19">
        <v>40</v>
      </c>
      <c r="H46" s="19"/>
      <c r="I46" s="19"/>
      <c r="J46" s="19"/>
      <c r="K46" s="19"/>
      <c r="L46" s="19">
        <v>20</v>
      </c>
      <c r="M46" s="19"/>
      <c r="N46" s="19"/>
      <c r="O46" s="19"/>
      <c r="P46" s="18" t="s">
        <v>99</v>
      </c>
      <c r="Q46" s="18" t="s">
        <v>321</v>
      </c>
      <c r="R46" s="18">
        <v>25</v>
      </c>
      <c r="S46" s="18">
        <v>2</v>
      </c>
    </row>
    <row r="47" spans="1:19">
      <c r="A47" s="18" t="s">
        <v>192</v>
      </c>
      <c r="B47" s="18" t="s">
        <v>196</v>
      </c>
      <c r="C47" s="18">
        <f t="shared" si="3"/>
        <v>1500</v>
      </c>
      <c r="D47" s="18">
        <f t="shared" si="4"/>
        <v>120</v>
      </c>
      <c r="E47" s="19"/>
      <c r="F47" s="19"/>
      <c r="G47" s="19">
        <v>40</v>
      </c>
      <c r="H47" s="19"/>
      <c r="I47" s="19"/>
      <c r="J47" s="19"/>
      <c r="K47" s="19"/>
      <c r="L47" s="19">
        <v>20</v>
      </c>
      <c r="M47" s="19"/>
      <c r="N47" s="19"/>
      <c r="O47" s="19"/>
      <c r="P47" s="18" t="s">
        <v>99</v>
      </c>
      <c r="Q47" s="18" t="s">
        <v>321</v>
      </c>
      <c r="R47" s="18">
        <v>25</v>
      </c>
      <c r="S47" s="18">
        <v>2</v>
      </c>
    </row>
    <row r="48" spans="1:19">
      <c r="A48" s="18" t="s">
        <v>192</v>
      </c>
      <c r="B48" s="18" t="s">
        <v>197</v>
      </c>
      <c r="C48" s="18">
        <f t="shared" si="3"/>
        <v>1500</v>
      </c>
      <c r="D48" s="18">
        <f t="shared" si="4"/>
        <v>120</v>
      </c>
      <c r="E48" s="19"/>
      <c r="F48" s="19"/>
      <c r="G48" s="19">
        <v>40</v>
      </c>
      <c r="H48" s="19"/>
      <c r="I48" s="19"/>
      <c r="J48" s="19"/>
      <c r="K48" s="19"/>
      <c r="L48" s="19">
        <v>20</v>
      </c>
      <c r="M48" s="19"/>
      <c r="N48" s="19"/>
      <c r="O48" s="19"/>
      <c r="P48" s="18" t="s">
        <v>99</v>
      </c>
      <c r="Q48" s="18" t="s">
        <v>321</v>
      </c>
      <c r="R48" s="18">
        <v>25</v>
      </c>
      <c r="S48" s="18">
        <v>2</v>
      </c>
    </row>
    <row r="49" spans="1:19">
      <c r="A49" s="18" t="s">
        <v>198</v>
      </c>
      <c r="B49" s="18" t="s">
        <v>199</v>
      </c>
      <c r="C49" s="18">
        <f t="shared" si="3"/>
        <v>1500</v>
      </c>
      <c r="D49" s="18">
        <f t="shared" si="4"/>
        <v>120</v>
      </c>
      <c r="E49" s="19"/>
      <c r="F49" s="19"/>
      <c r="G49" s="19"/>
      <c r="H49" s="19">
        <v>40</v>
      </c>
      <c r="I49" s="19"/>
      <c r="J49" s="19"/>
      <c r="K49" s="19">
        <v>20</v>
      </c>
      <c r="L49" s="19"/>
      <c r="M49" s="19"/>
      <c r="N49" s="19"/>
      <c r="O49" s="19"/>
      <c r="P49" s="18" t="s">
        <v>100</v>
      </c>
      <c r="Q49" s="18" t="s">
        <v>322</v>
      </c>
      <c r="R49" s="18">
        <v>25</v>
      </c>
      <c r="S49" s="18">
        <v>1</v>
      </c>
    </row>
    <row r="50" spans="1:19">
      <c r="A50" s="18" t="s">
        <v>233</v>
      </c>
      <c r="B50" s="18" t="s">
        <v>234</v>
      </c>
      <c r="C50" s="18">
        <f t="shared" si="3"/>
        <v>3000</v>
      </c>
      <c r="D50" s="18">
        <f t="shared" si="4"/>
        <v>240</v>
      </c>
      <c r="E50" s="19"/>
      <c r="F50" s="19"/>
      <c r="G50" s="19"/>
      <c r="H50" s="19">
        <v>80</v>
      </c>
      <c r="I50" s="19"/>
      <c r="J50" s="19"/>
      <c r="K50" s="19">
        <v>40</v>
      </c>
      <c r="L50" s="19"/>
      <c r="M50" s="19"/>
      <c r="N50" s="19"/>
      <c r="O50" s="19"/>
      <c r="P50" s="18" t="s">
        <v>100</v>
      </c>
      <c r="Q50" s="18" t="s">
        <v>322</v>
      </c>
      <c r="R50" s="18">
        <v>25</v>
      </c>
      <c r="S50" s="18">
        <v>2</v>
      </c>
    </row>
    <row r="51" spans="1:19">
      <c r="A51" s="18" t="s">
        <v>83</v>
      </c>
      <c r="B51" s="18" t="s">
        <v>88</v>
      </c>
      <c r="C51" s="18">
        <f t="shared" si="3"/>
        <v>375</v>
      </c>
      <c r="D51" s="18">
        <f t="shared" si="4"/>
        <v>30</v>
      </c>
      <c r="E51" s="19"/>
      <c r="F51" s="19"/>
      <c r="G51" s="19">
        <v>15</v>
      </c>
      <c r="H51" s="19"/>
      <c r="I51" s="19"/>
      <c r="J51" s="19"/>
      <c r="K51" s="19"/>
      <c r="L51" s="19"/>
      <c r="M51" s="19"/>
      <c r="N51" s="19"/>
      <c r="O51" s="19"/>
      <c r="P51" s="18" t="s">
        <v>86</v>
      </c>
      <c r="Q51" s="18"/>
      <c r="R51" s="18">
        <v>25</v>
      </c>
      <c r="S51" s="18">
        <v>1</v>
      </c>
    </row>
    <row r="52" spans="1:19">
      <c r="A52" s="18" t="s">
        <v>84</v>
      </c>
      <c r="B52" s="18" t="s">
        <v>89</v>
      </c>
      <c r="C52" s="18">
        <f t="shared" si="3"/>
        <v>750</v>
      </c>
      <c r="D52" s="18">
        <f t="shared" si="4"/>
        <v>60</v>
      </c>
      <c r="E52" s="19"/>
      <c r="F52" s="19"/>
      <c r="G52" s="19">
        <v>30</v>
      </c>
      <c r="H52" s="19"/>
      <c r="I52" s="19"/>
      <c r="J52" s="19"/>
      <c r="K52" s="19"/>
      <c r="L52" s="19"/>
      <c r="M52" s="19"/>
      <c r="N52" s="19"/>
      <c r="O52" s="19"/>
      <c r="P52" s="18" t="s">
        <v>86</v>
      </c>
      <c r="Q52" s="18"/>
      <c r="R52" s="18">
        <v>25</v>
      </c>
      <c r="S52" s="18">
        <v>2</v>
      </c>
    </row>
    <row r="53" spans="1:19">
      <c r="A53" s="18" t="s">
        <v>85</v>
      </c>
      <c r="B53" s="18" t="s">
        <v>90</v>
      </c>
      <c r="C53" s="18">
        <f t="shared" si="3"/>
        <v>1500</v>
      </c>
      <c r="D53" s="18">
        <f t="shared" si="4"/>
        <v>120</v>
      </c>
      <c r="E53" s="19"/>
      <c r="F53" s="19"/>
      <c r="G53" s="19">
        <v>60</v>
      </c>
      <c r="H53" s="19"/>
      <c r="I53" s="19"/>
      <c r="J53" s="19"/>
      <c r="K53" s="19"/>
      <c r="L53" s="19"/>
      <c r="M53" s="19"/>
      <c r="N53" s="19"/>
      <c r="O53" s="19"/>
      <c r="P53" s="18" t="s">
        <v>86</v>
      </c>
      <c r="Q53" s="18"/>
      <c r="R53" s="18">
        <v>25</v>
      </c>
      <c r="S53" s="18">
        <v>4</v>
      </c>
    </row>
    <row r="54" spans="1:19">
      <c r="A54" s="18" t="s">
        <v>256</v>
      </c>
      <c r="B54" s="18" t="s">
        <v>91</v>
      </c>
      <c r="C54" s="18">
        <f t="shared" si="3"/>
        <v>3000</v>
      </c>
      <c r="D54" s="18">
        <f t="shared" si="4"/>
        <v>240</v>
      </c>
      <c r="E54" s="19"/>
      <c r="F54" s="19"/>
      <c r="G54" s="19">
        <v>120</v>
      </c>
      <c r="H54" s="19"/>
      <c r="I54" s="19"/>
      <c r="J54" s="19"/>
      <c r="K54" s="19"/>
      <c r="L54" s="19"/>
      <c r="M54" s="19"/>
      <c r="N54" s="19"/>
      <c r="O54" s="19"/>
      <c r="P54" s="18" t="s">
        <v>86</v>
      </c>
      <c r="Q54" s="18"/>
      <c r="R54" s="18">
        <v>25</v>
      </c>
      <c r="S54" s="18">
        <v>8</v>
      </c>
    </row>
    <row r="55" spans="1:19">
      <c r="A55" s="18" t="s">
        <v>60</v>
      </c>
      <c r="B55" s="18" t="s">
        <v>87</v>
      </c>
      <c r="C55" s="18">
        <f t="shared" si="3"/>
        <v>375</v>
      </c>
      <c r="D55" s="18">
        <f t="shared" si="4"/>
        <v>30</v>
      </c>
      <c r="E55" s="19"/>
      <c r="F55" s="19"/>
      <c r="G55" s="19"/>
      <c r="H55" s="19">
        <v>15</v>
      </c>
      <c r="I55" s="19"/>
      <c r="J55" s="19"/>
      <c r="K55" s="19"/>
      <c r="L55" s="19"/>
      <c r="M55" s="19"/>
      <c r="N55" s="19"/>
      <c r="O55" s="19"/>
      <c r="P55" s="18" t="s">
        <v>86</v>
      </c>
      <c r="Q55" s="18" t="s">
        <v>314</v>
      </c>
      <c r="R55" s="18">
        <v>25</v>
      </c>
      <c r="S55" s="18">
        <v>1</v>
      </c>
    </row>
    <row r="56" spans="1:19">
      <c r="A56" s="18" t="s">
        <v>61</v>
      </c>
      <c r="B56" s="18" t="s">
        <v>92</v>
      </c>
      <c r="C56" s="18">
        <f t="shared" si="3"/>
        <v>750</v>
      </c>
      <c r="D56" s="18">
        <f t="shared" si="4"/>
        <v>60</v>
      </c>
      <c r="E56" s="19"/>
      <c r="F56" s="19"/>
      <c r="G56" s="19"/>
      <c r="H56" s="19">
        <v>30</v>
      </c>
      <c r="I56" s="19"/>
      <c r="J56" s="19"/>
      <c r="K56" s="19"/>
      <c r="L56" s="19"/>
      <c r="M56" s="19"/>
      <c r="N56" s="19"/>
      <c r="O56" s="19"/>
      <c r="P56" s="18" t="s">
        <v>86</v>
      </c>
      <c r="Q56" s="18" t="s">
        <v>314</v>
      </c>
      <c r="R56" s="18">
        <v>25</v>
      </c>
      <c r="S56" s="18">
        <v>2</v>
      </c>
    </row>
    <row r="57" spans="1:19">
      <c r="A57" s="18" t="s">
        <v>62</v>
      </c>
      <c r="B57" s="18" t="s">
        <v>93</v>
      </c>
      <c r="C57" s="18">
        <f t="shared" si="3"/>
        <v>1500</v>
      </c>
      <c r="D57" s="18">
        <f t="shared" si="4"/>
        <v>120</v>
      </c>
      <c r="E57" s="19"/>
      <c r="F57" s="19"/>
      <c r="G57" s="19"/>
      <c r="H57" s="19">
        <v>60</v>
      </c>
      <c r="I57" s="19"/>
      <c r="J57" s="19"/>
      <c r="K57" s="19"/>
      <c r="L57" s="19"/>
      <c r="M57" s="19"/>
      <c r="N57" s="19"/>
      <c r="O57" s="19"/>
      <c r="P57" s="18" t="s">
        <v>86</v>
      </c>
      <c r="Q57" s="18" t="s">
        <v>314</v>
      </c>
      <c r="R57" s="18">
        <v>25</v>
      </c>
      <c r="S57" s="18">
        <v>4</v>
      </c>
    </row>
    <row r="58" spans="1:19">
      <c r="A58" s="18" t="s">
        <v>201</v>
      </c>
      <c r="B58" s="18" t="s">
        <v>94</v>
      </c>
      <c r="C58" s="18">
        <f t="shared" si="3"/>
        <v>3000</v>
      </c>
      <c r="D58" s="18">
        <f t="shared" si="4"/>
        <v>240</v>
      </c>
      <c r="E58" s="19"/>
      <c r="F58" s="19"/>
      <c r="G58" s="19"/>
      <c r="H58" s="19">
        <v>120</v>
      </c>
      <c r="I58" s="19"/>
      <c r="J58" s="19"/>
      <c r="K58" s="19"/>
      <c r="L58" s="19"/>
      <c r="M58" s="19"/>
      <c r="N58" s="19"/>
      <c r="O58" s="19"/>
      <c r="P58" s="18" t="s">
        <v>86</v>
      </c>
      <c r="Q58" s="18" t="s">
        <v>314</v>
      </c>
      <c r="R58" s="18">
        <v>25</v>
      </c>
      <c r="S58" s="18">
        <v>8</v>
      </c>
    </row>
    <row r="59" spans="1:19">
      <c r="A59" s="18" t="s">
        <v>63</v>
      </c>
      <c r="B59" s="18" t="s">
        <v>95</v>
      </c>
      <c r="C59" s="18">
        <f t="shared" si="3"/>
        <v>375</v>
      </c>
      <c r="D59" s="18">
        <f t="shared" si="4"/>
        <v>30</v>
      </c>
      <c r="E59" s="19"/>
      <c r="F59" s="19"/>
      <c r="G59" s="19"/>
      <c r="H59" s="19"/>
      <c r="I59" s="19">
        <v>15</v>
      </c>
      <c r="J59" s="19"/>
      <c r="K59" s="19"/>
      <c r="L59" s="19"/>
      <c r="M59" s="19"/>
      <c r="N59" s="19"/>
      <c r="O59" s="19"/>
      <c r="P59" s="18" t="s">
        <v>99</v>
      </c>
      <c r="Q59" s="18" t="s">
        <v>319</v>
      </c>
      <c r="R59" s="18">
        <v>25</v>
      </c>
      <c r="S59" s="18">
        <v>1</v>
      </c>
    </row>
    <row r="60" spans="1:19">
      <c r="A60" s="18" t="s">
        <v>235</v>
      </c>
      <c r="B60" s="18" t="s">
        <v>96</v>
      </c>
      <c r="C60" s="18">
        <f t="shared" si="3"/>
        <v>750</v>
      </c>
      <c r="D60" s="18">
        <f t="shared" si="4"/>
        <v>60</v>
      </c>
      <c r="E60" s="19"/>
      <c r="F60" s="19"/>
      <c r="G60" s="19"/>
      <c r="H60" s="19"/>
      <c r="I60" s="19">
        <v>30</v>
      </c>
      <c r="J60" s="19"/>
      <c r="K60" s="19"/>
      <c r="L60" s="19"/>
      <c r="M60" s="19"/>
      <c r="N60" s="19"/>
      <c r="O60" s="19"/>
      <c r="P60" s="18" t="s">
        <v>99</v>
      </c>
      <c r="Q60" s="18" t="s">
        <v>319</v>
      </c>
      <c r="R60" s="18">
        <v>25</v>
      </c>
      <c r="S60" s="18">
        <v>2</v>
      </c>
    </row>
    <row r="61" spans="1:19">
      <c r="A61" s="18" t="s">
        <v>236</v>
      </c>
      <c r="B61" s="18" t="s">
        <v>97</v>
      </c>
      <c r="C61" s="18">
        <f t="shared" si="3"/>
        <v>1500</v>
      </c>
      <c r="D61" s="18">
        <f t="shared" si="4"/>
        <v>120</v>
      </c>
      <c r="E61" s="19"/>
      <c r="F61" s="19"/>
      <c r="G61" s="19"/>
      <c r="H61" s="19"/>
      <c r="I61" s="19">
        <v>60</v>
      </c>
      <c r="J61" s="19"/>
      <c r="K61" s="19"/>
      <c r="L61" s="19"/>
      <c r="M61" s="19"/>
      <c r="N61" s="19"/>
      <c r="O61" s="19"/>
      <c r="P61" s="18" t="s">
        <v>99</v>
      </c>
      <c r="Q61" s="18" t="s">
        <v>319</v>
      </c>
      <c r="R61" s="18">
        <v>25</v>
      </c>
      <c r="S61" s="18">
        <v>4</v>
      </c>
    </row>
    <row r="62" spans="1:19">
      <c r="A62" s="18" t="s">
        <v>254</v>
      </c>
      <c r="B62" s="18" t="s">
        <v>98</v>
      </c>
      <c r="C62" s="18">
        <f t="shared" si="3"/>
        <v>3000</v>
      </c>
      <c r="D62" s="18">
        <f t="shared" si="4"/>
        <v>240</v>
      </c>
      <c r="E62" s="19"/>
      <c r="F62" s="19"/>
      <c r="G62" s="19"/>
      <c r="H62" s="19"/>
      <c r="I62" s="19">
        <v>120</v>
      </c>
      <c r="J62" s="19"/>
      <c r="K62" s="19"/>
      <c r="L62" s="19"/>
      <c r="M62" s="19"/>
      <c r="N62" s="19"/>
      <c r="O62" s="19"/>
      <c r="P62" s="18" t="s">
        <v>99</v>
      </c>
      <c r="Q62" s="18" t="s">
        <v>319</v>
      </c>
      <c r="R62" s="18">
        <v>25</v>
      </c>
      <c r="S62" s="18">
        <v>8</v>
      </c>
    </row>
    <row r="63" spans="1:19">
      <c r="A63" s="18" t="s">
        <v>251</v>
      </c>
      <c r="B63" s="18" t="s">
        <v>248</v>
      </c>
      <c r="C63" s="18">
        <f t="shared" si="3"/>
        <v>375</v>
      </c>
      <c r="D63" s="18">
        <f t="shared" si="4"/>
        <v>30</v>
      </c>
      <c r="E63" s="19"/>
      <c r="F63" s="19"/>
      <c r="G63" s="19"/>
      <c r="H63" s="19">
        <v>10</v>
      </c>
      <c r="I63" s="19"/>
      <c r="J63" s="19"/>
      <c r="K63" s="19"/>
      <c r="L63" s="19"/>
      <c r="M63" s="19"/>
      <c r="N63" s="19"/>
      <c r="O63" s="19">
        <v>5</v>
      </c>
      <c r="P63" s="18" t="s">
        <v>100</v>
      </c>
      <c r="Q63" s="18" t="s">
        <v>322</v>
      </c>
      <c r="R63" s="18">
        <v>25</v>
      </c>
      <c r="S63" s="18">
        <v>1</v>
      </c>
    </row>
    <row r="64" spans="1:19">
      <c r="A64" s="18" t="s">
        <v>252</v>
      </c>
      <c r="B64" s="18" t="s">
        <v>249</v>
      </c>
      <c r="C64" s="18">
        <f t="shared" si="3"/>
        <v>750</v>
      </c>
      <c r="D64" s="18">
        <f t="shared" si="4"/>
        <v>60</v>
      </c>
      <c r="E64" s="19"/>
      <c r="F64" s="19"/>
      <c r="G64" s="19"/>
      <c r="H64" s="19">
        <v>20</v>
      </c>
      <c r="I64" s="19"/>
      <c r="J64" s="19"/>
      <c r="K64" s="19"/>
      <c r="L64" s="19"/>
      <c r="M64" s="19"/>
      <c r="N64" s="19"/>
      <c r="O64" s="19">
        <v>10</v>
      </c>
      <c r="P64" s="18" t="s">
        <v>100</v>
      </c>
      <c r="Q64" s="18" t="s">
        <v>322</v>
      </c>
      <c r="R64" s="18">
        <v>25</v>
      </c>
      <c r="S64" s="18">
        <v>2</v>
      </c>
    </row>
    <row r="65" spans="1:19">
      <c r="A65" s="18" t="s">
        <v>253</v>
      </c>
      <c r="B65" s="18" t="s">
        <v>250</v>
      </c>
      <c r="C65" s="18">
        <f t="shared" si="3"/>
        <v>1500</v>
      </c>
      <c r="D65" s="18">
        <f t="shared" si="4"/>
        <v>120</v>
      </c>
      <c r="E65" s="19"/>
      <c r="F65" s="19"/>
      <c r="G65" s="19"/>
      <c r="H65" s="19">
        <v>40</v>
      </c>
      <c r="I65" s="19"/>
      <c r="J65" s="19"/>
      <c r="K65" s="19"/>
      <c r="L65" s="19"/>
      <c r="M65" s="19"/>
      <c r="N65" s="19"/>
      <c r="O65" s="19">
        <v>20</v>
      </c>
      <c r="P65" s="18" t="s">
        <v>100</v>
      </c>
      <c r="Q65" s="18" t="s">
        <v>322</v>
      </c>
      <c r="R65" s="18">
        <v>25</v>
      </c>
      <c r="S65" s="18">
        <v>4</v>
      </c>
    </row>
    <row r="66" spans="1:19">
      <c r="A66" s="18" t="s">
        <v>255</v>
      </c>
      <c r="B66" s="18" t="s">
        <v>247</v>
      </c>
      <c r="C66" s="18">
        <f t="shared" si="3"/>
        <v>3000</v>
      </c>
      <c r="D66" s="18">
        <f t="shared" si="4"/>
        <v>240</v>
      </c>
      <c r="E66" s="19"/>
      <c r="F66" s="19"/>
      <c r="G66" s="19"/>
      <c r="H66" s="19">
        <v>80</v>
      </c>
      <c r="I66" s="19"/>
      <c r="J66" s="19"/>
      <c r="K66" s="19"/>
      <c r="L66" s="19"/>
      <c r="M66" s="19"/>
      <c r="N66" s="19"/>
      <c r="O66" s="19">
        <v>40</v>
      </c>
      <c r="P66" s="18" t="s">
        <v>100</v>
      </c>
      <c r="Q66" s="18" t="s">
        <v>322</v>
      </c>
      <c r="R66" s="18">
        <v>25</v>
      </c>
      <c r="S66" s="18">
        <v>8</v>
      </c>
    </row>
    <row r="67" spans="1:19">
      <c r="A67" s="18" t="s">
        <v>237</v>
      </c>
      <c r="B67" s="18" t="s">
        <v>219</v>
      </c>
      <c r="C67" s="18">
        <f t="shared" si="3"/>
        <v>1500</v>
      </c>
      <c r="D67" s="18">
        <f t="shared" si="4"/>
        <v>120</v>
      </c>
      <c r="E67" s="18"/>
      <c r="F67" s="18"/>
      <c r="G67" s="18"/>
      <c r="H67" s="18">
        <v>40</v>
      </c>
      <c r="I67" s="18"/>
      <c r="J67" s="18"/>
      <c r="K67" s="18"/>
      <c r="L67" s="18"/>
      <c r="M67" s="18"/>
      <c r="N67" s="18"/>
      <c r="O67" s="18">
        <v>20</v>
      </c>
      <c r="P67" s="18" t="s">
        <v>100</v>
      </c>
      <c r="Q67" s="18" t="s">
        <v>322</v>
      </c>
      <c r="R67" s="18">
        <v>25</v>
      </c>
      <c r="S67" s="18">
        <v>4</v>
      </c>
    </row>
    <row r="68" spans="1:19">
      <c r="A68" s="18" t="s">
        <v>212</v>
      </c>
      <c r="B68" s="18" t="s">
        <v>213</v>
      </c>
      <c r="C68" s="18">
        <f t="shared" si="3"/>
        <v>125</v>
      </c>
      <c r="D68" s="18">
        <f t="shared" si="4"/>
        <v>10</v>
      </c>
      <c r="E68" s="19"/>
      <c r="F68" s="19"/>
      <c r="G68" s="19">
        <v>5</v>
      </c>
      <c r="H68" s="19"/>
      <c r="I68" s="19"/>
      <c r="J68" s="19"/>
      <c r="K68" s="19"/>
      <c r="L68" s="19"/>
      <c r="M68" s="19"/>
      <c r="N68" s="19"/>
      <c r="O68" s="19"/>
      <c r="P68" s="18" t="s">
        <v>99</v>
      </c>
      <c r="Q68" s="18"/>
      <c r="R68" s="18">
        <v>25</v>
      </c>
      <c r="S68" s="18">
        <v>1</v>
      </c>
    </row>
    <row r="69" spans="1:19">
      <c r="A69" s="18" t="s">
        <v>214</v>
      </c>
      <c r="B69" s="18" t="s">
        <v>214</v>
      </c>
      <c r="C69" s="18">
        <f t="shared" si="3"/>
        <v>500</v>
      </c>
      <c r="D69" s="18">
        <f t="shared" si="4"/>
        <v>40</v>
      </c>
      <c r="E69" s="19"/>
      <c r="F69" s="19"/>
      <c r="G69" s="19"/>
      <c r="H69" s="19">
        <v>15</v>
      </c>
      <c r="I69" s="19"/>
      <c r="J69" s="19"/>
      <c r="K69" s="19"/>
      <c r="L69" s="19"/>
      <c r="M69" s="19"/>
      <c r="N69" s="19"/>
      <c r="O69" s="19">
        <v>5</v>
      </c>
      <c r="P69" s="18" t="s">
        <v>99</v>
      </c>
      <c r="Q69" s="18" t="s">
        <v>316</v>
      </c>
      <c r="R69" s="18">
        <v>25</v>
      </c>
      <c r="S69" s="18">
        <v>1</v>
      </c>
    </row>
    <row r="70" spans="1:19">
      <c r="A70" s="18" t="s">
        <v>216</v>
      </c>
      <c r="B70" s="18" t="s">
        <v>215</v>
      </c>
      <c r="C70" s="18">
        <f t="shared" si="3"/>
        <v>500</v>
      </c>
      <c r="D70" s="18">
        <f t="shared" si="4"/>
        <v>40</v>
      </c>
      <c r="E70" s="19"/>
      <c r="F70" s="19"/>
      <c r="G70" s="19"/>
      <c r="H70" s="19">
        <v>15</v>
      </c>
      <c r="I70" s="19"/>
      <c r="J70" s="19"/>
      <c r="K70" s="19"/>
      <c r="L70" s="19"/>
      <c r="M70" s="19"/>
      <c r="N70" s="19"/>
      <c r="O70" s="19">
        <v>5</v>
      </c>
      <c r="P70" s="18" t="s">
        <v>99</v>
      </c>
      <c r="Q70" s="18" t="s">
        <v>323</v>
      </c>
      <c r="R70" s="18">
        <v>25</v>
      </c>
      <c r="S70" s="18">
        <v>1</v>
      </c>
    </row>
    <row r="71" spans="1:19">
      <c r="A71" s="18" t="s">
        <v>220</v>
      </c>
      <c r="B71" s="18" t="s">
        <v>217</v>
      </c>
      <c r="C71" s="18">
        <f t="shared" si="3"/>
        <v>500</v>
      </c>
      <c r="D71" s="18">
        <f t="shared" si="4"/>
        <v>40</v>
      </c>
      <c r="E71" s="19"/>
      <c r="F71" s="19"/>
      <c r="G71" s="19"/>
      <c r="H71" s="19">
        <v>15</v>
      </c>
      <c r="I71" s="19"/>
      <c r="J71" s="19"/>
      <c r="K71" s="19"/>
      <c r="L71" s="19"/>
      <c r="M71" s="19"/>
      <c r="N71" s="19"/>
      <c r="O71" s="19">
        <v>5</v>
      </c>
      <c r="P71" s="18" t="s">
        <v>99</v>
      </c>
      <c r="Q71" s="18" t="s">
        <v>323</v>
      </c>
      <c r="R71" s="18">
        <v>25</v>
      </c>
      <c r="S71" s="18">
        <v>1</v>
      </c>
    </row>
    <row r="72" spans="1:19" ht="15.75" thickBot="1">
      <c r="A72" s="18" t="s">
        <v>221</v>
      </c>
      <c r="B72" s="18" t="s">
        <v>218</v>
      </c>
      <c r="C72" s="18">
        <f t="shared" ref="C72" si="5">(E72+F72+G72+H72+I72+J72+K72+L72+M72+N72+O72)*R72</f>
        <v>500</v>
      </c>
      <c r="D72" s="18">
        <f t="shared" ref="D72" si="6">(E72+F72+G72+H72+I72+J72+K72+L72+M72+N72+O72)*2</f>
        <v>40</v>
      </c>
      <c r="E72" s="19"/>
      <c r="F72" s="19"/>
      <c r="G72" s="19"/>
      <c r="H72" s="19">
        <v>15</v>
      </c>
      <c r="I72" s="19"/>
      <c r="J72" s="19"/>
      <c r="K72" s="19"/>
      <c r="L72" s="19"/>
      <c r="M72" s="19"/>
      <c r="N72" s="19"/>
      <c r="O72" s="19">
        <v>5</v>
      </c>
      <c r="P72" s="18" t="s">
        <v>99</v>
      </c>
      <c r="Q72" s="18" t="s">
        <v>323</v>
      </c>
      <c r="R72" s="18">
        <v>25</v>
      </c>
      <c r="S72" s="18">
        <v>1</v>
      </c>
    </row>
    <row r="73" spans="1:19" ht="30.75" thickBot="1">
      <c r="A73" s="5" t="s">
        <v>200</v>
      </c>
      <c r="B73" s="6" t="s">
        <v>28</v>
      </c>
      <c r="C73" s="5" t="s">
        <v>3</v>
      </c>
      <c r="D73" s="5" t="s">
        <v>4</v>
      </c>
      <c r="E73" s="7" t="s">
        <v>41</v>
      </c>
      <c r="F73" s="8" t="s">
        <v>42</v>
      </c>
      <c r="G73" s="8" t="s">
        <v>43</v>
      </c>
      <c r="H73" s="8" t="s">
        <v>44</v>
      </c>
      <c r="I73" s="8" t="s">
        <v>45</v>
      </c>
      <c r="J73" s="8" t="s">
        <v>126</v>
      </c>
      <c r="K73" s="8" t="s">
        <v>39</v>
      </c>
      <c r="L73" s="8" t="s">
        <v>38</v>
      </c>
      <c r="M73" s="8" t="s">
        <v>117</v>
      </c>
      <c r="N73" s="8" t="s">
        <v>46</v>
      </c>
      <c r="O73" s="8" t="s">
        <v>47</v>
      </c>
      <c r="P73" s="9" t="s">
        <v>48</v>
      </c>
      <c r="Q73" s="10" t="s">
        <v>73</v>
      </c>
      <c r="R73" s="11" t="s">
        <v>101</v>
      </c>
      <c r="S73" s="5" t="s">
        <v>246</v>
      </c>
    </row>
    <row r="74" spans="1:19">
      <c r="A74" s="18" t="s">
        <v>224</v>
      </c>
      <c r="B74" s="18" t="s">
        <v>223</v>
      </c>
      <c r="C74" s="18">
        <f t="shared" ref="C74:C104" si="7">(E74+F74+G74+H74+I74+J74+K74+L74+M74+N74+O74)*R74</f>
        <v>9000</v>
      </c>
      <c r="D74" s="18">
        <f t="shared" ref="D74:D90" si="8">(E74+F74+G74+H74+I74+J74+K74+L74+M74+N74+O74)*2</f>
        <v>240</v>
      </c>
      <c r="E74" s="19"/>
      <c r="F74" s="19"/>
      <c r="G74" s="19"/>
      <c r="H74" s="19">
        <v>60</v>
      </c>
      <c r="I74" s="19"/>
      <c r="J74" s="19"/>
      <c r="K74" s="19"/>
      <c r="L74" s="19"/>
      <c r="M74" s="19"/>
      <c r="N74" s="19"/>
      <c r="O74" s="19">
        <v>60</v>
      </c>
      <c r="P74" s="18"/>
      <c r="Q74" s="18" t="s">
        <v>284</v>
      </c>
      <c r="R74" s="18">
        <v>75</v>
      </c>
      <c r="S74" s="18">
        <v>2</v>
      </c>
    </row>
    <row r="75" spans="1:19">
      <c r="A75" s="18" t="s">
        <v>225</v>
      </c>
      <c r="B75" s="18" t="s">
        <v>203</v>
      </c>
      <c r="C75" s="18">
        <f t="shared" si="7"/>
        <v>9000</v>
      </c>
      <c r="D75" s="18">
        <f t="shared" si="8"/>
        <v>240</v>
      </c>
      <c r="E75" s="19"/>
      <c r="F75" s="19"/>
      <c r="G75" s="19"/>
      <c r="H75" s="19">
        <v>100</v>
      </c>
      <c r="I75" s="19"/>
      <c r="J75" s="19"/>
      <c r="K75" s="19"/>
      <c r="L75" s="19"/>
      <c r="M75" s="19"/>
      <c r="N75" s="19"/>
      <c r="O75" s="19">
        <v>20</v>
      </c>
      <c r="P75" s="18"/>
      <c r="Q75" s="18" t="s">
        <v>8</v>
      </c>
      <c r="R75" s="18">
        <v>75</v>
      </c>
      <c r="S75" s="18">
        <v>2</v>
      </c>
    </row>
    <row r="76" spans="1:19">
      <c r="A76" s="18" t="s">
        <v>231</v>
      </c>
      <c r="B76" s="18" t="s">
        <v>209</v>
      </c>
      <c r="C76" s="18">
        <f t="shared" ref="C76:C77" si="9">(E76+F76+G76+H76+I76+J76+K76+L76+M76+N76+O76)*R76</f>
        <v>4500</v>
      </c>
      <c r="D76" s="18">
        <f t="shared" si="8"/>
        <v>120</v>
      </c>
      <c r="E76" s="19"/>
      <c r="F76" s="19"/>
      <c r="G76" s="19"/>
      <c r="H76" s="19">
        <v>60</v>
      </c>
      <c r="I76" s="19"/>
      <c r="J76" s="19"/>
      <c r="K76" s="19"/>
      <c r="L76" s="19"/>
      <c r="M76" s="19"/>
      <c r="N76" s="19"/>
      <c r="O76" s="19"/>
      <c r="P76" s="18"/>
      <c r="Q76" s="18" t="s">
        <v>209</v>
      </c>
      <c r="R76" s="18">
        <v>75</v>
      </c>
      <c r="S76" s="18">
        <v>1</v>
      </c>
    </row>
    <row r="77" spans="1:19">
      <c r="A77" s="18" t="s">
        <v>211</v>
      </c>
      <c r="B77" s="18" t="s">
        <v>211</v>
      </c>
      <c r="C77" s="18">
        <f t="shared" si="9"/>
        <v>0</v>
      </c>
      <c r="D77" s="18">
        <f t="shared" si="8"/>
        <v>0</v>
      </c>
      <c r="E77" s="19"/>
      <c r="F77" s="19"/>
      <c r="G77" s="19"/>
      <c r="H77" s="19"/>
      <c r="I77" s="19"/>
      <c r="J77" s="19"/>
      <c r="K77" s="19"/>
      <c r="L77" s="19"/>
      <c r="M77" s="19"/>
      <c r="N77" s="19"/>
      <c r="O77" s="19"/>
      <c r="P77" s="18"/>
      <c r="Q77" s="18"/>
      <c r="R77" s="18">
        <v>25</v>
      </c>
      <c r="S77" s="18"/>
    </row>
    <row r="78" spans="1:19">
      <c r="A78" s="18" t="s">
        <v>205</v>
      </c>
      <c r="B78" s="18" t="s">
        <v>205</v>
      </c>
      <c r="C78" s="18">
        <f t="shared" si="7"/>
        <v>750</v>
      </c>
      <c r="D78" s="18">
        <f t="shared" si="8"/>
        <v>30</v>
      </c>
      <c r="E78" s="19"/>
      <c r="F78" s="19"/>
      <c r="G78" s="19"/>
      <c r="H78" s="19">
        <v>15</v>
      </c>
      <c r="I78" s="19"/>
      <c r="J78" s="19"/>
      <c r="K78" s="19"/>
      <c r="L78" s="19"/>
      <c r="M78" s="19"/>
      <c r="N78" s="19"/>
      <c r="O78" s="19"/>
      <c r="P78" s="18"/>
      <c r="Q78" s="18" t="s">
        <v>316</v>
      </c>
      <c r="R78" s="18">
        <v>50</v>
      </c>
      <c r="S78" s="18">
        <v>1</v>
      </c>
    </row>
    <row r="79" spans="1:19">
      <c r="A79" s="18" t="s">
        <v>286</v>
      </c>
      <c r="B79" s="18" t="s">
        <v>204</v>
      </c>
      <c r="C79" s="18">
        <f t="shared" si="7"/>
        <v>9000</v>
      </c>
      <c r="D79" s="18">
        <f t="shared" si="8"/>
        <v>240</v>
      </c>
      <c r="E79" s="19"/>
      <c r="F79" s="19"/>
      <c r="G79" s="19"/>
      <c r="H79" s="19">
        <v>100</v>
      </c>
      <c r="I79" s="19"/>
      <c r="J79" s="19"/>
      <c r="K79" s="19"/>
      <c r="L79" s="19"/>
      <c r="M79" s="19"/>
      <c r="N79" s="19"/>
      <c r="O79" s="19">
        <v>20</v>
      </c>
      <c r="P79" s="18"/>
      <c r="Q79" s="18" t="s">
        <v>326</v>
      </c>
      <c r="R79" s="18">
        <v>75</v>
      </c>
      <c r="S79" s="18">
        <v>2</v>
      </c>
    </row>
    <row r="80" spans="1:19">
      <c r="A80" s="18" t="s">
        <v>230</v>
      </c>
      <c r="B80" s="18" t="s">
        <v>208</v>
      </c>
      <c r="C80" s="18">
        <f t="shared" si="7"/>
        <v>4500</v>
      </c>
      <c r="D80" s="18">
        <f t="shared" si="8"/>
        <v>120</v>
      </c>
      <c r="E80" s="19"/>
      <c r="F80" s="19"/>
      <c r="G80" s="19"/>
      <c r="H80" s="19">
        <v>60</v>
      </c>
      <c r="I80" s="19"/>
      <c r="J80" s="19"/>
      <c r="K80" s="19"/>
      <c r="L80" s="19"/>
      <c r="M80" s="19"/>
      <c r="N80" s="19"/>
      <c r="O80" s="19"/>
      <c r="P80" s="18"/>
      <c r="Q80" s="18" t="s">
        <v>8</v>
      </c>
      <c r="R80" s="18">
        <v>75</v>
      </c>
      <c r="S80" s="18">
        <v>1</v>
      </c>
    </row>
    <row r="81" spans="1:19">
      <c r="A81" s="18" t="s">
        <v>227</v>
      </c>
      <c r="B81" s="18" t="s">
        <v>202</v>
      </c>
      <c r="C81" s="18">
        <f t="shared" si="7"/>
        <v>3000</v>
      </c>
      <c r="D81" s="18">
        <f t="shared" si="8"/>
        <v>120</v>
      </c>
      <c r="E81" s="19"/>
      <c r="F81" s="19"/>
      <c r="G81" s="19">
        <v>20</v>
      </c>
      <c r="H81" s="19">
        <v>40</v>
      </c>
      <c r="I81" s="19"/>
      <c r="J81" s="19"/>
      <c r="K81" s="19"/>
      <c r="L81" s="19"/>
      <c r="M81" s="19"/>
      <c r="N81" s="19"/>
      <c r="O81" s="19"/>
      <c r="P81" s="18"/>
      <c r="Q81" s="18"/>
      <c r="R81" s="18">
        <v>50</v>
      </c>
      <c r="S81" s="18">
        <v>3</v>
      </c>
    </row>
    <row r="82" spans="1:19">
      <c r="A82" s="18" t="s">
        <v>228</v>
      </c>
      <c r="B82" s="18" t="s">
        <v>206</v>
      </c>
      <c r="C82" s="18">
        <f t="shared" si="7"/>
        <v>1000</v>
      </c>
      <c r="D82" s="18">
        <f t="shared" si="8"/>
        <v>40</v>
      </c>
      <c r="E82" s="19"/>
      <c r="F82" s="19"/>
      <c r="G82" s="19">
        <v>20</v>
      </c>
      <c r="H82" s="19"/>
      <c r="I82" s="19"/>
      <c r="J82" s="19"/>
      <c r="K82" s="19"/>
      <c r="L82" s="19"/>
      <c r="M82" s="19"/>
      <c r="N82" s="19"/>
      <c r="O82" s="19"/>
      <c r="P82" s="18"/>
      <c r="Q82" s="18"/>
      <c r="R82" s="18">
        <v>50</v>
      </c>
      <c r="S82" s="18">
        <v>1</v>
      </c>
    </row>
    <row r="83" spans="1:19">
      <c r="A83" s="18" t="s">
        <v>229</v>
      </c>
      <c r="B83" s="18" t="s">
        <v>207</v>
      </c>
      <c r="C83" s="18">
        <f t="shared" si="7"/>
        <v>2000</v>
      </c>
      <c r="D83" s="18">
        <f t="shared" si="8"/>
        <v>80</v>
      </c>
      <c r="E83" s="19"/>
      <c r="F83" s="19"/>
      <c r="G83" s="19"/>
      <c r="H83" s="19">
        <v>40</v>
      </c>
      <c r="I83" s="19"/>
      <c r="J83" s="19"/>
      <c r="K83" s="19"/>
      <c r="L83" s="19"/>
      <c r="M83" s="19"/>
      <c r="N83" s="19"/>
      <c r="O83" s="19"/>
      <c r="P83" s="18"/>
      <c r="Q83" s="18" t="s">
        <v>314</v>
      </c>
      <c r="R83" s="18">
        <v>50</v>
      </c>
      <c r="S83" s="18">
        <v>2</v>
      </c>
    </row>
    <row r="84" spans="1:19" ht="15.75" thickBot="1">
      <c r="A84" s="18" t="s">
        <v>232</v>
      </c>
      <c r="B84" s="18" t="s">
        <v>210</v>
      </c>
      <c r="C84" s="18">
        <f t="shared" si="7"/>
        <v>1500</v>
      </c>
      <c r="D84" s="18">
        <f t="shared" si="8"/>
        <v>60</v>
      </c>
      <c r="E84" s="19"/>
      <c r="F84" s="19"/>
      <c r="G84" s="19"/>
      <c r="H84" s="19">
        <v>20</v>
      </c>
      <c r="I84" s="19"/>
      <c r="J84" s="19"/>
      <c r="K84" s="19"/>
      <c r="L84" s="19"/>
      <c r="M84" s="19"/>
      <c r="N84" s="19"/>
      <c r="O84" s="19">
        <v>10</v>
      </c>
      <c r="P84" s="18"/>
      <c r="Q84" s="18" t="s">
        <v>7</v>
      </c>
      <c r="R84" s="18">
        <v>50</v>
      </c>
      <c r="S84" s="18">
        <v>1</v>
      </c>
    </row>
    <row r="85" spans="1:19" ht="30.75" thickBot="1">
      <c r="A85" s="5" t="s">
        <v>226</v>
      </c>
      <c r="B85" s="6" t="s">
        <v>28</v>
      </c>
      <c r="C85" s="5" t="s">
        <v>3</v>
      </c>
      <c r="D85" s="5" t="s">
        <v>4</v>
      </c>
      <c r="E85" s="7" t="s">
        <v>41</v>
      </c>
      <c r="F85" s="8" t="s">
        <v>42</v>
      </c>
      <c r="G85" s="8" t="s">
        <v>43</v>
      </c>
      <c r="H85" s="8" t="s">
        <v>44</v>
      </c>
      <c r="I85" s="8" t="s">
        <v>45</v>
      </c>
      <c r="J85" s="8" t="s">
        <v>126</v>
      </c>
      <c r="K85" s="8" t="s">
        <v>39</v>
      </c>
      <c r="L85" s="8" t="s">
        <v>38</v>
      </c>
      <c r="M85" s="8" t="s">
        <v>117</v>
      </c>
      <c r="N85" s="8" t="s">
        <v>46</v>
      </c>
      <c r="O85" s="8" t="s">
        <v>47</v>
      </c>
      <c r="P85" s="9" t="s">
        <v>48</v>
      </c>
      <c r="Q85" s="10" t="s">
        <v>73</v>
      </c>
      <c r="R85" s="11" t="s">
        <v>101</v>
      </c>
      <c r="S85" s="5" t="s">
        <v>246</v>
      </c>
    </row>
    <row r="86" spans="1:19">
      <c r="A86" s="18" t="s">
        <v>238</v>
      </c>
      <c r="B86" s="18"/>
      <c r="C86" s="18">
        <f t="shared" si="7"/>
        <v>75</v>
      </c>
      <c r="D86" s="18">
        <f t="shared" si="8"/>
        <v>2</v>
      </c>
      <c r="E86" s="19"/>
      <c r="F86" s="19"/>
      <c r="G86" s="19"/>
      <c r="H86" s="19">
        <v>1</v>
      </c>
      <c r="I86" s="19"/>
      <c r="J86" s="19"/>
      <c r="K86" s="19"/>
      <c r="L86" s="19"/>
      <c r="M86" s="19"/>
      <c r="N86" s="19"/>
      <c r="O86" s="19"/>
      <c r="P86" s="18"/>
      <c r="Q86" s="18" t="s">
        <v>316</v>
      </c>
      <c r="R86" s="18">
        <v>75</v>
      </c>
      <c r="S86" s="18">
        <v>1</v>
      </c>
    </row>
    <row r="87" spans="1:19">
      <c r="A87" s="18" t="s">
        <v>245</v>
      </c>
      <c r="B87" s="18"/>
      <c r="C87" s="18">
        <f t="shared" si="7"/>
        <v>9000</v>
      </c>
      <c r="D87" s="18">
        <f t="shared" si="8"/>
        <v>240</v>
      </c>
      <c r="E87" s="19"/>
      <c r="F87" s="19"/>
      <c r="G87" s="19"/>
      <c r="H87" s="19">
        <v>120</v>
      </c>
      <c r="I87" s="19"/>
      <c r="J87" s="19"/>
      <c r="K87" s="19"/>
      <c r="L87" s="19"/>
      <c r="M87" s="19"/>
      <c r="N87" s="19"/>
      <c r="O87" s="19"/>
      <c r="P87" s="18"/>
      <c r="Q87" s="18" t="s">
        <v>316</v>
      </c>
      <c r="R87" s="18">
        <v>75</v>
      </c>
      <c r="S87" s="18">
        <v>6</v>
      </c>
    </row>
    <row r="88" spans="1:19">
      <c r="A88" s="18" t="s">
        <v>239</v>
      </c>
      <c r="B88" s="18"/>
      <c r="C88" s="18">
        <f t="shared" si="7"/>
        <v>12000</v>
      </c>
      <c r="D88" s="18">
        <f t="shared" si="8"/>
        <v>320</v>
      </c>
      <c r="E88" s="19"/>
      <c r="F88" s="19"/>
      <c r="G88" s="19"/>
      <c r="H88" s="19">
        <v>80</v>
      </c>
      <c r="I88" s="19"/>
      <c r="J88" s="19"/>
      <c r="K88" s="19"/>
      <c r="L88" s="19"/>
      <c r="M88" s="19"/>
      <c r="N88" s="19"/>
      <c r="O88" s="19">
        <v>80</v>
      </c>
      <c r="P88" s="18"/>
      <c r="Q88" s="18" t="s">
        <v>324</v>
      </c>
      <c r="R88" s="18">
        <v>75</v>
      </c>
      <c r="S88" s="18">
        <v>16</v>
      </c>
    </row>
    <row r="89" spans="1:19">
      <c r="A89" s="18" t="s">
        <v>240</v>
      </c>
      <c r="B89" s="18"/>
      <c r="C89" s="18">
        <f t="shared" si="7"/>
        <v>22500</v>
      </c>
      <c r="D89" s="18">
        <f t="shared" si="8"/>
        <v>600</v>
      </c>
      <c r="E89" s="19"/>
      <c r="F89" s="19"/>
      <c r="G89" s="19"/>
      <c r="H89" s="19">
        <v>300</v>
      </c>
      <c r="I89" s="19"/>
      <c r="J89" s="19"/>
      <c r="K89" s="19"/>
      <c r="L89" s="19"/>
      <c r="M89" s="19"/>
      <c r="N89" s="19"/>
      <c r="O89" s="19"/>
      <c r="P89" s="18"/>
      <c r="Q89" s="18" t="s">
        <v>325</v>
      </c>
      <c r="R89" s="18">
        <v>75</v>
      </c>
      <c r="S89" s="18">
        <v>36</v>
      </c>
    </row>
    <row r="90" spans="1:19" ht="15.75" thickBot="1">
      <c r="A90" s="18" t="s">
        <v>241</v>
      </c>
      <c r="B90" s="18"/>
      <c r="C90" s="18">
        <f t="shared" si="7"/>
        <v>3000</v>
      </c>
      <c r="D90" s="18">
        <f t="shared" si="8"/>
        <v>80</v>
      </c>
      <c r="E90" s="19"/>
      <c r="F90" s="19"/>
      <c r="G90" s="19"/>
      <c r="H90" s="19">
        <v>40</v>
      </c>
      <c r="I90" s="19"/>
      <c r="J90" s="19"/>
      <c r="K90" s="19"/>
      <c r="L90" s="19"/>
      <c r="M90" s="19"/>
      <c r="N90" s="19"/>
      <c r="O90" s="19"/>
      <c r="P90" s="18"/>
      <c r="Q90" s="18" t="s">
        <v>316</v>
      </c>
      <c r="R90" s="18">
        <v>75</v>
      </c>
      <c r="S90" s="18">
        <v>2</v>
      </c>
    </row>
    <row r="91" spans="1:19" ht="30.75" thickBot="1">
      <c r="A91" s="5" t="s">
        <v>242</v>
      </c>
      <c r="B91" s="6" t="s">
        <v>28</v>
      </c>
      <c r="C91" s="5" t="s">
        <v>3</v>
      </c>
      <c r="D91" s="5" t="s">
        <v>4</v>
      </c>
      <c r="E91" s="7" t="s">
        <v>41</v>
      </c>
      <c r="F91" s="8" t="s">
        <v>42</v>
      </c>
      <c r="G91" s="8" t="s">
        <v>43</v>
      </c>
      <c r="H91" s="8" t="s">
        <v>44</v>
      </c>
      <c r="I91" s="8" t="s">
        <v>45</v>
      </c>
      <c r="J91" s="8" t="s">
        <v>126</v>
      </c>
      <c r="K91" s="8" t="s">
        <v>39</v>
      </c>
      <c r="L91" s="8" t="s">
        <v>38</v>
      </c>
      <c r="M91" s="8" t="s">
        <v>117</v>
      </c>
      <c r="N91" s="8" t="s">
        <v>46</v>
      </c>
      <c r="O91" s="8" t="s">
        <v>47</v>
      </c>
      <c r="P91" s="9" t="s">
        <v>48</v>
      </c>
      <c r="Q91" s="10" t="s">
        <v>73</v>
      </c>
      <c r="R91" s="11" t="s">
        <v>101</v>
      </c>
      <c r="S91" s="5" t="s">
        <v>246</v>
      </c>
    </row>
    <row r="92" spans="1:19">
      <c r="A92" s="18" t="s">
        <v>258</v>
      </c>
      <c r="B92" s="18" t="s">
        <v>258</v>
      </c>
      <c r="C92" s="18">
        <f t="shared" si="7"/>
        <v>125</v>
      </c>
      <c r="D92" s="18">
        <v>300</v>
      </c>
      <c r="E92" s="19"/>
      <c r="F92" s="19"/>
      <c r="G92" s="19"/>
      <c r="H92" s="19"/>
      <c r="I92" s="19"/>
      <c r="J92" s="19"/>
      <c r="K92" s="19"/>
      <c r="L92" s="19"/>
      <c r="M92" s="19"/>
      <c r="N92" s="19">
        <v>5</v>
      </c>
      <c r="O92" s="19"/>
      <c r="P92" s="18"/>
      <c r="Q92" s="18"/>
      <c r="R92" s="18">
        <v>25</v>
      </c>
      <c r="S92" s="18"/>
    </row>
    <row r="93" spans="1:19">
      <c r="A93" s="18" t="s">
        <v>327</v>
      </c>
      <c r="B93" s="18" t="s">
        <v>334</v>
      </c>
      <c r="C93" s="18">
        <f t="shared" si="7"/>
        <v>15000</v>
      </c>
      <c r="D93" s="18">
        <f>(E93+F93+G93+H93+I93+J93+K93+L93+M93+N93+O93)*1</f>
        <v>200</v>
      </c>
      <c r="E93" s="19"/>
      <c r="F93" s="19"/>
      <c r="G93" s="19"/>
      <c r="H93" s="19">
        <v>200</v>
      </c>
      <c r="I93" s="19"/>
      <c r="J93" s="19"/>
      <c r="K93" s="19"/>
      <c r="L93" s="19"/>
      <c r="M93" s="19"/>
      <c r="N93" s="19"/>
      <c r="O93" s="19"/>
      <c r="P93" s="18"/>
      <c r="Q93" s="18" t="s">
        <v>328</v>
      </c>
      <c r="R93" s="18">
        <v>75</v>
      </c>
      <c r="S93" s="18">
        <v>4</v>
      </c>
    </row>
    <row r="94" spans="1:19">
      <c r="A94" s="18" t="s">
        <v>332</v>
      </c>
      <c r="B94" s="18" t="s">
        <v>335</v>
      </c>
      <c r="C94" s="18">
        <f t="shared" si="7"/>
        <v>18750</v>
      </c>
      <c r="D94" s="18">
        <f>(E94+F94+G94+H94+I94+J94+K94+L94+M94+N94+O94)*1</f>
        <v>250</v>
      </c>
      <c r="E94" s="19"/>
      <c r="F94" s="19"/>
      <c r="G94" s="19"/>
      <c r="H94" s="19">
        <v>250</v>
      </c>
      <c r="I94" s="19"/>
      <c r="J94" s="19"/>
      <c r="K94" s="19"/>
      <c r="L94" s="19"/>
      <c r="M94" s="19"/>
      <c r="N94" s="19"/>
      <c r="O94" s="19"/>
      <c r="P94" s="18"/>
      <c r="Q94" s="18" t="s">
        <v>11</v>
      </c>
      <c r="R94" s="18">
        <v>75</v>
      </c>
      <c r="S94" s="18">
        <v>4</v>
      </c>
    </row>
    <row r="95" spans="1:19">
      <c r="A95" s="18" t="s">
        <v>333</v>
      </c>
      <c r="B95" s="18" t="s">
        <v>336</v>
      </c>
      <c r="C95" s="18">
        <f t="shared" si="7"/>
        <v>18750</v>
      </c>
      <c r="D95" s="18">
        <f>(E95+F95+G95+H95+I95+J95+K95+L95+M95+N95+O95)*1</f>
        <v>250</v>
      </c>
      <c r="E95" s="19"/>
      <c r="F95" s="19"/>
      <c r="G95" s="19"/>
      <c r="H95" s="19">
        <v>250</v>
      </c>
      <c r="I95" s="19"/>
      <c r="J95" s="19"/>
      <c r="K95" s="19"/>
      <c r="L95" s="19"/>
      <c r="M95" s="19"/>
      <c r="N95" s="19"/>
      <c r="O95" s="19"/>
      <c r="P95" s="18"/>
      <c r="Q95" s="18" t="s">
        <v>11</v>
      </c>
      <c r="R95" s="18">
        <v>75</v>
      </c>
      <c r="S95" s="18">
        <v>4</v>
      </c>
    </row>
    <row r="96" spans="1:19">
      <c r="A96" s="18" t="s">
        <v>340</v>
      </c>
      <c r="B96" s="18"/>
      <c r="C96" s="18">
        <f t="shared" si="7"/>
        <v>18750</v>
      </c>
      <c r="D96" s="18">
        <f>(E96+F96+G96+H96+I96+J96+K96+L96+M96+N96+O96)*1</f>
        <v>250</v>
      </c>
      <c r="E96" s="19"/>
      <c r="F96" s="19"/>
      <c r="G96" s="19"/>
      <c r="H96" s="19">
        <v>250</v>
      </c>
      <c r="I96" s="19"/>
      <c r="J96" s="19"/>
      <c r="K96" s="19"/>
      <c r="L96" s="19"/>
      <c r="M96" s="19"/>
      <c r="N96" s="19"/>
      <c r="O96" s="19"/>
      <c r="P96" s="18"/>
      <c r="Q96" s="18"/>
      <c r="R96" s="18">
        <v>75</v>
      </c>
      <c r="S96" s="18"/>
    </row>
    <row r="97" spans="1:19">
      <c r="A97" s="18" t="s">
        <v>331</v>
      </c>
      <c r="B97" s="18"/>
      <c r="C97" s="18">
        <f t="shared" si="7"/>
        <v>30000</v>
      </c>
      <c r="D97" s="18">
        <f>(E97+F97+G97+H97+I97+J97+K97+L97+M97+N97+O97)*2</f>
        <v>800</v>
      </c>
      <c r="E97" s="19"/>
      <c r="F97" s="19"/>
      <c r="G97" s="19"/>
      <c r="H97" s="19">
        <v>150</v>
      </c>
      <c r="I97" s="19">
        <v>250</v>
      </c>
      <c r="J97" s="19"/>
      <c r="K97" s="19"/>
      <c r="L97" s="19"/>
      <c r="M97" s="19"/>
      <c r="N97" s="19"/>
      <c r="O97" s="19"/>
      <c r="P97" s="18"/>
      <c r="Q97" s="18" t="s">
        <v>330</v>
      </c>
      <c r="R97" s="18">
        <v>75</v>
      </c>
      <c r="S97" s="18">
        <v>6</v>
      </c>
    </row>
    <row r="98" spans="1:19" ht="15.75" thickBot="1">
      <c r="A98" s="18" t="s">
        <v>338</v>
      </c>
      <c r="B98" s="18" t="s">
        <v>337</v>
      </c>
      <c r="C98" s="18">
        <f t="shared" si="7"/>
        <v>15000</v>
      </c>
      <c r="D98" s="18">
        <f>(E98+F98+G98+H98+I98+J98+K98+L98+M98+N98+O98)*1</f>
        <v>200</v>
      </c>
      <c r="E98" s="19"/>
      <c r="F98" s="19"/>
      <c r="G98" s="19"/>
      <c r="H98" s="19">
        <v>200</v>
      </c>
      <c r="I98" s="19"/>
      <c r="J98" s="19"/>
      <c r="K98" s="19"/>
      <c r="L98" s="19"/>
      <c r="M98" s="19"/>
      <c r="N98" s="19"/>
      <c r="O98" s="19"/>
      <c r="P98" s="18"/>
      <c r="Q98" s="18" t="s">
        <v>329</v>
      </c>
      <c r="R98" s="18">
        <v>75</v>
      </c>
      <c r="S98" s="18">
        <v>4</v>
      </c>
    </row>
    <row r="99" spans="1:19" ht="30.75" thickBot="1">
      <c r="A99" s="5" t="s">
        <v>6</v>
      </c>
      <c r="B99" s="6" t="s">
        <v>28</v>
      </c>
      <c r="C99" s="5" t="s">
        <v>3</v>
      </c>
      <c r="D99" s="5" t="s">
        <v>4</v>
      </c>
      <c r="E99" s="7" t="s">
        <v>41</v>
      </c>
      <c r="F99" s="8" t="s">
        <v>42</v>
      </c>
      <c r="G99" s="8" t="s">
        <v>43</v>
      </c>
      <c r="H99" s="8" t="s">
        <v>44</v>
      </c>
      <c r="I99" s="8" t="s">
        <v>45</v>
      </c>
      <c r="J99" s="8" t="s">
        <v>126</v>
      </c>
      <c r="K99" s="8" t="s">
        <v>39</v>
      </c>
      <c r="L99" s="8" t="s">
        <v>38</v>
      </c>
      <c r="M99" s="8" t="s">
        <v>117</v>
      </c>
      <c r="N99" s="8" t="s">
        <v>46</v>
      </c>
      <c r="O99" s="8" t="s">
        <v>47</v>
      </c>
      <c r="P99" s="9" t="s">
        <v>48</v>
      </c>
      <c r="Q99" s="10" t="s">
        <v>73</v>
      </c>
      <c r="R99" s="11" t="s">
        <v>101</v>
      </c>
      <c r="S99" s="5" t="s">
        <v>246</v>
      </c>
    </row>
    <row r="100" spans="1:19">
      <c r="A100" s="18" t="s">
        <v>341</v>
      </c>
      <c r="B100" s="18"/>
      <c r="C100" s="18">
        <f t="shared" si="7"/>
        <v>2500</v>
      </c>
      <c r="D100" s="18">
        <f>(E100+F100+G100+H100+I100+J100+K100+L100+M100+N100+O100)*1</f>
        <v>50</v>
      </c>
      <c r="E100" s="19"/>
      <c r="F100" s="19"/>
      <c r="G100" s="19"/>
      <c r="H100" s="19">
        <v>50</v>
      </c>
      <c r="I100" s="19"/>
      <c r="J100" s="19"/>
      <c r="K100" s="19"/>
      <c r="L100" s="19"/>
      <c r="M100" s="19"/>
      <c r="N100" s="19"/>
      <c r="O100" s="19"/>
      <c r="P100" s="18"/>
      <c r="Q100" s="18" t="s">
        <v>319</v>
      </c>
      <c r="R100" s="18">
        <v>50</v>
      </c>
      <c r="S100" s="18"/>
    </row>
    <row r="101" spans="1:19">
      <c r="A101" s="18" t="s">
        <v>342</v>
      </c>
      <c r="B101" s="18"/>
      <c r="C101" s="18">
        <f t="shared" si="7"/>
        <v>3750</v>
      </c>
      <c r="D101" s="18">
        <f>(E101+F101+G101+H101+I101+J101+K101+L101+M101+N101+O101)*1</f>
        <v>75</v>
      </c>
      <c r="E101" s="19"/>
      <c r="F101" s="19"/>
      <c r="G101" s="19"/>
      <c r="H101" s="19">
        <v>75</v>
      </c>
      <c r="I101" s="19"/>
      <c r="J101" s="19"/>
      <c r="K101" s="19"/>
      <c r="L101" s="19"/>
      <c r="M101" s="19"/>
      <c r="N101" s="19"/>
      <c r="O101" s="19"/>
      <c r="P101" s="18"/>
      <c r="Q101" s="18" t="s">
        <v>319</v>
      </c>
      <c r="R101" s="18">
        <v>50</v>
      </c>
      <c r="S101" s="18"/>
    </row>
    <row r="102" spans="1:19">
      <c r="A102" s="18" t="s">
        <v>343</v>
      </c>
      <c r="B102" s="18"/>
      <c r="C102" s="18">
        <f t="shared" si="7"/>
        <v>2500</v>
      </c>
      <c r="D102" s="18">
        <f>(E102+F102+G102+H102+I102+J102+K102+L102+M102+N102+O102)*1</f>
        <v>50</v>
      </c>
      <c r="E102" s="19"/>
      <c r="F102" s="19"/>
      <c r="G102" s="19"/>
      <c r="H102" s="19">
        <v>50</v>
      </c>
      <c r="I102" s="19"/>
      <c r="J102" s="19"/>
      <c r="K102" s="19"/>
      <c r="L102" s="19"/>
      <c r="M102" s="19"/>
      <c r="N102" s="19"/>
      <c r="O102" s="19"/>
      <c r="P102" s="18"/>
      <c r="Q102" s="18" t="s">
        <v>319</v>
      </c>
      <c r="R102" s="18">
        <v>50</v>
      </c>
      <c r="S102" s="18"/>
    </row>
    <row r="103" spans="1:19">
      <c r="A103" s="18" t="s">
        <v>344</v>
      </c>
      <c r="B103" s="18"/>
      <c r="C103" s="18">
        <f t="shared" si="7"/>
        <v>2500</v>
      </c>
      <c r="D103" s="18">
        <f>(E103+F103+G103+H103+I103+J103+K103+L103+M103+N103+O103)*1</f>
        <v>50</v>
      </c>
      <c r="E103" s="19"/>
      <c r="F103" s="19"/>
      <c r="G103" s="19"/>
      <c r="H103" s="19">
        <v>50</v>
      </c>
      <c r="I103" s="19"/>
      <c r="J103" s="19"/>
      <c r="K103" s="19"/>
      <c r="L103" s="19"/>
      <c r="M103" s="19"/>
      <c r="N103" s="19"/>
      <c r="O103" s="19"/>
      <c r="P103" s="18"/>
      <c r="Q103" s="18" t="s">
        <v>319</v>
      </c>
      <c r="R103" s="18">
        <v>50</v>
      </c>
      <c r="S103" s="18"/>
    </row>
    <row r="104" spans="1:19">
      <c r="A104" s="18" t="s">
        <v>345</v>
      </c>
      <c r="B104" s="18"/>
      <c r="C104" s="18">
        <f t="shared" si="7"/>
        <v>1250</v>
      </c>
      <c r="D104" s="18">
        <f>(E104+F104+G104+H104+I104+J104+K104+L104+M104+N104+O104)*1</f>
        <v>25</v>
      </c>
      <c r="E104" s="19"/>
      <c r="F104" s="19"/>
      <c r="G104" s="19">
        <v>20</v>
      </c>
      <c r="H104" s="19"/>
      <c r="I104" s="19"/>
      <c r="J104" s="19"/>
      <c r="K104" s="19"/>
      <c r="L104" s="19"/>
      <c r="M104" s="19">
        <v>5</v>
      </c>
      <c r="N104" s="19"/>
      <c r="O104" s="19"/>
      <c r="P104" s="18"/>
      <c r="Q104" s="18" t="s">
        <v>319</v>
      </c>
      <c r="R104" s="18">
        <v>50</v>
      </c>
      <c r="S104" s="18"/>
    </row>
  </sheetData>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dimension ref="A1:H9"/>
  <sheetViews>
    <sheetView workbookViewId="0">
      <selection activeCell="E3" sqref="E3"/>
    </sheetView>
  </sheetViews>
  <sheetFormatPr defaultRowHeight="15"/>
  <cols>
    <col min="1" max="2" width="30.7109375" customWidth="1"/>
    <col min="3" max="3" width="15.7109375" customWidth="1"/>
    <col min="6" max="8" width="15.7109375" customWidth="1"/>
  </cols>
  <sheetData>
    <row r="1" spans="1:8">
      <c r="A1" s="2" t="s">
        <v>28</v>
      </c>
      <c r="B1" s="2" t="s">
        <v>29</v>
      </c>
      <c r="C1" s="2" t="s">
        <v>32</v>
      </c>
      <c r="D1" s="2" t="s">
        <v>30</v>
      </c>
      <c r="E1" s="2" t="s">
        <v>31</v>
      </c>
      <c r="F1" s="3" t="s">
        <v>38</v>
      </c>
      <c r="G1" s="3" t="s">
        <v>39</v>
      </c>
      <c r="H1" s="3" t="s">
        <v>2</v>
      </c>
    </row>
    <row r="2" spans="1:8">
      <c r="A2" s="1" t="s">
        <v>12</v>
      </c>
      <c r="B2" s="1" t="s">
        <v>13</v>
      </c>
      <c r="C2" s="1" t="s">
        <v>33</v>
      </c>
      <c r="D2" s="1" t="s">
        <v>37</v>
      </c>
      <c r="E2" s="1" t="s">
        <v>37</v>
      </c>
    </row>
    <row r="3" spans="1:8">
      <c r="A3" s="1" t="s">
        <v>14</v>
      </c>
      <c r="B3" s="1" t="s">
        <v>16</v>
      </c>
      <c r="C3" s="1" t="s">
        <v>33</v>
      </c>
      <c r="D3" s="1" t="s">
        <v>37</v>
      </c>
      <c r="E3" s="1" t="s">
        <v>37</v>
      </c>
    </row>
    <row r="4" spans="1:8">
      <c r="A4" s="1" t="s">
        <v>15</v>
      </c>
      <c r="B4" s="1" t="s">
        <v>17</v>
      </c>
      <c r="C4" s="1" t="s">
        <v>34</v>
      </c>
      <c r="D4" s="1" t="s">
        <v>37</v>
      </c>
      <c r="E4" s="1"/>
    </row>
    <row r="5" spans="1:8">
      <c r="A5" s="1" t="s">
        <v>18</v>
      </c>
      <c r="B5" s="1" t="s">
        <v>19</v>
      </c>
      <c r="C5" s="1" t="s">
        <v>34</v>
      </c>
      <c r="D5" s="1" t="s">
        <v>37</v>
      </c>
      <c r="E5" s="1"/>
    </row>
    <row r="6" spans="1:8">
      <c r="A6" s="1" t="s">
        <v>20</v>
      </c>
      <c r="B6" s="1" t="s">
        <v>21</v>
      </c>
      <c r="C6" s="1" t="s">
        <v>35</v>
      </c>
      <c r="D6" s="1" t="s">
        <v>37</v>
      </c>
      <c r="E6" s="1"/>
    </row>
    <row r="7" spans="1:8">
      <c r="A7" s="1" t="s">
        <v>22</v>
      </c>
      <c r="B7" s="1" t="s">
        <v>23</v>
      </c>
      <c r="C7" s="1" t="s">
        <v>35</v>
      </c>
      <c r="D7" s="1"/>
      <c r="E7" s="1"/>
    </row>
    <row r="8" spans="1:8">
      <c r="A8" s="1" t="s">
        <v>24</v>
      </c>
      <c r="B8" s="1" t="s">
        <v>25</v>
      </c>
      <c r="C8" s="1" t="s">
        <v>36</v>
      </c>
      <c r="D8" s="1"/>
      <c r="E8" s="1"/>
    </row>
    <row r="9" spans="1:8">
      <c r="A9" s="1" t="s">
        <v>26</v>
      </c>
      <c r="B9" s="1" t="s">
        <v>27</v>
      </c>
      <c r="C9" s="1" t="s">
        <v>35</v>
      </c>
      <c r="D9" s="1" t="s">
        <v>40</v>
      </c>
      <c r="E9"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C21"/>
  <sheetViews>
    <sheetView workbookViewId="0">
      <selection sqref="A1:A21"/>
    </sheetView>
  </sheetViews>
  <sheetFormatPr defaultRowHeight="15"/>
  <cols>
    <col min="1" max="1" width="35.7109375" style="20" customWidth="1"/>
    <col min="2" max="3" width="25.7109375" style="20" customWidth="1"/>
  </cols>
  <sheetData>
    <row r="1" spans="1:3">
      <c r="A1" s="23" t="s">
        <v>346</v>
      </c>
      <c r="B1" s="23" t="s">
        <v>28</v>
      </c>
      <c r="C1" s="23" t="s">
        <v>351</v>
      </c>
    </row>
    <row r="2" spans="1:3" ht="45" customHeight="1">
      <c r="A2" s="24" t="s">
        <v>108</v>
      </c>
      <c r="B2" s="20" t="s">
        <v>107</v>
      </c>
      <c r="C2" s="20">
        <v>4</v>
      </c>
    </row>
    <row r="3" spans="1:3" ht="45" customHeight="1">
      <c r="A3" s="24" t="s">
        <v>110</v>
      </c>
      <c r="B3" s="20" t="s">
        <v>109</v>
      </c>
      <c r="C3" s="20">
        <v>3.5</v>
      </c>
    </row>
    <row r="4" spans="1:3" ht="45" customHeight="1">
      <c r="A4" s="24" t="s">
        <v>113</v>
      </c>
      <c r="B4" s="20" t="s">
        <v>111</v>
      </c>
      <c r="C4" s="20">
        <v>2</v>
      </c>
    </row>
    <row r="5" spans="1:3" ht="45" customHeight="1">
      <c r="A5" s="24" t="s">
        <v>114</v>
      </c>
      <c r="B5" s="20" t="s">
        <v>112</v>
      </c>
      <c r="C5" s="20">
        <v>2.5</v>
      </c>
    </row>
    <row r="6" spans="1:3" ht="15" customHeight="1">
      <c r="A6" s="23" t="s">
        <v>347</v>
      </c>
      <c r="B6" s="23" t="s">
        <v>28</v>
      </c>
      <c r="C6" s="23" t="s">
        <v>351</v>
      </c>
    </row>
    <row r="7" spans="1:3" ht="45" customHeight="1">
      <c r="A7" s="24" t="s">
        <v>42</v>
      </c>
      <c r="B7" s="20" t="s">
        <v>2</v>
      </c>
      <c r="C7" s="20">
        <v>2.5</v>
      </c>
    </row>
    <row r="8" spans="1:3" ht="45" customHeight="1">
      <c r="A8" s="24" t="s">
        <v>41</v>
      </c>
      <c r="B8" s="20" t="s">
        <v>119</v>
      </c>
      <c r="C8" s="20">
        <v>1.5</v>
      </c>
    </row>
    <row r="9" spans="1:3">
      <c r="A9" s="23" t="s">
        <v>348</v>
      </c>
      <c r="B9" s="23" t="s">
        <v>28</v>
      </c>
      <c r="C9" s="23" t="s">
        <v>351</v>
      </c>
    </row>
    <row r="10" spans="1:3" ht="45" customHeight="1">
      <c r="A10" s="24" t="s">
        <v>349</v>
      </c>
      <c r="B10" s="20" t="s">
        <v>284</v>
      </c>
      <c r="C10" s="20">
        <v>10</v>
      </c>
    </row>
    <row r="11" spans="1:3" ht="45" customHeight="1">
      <c r="A11" s="24" t="s">
        <v>350</v>
      </c>
      <c r="B11" s="20" t="s">
        <v>352</v>
      </c>
      <c r="C11" s="20">
        <v>6</v>
      </c>
    </row>
    <row r="12" spans="1:3" ht="45" customHeight="1">
      <c r="A12" s="24" t="s">
        <v>38</v>
      </c>
      <c r="B12" s="20" t="s">
        <v>38</v>
      </c>
      <c r="C12" s="20">
        <v>5</v>
      </c>
    </row>
    <row r="13" spans="1:3" ht="45" customHeight="1">
      <c r="A13" s="24" t="s">
        <v>47</v>
      </c>
      <c r="B13" s="20" t="s">
        <v>47</v>
      </c>
      <c r="C13" s="20">
        <v>8</v>
      </c>
    </row>
    <row r="14" spans="1:3" ht="45" customHeight="1">
      <c r="A14" s="24" t="s">
        <v>39</v>
      </c>
      <c r="B14" s="20" t="s">
        <v>39</v>
      </c>
      <c r="C14" s="20">
        <v>4</v>
      </c>
    </row>
    <row r="15" spans="1:3" ht="45" customHeight="1">
      <c r="A15" s="24" t="s">
        <v>44</v>
      </c>
      <c r="B15" s="20" t="s">
        <v>115</v>
      </c>
      <c r="C15" s="20">
        <v>3</v>
      </c>
    </row>
    <row r="16" spans="1:3" ht="45" customHeight="1">
      <c r="A16" s="24" t="s">
        <v>117</v>
      </c>
      <c r="B16" s="20" t="s">
        <v>116</v>
      </c>
      <c r="C16" s="20">
        <v>2</v>
      </c>
    </row>
    <row r="17" spans="1:3" ht="45" customHeight="1">
      <c r="A17" s="24" t="s">
        <v>46</v>
      </c>
      <c r="B17" s="20" t="s">
        <v>46</v>
      </c>
      <c r="C17" s="20">
        <v>2</v>
      </c>
    </row>
    <row r="18" spans="1:3" ht="45" customHeight="1">
      <c r="A18" s="24" t="s">
        <v>45</v>
      </c>
      <c r="B18" s="20" t="s">
        <v>118</v>
      </c>
      <c r="C18" s="20">
        <v>3</v>
      </c>
    </row>
    <row r="19" spans="1:3" ht="45" customHeight="1">
      <c r="A19" s="24" t="s">
        <v>43</v>
      </c>
      <c r="B19" s="20" t="s">
        <v>120</v>
      </c>
      <c r="C19" s="20">
        <v>3</v>
      </c>
    </row>
    <row r="20" spans="1:3" ht="45" customHeight="1">
      <c r="A20" s="24" t="s">
        <v>354</v>
      </c>
      <c r="B20" s="20" t="s">
        <v>355</v>
      </c>
      <c r="C20" s="20">
        <v>25</v>
      </c>
    </row>
    <row r="21" spans="1:3" ht="45" customHeight="1">
      <c r="A21" s="24" t="s">
        <v>353</v>
      </c>
      <c r="B21" s="20" t="s">
        <v>353</v>
      </c>
      <c r="C21" s="20">
        <v>15</v>
      </c>
    </row>
  </sheetData>
  <pageMargins left="0.7" right="0.7" top="0.75" bottom="0.75" header="0.3" footer="0.3"/>
  <pageSetup orientation="portrait" horizontalDpi="4294967293" verticalDpi="0" r:id="rId1"/>
  <drawing r:id="rId2"/>
</worksheet>
</file>

<file path=xl/worksheets/sheet4.xml><?xml version="1.0" encoding="utf-8"?>
<worksheet xmlns="http://schemas.openxmlformats.org/spreadsheetml/2006/main" xmlns:r="http://schemas.openxmlformats.org/officeDocument/2006/relationships">
  <dimension ref="A1:R14"/>
  <sheetViews>
    <sheetView workbookViewId="0">
      <selection activeCell="C14" sqref="C14"/>
    </sheetView>
  </sheetViews>
  <sheetFormatPr defaultRowHeight="15"/>
  <cols>
    <col min="1" max="2" width="25.7109375" style="1" customWidth="1"/>
    <col min="3" max="13" width="8.7109375" style="1" customWidth="1"/>
    <col min="14" max="14" width="15.7109375" style="1" customWidth="1"/>
    <col min="15" max="15" width="20.7109375" style="1" customWidth="1"/>
    <col min="16" max="16" width="10.7109375" style="1" customWidth="1"/>
  </cols>
  <sheetData>
    <row r="1" spans="1:18" ht="30.75" thickBot="1">
      <c r="A1" s="5" t="s">
        <v>160</v>
      </c>
      <c r="B1" s="6" t="s">
        <v>28</v>
      </c>
      <c r="C1" s="5" t="s">
        <v>3</v>
      </c>
      <c r="D1" s="7" t="s">
        <v>41</v>
      </c>
      <c r="E1" s="8" t="s">
        <v>42</v>
      </c>
      <c r="F1" s="8" t="s">
        <v>43</v>
      </c>
      <c r="G1" s="8" t="s">
        <v>44</v>
      </c>
      <c r="H1" s="8" t="s">
        <v>45</v>
      </c>
      <c r="I1" s="8" t="s">
        <v>126</v>
      </c>
      <c r="J1" s="8" t="s">
        <v>39</v>
      </c>
      <c r="K1" s="8" t="s">
        <v>38</v>
      </c>
      <c r="L1" s="8" t="s">
        <v>46</v>
      </c>
      <c r="M1" s="8" t="s">
        <v>47</v>
      </c>
      <c r="N1" s="9" t="s">
        <v>48</v>
      </c>
      <c r="O1" s="10" t="s">
        <v>73</v>
      </c>
      <c r="P1" s="11" t="s">
        <v>101</v>
      </c>
      <c r="Q1" s="1"/>
      <c r="R1" s="1"/>
    </row>
    <row r="2" spans="1:18">
      <c r="A2" s="1" t="s">
        <v>172</v>
      </c>
      <c r="B2" s="1" t="s">
        <v>170</v>
      </c>
      <c r="C2" s="1">
        <f t="shared" ref="C2:C13" si="0">(D2+E2+F2+G2+H2+I2+J2+K2+L2+M2)*P2</f>
        <v>180</v>
      </c>
      <c r="K2" s="1">
        <v>6</v>
      </c>
      <c r="N2" s="1" t="s">
        <v>100</v>
      </c>
      <c r="O2" s="1" t="s">
        <v>106</v>
      </c>
      <c r="P2" s="1">
        <v>30</v>
      </c>
    </row>
    <row r="3" spans="1:18">
      <c r="A3" s="1" t="s">
        <v>173</v>
      </c>
      <c r="B3" s="1" t="s">
        <v>171</v>
      </c>
      <c r="C3" s="1">
        <f t="shared" si="0"/>
        <v>180</v>
      </c>
      <c r="K3" s="1">
        <v>6</v>
      </c>
      <c r="N3" s="1" t="s">
        <v>100</v>
      </c>
      <c r="O3" s="1" t="s">
        <v>106</v>
      </c>
      <c r="P3" s="1">
        <v>30</v>
      </c>
    </row>
    <row r="4" spans="1:18">
      <c r="A4" s="1" t="s">
        <v>174</v>
      </c>
      <c r="B4" s="1" t="s">
        <v>161</v>
      </c>
      <c r="C4" s="1">
        <f t="shared" si="0"/>
        <v>180</v>
      </c>
      <c r="K4" s="1">
        <v>6</v>
      </c>
      <c r="N4" s="1" t="s">
        <v>100</v>
      </c>
      <c r="O4" s="1" t="s">
        <v>106</v>
      </c>
      <c r="P4" s="1">
        <v>30</v>
      </c>
    </row>
    <row r="5" spans="1:18">
      <c r="A5" s="1" t="s">
        <v>175</v>
      </c>
      <c r="B5" s="1" t="s">
        <v>162</v>
      </c>
      <c r="C5" s="1">
        <f t="shared" si="0"/>
        <v>180</v>
      </c>
      <c r="K5" s="1">
        <v>6</v>
      </c>
      <c r="N5" s="1" t="s">
        <v>100</v>
      </c>
      <c r="O5" s="1" t="s">
        <v>106</v>
      </c>
      <c r="P5" s="1">
        <v>30</v>
      </c>
    </row>
    <row r="6" spans="1:18">
      <c r="A6" s="1" t="s">
        <v>176</v>
      </c>
      <c r="B6" s="1" t="s">
        <v>163</v>
      </c>
      <c r="C6" s="1">
        <f t="shared" si="0"/>
        <v>180</v>
      </c>
      <c r="K6" s="1">
        <v>6</v>
      </c>
      <c r="N6" s="1" t="s">
        <v>100</v>
      </c>
      <c r="O6" s="1" t="s">
        <v>106</v>
      </c>
      <c r="P6" s="1">
        <v>30</v>
      </c>
    </row>
    <row r="7" spans="1:18">
      <c r="A7" s="1" t="s">
        <v>181</v>
      </c>
      <c r="B7" s="1" t="s">
        <v>164</v>
      </c>
      <c r="C7" s="1">
        <f t="shared" si="0"/>
        <v>30</v>
      </c>
      <c r="F7" s="1">
        <v>1</v>
      </c>
      <c r="N7" s="1" t="s">
        <v>86</v>
      </c>
      <c r="P7" s="1">
        <v>30</v>
      </c>
    </row>
    <row r="8" spans="1:18">
      <c r="A8" s="1" t="s">
        <v>183</v>
      </c>
      <c r="B8" s="1" t="s">
        <v>164</v>
      </c>
      <c r="C8" s="1">
        <f t="shared" si="0"/>
        <v>90</v>
      </c>
      <c r="F8" s="1">
        <v>3</v>
      </c>
      <c r="N8" s="1" t="s">
        <v>99</v>
      </c>
      <c r="O8" s="1" t="s">
        <v>1</v>
      </c>
      <c r="P8" s="1">
        <v>30</v>
      </c>
    </row>
    <row r="9" spans="1:18">
      <c r="A9" s="1" t="s">
        <v>182</v>
      </c>
      <c r="B9" s="1" t="s">
        <v>164</v>
      </c>
      <c r="C9" s="1">
        <f t="shared" si="0"/>
        <v>180</v>
      </c>
      <c r="F9" s="1">
        <v>6</v>
      </c>
      <c r="N9" s="1" t="s">
        <v>100</v>
      </c>
      <c r="O9" s="1" t="s">
        <v>6</v>
      </c>
      <c r="P9" s="1">
        <v>30</v>
      </c>
    </row>
    <row r="10" spans="1:18">
      <c r="A10" s="1" t="s">
        <v>177</v>
      </c>
      <c r="B10" s="1" t="s">
        <v>165</v>
      </c>
      <c r="C10" s="1">
        <f t="shared" si="0"/>
        <v>90</v>
      </c>
      <c r="G10" s="1">
        <v>3</v>
      </c>
      <c r="N10" s="1" t="s">
        <v>99</v>
      </c>
      <c r="O10" s="1" t="s">
        <v>1</v>
      </c>
      <c r="P10" s="1">
        <v>30</v>
      </c>
    </row>
    <row r="11" spans="1:18">
      <c r="A11" s="1" t="s">
        <v>168</v>
      </c>
      <c r="B11" s="1" t="s">
        <v>168</v>
      </c>
      <c r="C11" s="1">
        <f t="shared" si="0"/>
        <v>30</v>
      </c>
      <c r="H11" s="1">
        <v>1</v>
      </c>
      <c r="N11" s="1" t="s">
        <v>86</v>
      </c>
      <c r="P11" s="1">
        <v>30</v>
      </c>
    </row>
    <row r="12" spans="1:18">
      <c r="A12" s="1" t="s">
        <v>178</v>
      </c>
      <c r="B12" s="1" t="s">
        <v>166</v>
      </c>
      <c r="C12" s="1">
        <f t="shared" si="0"/>
        <v>90</v>
      </c>
      <c r="H12" s="1">
        <v>3</v>
      </c>
      <c r="N12" s="1" t="s">
        <v>99</v>
      </c>
      <c r="O12" s="1" t="s">
        <v>1</v>
      </c>
      <c r="P12" s="1">
        <v>30</v>
      </c>
    </row>
    <row r="13" spans="1:18">
      <c r="A13" s="1" t="s">
        <v>179</v>
      </c>
      <c r="B13" s="1" t="s">
        <v>167</v>
      </c>
      <c r="C13" s="1">
        <f t="shared" si="0"/>
        <v>180</v>
      </c>
      <c r="H13" s="1">
        <v>6</v>
      </c>
      <c r="N13" s="1" t="s">
        <v>100</v>
      </c>
      <c r="O13" s="1" t="s">
        <v>6</v>
      </c>
      <c r="P13" s="1">
        <v>30</v>
      </c>
    </row>
    <row r="14" spans="1:18">
      <c r="A14" s="1" t="s">
        <v>180</v>
      </c>
      <c r="B14" s="1" t="s">
        <v>169</v>
      </c>
      <c r="N14" s="1" t="s">
        <v>86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I61"/>
  <sheetViews>
    <sheetView topLeftCell="A21" zoomScaleNormal="100" workbookViewId="0">
      <selection activeCell="D12" sqref="D12"/>
    </sheetView>
  </sheetViews>
  <sheetFormatPr defaultRowHeight="15"/>
  <cols>
    <col min="1" max="8" width="25.7109375" style="1" customWidth="1"/>
    <col min="9" max="11" width="25.7109375" customWidth="1"/>
  </cols>
  <sheetData>
    <row r="1" spans="1:9">
      <c r="A1" s="25" t="s">
        <v>263</v>
      </c>
      <c r="B1" s="25" t="s">
        <v>262</v>
      </c>
      <c r="C1" s="25" t="s">
        <v>271</v>
      </c>
      <c r="D1" s="25" t="s">
        <v>261</v>
      </c>
      <c r="E1" s="25" t="s">
        <v>270</v>
      </c>
      <c r="F1" s="21"/>
      <c r="G1" s="21"/>
      <c r="H1" s="21"/>
      <c r="I1" s="22"/>
    </row>
    <row r="2" spans="1:9">
      <c r="A2" s="26" t="s">
        <v>274</v>
      </c>
      <c r="B2" s="26" t="s">
        <v>274</v>
      </c>
      <c r="C2" s="26" t="s">
        <v>274</v>
      </c>
      <c r="D2" s="26" t="s">
        <v>274</v>
      </c>
      <c r="E2" s="26" t="s">
        <v>274</v>
      </c>
      <c r="F2" s="21"/>
      <c r="G2" s="21"/>
      <c r="H2" s="21"/>
      <c r="I2" s="22"/>
    </row>
    <row r="3" spans="1:9" ht="150">
      <c r="A3" s="27" t="s">
        <v>273</v>
      </c>
      <c r="B3" s="27" t="s">
        <v>320</v>
      </c>
      <c r="C3" s="27" t="s">
        <v>278</v>
      </c>
      <c r="D3" s="27" t="s">
        <v>290</v>
      </c>
      <c r="E3" s="27" t="s">
        <v>291</v>
      </c>
      <c r="F3" s="21"/>
      <c r="G3" s="21"/>
      <c r="H3" s="21"/>
      <c r="I3" s="22"/>
    </row>
    <row r="4" spans="1:9">
      <c r="A4" s="25" t="s">
        <v>264</v>
      </c>
      <c r="B4" s="25" t="s">
        <v>272</v>
      </c>
      <c r="C4" s="25" t="s">
        <v>277</v>
      </c>
      <c r="D4" s="25" t="s">
        <v>267</v>
      </c>
      <c r="E4" s="25" t="s">
        <v>259</v>
      </c>
      <c r="F4" s="21"/>
      <c r="G4" s="21"/>
      <c r="H4" s="21"/>
      <c r="I4" s="22"/>
    </row>
    <row r="5" spans="1:9">
      <c r="A5" s="26" t="s">
        <v>275</v>
      </c>
      <c r="B5" s="26" t="s">
        <v>275</v>
      </c>
      <c r="C5" s="26" t="s">
        <v>275</v>
      </c>
      <c r="D5" s="26" t="s">
        <v>275</v>
      </c>
      <c r="E5" s="26" t="s">
        <v>275</v>
      </c>
      <c r="F5" s="21"/>
      <c r="G5" s="21"/>
      <c r="H5" s="21"/>
      <c r="I5" s="22"/>
    </row>
    <row r="6" spans="1:9" ht="165">
      <c r="A6" s="27" t="s">
        <v>288</v>
      </c>
      <c r="B6" s="27" t="s">
        <v>289</v>
      </c>
      <c r="C6" s="27" t="s">
        <v>292</v>
      </c>
      <c r="D6" s="27" t="s">
        <v>293</v>
      </c>
      <c r="E6" s="27" t="s">
        <v>309</v>
      </c>
      <c r="F6" s="21"/>
      <c r="G6" s="21"/>
      <c r="H6" s="21"/>
      <c r="I6" s="22"/>
    </row>
    <row r="7" spans="1:9">
      <c r="A7" s="25" t="s">
        <v>265</v>
      </c>
      <c r="B7" s="25" t="s">
        <v>280</v>
      </c>
      <c r="C7" s="25" t="s">
        <v>279</v>
      </c>
      <c r="D7" s="25" t="s">
        <v>268</v>
      </c>
      <c r="E7" s="25" t="s">
        <v>260</v>
      </c>
      <c r="F7" s="21"/>
      <c r="G7" s="21"/>
      <c r="H7" s="21"/>
      <c r="I7" s="22"/>
    </row>
    <row r="8" spans="1:9">
      <c r="A8" s="26" t="s">
        <v>276</v>
      </c>
      <c r="B8" s="26" t="s">
        <v>276</v>
      </c>
      <c r="C8" s="26" t="s">
        <v>276</v>
      </c>
      <c r="D8" s="26" t="s">
        <v>276</v>
      </c>
      <c r="E8" s="26" t="s">
        <v>276</v>
      </c>
      <c r="F8" s="21"/>
      <c r="G8" s="21"/>
      <c r="H8" s="21"/>
      <c r="I8" s="22"/>
    </row>
    <row r="9" spans="1:9" ht="150">
      <c r="A9" s="27" t="s">
        <v>295</v>
      </c>
      <c r="B9" s="27" t="s">
        <v>402</v>
      </c>
      <c r="C9" s="27" t="s">
        <v>296</v>
      </c>
      <c r="D9" s="27" t="s">
        <v>294</v>
      </c>
      <c r="E9" s="27" t="s">
        <v>297</v>
      </c>
      <c r="F9" s="21"/>
      <c r="G9" s="21"/>
      <c r="H9" s="21"/>
      <c r="I9" s="22"/>
    </row>
    <row r="10" spans="1:9">
      <c r="A10" s="25" t="s">
        <v>266</v>
      </c>
      <c r="B10" s="25" t="s">
        <v>281</v>
      </c>
      <c r="C10" s="25" t="s">
        <v>282</v>
      </c>
      <c r="D10" s="25" t="s">
        <v>269</v>
      </c>
      <c r="E10" s="25" t="s">
        <v>283</v>
      </c>
      <c r="F10" s="21"/>
      <c r="G10" s="21"/>
      <c r="H10" s="21"/>
      <c r="I10" s="22"/>
    </row>
    <row r="11" spans="1:9">
      <c r="A11" s="26" t="s">
        <v>285</v>
      </c>
      <c r="B11" s="26" t="s">
        <v>285</v>
      </c>
      <c r="C11" s="26" t="s">
        <v>285</v>
      </c>
      <c r="D11" s="26" t="s">
        <v>285</v>
      </c>
      <c r="E11" s="26" t="s">
        <v>285</v>
      </c>
      <c r="F11" s="21"/>
      <c r="G11" s="21"/>
      <c r="H11" s="21"/>
      <c r="I11" s="22"/>
    </row>
    <row r="12" spans="1:9" ht="165">
      <c r="A12" s="27" t="s">
        <v>287</v>
      </c>
      <c r="B12" s="27" t="s">
        <v>403</v>
      </c>
      <c r="C12" s="27" t="s">
        <v>305</v>
      </c>
      <c r="D12" s="27" t="s">
        <v>407</v>
      </c>
      <c r="E12" s="27" t="s">
        <v>303</v>
      </c>
      <c r="F12" s="21"/>
      <c r="G12" s="21"/>
      <c r="H12" s="21"/>
      <c r="I12" s="22"/>
    </row>
    <row r="13" spans="1:9">
      <c r="A13" s="21"/>
      <c r="B13" s="21"/>
      <c r="C13" s="21"/>
      <c r="D13" s="21"/>
      <c r="E13" s="21"/>
      <c r="F13" s="21"/>
      <c r="G13" s="21"/>
      <c r="H13" s="21"/>
      <c r="I13" s="22"/>
    </row>
    <row r="14" spans="1:9">
      <c r="A14" s="28" t="s">
        <v>10</v>
      </c>
      <c r="B14" s="28" t="s">
        <v>8</v>
      </c>
      <c r="C14" s="28" t="s">
        <v>0</v>
      </c>
      <c r="D14" s="31" t="s">
        <v>106</v>
      </c>
      <c r="E14" s="31" t="s">
        <v>286</v>
      </c>
      <c r="F14" s="21"/>
      <c r="G14" s="21"/>
      <c r="H14" s="21"/>
      <c r="I14" s="22"/>
    </row>
    <row r="15" spans="1:9">
      <c r="A15" s="29" t="s">
        <v>274</v>
      </c>
      <c r="B15" s="29" t="s">
        <v>274</v>
      </c>
      <c r="C15" s="29" t="s">
        <v>274</v>
      </c>
      <c r="D15" s="29" t="s">
        <v>275</v>
      </c>
      <c r="E15" s="29" t="s">
        <v>274</v>
      </c>
      <c r="F15" s="21"/>
      <c r="G15" s="21"/>
      <c r="H15" s="21"/>
      <c r="I15" s="22"/>
    </row>
    <row r="16" spans="1:9" ht="120">
      <c r="A16" s="30" t="s">
        <v>299</v>
      </c>
      <c r="B16" s="27" t="s">
        <v>301</v>
      </c>
      <c r="C16" s="27" t="s">
        <v>300</v>
      </c>
      <c r="D16" s="27" t="s">
        <v>302</v>
      </c>
      <c r="E16" s="27" t="s">
        <v>306</v>
      </c>
      <c r="F16" s="21"/>
      <c r="G16" s="21"/>
      <c r="H16" s="21"/>
      <c r="I16" s="22"/>
    </row>
    <row r="17" spans="1:9">
      <c r="A17" s="31" t="s">
        <v>404</v>
      </c>
      <c r="B17" s="28" t="s">
        <v>284</v>
      </c>
      <c r="C17" s="28" t="s">
        <v>5</v>
      </c>
      <c r="D17" s="28" t="s">
        <v>298</v>
      </c>
      <c r="E17" s="28" t="s">
        <v>9</v>
      </c>
      <c r="F17" s="28" t="s">
        <v>406</v>
      </c>
      <c r="G17" s="21"/>
      <c r="H17" s="21"/>
      <c r="I17" s="22"/>
    </row>
    <row r="18" spans="1:9">
      <c r="A18" s="29" t="s">
        <v>274</v>
      </c>
      <c r="B18" s="29" t="s">
        <v>275</v>
      </c>
      <c r="C18" s="29" t="s">
        <v>274</v>
      </c>
      <c r="D18" s="29" t="s">
        <v>275</v>
      </c>
      <c r="E18" s="29" t="s">
        <v>275</v>
      </c>
      <c r="F18" s="29" t="s">
        <v>276</v>
      </c>
      <c r="G18" s="21"/>
      <c r="H18" s="21"/>
      <c r="I18" s="22"/>
    </row>
    <row r="19" spans="1:9" ht="120">
      <c r="A19" s="27" t="s">
        <v>405</v>
      </c>
      <c r="B19" s="32" t="s">
        <v>308</v>
      </c>
      <c r="C19" s="27" t="s">
        <v>307</v>
      </c>
      <c r="D19" s="27" t="s">
        <v>310</v>
      </c>
      <c r="E19" s="27" t="s">
        <v>312</v>
      </c>
      <c r="F19" s="27" t="s">
        <v>311</v>
      </c>
      <c r="G19" s="21"/>
      <c r="H19" s="21"/>
      <c r="I19" s="22"/>
    </row>
    <row r="20" spans="1:9">
      <c r="A20" s="21"/>
      <c r="B20" s="21"/>
      <c r="C20" s="21"/>
      <c r="D20" s="21"/>
      <c r="E20" s="21"/>
      <c r="F20" s="21"/>
      <c r="G20" s="21"/>
      <c r="H20" s="21"/>
      <c r="I20" s="22"/>
    </row>
    <row r="21" spans="1:9">
      <c r="A21" s="21"/>
      <c r="B21" s="21"/>
      <c r="C21" s="21"/>
      <c r="D21" s="21"/>
      <c r="E21" s="21"/>
      <c r="F21" s="21"/>
      <c r="G21" s="21"/>
      <c r="H21" s="21"/>
      <c r="I21" s="22"/>
    </row>
    <row r="22" spans="1:9">
      <c r="A22" s="21"/>
      <c r="B22" s="21"/>
      <c r="C22" s="21"/>
      <c r="D22" s="21"/>
      <c r="E22" s="21"/>
      <c r="F22" s="21"/>
      <c r="G22" s="21"/>
      <c r="H22" s="21"/>
      <c r="I22" s="22"/>
    </row>
    <row r="23" spans="1:9">
      <c r="A23" s="21"/>
      <c r="B23" s="21"/>
      <c r="C23" s="21"/>
      <c r="D23" s="21"/>
      <c r="E23" s="21"/>
      <c r="F23" s="21"/>
      <c r="G23" s="21"/>
      <c r="H23" s="21"/>
      <c r="I23" s="22"/>
    </row>
    <row r="24" spans="1:9">
      <c r="A24" s="21"/>
      <c r="B24" s="21"/>
      <c r="C24" s="21"/>
      <c r="D24" s="21"/>
      <c r="E24" s="21"/>
      <c r="F24" s="21"/>
      <c r="G24" s="21"/>
      <c r="H24" s="21"/>
      <c r="I24" s="22"/>
    </row>
    <row r="25" spans="1:9">
      <c r="A25" s="21"/>
      <c r="B25" s="21"/>
      <c r="C25" s="21"/>
      <c r="D25" s="21"/>
      <c r="E25" s="21"/>
      <c r="F25" s="21"/>
      <c r="G25" s="21"/>
      <c r="H25" s="21"/>
      <c r="I25" s="22"/>
    </row>
    <row r="26" spans="1:9">
      <c r="A26" s="21"/>
      <c r="B26" s="21"/>
      <c r="C26" s="21"/>
      <c r="D26" s="21"/>
      <c r="E26" s="21"/>
      <c r="F26" s="21"/>
      <c r="G26" s="21"/>
      <c r="H26" s="21"/>
      <c r="I26" s="22"/>
    </row>
    <row r="27" spans="1:9">
      <c r="A27" s="21"/>
      <c r="B27" s="21"/>
      <c r="C27" s="21"/>
      <c r="D27" s="21"/>
      <c r="E27" s="21"/>
      <c r="F27" s="21"/>
      <c r="G27" s="21"/>
      <c r="H27" s="21"/>
      <c r="I27" s="22"/>
    </row>
    <row r="28" spans="1:9">
      <c r="A28" s="21"/>
      <c r="B28" s="21"/>
      <c r="C28" s="21"/>
      <c r="D28" s="21"/>
      <c r="E28" s="21"/>
      <c r="F28" s="21"/>
      <c r="G28" s="21"/>
      <c r="H28" s="21"/>
      <c r="I28" s="22"/>
    </row>
    <row r="29" spans="1:9">
      <c r="A29" s="21"/>
      <c r="B29" s="21"/>
      <c r="C29" s="21"/>
      <c r="D29" s="21"/>
      <c r="E29" s="21"/>
      <c r="F29" s="21"/>
      <c r="G29" s="21"/>
      <c r="H29" s="21"/>
      <c r="I29" s="22"/>
    </row>
    <row r="30" spans="1:9">
      <c r="A30" s="21"/>
      <c r="B30" s="21"/>
      <c r="C30" s="21"/>
      <c r="D30" s="21"/>
      <c r="E30" s="21"/>
      <c r="F30" s="21"/>
      <c r="G30" s="21"/>
      <c r="H30" s="21"/>
      <c r="I30" s="22"/>
    </row>
    <row r="31" spans="1:9">
      <c r="A31" s="21"/>
      <c r="B31" s="21"/>
      <c r="C31" s="21"/>
      <c r="D31" s="21"/>
      <c r="E31" s="21"/>
      <c r="F31" s="21"/>
      <c r="G31" s="21"/>
      <c r="H31" s="21"/>
      <c r="I31" s="22"/>
    </row>
    <row r="32" spans="1:9">
      <c r="A32" s="21"/>
      <c r="B32" s="21"/>
      <c r="C32" s="21"/>
      <c r="D32" s="21"/>
      <c r="E32" s="21"/>
      <c r="F32" s="21"/>
      <c r="G32" s="21"/>
      <c r="H32" s="21"/>
      <c r="I32" s="22"/>
    </row>
    <row r="33" spans="1:9">
      <c r="A33" s="21"/>
      <c r="B33" s="21"/>
      <c r="C33" s="21"/>
      <c r="D33" s="21"/>
      <c r="E33" s="21"/>
      <c r="F33" s="21"/>
      <c r="G33" s="21"/>
      <c r="H33" s="21"/>
      <c r="I33" s="22"/>
    </row>
    <row r="34" spans="1:9">
      <c r="A34" s="21"/>
      <c r="B34" s="21"/>
      <c r="C34" s="21"/>
      <c r="D34" s="21"/>
      <c r="E34" s="21"/>
      <c r="F34" s="21"/>
      <c r="G34" s="21"/>
      <c r="H34" s="21"/>
      <c r="I34" s="22"/>
    </row>
    <row r="35" spans="1:9">
      <c r="A35" s="21"/>
      <c r="B35" s="21"/>
      <c r="C35" s="21"/>
      <c r="D35" s="21"/>
      <c r="E35" s="21"/>
      <c r="F35" s="21"/>
      <c r="G35" s="21"/>
      <c r="H35" s="21"/>
      <c r="I35" s="22"/>
    </row>
    <row r="36" spans="1:9">
      <c r="A36" s="21"/>
      <c r="B36" s="21"/>
      <c r="C36" s="21"/>
      <c r="D36" s="21"/>
      <c r="E36" s="21"/>
      <c r="F36" s="21"/>
      <c r="G36" s="21"/>
      <c r="H36" s="21"/>
      <c r="I36" s="22"/>
    </row>
    <row r="37" spans="1:9">
      <c r="A37" s="21"/>
      <c r="B37" s="21"/>
      <c r="C37" s="21"/>
      <c r="D37" s="21"/>
      <c r="E37" s="21"/>
      <c r="F37" s="21"/>
      <c r="G37" s="21"/>
      <c r="H37" s="21"/>
      <c r="I37" s="22"/>
    </row>
    <row r="38" spans="1:9">
      <c r="A38" s="21"/>
      <c r="B38" s="21"/>
      <c r="C38" s="21"/>
      <c r="D38" s="21"/>
      <c r="E38" s="21"/>
      <c r="F38" s="21"/>
      <c r="G38" s="21"/>
      <c r="H38" s="21"/>
      <c r="I38" s="22"/>
    </row>
    <row r="39" spans="1:9">
      <c r="A39" s="21"/>
      <c r="B39" s="21"/>
      <c r="C39" s="21"/>
      <c r="D39" s="21"/>
      <c r="E39" s="21"/>
      <c r="F39" s="21"/>
      <c r="G39" s="21"/>
      <c r="H39" s="21"/>
      <c r="I39" s="22"/>
    </row>
    <row r="40" spans="1:9">
      <c r="A40" s="21"/>
      <c r="B40" s="21"/>
      <c r="C40" s="21"/>
      <c r="D40" s="21"/>
      <c r="E40" s="21"/>
      <c r="F40" s="21"/>
      <c r="G40" s="21"/>
      <c r="H40" s="21"/>
      <c r="I40" s="22"/>
    </row>
    <row r="41" spans="1:9">
      <c r="A41" s="21"/>
      <c r="B41" s="21"/>
      <c r="C41" s="21"/>
      <c r="D41" s="21"/>
      <c r="E41" s="21"/>
      <c r="F41" s="21"/>
      <c r="G41" s="21"/>
      <c r="H41" s="21"/>
      <c r="I41" s="22"/>
    </row>
    <row r="42" spans="1:9">
      <c r="A42" s="21"/>
      <c r="B42" s="21"/>
      <c r="C42" s="21"/>
      <c r="D42" s="21"/>
      <c r="E42" s="21"/>
      <c r="F42" s="21"/>
      <c r="G42" s="21"/>
      <c r="H42" s="21"/>
      <c r="I42" s="22"/>
    </row>
    <row r="43" spans="1:9">
      <c r="A43" s="21"/>
      <c r="B43" s="21"/>
      <c r="C43" s="21"/>
      <c r="D43" s="21"/>
      <c r="E43" s="21"/>
      <c r="F43" s="21"/>
      <c r="G43" s="21"/>
      <c r="H43" s="21"/>
      <c r="I43" s="22"/>
    </row>
    <row r="44" spans="1:9">
      <c r="A44" s="21"/>
      <c r="B44" s="21"/>
      <c r="C44" s="21"/>
      <c r="D44" s="21"/>
      <c r="E44" s="21"/>
      <c r="F44" s="21"/>
      <c r="G44" s="21"/>
      <c r="H44" s="21"/>
      <c r="I44" s="22"/>
    </row>
    <row r="45" spans="1:9">
      <c r="A45" s="21"/>
      <c r="B45" s="21"/>
      <c r="C45" s="21"/>
      <c r="D45" s="21"/>
      <c r="E45" s="21"/>
      <c r="F45" s="21"/>
      <c r="G45" s="21"/>
      <c r="H45" s="21"/>
      <c r="I45" s="22"/>
    </row>
    <row r="46" spans="1:9">
      <c r="A46" s="21"/>
      <c r="B46" s="21"/>
      <c r="C46" s="21"/>
      <c r="D46" s="21"/>
      <c r="E46" s="21"/>
      <c r="F46" s="21"/>
      <c r="G46" s="21"/>
      <c r="H46" s="21"/>
      <c r="I46" s="22"/>
    </row>
    <row r="47" spans="1:9">
      <c r="A47" s="21"/>
      <c r="B47" s="21"/>
      <c r="C47" s="21"/>
      <c r="D47" s="21"/>
      <c r="E47" s="21"/>
      <c r="F47" s="21"/>
      <c r="G47" s="21"/>
      <c r="H47" s="21"/>
      <c r="I47" s="22"/>
    </row>
    <row r="48" spans="1:9">
      <c r="A48" s="21"/>
      <c r="B48" s="21"/>
      <c r="C48" s="21"/>
      <c r="D48" s="21"/>
      <c r="E48" s="21"/>
      <c r="F48" s="21"/>
      <c r="G48" s="21"/>
      <c r="H48" s="21"/>
      <c r="I48" s="22"/>
    </row>
    <row r="49" spans="1:9">
      <c r="A49" s="21"/>
      <c r="B49" s="21"/>
      <c r="C49" s="21"/>
      <c r="D49" s="21"/>
      <c r="E49" s="21"/>
      <c r="F49" s="21"/>
      <c r="G49" s="21"/>
      <c r="H49" s="21"/>
      <c r="I49" s="22"/>
    </row>
    <row r="50" spans="1:9">
      <c r="A50" s="21"/>
      <c r="B50" s="21"/>
      <c r="C50" s="21"/>
      <c r="D50" s="21"/>
      <c r="E50" s="21"/>
      <c r="F50" s="21"/>
      <c r="G50" s="21"/>
      <c r="H50" s="21"/>
      <c r="I50" s="22"/>
    </row>
    <row r="51" spans="1:9">
      <c r="A51" s="21"/>
      <c r="B51" s="21"/>
      <c r="C51" s="21"/>
      <c r="D51" s="21"/>
      <c r="E51" s="21"/>
      <c r="F51" s="21"/>
      <c r="G51" s="21"/>
      <c r="H51" s="21"/>
      <c r="I51" s="22"/>
    </row>
    <row r="52" spans="1:9">
      <c r="A52" s="21"/>
      <c r="B52" s="21"/>
      <c r="C52" s="21"/>
      <c r="D52" s="42" t="s">
        <v>304</v>
      </c>
      <c r="E52" s="42"/>
      <c r="F52" s="42"/>
      <c r="G52" s="42"/>
      <c r="H52" s="42"/>
      <c r="I52" s="22"/>
    </row>
    <row r="53" spans="1:9" ht="15" customHeight="1">
      <c r="A53" s="21"/>
      <c r="B53" s="21"/>
      <c r="C53" s="21"/>
      <c r="D53" s="42"/>
      <c r="E53" s="42"/>
      <c r="F53" s="42"/>
      <c r="G53" s="42"/>
      <c r="H53" s="42"/>
      <c r="I53" s="22"/>
    </row>
    <row r="54" spans="1:9" ht="15" customHeight="1">
      <c r="A54" s="21"/>
      <c r="B54" s="21"/>
      <c r="C54" s="21"/>
      <c r="D54" s="42"/>
      <c r="E54" s="42"/>
      <c r="F54" s="42"/>
      <c r="G54" s="42"/>
      <c r="H54" s="42"/>
      <c r="I54" s="22"/>
    </row>
    <row r="55" spans="1:9" ht="15" customHeight="1">
      <c r="A55" s="21"/>
      <c r="B55" s="21"/>
      <c r="C55" s="21"/>
      <c r="D55" s="42"/>
      <c r="E55" s="42"/>
      <c r="F55" s="42"/>
      <c r="G55" s="42"/>
      <c r="H55" s="42"/>
      <c r="I55" s="22"/>
    </row>
    <row r="56" spans="1:9" ht="15" customHeight="1">
      <c r="A56" s="21"/>
      <c r="B56" s="21"/>
      <c r="C56" s="21"/>
      <c r="D56" s="42"/>
      <c r="E56" s="42"/>
      <c r="F56" s="42"/>
      <c r="G56" s="42"/>
      <c r="H56" s="42"/>
      <c r="I56" s="22"/>
    </row>
    <row r="57" spans="1:9">
      <c r="A57" s="21"/>
      <c r="B57" s="21"/>
      <c r="C57" s="21"/>
      <c r="D57" s="21"/>
      <c r="E57" s="21"/>
      <c r="F57" s="21"/>
      <c r="G57" s="21"/>
      <c r="H57" s="21"/>
      <c r="I57" s="22"/>
    </row>
    <row r="58" spans="1:9">
      <c r="A58" s="21"/>
      <c r="B58" s="21"/>
      <c r="C58" s="21"/>
      <c r="D58" s="21"/>
      <c r="E58" s="21"/>
      <c r="F58" s="21"/>
      <c r="G58" s="21"/>
      <c r="H58" s="21"/>
      <c r="I58" s="22"/>
    </row>
    <row r="59" spans="1:9">
      <c r="A59" s="21"/>
      <c r="B59" s="21"/>
      <c r="C59" s="21"/>
      <c r="D59" s="21"/>
      <c r="E59" s="21"/>
      <c r="F59" s="21"/>
      <c r="G59" s="21"/>
      <c r="H59" s="21"/>
      <c r="I59" s="22"/>
    </row>
    <row r="60" spans="1:9">
      <c r="A60" s="21"/>
      <c r="B60" s="21"/>
      <c r="C60" s="21"/>
      <c r="D60" s="21"/>
      <c r="E60" s="21"/>
      <c r="F60" s="21"/>
      <c r="G60" s="21"/>
      <c r="H60" s="21"/>
      <c r="I60" s="22"/>
    </row>
    <row r="61" spans="1:9">
      <c r="A61" s="21"/>
      <c r="B61" s="21"/>
      <c r="C61" s="21"/>
      <c r="D61" s="21"/>
      <c r="E61" s="21"/>
      <c r="F61" s="21"/>
      <c r="G61" s="21"/>
      <c r="H61" s="21"/>
      <c r="I61" s="22"/>
    </row>
  </sheetData>
  <mergeCells count="1">
    <mergeCell ref="D52:H56"/>
  </mergeCells>
  <pageMargins left="0.7" right="0.7" top="0.75" bottom="0.75" header="0.3" footer="0.3"/>
  <pageSetup scale="42" orientation="portrait" horizontalDpi="4294967293" verticalDpi="0" r:id="rId1"/>
  <drawing r:id="rId2"/>
</worksheet>
</file>

<file path=xl/worksheets/sheet6.xml><?xml version="1.0" encoding="utf-8"?>
<worksheet xmlns="http://schemas.openxmlformats.org/spreadsheetml/2006/main" xmlns:r="http://schemas.openxmlformats.org/officeDocument/2006/relationships">
  <dimension ref="A1:N31"/>
  <sheetViews>
    <sheetView workbookViewId="0">
      <selection activeCell="B31" sqref="B31"/>
    </sheetView>
  </sheetViews>
  <sheetFormatPr defaultRowHeight="15"/>
  <cols>
    <col min="1" max="2" width="25.7109375" style="1" customWidth="1"/>
    <col min="3" max="5" width="10.7109375" style="1" customWidth="1"/>
    <col min="6" max="8" width="15.7109375" style="1" customWidth="1"/>
    <col min="14" max="14" width="25.7109375" style="20" customWidth="1"/>
  </cols>
  <sheetData>
    <row r="1" spans="1:8">
      <c r="A1" s="1" t="s">
        <v>356</v>
      </c>
    </row>
    <row r="2" spans="1:8">
      <c r="A2" s="33" t="s">
        <v>358</v>
      </c>
      <c r="B2" s="33" t="s">
        <v>28</v>
      </c>
      <c r="C2" s="34" t="s">
        <v>361</v>
      </c>
      <c r="D2" s="34" t="s">
        <v>362</v>
      </c>
      <c r="E2" s="34" t="s">
        <v>379</v>
      </c>
      <c r="F2" s="35" t="s">
        <v>363</v>
      </c>
      <c r="G2" s="35" t="s">
        <v>364</v>
      </c>
      <c r="H2" s="35" t="s">
        <v>365</v>
      </c>
    </row>
    <row r="3" spans="1:8">
      <c r="A3" s="1" t="s">
        <v>38</v>
      </c>
      <c r="B3" s="1" t="s">
        <v>357</v>
      </c>
      <c r="G3" s="1">
        <v>100</v>
      </c>
      <c r="H3" s="1">
        <v>1000</v>
      </c>
    </row>
    <row r="4" spans="1:8">
      <c r="A4" s="1" t="s">
        <v>39</v>
      </c>
      <c r="B4" s="1" t="s">
        <v>359</v>
      </c>
      <c r="G4" s="1">
        <v>100</v>
      </c>
      <c r="H4" s="1">
        <v>1000</v>
      </c>
    </row>
    <row r="5" spans="1:8">
      <c r="A5" s="20" t="s">
        <v>380</v>
      </c>
      <c r="B5" s="1" t="s">
        <v>360</v>
      </c>
      <c r="C5" s="1">
        <v>10</v>
      </c>
      <c r="F5" s="1">
        <v>3</v>
      </c>
      <c r="G5" s="1">
        <v>150</v>
      </c>
      <c r="H5" s="1">
        <v>1500</v>
      </c>
    </row>
    <row r="6" spans="1:8">
      <c r="A6" s="20" t="s">
        <v>12</v>
      </c>
      <c r="B6" s="1" t="s">
        <v>367</v>
      </c>
      <c r="C6" s="1">
        <v>5</v>
      </c>
      <c r="F6" s="1">
        <v>3</v>
      </c>
      <c r="G6" s="1">
        <v>125</v>
      </c>
      <c r="H6" s="1">
        <v>1250</v>
      </c>
    </row>
    <row r="7" spans="1:8">
      <c r="A7" s="20" t="s">
        <v>14</v>
      </c>
      <c r="B7" s="1" t="s">
        <v>366</v>
      </c>
      <c r="C7" s="1">
        <v>5</v>
      </c>
      <c r="F7" s="1">
        <v>3</v>
      </c>
      <c r="G7" s="1">
        <v>125</v>
      </c>
      <c r="H7" s="1">
        <v>1250</v>
      </c>
    </row>
    <row r="8" spans="1:8">
      <c r="A8" s="20" t="s">
        <v>15</v>
      </c>
      <c r="B8" s="1" t="s">
        <v>369</v>
      </c>
      <c r="C8" s="1">
        <v>5</v>
      </c>
      <c r="D8" s="1">
        <v>10</v>
      </c>
      <c r="F8" s="1">
        <v>5</v>
      </c>
      <c r="G8" s="1">
        <v>200</v>
      </c>
      <c r="H8" s="1">
        <v>2000</v>
      </c>
    </row>
    <row r="9" spans="1:8">
      <c r="A9" s="20" t="s">
        <v>18</v>
      </c>
      <c r="B9" s="1" t="s">
        <v>368</v>
      </c>
      <c r="C9" s="1">
        <v>5</v>
      </c>
      <c r="D9" s="1">
        <v>10</v>
      </c>
      <c r="F9" s="1">
        <v>5</v>
      </c>
      <c r="G9" s="1">
        <v>200</v>
      </c>
      <c r="H9" s="1">
        <v>2000</v>
      </c>
    </row>
    <row r="10" spans="1:8">
      <c r="B10" s="1" t="s">
        <v>381</v>
      </c>
      <c r="E10" s="1">
        <v>2</v>
      </c>
      <c r="G10" s="1">
        <v>63</v>
      </c>
      <c r="H10" s="1">
        <v>625</v>
      </c>
    </row>
    <row r="11" spans="1:8">
      <c r="B11" s="1" t="s">
        <v>382</v>
      </c>
      <c r="C11" s="1">
        <v>5</v>
      </c>
      <c r="G11" s="1">
        <v>75</v>
      </c>
      <c r="H11" s="1">
        <v>750</v>
      </c>
    </row>
    <row r="12" spans="1:8">
      <c r="B12" s="1" t="s">
        <v>383</v>
      </c>
      <c r="C12" s="1">
        <v>2</v>
      </c>
      <c r="G12" s="1">
        <v>63</v>
      </c>
      <c r="H12" s="1">
        <v>625</v>
      </c>
    </row>
    <row r="13" spans="1:8">
      <c r="B13" s="1" t="s">
        <v>384</v>
      </c>
      <c r="C13" s="1">
        <v>2</v>
      </c>
      <c r="G13" s="1">
        <v>63</v>
      </c>
      <c r="H13" s="1">
        <v>625</v>
      </c>
    </row>
    <row r="14" spans="1:8">
      <c r="B14" s="1" t="s">
        <v>385</v>
      </c>
      <c r="C14" s="1">
        <v>2</v>
      </c>
      <c r="D14" s="1">
        <v>5</v>
      </c>
      <c r="G14" s="1">
        <v>100</v>
      </c>
      <c r="H14" s="1">
        <v>1000</v>
      </c>
    </row>
    <row r="15" spans="1:8">
      <c r="B15" s="1" t="s">
        <v>386</v>
      </c>
      <c r="C15" s="1">
        <v>2</v>
      </c>
      <c r="D15" s="1">
        <v>5</v>
      </c>
      <c r="G15" s="1">
        <v>100</v>
      </c>
      <c r="H15" s="1">
        <v>1000</v>
      </c>
    </row>
    <row r="17" spans="1:8">
      <c r="A17" s="33" t="s">
        <v>358</v>
      </c>
      <c r="B17" s="33" t="s">
        <v>28</v>
      </c>
      <c r="C17" s="34" t="s">
        <v>2</v>
      </c>
      <c r="D17" s="34" t="s">
        <v>387</v>
      </c>
      <c r="E17" s="34" t="s">
        <v>353</v>
      </c>
      <c r="F17" s="35" t="s">
        <v>363</v>
      </c>
      <c r="G17" s="35" t="s">
        <v>364</v>
      </c>
      <c r="H17" s="35" t="s">
        <v>365</v>
      </c>
    </row>
    <row r="18" spans="1:8">
      <c r="A18" s="20" t="s">
        <v>370</v>
      </c>
      <c r="B18" s="1" t="s">
        <v>388</v>
      </c>
      <c r="C18" s="1">
        <v>5</v>
      </c>
      <c r="F18" s="1">
        <v>2</v>
      </c>
      <c r="G18" s="1">
        <v>50</v>
      </c>
      <c r="H18" s="1">
        <v>500</v>
      </c>
    </row>
    <row r="19" spans="1:8">
      <c r="A19" s="20" t="s">
        <v>371</v>
      </c>
      <c r="B19" s="1" t="s">
        <v>389</v>
      </c>
      <c r="C19" s="1">
        <v>10</v>
      </c>
      <c r="F19" s="1">
        <v>4</v>
      </c>
      <c r="G19" s="1">
        <v>100</v>
      </c>
      <c r="H19" s="1">
        <v>1000</v>
      </c>
    </row>
    <row r="20" spans="1:8">
      <c r="A20" s="20" t="s">
        <v>372</v>
      </c>
      <c r="B20" s="1" t="s">
        <v>390</v>
      </c>
      <c r="C20" s="1">
        <v>10</v>
      </c>
      <c r="D20" s="1">
        <v>5</v>
      </c>
      <c r="F20" s="1">
        <v>6</v>
      </c>
      <c r="G20" s="1">
        <v>150</v>
      </c>
      <c r="H20" s="1">
        <v>1500</v>
      </c>
    </row>
    <row r="21" spans="1:8">
      <c r="A21" s="20" t="s">
        <v>373</v>
      </c>
      <c r="B21" s="1" t="s">
        <v>391</v>
      </c>
      <c r="C21" s="1">
        <v>20</v>
      </c>
      <c r="F21" s="1">
        <v>8</v>
      </c>
      <c r="G21" s="1">
        <v>200</v>
      </c>
      <c r="H21" s="1">
        <v>2000</v>
      </c>
    </row>
    <row r="22" spans="1:8">
      <c r="A22" s="20" t="s">
        <v>374</v>
      </c>
      <c r="B22" s="1" t="s">
        <v>392</v>
      </c>
      <c r="C22" s="1">
        <v>25</v>
      </c>
      <c r="F22" s="1">
        <v>10</v>
      </c>
      <c r="G22" s="1">
        <v>250</v>
      </c>
      <c r="H22" s="1">
        <v>2500</v>
      </c>
    </row>
    <row r="23" spans="1:8">
      <c r="A23" s="20" t="s">
        <v>375</v>
      </c>
      <c r="B23" s="1" t="s">
        <v>393</v>
      </c>
      <c r="C23" s="1">
        <v>30</v>
      </c>
      <c r="F23" s="1">
        <v>12</v>
      </c>
      <c r="G23" s="1">
        <v>300</v>
      </c>
      <c r="H23" s="1">
        <v>3000</v>
      </c>
    </row>
    <row r="24" spans="1:8">
      <c r="A24" s="20" t="s">
        <v>376</v>
      </c>
      <c r="B24" s="1" t="s">
        <v>394</v>
      </c>
      <c r="C24" s="1">
        <v>35</v>
      </c>
      <c r="F24" s="1">
        <v>14</v>
      </c>
      <c r="G24" s="1">
        <v>350</v>
      </c>
      <c r="H24" s="1">
        <v>3500</v>
      </c>
    </row>
    <row r="25" spans="1:8">
      <c r="A25" s="20" t="s">
        <v>377</v>
      </c>
      <c r="B25" s="1" t="s">
        <v>395</v>
      </c>
      <c r="C25" s="1">
        <v>40</v>
      </c>
      <c r="F25" s="1">
        <v>16</v>
      </c>
      <c r="G25" s="1">
        <v>400</v>
      </c>
      <c r="H25" s="1">
        <v>4000</v>
      </c>
    </row>
    <row r="26" spans="1:8">
      <c r="A26" s="20" t="s">
        <v>378</v>
      </c>
      <c r="B26" s="1" t="s">
        <v>396</v>
      </c>
      <c r="C26" s="1">
        <v>40</v>
      </c>
      <c r="E26" s="1">
        <v>5</v>
      </c>
      <c r="F26" s="1">
        <v>18</v>
      </c>
      <c r="G26" s="1">
        <v>450</v>
      </c>
      <c r="H26" s="1">
        <v>4500</v>
      </c>
    </row>
    <row r="27" spans="1:8">
      <c r="A27" s="33" t="s">
        <v>358</v>
      </c>
      <c r="B27" s="33" t="s">
        <v>28</v>
      </c>
      <c r="C27" s="34" t="s">
        <v>2</v>
      </c>
      <c r="D27" s="34" t="s">
        <v>39</v>
      </c>
      <c r="E27" s="34" t="s">
        <v>353</v>
      </c>
      <c r="F27" s="35" t="s">
        <v>363</v>
      </c>
      <c r="G27" s="35" t="s">
        <v>364</v>
      </c>
      <c r="H27" s="35" t="s">
        <v>365</v>
      </c>
    </row>
    <row r="28" spans="1:8">
      <c r="A28" s="20" t="s">
        <v>22</v>
      </c>
      <c r="B28" s="1" t="s">
        <v>397</v>
      </c>
      <c r="C28" s="1">
        <v>30</v>
      </c>
      <c r="D28" s="1">
        <v>10</v>
      </c>
      <c r="F28" s="1">
        <v>8</v>
      </c>
      <c r="G28" s="1">
        <v>400</v>
      </c>
      <c r="H28" s="1">
        <v>4000</v>
      </c>
    </row>
    <row r="29" spans="1:8">
      <c r="A29" s="20" t="s">
        <v>24</v>
      </c>
      <c r="B29" s="1" t="s">
        <v>398</v>
      </c>
      <c r="C29" s="1">
        <v>80</v>
      </c>
      <c r="D29" s="1">
        <v>15</v>
      </c>
      <c r="E29" s="1">
        <v>5</v>
      </c>
      <c r="F29" s="1">
        <v>18</v>
      </c>
      <c r="G29" s="1">
        <v>1000</v>
      </c>
      <c r="H29" s="1">
        <v>10000</v>
      </c>
    </row>
    <row r="30" spans="1:8">
      <c r="B30" s="1" t="s">
        <v>399</v>
      </c>
      <c r="C30" s="1">
        <v>15</v>
      </c>
      <c r="D30" s="1">
        <v>5</v>
      </c>
      <c r="F30" s="1" t="s">
        <v>401</v>
      </c>
      <c r="G30" s="1">
        <v>200</v>
      </c>
      <c r="H30" s="1">
        <v>2000</v>
      </c>
    </row>
    <row r="31" spans="1:8">
      <c r="B31" s="1" t="s">
        <v>400</v>
      </c>
      <c r="C31" s="1">
        <v>40</v>
      </c>
      <c r="D31" s="1">
        <v>10</v>
      </c>
      <c r="F31" s="1" t="s">
        <v>401</v>
      </c>
      <c r="G31" s="1">
        <v>500</v>
      </c>
      <c r="H31" s="1">
        <v>5000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19"/>
  <sheetViews>
    <sheetView tabSelected="1" workbookViewId="0">
      <selection activeCell="A20" sqref="A20"/>
    </sheetView>
  </sheetViews>
  <sheetFormatPr defaultRowHeight="15"/>
  <cols>
    <col min="1" max="2" width="25.7109375" style="1" customWidth="1"/>
    <col min="3" max="7" width="9.7109375" style="1" customWidth="1"/>
    <col min="8" max="8" width="9.140625" style="1"/>
    <col min="9" max="9" width="15.7109375" style="20" customWidth="1"/>
    <col min="10" max="11" width="15.7109375" style="1" customWidth="1"/>
    <col min="12" max="12" width="9.7109375" customWidth="1"/>
  </cols>
  <sheetData>
    <row r="1" spans="1:12">
      <c r="A1" s="43" t="s">
        <v>429</v>
      </c>
      <c r="B1" s="44"/>
      <c r="C1" s="44"/>
      <c r="D1" s="44"/>
      <c r="E1" s="44"/>
      <c r="F1" s="44"/>
      <c r="G1" s="44"/>
      <c r="H1" s="44"/>
      <c r="I1" s="44"/>
      <c r="J1" s="44"/>
      <c r="K1" s="44"/>
      <c r="L1" s="44"/>
    </row>
    <row r="2" spans="1:12">
      <c r="A2" s="36" t="s">
        <v>408</v>
      </c>
      <c r="B2" s="37" t="s">
        <v>28</v>
      </c>
      <c r="C2" s="37" t="s">
        <v>415</v>
      </c>
      <c r="D2" s="37" t="s">
        <v>416</v>
      </c>
      <c r="E2" s="37" t="s">
        <v>418</v>
      </c>
      <c r="F2" s="37" t="s">
        <v>417</v>
      </c>
      <c r="G2" s="37" t="s">
        <v>419</v>
      </c>
      <c r="H2" s="38" t="s">
        <v>420</v>
      </c>
      <c r="I2" s="39" t="s">
        <v>423</v>
      </c>
      <c r="J2" s="33" t="s">
        <v>427</v>
      </c>
      <c r="K2" s="40" t="s">
        <v>428</v>
      </c>
      <c r="L2" s="33" t="s">
        <v>436</v>
      </c>
    </row>
    <row r="3" spans="1:12">
      <c r="A3" s="1" t="s">
        <v>411</v>
      </c>
      <c r="B3" s="1" t="s">
        <v>412</v>
      </c>
      <c r="C3" s="1">
        <v>31</v>
      </c>
      <c r="D3" s="1">
        <v>10</v>
      </c>
      <c r="E3" s="1">
        <v>89</v>
      </c>
      <c r="F3" s="1">
        <v>64</v>
      </c>
      <c r="G3" s="1">
        <v>41</v>
      </c>
      <c r="H3" s="1">
        <v>22</v>
      </c>
      <c r="I3" s="20" t="s">
        <v>424</v>
      </c>
      <c r="J3" s="1">
        <v>170</v>
      </c>
      <c r="K3" s="1">
        <v>0</v>
      </c>
      <c r="L3" s="1">
        <v>1</v>
      </c>
    </row>
    <row r="4" spans="1:12">
      <c r="A4" s="1" t="s">
        <v>410</v>
      </c>
      <c r="B4" s="1" t="s">
        <v>409</v>
      </c>
      <c r="C4" s="1">
        <v>24</v>
      </c>
      <c r="D4" s="1">
        <v>30</v>
      </c>
      <c r="E4" s="1">
        <v>91</v>
      </c>
      <c r="F4" s="1">
        <v>71</v>
      </c>
      <c r="G4" s="1">
        <v>50</v>
      </c>
      <c r="H4" s="1">
        <v>32</v>
      </c>
      <c r="I4" s="20" t="s">
        <v>425</v>
      </c>
      <c r="J4" s="1">
        <v>260</v>
      </c>
      <c r="K4" s="1">
        <v>270</v>
      </c>
      <c r="L4" s="1">
        <v>1</v>
      </c>
    </row>
    <row r="5" spans="1:12">
      <c r="A5" s="1" t="s">
        <v>414</v>
      </c>
      <c r="B5" s="1" t="s">
        <v>413</v>
      </c>
      <c r="C5" s="1">
        <v>34</v>
      </c>
      <c r="D5" s="1">
        <v>15</v>
      </c>
      <c r="E5" s="1">
        <v>93</v>
      </c>
      <c r="F5" s="1">
        <v>77</v>
      </c>
      <c r="G5" s="1">
        <v>59</v>
      </c>
      <c r="H5" s="1">
        <v>42</v>
      </c>
      <c r="I5" s="20" t="s">
        <v>424</v>
      </c>
      <c r="J5" s="1">
        <v>220</v>
      </c>
      <c r="K5" s="1">
        <v>0</v>
      </c>
      <c r="L5" s="1">
        <v>1</v>
      </c>
    </row>
    <row r="6" spans="1:12">
      <c r="A6" s="1" t="s">
        <v>422</v>
      </c>
      <c r="B6" s="1" t="s">
        <v>421</v>
      </c>
      <c r="C6" s="1">
        <v>15</v>
      </c>
      <c r="D6" s="1">
        <v>6</v>
      </c>
      <c r="E6" s="1">
        <v>89</v>
      </c>
      <c r="F6" s="1">
        <v>64</v>
      </c>
      <c r="G6" s="1">
        <v>41</v>
      </c>
      <c r="H6" s="1">
        <v>22</v>
      </c>
      <c r="I6" s="20" t="s">
        <v>426</v>
      </c>
      <c r="J6" s="1">
        <v>150</v>
      </c>
      <c r="K6" s="1">
        <v>0</v>
      </c>
      <c r="L6" s="41">
        <v>1</v>
      </c>
    </row>
    <row r="7" spans="1:12">
      <c r="A7" s="43" t="s">
        <v>430</v>
      </c>
      <c r="B7" s="44"/>
      <c r="C7" s="44"/>
      <c r="D7" s="44"/>
      <c r="E7" s="44"/>
      <c r="F7" s="44"/>
      <c r="G7" s="44"/>
      <c r="H7" s="44"/>
      <c r="I7" s="44"/>
      <c r="J7" s="44"/>
      <c r="K7" s="44"/>
      <c r="L7" s="44"/>
    </row>
    <row r="8" spans="1:12">
      <c r="A8" s="36" t="s">
        <v>408</v>
      </c>
      <c r="B8" s="37" t="s">
        <v>28</v>
      </c>
      <c r="C8" s="37" t="s">
        <v>415</v>
      </c>
      <c r="D8" s="37" t="s">
        <v>416</v>
      </c>
      <c r="E8" s="37" t="s">
        <v>418</v>
      </c>
      <c r="F8" s="37" t="s">
        <v>417</v>
      </c>
      <c r="G8" s="37" t="s">
        <v>419</v>
      </c>
      <c r="H8" s="38" t="s">
        <v>420</v>
      </c>
      <c r="I8" s="39" t="s">
        <v>423</v>
      </c>
      <c r="J8" s="33" t="s">
        <v>427</v>
      </c>
      <c r="K8" s="40" t="s">
        <v>428</v>
      </c>
      <c r="L8" s="33" t="s">
        <v>436</v>
      </c>
    </row>
    <row r="9" spans="1:12">
      <c r="A9" s="1" t="s">
        <v>431</v>
      </c>
      <c r="B9" s="1" t="s">
        <v>370</v>
      </c>
      <c r="C9" s="1">
        <v>24</v>
      </c>
      <c r="D9" s="1">
        <v>10</v>
      </c>
      <c r="E9" s="1">
        <v>91</v>
      </c>
      <c r="F9" s="1">
        <v>71</v>
      </c>
      <c r="G9" s="1">
        <v>50</v>
      </c>
      <c r="H9" s="1">
        <v>32</v>
      </c>
      <c r="I9" s="20" t="s">
        <v>432</v>
      </c>
      <c r="J9" s="1">
        <v>68</v>
      </c>
      <c r="K9" s="1">
        <v>0</v>
      </c>
      <c r="L9" s="41">
        <v>1</v>
      </c>
    </row>
    <row r="10" spans="1:12">
      <c r="A10" s="1" t="s">
        <v>433</v>
      </c>
      <c r="B10" s="1" t="s">
        <v>371</v>
      </c>
      <c r="C10" s="1">
        <v>16</v>
      </c>
      <c r="D10" s="1">
        <v>20</v>
      </c>
      <c r="E10" s="1">
        <v>96</v>
      </c>
      <c r="F10" s="1">
        <v>87</v>
      </c>
      <c r="G10" s="1">
        <v>77</v>
      </c>
      <c r="H10" s="1">
        <v>64</v>
      </c>
      <c r="I10" s="20" t="s">
        <v>432</v>
      </c>
      <c r="J10" s="1">
        <v>108</v>
      </c>
      <c r="K10" s="1">
        <v>0</v>
      </c>
      <c r="L10" s="41">
        <v>1</v>
      </c>
    </row>
    <row r="11" spans="1:12">
      <c r="A11" s="1" t="s">
        <v>434</v>
      </c>
      <c r="B11" s="1" t="s">
        <v>372</v>
      </c>
      <c r="C11" s="1">
        <v>37</v>
      </c>
      <c r="D11" s="1">
        <v>18</v>
      </c>
      <c r="E11" s="1">
        <v>96</v>
      </c>
      <c r="F11" s="1">
        <v>96</v>
      </c>
      <c r="G11" s="1">
        <v>92</v>
      </c>
      <c r="H11" s="1">
        <v>88</v>
      </c>
      <c r="I11" s="20" t="s">
        <v>432</v>
      </c>
      <c r="J11" s="1">
        <v>182</v>
      </c>
      <c r="K11" s="1">
        <v>0</v>
      </c>
      <c r="L11" s="41">
        <v>1</v>
      </c>
    </row>
    <row r="12" spans="1:12">
      <c r="A12" s="1" t="s">
        <v>435</v>
      </c>
      <c r="B12" s="1" t="s">
        <v>373</v>
      </c>
      <c r="C12" s="1">
        <v>32</v>
      </c>
      <c r="D12" s="1">
        <v>7</v>
      </c>
      <c r="E12" s="1">
        <v>96</v>
      </c>
      <c r="F12" s="1">
        <v>87</v>
      </c>
      <c r="G12" s="1">
        <v>77</v>
      </c>
      <c r="H12" s="1">
        <v>64</v>
      </c>
      <c r="I12" s="20" t="s">
        <v>432</v>
      </c>
      <c r="J12" s="1">
        <v>108</v>
      </c>
      <c r="K12" s="1">
        <v>0</v>
      </c>
      <c r="L12" s="41">
        <v>3</v>
      </c>
    </row>
    <row r="13" spans="1:12">
      <c r="A13" s="1" t="s">
        <v>437</v>
      </c>
      <c r="B13" s="1" t="s">
        <v>374</v>
      </c>
      <c r="C13" s="1">
        <v>45</v>
      </c>
      <c r="D13" s="1">
        <v>40</v>
      </c>
      <c r="E13" s="1">
        <v>50</v>
      </c>
      <c r="F13" s="1">
        <v>86</v>
      </c>
      <c r="G13" s="1">
        <v>86</v>
      </c>
      <c r="H13" s="1">
        <v>88</v>
      </c>
      <c r="I13" s="20" t="s">
        <v>432</v>
      </c>
      <c r="J13" s="1">
        <v>260</v>
      </c>
      <c r="K13" s="1">
        <v>135</v>
      </c>
      <c r="L13" s="41">
        <v>1</v>
      </c>
    </row>
    <row r="14" spans="1:12">
      <c r="A14" s="1" t="s">
        <v>438</v>
      </c>
      <c r="B14" s="1" t="s">
        <v>375</v>
      </c>
      <c r="C14" s="1">
        <v>24</v>
      </c>
      <c r="D14" s="1">
        <v>5</v>
      </c>
      <c r="E14" s="1">
        <v>89</v>
      </c>
      <c r="F14" s="1">
        <v>64</v>
      </c>
      <c r="G14" s="1">
        <v>41</v>
      </c>
      <c r="H14" s="1">
        <v>22</v>
      </c>
      <c r="I14" s="20" t="s">
        <v>432</v>
      </c>
      <c r="J14" s="1">
        <v>108</v>
      </c>
      <c r="K14" s="1">
        <v>0</v>
      </c>
      <c r="L14" s="41">
        <v>4</v>
      </c>
    </row>
    <row r="15" spans="1:12">
      <c r="A15" s="1" t="s">
        <v>439</v>
      </c>
      <c r="B15" s="1" t="s">
        <v>376</v>
      </c>
      <c r="C15" s="1">
        <v>24</v>
      </c>
      <c r="D15" s="1">
        <v>4</v>
      </c>
      <c r="E15" s="1">
        <v>79</v>
      </c>
      <c r="F15" s="1">
        <v>42</v>
      </c>
      <c r="G15" s="1">
        <v>18</v>
      </c>
      <c r="H15" s="1">
        <v>6</v>
      </c>
      <c r="I15" s="20" t="s">
        <v>432</v>
      </c>
      <c r="J15" s="1">
        <v>182</v>
      </c>
      <c r="K15" s="1">
        <v>0</v>
      </c>
      <c r="L15" s="41">
        <v>1</v>
      </c>
    </row>
    <row r="16" spans="1:12">
      <c r="A16" s="1" t="s">
        <v>440</v>
      </c>
      <c r="B16" s="1" t="s">
        <v>377</v>
      </c>
      <c r="C16" s="1">
        <v>25.9</v>
      </c>
      <c r="D16" s="1">
        <v>7</v>
      </c>
      <c r="E16" s="1">
        <v>89</v>
      </c>
      <c r="F16" s="1">
        <v>64</v>
      </c>
      <c r="G16" s="1">
        <v>41</v>
      </c>
      <c r="H16" s="1">
        <v>22</v>
      </c>
      <c r="I16" s="20" t="s">
        <v>432</v>
      </c>
      <c r="J16" s="1">
        <v>108</v>
      </c>
      <c r="K16" s="1">
        <v>0</v>
      </c>
      <c r="L16" s="41">
        <v>1</v>
      </c>
    </row>
    <row r="17" spans="1:12">
      <c r="A17" s="1" t="s">
        <v>441</v>
      </c>
      <c r="B17" s="1" t="s">
        <v>378</v>
      </c>
      <c r="C17" s="1">
        <v>24</v>
      </c>
      <c r="D17" s="1">
        <v>14</v>
      </c>
      <c r="E17" s="1">
        <v>95</v>
      </c>
      <c r="F17" s="1">
        <v>83</v>
      </c>
      <c r="G17" s="1">
        <v>68</v>
      </c>
      <c r="H17" s="1">
        <v>53</v>
      </c>
      <c r="I17" s="20" t="s">
        <v>432</v>
      </c>
      <c r="J17" s="1">
        <v>108</v>
      </c>
      <c r="K17" s="1">
        <v>0</v>
      </c>
      <c r="L17" s="41">
        <v>3</v>
      </c>
    </row>
    <row r="18" spans="1:12">
      <c r="A18" s="43" t="s">
        <v>442</v>
      </c>
      <c r="B18" s="44"/>
      <c r="C18" s="44"/>
      <c r="D18" s="44"/>
      <c r="E18" s="44"/>
      <c r="F18" s="44"/>
      <c r="G18" s="44"/>
      <c r="H18" s="44"/>
      <c r="I18" s="44"/>
      <c r="J18" s="44"/>
      <c r="K18" s="44"/>
      <c r="L18" s="44"/>
    </row>
    <row r="19" spans="1:12">
      <c r="A19" s="36" t="s">
        <v>408</v>
      </c>
      <c r="B19" s="37" t="s">
        <v>28</v>
      </c>
      <c r="C19" s="37" t="s">
        <v>415</v>
      </c>
      <c r="D19" s="37" t="s">
        <v>416</v>
      </c>
      <c r="E19" s="37" t="s">
        <v>418</v>
      </c>
      <c r="F19" s="37" t="s">
        <v>417</v>
      </c>
      <c r="G19" s="37" t="s">
        <v>419</v>
      </c>
      <c r="H19" s="38" t="s">
        <v>420</v>
      </c>
      <c r="I19" s="39" t="s">
        <v>423</v>
      </c>
      <c r="J19" s="33" t="s">
        <v>427</v>
      </c>
      <c r="K19" s="40" t="s">
        <v>428</v>
      </c>
      <c r="L19" s="33" t="s">
        <v>436</v>
      </c>
    </row>
  </sheetData>
  <mergeCells count="3">
    <mergeCell ref="A7:L7"/>
    <mergeCell ref="A1:L1"/>
    <mergeCell ref="A18:L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Buildings</vt:lpstr>
      <vt:lpstr>Apparel</vt:lpstr>
      <vt:lpstr>Resources</vt:lpstr>
      <vt:lpstr>Floors</vt:lpstr>
      <vt:lpstr>Tech Tree</vt:lpstr>
      <vt:lpstr>Crafting</vt:lpstr>
      <vt:lpstr>Weapons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dc:creator>
  <cp:lastModifiedBy>Rob</cp:lastModifiedBy>
  <cp:lastPrinted>2014-08-13T03:25:01Z</cp:lastPrinted>
  <dcterms:created xsi:type="dcterms:W3CDTF">2014-07-23T16:51:30Z</dcterms:created>
  <dcterms:modified xsi:type="dcterms:W3CDTF">2014-08-20T01:15:23Z</dcterms:modified>
</cp:coreProperties>
</file>