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Ara el trabajo\"/>
    </mc:Choice>
  </mc:AlternateContent>
  <xr:revisionPtr revIDLastSave="0" documentId="13_ncr:1_{2B4F7C36-1191-41A3-B32C-401865886F89}" xr6:coauthVersionLast="47" xr6:coauthVersionMax="47" xr10:uidLastSave="{00000000-0000-0000-0000-000000000000}"/>
  <bookViews>
    <workbookView xWindow="-120" yWindow="-120" windowWidth="20730" windowHeight="11040" xr2:uid="{FBFD2FB4-3639-4123-BB00-89C57EE3F8B1}"/>
  </bookViews>
  <sheets>
    <sheet name="Hoja2" sheetId="2" r:id="rId1"/>
    <sheet name="Hoja1" sheetId="1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M2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F2" i="3"/>
  <c r="E2" i="3"/>
</calcChain>
</file>

<file path=xl/sharedStrings.xml><?xml version="1.0" encoding="utf-8"?>
<sst xmlns="http://schemas.openxmlformats.org/spreadsheetml/2006/main" count="23" uniqueCount="18">
  <si>
    <t>bebida</t>
  </si>
  <si>
    <t>Energia</t>
  </si>
  <si>
    <t>Proteina</t>
  </si>
  <si>
    <t>Carbohidrato</t>
  </si>
  <si>
    <t>Azucares</t>
  </si>
  <si>
    <t>Grasa</t>
  </si>
  <si>
    <t>energia*u1</t>
  </si>
  <si>
    <t>proteina*u2</t>
  </si>
  <si>
    <t>u1=</t>
  </si>
  <si>
    <t>u2=</t>
  </si>
  <si>
    <t>v2=</t>
  </si>
  <si>
    <t>v3=</t>
  </si>
  <si>
    <t>v1=</t>
  </si>
  <si>
    <t>U</t>
  </si>
  <si>
    <t>Carbohidrato*v1</t>
  </si>
  <si>
    <t>Azucares*v2</t>
  </si>
  <si>
    <t>Grasa*v3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</si>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</sst>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Hoja3!$N$1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Hoja3!$G$2:$G$51</c:f>
              <c:numCache>
                <c:formatCode>General</c:formatCode>
                <c:ptCount val="50"/>
                <c:pt idx="0">
                  <c:v>2.5122481899999998</c:v>
                </c:pt>
                <c:pt idx="1">
                  <c:v>0.41603647800000004</c:v>
                </c:pt>
                <c:pt idx="2">
                  <c:v>2.7278735439999999</c:v>
                </c:pt>
                <c:pt idx="3">
                  <c:v>0.65468024650000012</c:v>
                </c:pt>
                <c:pt idx="4">
                  <c:v>3.0169171000000001</c:v>
                </c:pt>
                <c:pt idx="5">
                  <c:v>0.86542065749999997</c:v>
                </c:pt>
                <c:pt idx="6">
                  <c:v>0.55157408969999999</c:v>
                </c:pt>
                <c:pt idx="7">
                  <c:v>1.4945840779000001</c:v>
                </c:pt>
                <c:pt idx="8">
                  <c:v>0.39156374399999999</c:v>
                </c:pt>
                <c:pt idx="9">
                  <c:v>0.41333563410000002</c:v>
                </c:pt>
                <c:pt idx="10">
                  <c:v>1.2531648787</c:v>
                </c:pt>
                <c:pt idx="11">
                  <c:v>1.3449935713000001</c:v>
                </c:pt>
                <c:pt idx="12">
                  <c:v>1.1178296993000001</c:v>
                </c:pt>
                <c:pt idx="13">
                  <c:v>1.3046087583000001</c:v>
                </c:pt>
                <c:pt idx="14">
                  <c:v>0.67353289510000003</c:v>
                </c:pt>
                <c:pt idx="15">
                  <c:v>0.36830024099999992</c:v>
                </c:pt>
                <c:pt idx="16">
                  <c:v>1.1178296993000001</c:v>
                </c:pt>
                <c:pt idx="17">
                  <c:v>0.6029647105999999</c:v>
                </c:pt>
                <c:pt idx="18">
                  <c:v>1.4707559342000001</c:v>
                </c:pt>
                <c:pt idx="19">
                  <c:v>0.86542065749999997</c:v>
                </c:pt>
                <c:pt idx="20">
                  <c:v>0.76036476450000012</c:v>
                </c:pt>
                <c:pt idx="21">
                  <c:v>2.4272914700000001</c:v>
                </c:pt>
                <c:pt idx="22">
                  <c:v>1.2859958354000001</c:v>
                </c:pt>
                <c:pt idx="23">
                  <c:v>1.4723540645000002</c:v>
                </c:pt>
                <c:pt idx="24">
                  <c:v>0.97303358360000003</c:v>
                </c:pt>
                <c:pt idx="25">
                  <c:v>0.65468024650000012</c:v>
                </c:pt>
                <c:pt idx="26">
                  <c:v>1.0478101901999999</c:v>
                </c:pt>
                <c:pt idx="27">
                  <c:v>2.4272914700000001</c:v>
                </c:pt>
                <c:pt idx="28">
                  <c:v>1.5687214569999999</c:v>
                </c:pt>
                <c:pt idx="29">
                  <c:v>1.7753439980000001</c:v>
                </c:pt>
                <c:pt idx="30">
                  <c:v>0.78123637329999995</c:v>
                </c:pt>
                <c:pt idx="31">
                  <c:v>1.4815966032000001</c:v>
                </c:pt>
                <c:pt idx="32">
                  <c:v>1.1952165977</c:v>
                </c:pt>
                <c:pt idx="33">
                  <c:v>6.1056542716999997</c:v>
                </c:pt>
                <c:pt idx="34">
                  <c:v>0.83209428409999997</c:v>
                </c:pt>
                <c:pt idx="35">
                  <c:v>0.52230696480000005</c:v>
                </c:pt>
                <c:pt idx="36">
                  <c:v>1.0278388626999999</c:v>
                </c:pt>
                <c:pt idx="37">
                  <c:v>3.0102475596999998</c:v>
                </c:pt>
                <c:pt idx="38">
                  <c:v>2.2329585547000002</c:v>
                </c:pt>
                <c:pt idx="39">
                  <c:v>1.9418587451</c:v>
                </c:pt>
                <c:pt idx="40">
                  <c:v>1.5950107188999998</c:v>
                </c:pt>
                <c:pt idx="41">
                  <c:v>0.6395086727</c:v>
                </c:pt>
                <c:pt idx="42">
                  <c:v>0.42290845059999993</c:v>
                </c:pt>
                <c:pt idx="43">
                  <c:v>2.4272914700000001</c:v>
                </c:pt>
                <c:pt idx="44">
                  <c:v>1.2499472899999999</c:v>
                </c:pt>
                <c:pt idx="45">
                  <c:v>1.6603477173000001</c:v>
                </c:pt>
                <c:pt idx="46">
                  <c:v>0.90122947720000013</c:v>
                </c:pt>
                <c:pt idx="47">
                  <c:v>2.8259669122999997</c:v>
                </c:pt>
                <c:pt idx="48">
                  <c:v>1.5914468871</c:v>
                </c:pt>
                <c:pt idx="49">
                  <c:v>0.98319236889999995</c:v>
                </c:pt>
              </c:numCache>
            </c:numRef>
          </c:xVal>
          <c:yVal>
            <c:numRef>
              <c:f>Hoja3!$N$2:$N$51</c:f>
              <c:numCache>
                <c:formatCode>General</c:formatCode>
                <c:ptCount val="50"/>
                <c:pt idx="0">
                  <c:v>-2.4658188488000001</c:v>
                </c:pt>
                <c:pt idx="1">
                  <c:v>-0.4174495661</c:v>
                </c:pt>
                <c:pt idx="2">
                  <c:v>-2.7000889311999998</c:v>
                </c:pt>
                <c:pt idx="3">
                  <c:v>-0.68283746379999999</c:v>
                </c:pt>
                <c:pt idx="4">
                  <c:v>-3.034545198</c:v>
                </c:pt>
                <c:pt idx="5">
                  <c:v>-0.86774608840000012</c:v>
                </c:pt>
                <c:pt idx="6">
                  <c:v>-0.59325475989999998</c:v>
                </c:pt>
                <c:pt idx="7">
                  <c:v>-1.4973593536999998</c:v>
                </c:pt>
                <c:pt idx="8">
                  <c:v>-0.39667896920000001</c:v>
                </c:pt>
                <c:pt idx="9">
                  <c:v>-0.4174495661</c:v>
                </c:pt>
                <c:pt idx="10">
                  <c:v>-1.2377498066000001</c:v>
                </c:pt>
                <c:pt idx="11">
                  <c:v>-1.3712678957000002</c:v>
                </c:pt>
                <c:pt idx="12">
                  <c:v>-1.1479270552</c:v>
                </c:pt>
                <c:pt idx="13">
                  <c:v>-1.2892810394000001</c:v>
                </c:pt>
                <c:pt idx="14">
                  <c:v>-0.66747320879999994</c:v>
                </c:pt>
                <c:pt idx="15">
                  <c:v>-0.37161020100000008</c:v>
                </c:pt>
                <c:pt idx="16">
                  <c:v>-1.1479270552</c:v>
                </c:pt>
                <c:pt idx="17">
                  <c:v>-0.60792326699999999</c:v>
                </c:pt>
                <c:pt idx="18">
                  <c:v>-1.4647507618000002</c:v>
                </c:pt>
                <c:pt idx="19">
                  <c:v>-0.86526868209999996</c:v>
                </c:pt>
                <c:pt idx="20">
                  <c:v>-0.75666059070000002</c:v>
                </c:pt>
                <c:pt idx="21">
                  <c:v>-2.4609371424000002</c:v>
                </c:pt>
                <c:pt idx="22">
                  <c:v>-1.2829032535</c:v>
                </c:pt>
                <c:pt idx="23">
                  <c:v>-1.4994356608999999</c:v>
                </c:pt>
                <c:pt idx="24">
                  <c:v>-0.96440609189999993</c:v>
                </c:pt>
                <c:pt idx="25">
                  <c:v>-0.68283746379999999</c:v>
                </c:pt>
                <c:pt idx="26">
                  <c:v>-1.0447827593000001</c:v>
                </c:pt>
                <c:pt idx="27">
                  <c:v>-2.4609371424000002</c:v>
                </c:pt>
                <c:pt idx="28">
                  <c:v>-1.5684756207999999</c:v>
                </c:pt>
                <c:pt idx="29">
                  <c:v>-1.7565559470000001</c:v>
                </c:pt>
                <c:pt idx="30">
                  <c:v>-0.79916370140000015</c:v>
                </c:pt>
                <c:pt idx="31">
                  <c:v>-1.5263400890000001</c:v>
                </c:pt>
                <c:pt idx="32">
                  <c:v>-1.1912364074999999</c:v>
                </c:pt>
                <c:pt idx="33">
                  <c:v>-6.0997945640000006</c:v>
                </c:pt>
                <c:pt idx="34">
                  <c:v>-0.86869400900000004</c:v>
                </c:pt>
                <c:pt idx="35">
                  <c:v>-0.53101642709999997</c:v>
                </c:pt>
                <c:pt idx="36">
                  <c:v>-1.0145543068</c:v>
                </c:pt>
                <c:pt idx="37">
                  <c:v>-3.1274045585000003</c:v>
                </c:pt>
                <c:pt idx="38">
                  <c:v>-2.2259075403999997</c:v>
                </c:pt>
                <c:pt idx="39">
                  <c:v>-1.9090042171000001</c:v>
                </c:pt>
                <c:pt idx="40">
                  <c:v>-1.5924691315000001</c:v>
                </c:pt>
                <c:pt idx="41">
                  <c:v>-0.62845476079999996</c:v>
                </c:pt>
                <c:pt idx="42">
                  <c:v>-0.43858451310000002</c:v>
                </c:pt>
                <c:pt idx="43">
                  <c:v>-2.4609371424000002</c:v>
                </c:pt>
                <c:pt idx="44">
                  <c:v>-1.2523366562</c:v>
                </c:pt>
                <c:pt idx="45">
                  <c:v>-1.6458328537</c:v>
                </c:pt>
                <c:pt idx="46">
                  <c:v>-0.89539458839999997</c:v>
                </c:pt>
                <c:pt idx="47">
                  <c:v>-2.7952522776000004</c:v>
                </c:pt>
                <c:pt idx="48">
                  <c:v>-1.5712792850999999</c:v>
                </c:pt>
                <c:pt idx="49">
                  <c:v>-0.98530092859999996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DE-ADFE-90C06D9B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423"/>
        <c:axId val="72040415"/>
      </c:scatterChart>
      <c:valAx>
        <c:axId val="720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40415"/>
        <c:crosses val="autoZero"/>
        <c:crossBetween val="midCat"/>
      </c:valAx>
      <c:valAx>
        <c:axId val="720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0</xdr:row>
      <xdr:rowOff>76200</xdr:rowOff>
    </xdr:from>
    <xdr:to>
      <xdr:col>14</xdr:col>
      <xdr:colOff>742950</xdr:colOff>
      <xdr:row>20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136256-C501-4498-8FF3-18126D85C621}"/>
            </a:ext>
          </a:extLst>
        </xdr:cNvPr>
        <xdr:cNvSpPr txBox="1"/>
      </xdr:nvSpPr>
      <xdr:spPr>
        <a:xfrm>
          <a:off x="752475" y="76200"/>
          <a:ext cx="10658475" cy="3752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un estudio nutricional, se recolectaron datos relacionados con el contenido nutricional de alimentos consumidos por un grupo de personas. Los datos incluyen dos conjuntos de variables:</a:t>
          </a:r>
        </a:p>
        <a:p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1​: Contenido nutricional por porción de los alimentos, que incluye la cantidad de energía en kilocalorías (kcal) y la cantidad de proteína en gramos (g).</a:t>
          </a:r>
        </a:p>
        <a:p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2​: Más detalles sobre la composición de los alimentos, que incluye la cantidad de carbohidratos en gramos (g), la cantidad de azúcares en gramos (g), y la cantidad de grasa en gramos (g).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explorar la relación multivariada entre estos dos conjuntos de variables y entender cómo se correlacionan. Para abordar esta pregunta, se llevará a cabo un análisis de correlación canónica.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contexto, se plantea la siguiente pregunta: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Pregunta de Investigación: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¿Existe una correlación significativa entre el contenido nutricional general (energía y proteína) de los alimentos y su composición detallada (carbohidratos, azúcares y grasa)? En caso afirmativo, ¿cuáles son las correlaciones canónicas y cómo se interpretan en el contexto de la dieta y la nutrición?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Variables:</a:t>
          </a:r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1​: Energía por porción (kcal), Proteína por porción (g)</a:t>
          </a:r>
        </a:p>
        <a:p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2​: Carbohidratos por porción (g), Azúcares por porción (g), Grasa por porción (g)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Metodología: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utilizará un análisis de correlación canónica para examinar la relación entre los conjuntos de variables 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1​ y 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2​. Se evaluarán las correlaciones canónicas y se interpretarán en el contexto de la dieta y la nutrición.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Este enunciado proporciona un marco general para un análisis de correlación canónica y establece claramente el objetivo de la investigación y las variables involucradas. La interpretación de los resultados permitirá obtener información valiosa sobre la relación entre el contenido nutricional y la composición detallada de los alimentos.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80962</xdr:rowOff>
    </xdr:from>
    <xdr:to>
      <xdr:col>8</xdr:col>
      <xdr:colOff>600075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1405F-0E34-4520-99A7-18427757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202A-882E-47F1-B7BB-5D46CC79B77D}">
  <dimension ref="A1"/>
  <sheetViews>
    <sheetView tabSelected="1" workbookViewId="0">
      <selection activeCell="P9" sqref="P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D522-A10C-4D39-A47A-87C5BFB87F03}">
  <dimension ref="A1:F51"/>
  <sheetViews>
    <sheetView workbookViewId="0">
      <selection activeCell="B14" sqref="A1:F51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131</v>
      </c>
      <c r="C2">
        <v>3</v>
      </c>
      <c r="D2">
        <v>21.6</v>
      </c>
      <c r="E2">
        <v>19.239999999999998</v>
      </c>
      <c r="F2">
        <v>3.6</v>
      </c>
    </row>
    <row r="3" spans="1:6" x14ac:dyDescent="0.25">
      <c r="A3">
        <v>2</v>
      </c>
      <c r="B3">
        <v>34</v>
      </c>
      <c r="C3">
        <v>3.4</v>
      </c>
      <c r="D3">
        <v>4.8899999999999997</v>
      </c>
      <c r="E3">
        <v>5.05</v>
      </c>
      <c r="F3">
        <v>0.08</v>
      </c>
    </row>
    <row r="4" spans="1:6" x14ac:dyDescent="0.25">
      <c r="A4">
        <v>3</v>
      </c>
      <c r="B4">
        <v>142</v>
      </c>
      <c r="C4">
        <v>3.2</v>
      </c>
      <c r="D4">
        <v>23.9</v>
      </c>
      <c r="E4">
        <v>18.71</v>
      </c>
      <c r="F4">
        <v>3.73</v>
      </c>
    </row>
    <row r="5" spans="1:6" x14ac:dyDescent="0.25">
      <c r="A5">
        <v>4</v>
      </c>
      <c r="B5">
        <v>73</v>
      </c>
      <c r="C5">
        <v>9.9499999999999993</v>
      </c>
      <c r="D5">
        <v>3.94</v>
      </c>
      <c r="E5">
        <v>3.56</v>
      </c>
      <c r="F5">
        <v>1.92</v>
      </c>
    </row>
    <row r="6" spans="1:6" x14ac:dyDescent="0.25">
      <c r="A6">
        <v>5</v>
      </c>
      <c r="B6">
        <v>159</v>
      </c>
      <c r="C6">
        <v>4</v>
      </c>
      <c r="D6">
        <v>24.2</v>
      </c>
      <c r="E6">
        <v>24</v>
      </c>
      <c r="F6">
        <v>5.6</v>
      </c>
    </row>
    <row r="7" spans="1:6" x14ac:dyDescent="0.25">
      <c r="A7">
        <v>6</v>
      </c>
      <c r="B7">
        <v>63</v>
      </c>
      <c r="C7">
        <v>5.25</v>
      </c>
      <c r="D7">
        <v>7.04</v>
      </c>
      <c r="E7">
        <v>7.04</v>
      </c>
      <c r="F7">
        <v>1.55</v>
      </c>
    </row>
    <row r="8" spans="1:6" x14ac:dyDescent="0.25">
      <c r="A8">
        <v>7</v>
      </c>
      <c r="B8">
        <v>40</v>
      </c>
      <c r="C8">
        <v>3.31</v>
      </c>
      <c r="D8">
        <v>4.79</v>
      </c>
      <c r="E8">
        <v>4.79</v>
      </c>
      <c r="F8">
        <v>1.07</v>
      </c>
    </row>
    <row r="9" spans="1:6" x14ac:dyDescent="0.25">
      <c r="A9">
        <v>8</v>
      </c>
      <c r="B9">
        <v>105</v>
      </c>
      <c r="C9">
        <v>8.17</v>
      </c>
      <c r="D9">
        <v>12.29</v>
      </c>
      <c r="E9">
        <v>11.23</v>
      </c>
      <c r="F9">
        <v>2.57</v>
      </c>
    </row>
    <row r="10" spans="1:6" x14ac:dyDescent="0.25">
      <c r="A10">
        <v>9</v>
      </c>
      <c r="B10">
        <v>32</v>
      </c>
      <c r="C10">
        <v>3.2</v>
      </c>
      <c r="D10">
        <v>4.5999999999999996</v>
      </c>
      <c r="E10">
        <v>4.0599999999999996</v>
      </c>
      <c r="F10">
        <v>7.0000000000000007E-2</v>
      </c>
    </row>
    <row r="11" spans="1:6" x14ac:dyDescent="0.25">
      <c r="A11">
        <v>10</v>
      </c>
      <c r="B11">
        <v>34</v>
      </c>
      <c r="C11">
        <v>3.43</v>
      </c>
      <c r="D11">
        <v>4.8899999999999997</v>
      </c>
      <c r="E11">
        <v>5.05</v>
      </c>
      <c r="F11">
        <v>0.08</v>
      </c>
    </row>
    <row r="12" spans="1:6" x14ac:dyDescent="0.25">
      <c r="A12">
        <v>11</v>
      </c>
      <c r="B12">
        <v>76</v>
      </c>
      <c r="C12">
        <v>4.01</v>
      </c>
      <c r="D12">
        <v>5.86</v>
      </c>
      <c r="E12">
        <v>5.86</v>
      </c>
      <c r="F12">
        <v>4.08</v>
      </c>
    </row>
    <row r="13" spans="1:6" x14ac:dyDescent="0.25">
      <c r="A13">
        <v>12</v>
      </c>
      <c r="B13">
        <v>76</v>
      </c>
      <c r="C13">
        <v>2.99</v>
      </c>
      <c r="D13">
        <v>12.13</v>
      </c>
      <c r="E13">
        <v>9.5500000000000007</v>
      </c>
      <c r="F13">
        <v>1.9</v>
      </c>
    </row>
    <row r="14" spans="1:6" x14ac:dyDescent="0.25">
      <c r="A14">
        <v>13</v>
      </c>
      <c r="B14">
        <v>67</v>
      </c>
      <c r="C14">
        <v>3.39</v>
      </c>
      <c r="D14">
        <v>13.46</v>
      </c>
      <c r="E14">
        <v>8.39</v>
      </c>
      <c r="F14">
        <v>0</v>
      </c>
    </row>
    <row r="15" spans="1:6" x14ac:dyDescent="0.25">
      <c r="A15">
        <v>14</v>
      </c>
      <c r="B15">
        <v>83</v>
      </c>
      <c r="C15">
        <v>5.09</v>
      </c>
      <c r="D15">
        <v>15.02</v>
      </c>
      <c r="E15">
        <v>12.58</v>
      </c>
      <c r="F15">
        <v>0.17</v>
      </c>
    </row>
    <row r="16" spans="1:6" x14ac:dyDescent="0.25">
      <c r="A16">
        <v>15</v>
      </c>
      <c r="B16">
        <v>56</v>
      </c>
      <c r="C16">
        <v>5.73</v>
      </c>
      <c r="D16">
        <v>7.68</v>
      </c>
      <c r="E16">
        <v>7.68</v>
      </c>
      <c r="F16">
        <v>0.18</v>
      </c>
    </row>
    <row r="17" spans="1:6" x14ac:dyDescent="0.25">
      <c r="A17">
        <v>16</v>
      </c>
      <c r="B17">
        <v>61</v>
      </c>
      <c r="C17">
        <v>10.3</v>
      </c>
      <c r="D17">
        <v>3.64</v>
      </c>
      <c r="E17">
        <v>3.27</v>
      </c>
      <c r="F17">
        <v>0.37</v>
      </c>
    </row>
    <row r="18" spans="1:6" x14ac:dyDescent="0.25">
      <c r="A18">
        <v>17</v>
      </c>
      <c r="B18">
        <v>67</v>
      </c>
      <c r="C18">
        <v>3.39</v>
      </c>
      <c r="D18">
        <v>13.46</v>
      </c>
      <c r="E18">
        <v>8.39</v>
      </c>
      <c r="F18">
        <v>0</v>
      </c>
    </row>
    <row r="19" spans="1:6" x14ac:dyDescent="0.25">
      <c r="A19">
        <v>18</v>
      </c>
      <c r="B19">
        <v>30</v>
      </c>
      <c r="C19">
        <v>0.38</v>
      </c>
      <c r="D19">
        <v>5.24</v>
      </c>
      <c r="E19">
        <v>4.7699999999999996</v>
      </c>
      <c r="F19">
        <v>0.93</v>
      </c>
    </row>
    <row r="20" spans="1:6" x14ac:dyDescent="0.25">
      <c r="A20">
        <v>19</v>
      </c>
      <c r="B20">
        <v>89</v>
      </c>
      <c r="C20">
        <v>4.66</v>
      </c>
      <c r="D20">
        <v>14.46</v>
      </c>
      <c r="E20">
        <v>12.02</v>
      </c>
      <c r="F20">
        <v>1.37</v>
      </c>
    </row>
    <row r="21" spans="1:6" x14ac:dyDescent="0.25">
      <c r="A21">
        <v>20</v>
      </c>
      <c r="B21">
        <v>63</v>
      </c>
      <c r="C21">
        <v>5.25</v>
      </c>
      <c r="D21">
        <v>7.01</v>
      </c>
      <c r="E21">
        <v>7.01</v>
      </c>
      <c r="F21">
        <v>1.55</v>
      </c>
    </row>
    <row r="22" spans="1:6" x14ac:dyDescent="0.25">
      <c r="A22">
        <v>21</v>
      </c>
      <c r="B22">
        <v>50</v>
      </c>
      <c r="C22">
        <v>3.35</v>
      </c>
      <c r="D22">
        <v>4.91</v>
      </c>
      <c r="E22">
        <v>4.8899999999999997</v>
      </c>
      <c r="F22">
        <v>1.9</v>
      </c>
    </row>
    <row r="23" spans="1:6" x14ac:dyDescent="0.25">
      <c r="A23">
        <v>22</v>
      </c>
      <c r="B23">
        <v>127</v>
      </c>
      <c r="C23">
        <v>3</v>
      </c>
      <c r="D23">
        <v>21.6</v>
      </c>
      <c r="E23">
        <v>19.920000000000002</v>
      </c>
      <c r="F23">
        <v>3.6</v>
      </c>
    </row>
    <row r="24" spans="1:6" x14ac:dyDescent="0.25">
      <c r="A24">
        <v>23</v>
      </c>
      <c r="B24">
        <v>92</v>
      </c>
      <c r="C24">
        <v>7.42</v>
      </c>
      <c r="D24">
        <v>11.15</v>
      </c>
      <c r="E24">
        <v>11.15</v>
      </c>
      <c r="F24">
        <v>1.96</v>
      </c>
    </row>
    <row r="25" spans="1:6" x14ac:dyDescent="0.25">
      <c r="A25">
        <v>24</v>
      </c>
      <c r="B25">
        <v>92</v>
      </c>
      <c r="C25">
        <v>5.35</v>
      </c>
      <c r="D25">
        <v>3.95</v>
      </c>
      <c r="E25">
        <v>2.92</v>
      </c>
      <c r="F25">
        <v>6.31</v>
      </c>
    </row>
    <row r="26" spans="1:6" x14ac:dyDescent="0.25">
      <c r="A26">
        <v>25</v>
      </c>
      <c r="B26">
        <v>47</v>
      </c>
      <c r="C26">
        <v>0.28000000000000003</v>
      </c>
      <c r="D26">
        <v>9.17</v>
      </c>
      <c r="E26">
        <v>5.28</v>
      </c>
      <c r="F26">
        <v>0.97</v>
      </c>
    </row>
    <row r="27" spans="1:6" x14ac:dyDescent="0.25">
      <c r="A27">
        <v>26</v>
      </c>
      <c r="B27">
        <v>73</v>
      </c>
      <c r="C27">
        <v>9.9499999999999993</v>
      </c>
      <c r="D27">
        <v>3.94</v>
      </c>
      <c r="E27">
        <v>3.56</v>
      </c>
      <c r="F27">
        <v>1.92</v>
      </c>
    </row>
    <row r="28" spans="1:6" x14ac:dyDescent="0.25">
      <c r="A28">
        <v>27</v>
      </c>
      <c r="B28">
        <v>64</v>
      </c>
      <c r="C28">
        <v>3.46</v>
      </c>
      <c r="D28">
        <v>10.15</v>
      </c>
      <c r="E28">
        <v>9.94</v>
      </c>
      <c r="F28">
        <v>1.1100000000000001</v>
      </c>
    </row>
    <row r="29" spans="1:6" x14ac:dyDescent="0.25">
      <c r="A29">
        <v>28</v>
      </c>
      <c r="B29">
        <v>127</v>
      </c>
      <c r="C29">
        <v>3</v>
      </c>
      <c r="D29">
        <v>21.6</v>
      </c>
      <c r="E29">
        <v>19.920000000000002</v>
      </c>
      <c r="F29">
        <v>3.6</v>
      </c>
    </row>
    <row r="30" spans="1:6" x14ac:dyDescent="0.25">
      <c r="A30">
        <v>29</v>
      </c>
      <c r="B30">
        <v>87</v>
      </c>
      <c r="C30">
        <v>3.1</v>
      </c>
      <c r="D30">
        <v>12.36</v>
      </c>
      <c r="E30">
        <v>9.92</v>
      </c>
      <c r="F30">
        <v>2.87</v>
      </c>
    </row>
    <row r="31" spans="1:6" x14ac:dyDescent="0.25">
      <c r="A31">
        <v>30</v>
      </c>
      <c r="B31">
        <v>98</v>
      </c>
      <c r="C31">
        <v>3.4</v>
      </c>
      <c r="D31">
        <v>13.22</v>
      </c>
      <c r="E31">
        <v>11.46</v>
      </c>
      <c r="F31">
        <v>3.53</v>
      </c>
    </row>
    <row r="32" spans="1:6" x14ac:dyDescent="0.25">
      <c r="A32">
        <v>31</v>
      </c>
      <c r="B32">
        <v>52</v>
      </c>
      <c r="C32">
        <v>3.59</v>
      </c>
      <c r="D32">
        <v>7.48</v>
      </c>
      <c r="E32">
        <v>6.91</v>
      </c>
      <c r="F32">
        <v>0.96</v>
      </c>
    </row>
    <row r="33" spans="1:6" x14ac:dyDescent="0.25">
      <c r="A33">
        <v>32</v>
      </c>
      <c r="B33">
        <v>84</v>
      </c>
      <c r="C33">
        <v>3.36</v>
      </c>
      <c r="D33">
        <v>15.86</v>
      </c>
      <c r="E33">
        <v>11.68</v>
      </c>
      <c r="F33">
        <v>1.01</v>
      </c>
    </row>
    <row r="34" spans="1:6" x14ac:dyDescent="0.25">
      <c r="A34">
        <v>33</v>
      </c>
      <c r="B34">
        <v>72</v>
      </c>
      <c r="C34">
        <v>3.71</v>
      </c>
      <c r="D34">
        <v>11.81</v>
      </c>
      <c r="E34">
        <v>9.7799999999999994</v>
      </c>
      <c r="F34">
        <v>1.0900000000000001</v>
      </c>
    </row>
    <row r="35" spans="1:6" x14ac:dyDescent="0.25">
      <c r="A35">
        <v>34</v>
      </c>
      <c r="B35">
        <v>321</v>
      </c>
      <c r="C35">
        <v>7.91</v>
      </c>
      <c r="D35">
        <v>54.4</v>
      </c>
      <c r="E35">
        <v>54.4</v>
      </c>
      <c r="F35">
        <v>8.6999999999999993</v>
      </c>
    </row>
    <row r="36" spans="1:6" x14ac:dyDescent="0.25">
      <c r="A36">
        <v>35</v>
      </c>
      <c r="B36">
        <v>41</v>
      </c>
      <c r="C36">
        <v>0.43</v>
      </c>
      <c r="D36">
        <v>8.34</v>
      </c>
      <c r="E36">
        <v>7.72</v>
      </c>
      <c r="F36">
        <v>0.95</v>
      </c>
    </row>
    <row r="37" spans="1:6" x14ac:dyDescent="0.25">
      <c r="A37">
        <v>36</v>
      </c>
      <c r="B37">
        <v>29</v>
      </c>
      <c r="C37">
        <v>1.04</v>
      </c>
      <c r="D37">
        <v>3.75</v>
      </c>
      <c r="E37">
        <v>3.03</v>
      </c>
      <c r="F37">
        <v>1.17</v>
      </c>
    </row>
    <row r="38" spans="1:6" x14ac:dyDescent="0.25">
      <c r="A38">
        <v>37</v>
      </c>
      <c r="B38">
        <v>62</v>
      </c>
      <c r="C38">
        <v>3.21</v>
      </c>
      <c r="D38">
        <v>4.88</v>
      </c>
      <c r="E38">
        <v>4.88</v>
      </c>
      <c r="F38">
        <v>3.31</v>
      </c>
    </row>
    <row r="39" spans="1:6" x14ac:dyDescent="0.25">
      <c r="A39">
        <v>38</v>
      </c>
      <c r="B39">
        <v>160</v>
      </c>
      <c r="C39">
        <v>4.3099999999999996</v>
      </c>
      <c r="D39">
        <v>24.87</v>
      </c>
      <c r="E39">
        <v>23.56</v>
      </c>
      <c r="F39">
        <v>5.76</v>
      </c>
    </row>
    <row r="40" spans="1:6" x14ac:dyDescent="0.25">
      <c r="A40">
        <v>39</v>
      </c>
      <c r="B40">
        <v>134</v>
      </c>
      <c r="C40">
        <v>6.81</v>
      </c>
      <c r="D40">
        <v>10.039999999999999</v>
      </c>
      <c r="E40">
        <v>10.039999999999999</v>
      </c>
      <c r="F40">
        <v>7.56</v>
      </c>
    </row>
    <row r="41" spans="1:6" x14ac:dyDescent="0.25">
      <c r="A41">
        <v>40</v>
      </c>
      <c r="B41">
        <v>103</v>
      </c>
      <c r="C41">
        <v>2.73</v>
      </c>
      <c r="D41">
        <v>15.89</v>
      </c>
      <c r="E41">
        <v>14.6</v>
      </c>
      <c r="F41">
        <v>3.18</v>
      </c>
    </row>
    <row r="42" spans="1:6" x14ac:dyDescent="0.25">
      <c r="A42">
        <v>41</v>
      </c>
      <c r="B42">
        <v>111</v>
      </c>
      <c r="C42">
        <v>8.4700000000000006</v>
      </c>
      <c r="D42">
        <v>9.35</v>
      </c>
      <c r="E42">
        <v>9.35</v>
      </c>
      <c r="F42">
        <v>4.4400000000000004</v>
      </c>
    </row>
    <row r="43" spans="1:6" x14ac:dyDescent="0.25">
      <c r="A43">
        <v>42</v>
      </c>
      <c r="B43">
        <v>31</v>
      </c>
      <c r="C43">
        <v>0.21</v>
      </c>
      <c r="D43">
        <v>2.92</v>
      </c>
      <c r="E43">
        <v>2.5</v>
      </c>
      <c r="F43">
        <v>2.08</v>
      </c>
    </row>
    <row r="44" spans="1:6" x14ac:dyDescent="0.25">
      <c r="A44">
        <v>43</v>
      </c>
      <c r="B44">
        <v>30</v>
      </c>
      <c r="C44">
        <v>2.38</v>
      </c>
      <c r="D44">
        <v>3.51</v>
      </c>
      <c r="E44">
        <v>2.61</v>
      </c>
      <c r="F44">
        <v>0.77</v>
      </c>
    </row>
    <row r="45" spans="1:6" x14ac:dyDescent="0.25">
      <c r="A45">
        <v>44</v>
      </c>
      <c r="B45">
        <v>127</v>
      </c>
      <c r="C45">
        <v>3</v>
      </c>
      <c r="D45">
        <v>21.6</v>
      </c>
      <c r="E45">
        <v>19.920000000000002</v>
      </c>
      <c r="F45">
        <v>3.6</v>
      </c>
    </row>
    <row r="46" spans="1:6" x14ac:dyDescent="0.25">
      <c r="A46">
        <v>45</v>
      </c>
      <c r="B46">
        <v>97</v>
      </c>
      <c r="C46">
        <v>9</v>
      </c>
      <c r="D46">
        <v>3.98</v>
      </c>
      <c r="E46">
        <v>4</v>
      </c>
      <c r="F46">
        <v>5</v>
      </c>
    </row>
    <row r="47" spans="1:6" x14ac:dyDescent="0.25">
      <c r="A47">
        <v>46</v>
      </c>
      <c r="B47">
        <v>90</v>
      </c>
      <c r="C47">
        <v>2.79</v>
      </c>
      <c r="D47">
        <v>15.87</v>
      </c>
      <c r="E47">
        <v>14.72</v>
      </c>
      <c r="F47">
        <v>1.77</v>
      </c>
    </row>
    <row r="48" spans="1:6" x14ac:dyDescent="0.25">
      <c r="A48">
        <v>47</v>
      </c>
      <c r="B48">
        <v>66</v>
      </c>
      <c r="C48">
        <v>5.56</v>
      </c>
      <c r="D48">
        <v>10.44</v>
      </c>
      <c r="E48">
        <v>10.44</v>
      </c>
      <c r="F48">
        <v>0.18</v>
      </c>
    </row>
    <row r="49" spans="1:6" x14ac:dyDescent="0.25">
      <c r="A49">
        <v>48</v>
      </c>
      <c r="B49">
        <v>147</v>
      </c>
      <c r="C49">
        <v>3.29</v>
      </c>
      <c r="D49">
        <v>25.28</v>
      </c>
      <c r="E49">
        <v>19.62</v>
      </c>
      <c r="F49">
        <v>3.61</v>
      </c>
    </row>
    <row r="50" spans="1:6" x14ac:dyDescent="0.25">
      <c r="A50">
        <v>49</v>
      </c>
      <c r="B50">
        <v>106</v>
      </c>
      <c r="C50">
        <v>7.33</v>
      </c>
      <c r="D50">
        <v>12.29</v>
      </c>
      <c r="E50">
        <v>12</v>
      </c>
      <c r="F50">
        <v>3</v>
      </c>
    </row>
    <row r="51" spans="1:6" x14ac:dyDescent="0.25">
      <c r="A51">
        <v>50</v>
      </c>
      <c r="B51">
        <v>61</v>
      </c>
      <c r="C51">
        <v>3.47</v>
      </c>
      <c r="D51">
        <v>4.66</v>
      </c>
      <c r="E51">
        <v>4.66</v>
      </c>
      <c r="F51">
        <v>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F8DA-6DF5-493D-87FB-DBEFBB28FA57}">
  <dimension ref="A1:N51"/>
  <sheetViews>
    <sheetView workbookViewId="0">
      <selection activeCell="P10" sqref="P10"/>
    </sheetView>
  </sheetViews>
  <sheetFormatPr baseColWidth="10" defaultRowHeight="15" x14ac:dyDescent="0.25"/>
  <cols>
    <col min="1" max="1" width="3.85546875" customWidth="1"/>
    <col min="2" max="2" width="11.42578125" style="2"/>
  </cols>
  <sheetData>
    <row r="1" spans="1:14" x14ac:dyDescent="0.25">
      <c r="C1" s="1" t="s">
        <v>1</v>
      </c>
      <c r="D1" s="1" t="s">
        <v>2</v>
      </c>
      <c r="E1" s="1" t="s">
        <v>6</v>
      </c>
      <c r="F1" s="1" t="s">
        <v>7</v>
      </c>
      <c r="G1" s="4" t="s">
        <v>13</v>
      </c>
      <c r="H1" t="s">
        <v>3</v>
      </c>
      <c r="I1" t="s">
        <v>4</v>
      </c>
      <c r="J1" t="s">
        <v>5</v>
      </c>
      <c r="K1" s="5" t="s">
        <v>14</v>
      </c>
      <c r="L1" s="5" t="s">
        <v>15</v>
      </c>
      <c r="M1" s="5" t="s">
        <v>16</v>
      </c>
      <c r="N1" s="6" t="s">
        <v>17</v>
      </c>
    </row>
    <row r="2" spans="1:14" x14ac:dyDescent="0.25">
      <c r="C2">
        <v>131</v>
      </c>
      <c r="D2">
        <v>3</v>
      </c>
      <c r="E2">
        <f>C2*$B$6</f>
        <v>2.7823325799999998</v>
      </c>
      <c r="F2">
        <f>D2*$B$7</f>
        <v>-0.27008439000000001</v>
      </c>
      <c r="G2">
        <f>E2+F2</f>
        <v>2.5122481899999998</v>
      </c>
      <c r="H2">
        <v>21.6</v>
      </c>
      <c r="I2">
        <v>19.239999999999998</v>
      </c>
      <c r="J2">
        <v>3.6</v>
      </c>
      <c r="K2">
        <f>H2*$B$9</f>
        <v>-1.9387985040000002</v>
      </c>
      <c r="L2">
        <f>I2*$B$10</f>
        <v>0.13812357519999999</v>
      </c>
      <c r="M2">
        <f>J2*$B$11</f>
        <v>-0.66514392</v>
      </c>
      <c r="N2">
        <f>SUM(K2:M2)</f>
        <v>-2.4658188488000001</v>
      </c>
    </row>
    <row r="3" spans="1:14" x14ac:dyDescent="0.25">
      <c r="C3">
        <v>34</v>
      </c>
      <c r="D3">
        <v>3.4</v>
      </c>
      <c r="E3">
        <f t="shared" ref="E3:E51" si="0">C3*$B$6</f>
        <v>0.72213212000000004</v>
      </c>
      <c r="F3">
        <f t="shared" ref="F3:F51" si="1">D3*$B$7</f>
        <v>-0.306095642</v>
      </c>
      <c r="G3">
        <f t="shared" ref="G3:G51" si="2">E3+F3</f>
        <v>0.41603647800000004</v>
      </c>
      <c r="H3">
        <v>4.8899999999999997</v>
      </c>
      <c r="I3">
        <v>5.05</v>
      </c>
      <c r="J3">
        <v>0.08</v>
      </c>
      <c r="K3">
        <f t="shared" ref="K3:K51" si="3">H3*$B$9</f>
        <v>-0.43892243910000001</v>
      </c>
      <c r="L3">
        <f t="shared" ref="L3:L51" si="4">I3*$B$10</f>
        <v>3.6253848999999998E-2</v>
      </c>
      <c r="M3">
        <f t="shared" ref="M3:M51" si="5">J3*$B$11</f>
        <v>-1.4780975999999999E-2</v>
      </c>
      <c r="N3">
        <f t="shared" ref="N3:N51" si="6">SUM(K3:M3)</f>
        <v>-0.4174495661</v>
      </c>
    </row>
    <row r="4" spans="1:14" x14ac:dyDescent="0.25">
      <c r="C4">
        <v>142</v>
      </c>
      <c r="D4">
        <v>3.2</v>
      </c>
      <c r="E4">
        <f t="shared" si="0"/>
        <v>3.0159635599999999</v>
      </c>
      <c r="F4">
        <f t="shared" si="1"/>
        <v>-0.288090016</v>
      </c>
      <c r="G4">
        <f t="shared" si="2"/>
        <v>2.7278735439999999</v>
      </c>
      <c r="H4">
        <v>23.9</v>
      </c>
      <c r="I4">
        <v>18.71</v>
      </c>
      <c r="J4">
        <v>3.73</v>
      </c>
      <c r="K4">
        <f t="shared" si="3"/>
        <v>-2.1452446410000001</v>
      </c>
      <c r="L4">
        <f t="shared" si="4"/>
        <v>0.13431871579999999</v>
      </c>
      <c r="M4">
        <f t="shared" si="5"/>
        <v>-0.68916300599999991</v>
      </c>
      <c r="N4">
        <f t="shared" si="6"/>
        <v>-2.7000889311999998</v>
      </c>
    </row>
    <row r="5" spans="1:14" x14ac:dyDescent="0.25">
      <c r="C5">
        <v>73</v>
      </c>
      <c r="D5">
        <v>9.9499999999999993</v>
      </c>
      <c r="E5">
        <f t="shared" si="0"/>
        <v>1.55046014</v>
      </c>
      <c r="F5">
        <f t="shared" si="1"/>
        <v>-0.89577989349999987</v>
      </c>
      <c r="G5">
        <f t="shared" si="2"/>
        <v>0.65468024650000012</v>
      </c>
      <c r="H5">
        <v>3.94</v>
      </c>
      <c r="I5">
        <v>3.56</v>
      </c>
      <c r="J5">
        <v>1.92</v>
      </c>
      <c r="K5">
        <f t="shared" si="3"/>
        <v>-0.35365120859999999</v>
      </c>
      <c r="L5">
        <f t="shared" si="4"/>
        <v>2.5557168799999998E-2</v>
      </c>
      <c r="M5">
        <f t="shared" si="5"/>
        <v>-0.35474342399999997</v>
      </c>
      <c r="N5">
        <f t="shared" si="6"/>
        <v>-0.68283746379999999</v>
      </c>
    </row>
    <row r="6" spans="1:14" x14ac:dyDescent="0.25">
      <c r="A6" t="s">
        <v>8</v>
      </c>
      <c r="B6" s="3">
        <v>2.123918E-2</v>
      </c>
      <c r="C6">
        <v>159</v>
      </c>
      <c r="D6">
        <v>4</v>
      </c>
      <c r="E6">
        <f t="shared" si="0"/>
        <v>3.3770296200000001</v>
      </c>
      <c r="F6">
        <f t="shared" si="1"/>
        <v>-0.36011251999999999</v>
      </c>
      <c r="G6">
        <f t="shared" si="2"/>
        <v>3.0169171000000001</v>
      </c>
      <c r="H6">
        <v>24.2</v>
      </c>
      <c r="I6">
        <v>24</v>
      </c>
      <c r="J6">
        <v>5.6</v>
      </c>
      <c r="K6">
        <f t="shared" si="3"/>
        <v>-2.1721723979999998</v>
      </c>
      <c r="L6">
        <f t="shared" si="4"/>
        <v>0.17229551999999998</v>
      </c>
      <c r="M6">
        <f t="shared" si="5"/>
        <v>-1.03466832</v>
      </c>
      <c r="N6">
        <f t="shared" si="6"/>
        <v>-3.034545198</v>
      </c>
    </row>
    <row r="7" spans="1:14" x14ac:dyDescent="0.25">
      <c r="A7" t="s">
        <v>9</v>
      </c>
      <c r="B7" s="3">
        <v>-9.0028129999999998E-2</v>
      </c>
      <c r="C7">
        <v>63</v>
      </c>
      <c r="D7">
        <v>5.25</v>
      </c>
      <c r="E7">
        <f t="shared" si="0"/>
        <v>1.33806834</v>
      </c>
      <c r="F7">
        <f t="shared" si="1"/>
        <v>-0.4726476825</v>
      </c>
      <c r="G7">
        <f t="shared" si="2"/>
        <v>0.86542065749999997</v>
      </c>
      <c r="H7">
        <v>7.04</v>
      </c>
      <c r="I7">
        <v>7.04</v>
      </c>
      <c r="J7">
        <v>1.55</v>
      </c>
      <c r="K7">
        <f t="shared" si="3"/>
        <v>-0.63190469760000001</v>
      </c>
      <c r="L7">
        <f t="shared" si="4"/>
        <v>5.0540019200000001E-2</v>
      </c>
      <c r="M7">
        <f t="shared" si="5"/>
        <v>-0.28638141</v>
      </c>
      <c r="N7">
        <f t="shared" si="6"/>
        <v>-0.86774608840000012</v>
      </c>
    </row>
    <row r="8" spans="1:14" x14ac:dyDescent="0.25">
      <c r="C8">
        <v>40</v>
      </c>
      <c r="D8">
        <v>3.31</v>
      </c>
      <c r="E8">
        <f t="shared" si="0"/>
        <v>0.84956719999999997</v>
      </c>
      <c r="F8">
        <f t="shared" si="1"/>
        <v>-0.29799311029999997</v>
      </c>
      <c r="G8">
        <f t="shared" si="2"/>
        <v>0.55157408969999999</v>
      </c>
      <c r="H8">
        <v>4.79</v>
      </c>
      <c r="I8">
        <v>4.79</v>
      </c>
      <c r="J8">
        <v>1.07</v>
      </c>
      <c r="K8">
        <f t="shared" si="3"/>
        <v>-0.42994652010000001</v>
      </c>
      <c r="L8">
        <f t="shared" si="4"/>
        <v>3.4387314199999998E-2</v>
      </c>
      <c r="M8">
        <f t="shared" si="5"/>
        <v>-0.197695554</v>
      </c>
      <c r="N8">
        <f t="shared" si="6"/>
        <v>-0.59325475989999998</v>
      </c>
    </row>
    <row r="9" spans="1:14" x14ac:dyDescent="0.25">
      <c r="A9" t="s">
        <v>12</v>
      </c>
      <c r="B9" s="2">
        <v>-8.9759190000000003E-2</v>
      </c>
      <c r="C9">
        <v>105</v>
      </c>
      <c r="D9">
        <v>8.17</v>
      </c>
      <c r="E9">
        <f t="shared" si="0"/>
        <v>2.2301139000000001</v>
      </c>
      <c r="F9">
        <f t="shared" si="1"/>
        <v>-0.73552982209999995</v>
      </c>
      <c r="G9">
        <f t="shared" si="2"/>
        <v>1.4945840779000001</v>
      </c>
      <c r="H9">
        <v>12.29</v>
      </c>
      <c r="I9">
        <v>11.23</v>
      </c>
      <c r="J9">
        <v>2.57</v>
      </c>
      <c r="K9">
        <f t="shared" si="3"/>
        <v>-1.1031404451</v>
      </c>
      <c r="L9">
        <f t="shared" si="4"/>
        <v>8.0619945400000004E-2</v>
      </c>
      <c r="M9">
        <f t="shared" si="5"/>
        <v>-0.47483885399999992</v>
      </c>
      <c r="N9">
        <f t="shared" si="6"/>
        <v>-1.4973593536999998</v>
      </c>
    </row>
    <row r="10" spans="1:14" x14ac:dyDescent="0.25">
      <c r="A10" t="s">
        <v>10</v>
      </c>
      <c r="B10" s="3">
        <v>7.1789799999999997E-3</v>
      </c>
      <c r="C10">
        <v>32</v>
      </c>
      <c r="D10">
        <v>3.2</v>
      </c>
      <c r="E10">
        <f t="shared" si="0"/>
        <v>0.67965376</v>
      </c>
      <c r="F10">
        <f t="shared" si="1"/>
        <v>-0.288090016</v>
      </c>
      <c r="G10">
        <f t="shared" si="2"/>
        <v>0.39156374399999999</v>
      </c>
      <c r="H10">
        <v>4.5999999999999996</v>
      </c>
      <c r="I10">
        <v>4.0599999999999996</v>
      </c>
      <c r="J10">
        <v>7.0000000000000007E-2</v>
      </c>
      <c r="K10">
        <f t="shared" si="3"/>
        <v>-0.412892274</v>
      </c>
      <c r="L10">
        <f t="shared" si="4"/>
        <v>2.9146658799999996E-2</v>
      </c>
      <c r="M10">
        <f t="shared" si="5"/>
        <v>-1.2933354000000001E-2</v>
      </c>
      <c r="N10">
        <f t="shared" si="6"/>
        <v>-0.39667896920000001</v>
      </c>
    </row>
    <row r="11" spans="1:14" x14ac:dyDescent="0.25">
      <c r="A11" t="s">
        <v>11</v>
      </c>
      <c r="B11" s="3">
        <v>-0.18476219999999999</v>
      </c>
      <c r="C11">
        <v>34</v>
      </c>
      <c r="D11">
        <v>3.43</v>
      </c>
      <c r="E11">
        <f t="shared" si="0"/>
        <v>0.72213212000000004</v>
      </c>
      <c r="F11">
        <f t="shared" si="1"/>
        <v>-0.30879648590000003</v>
      </c>
      <c r="G11">
        <f t="shared" si="2"/>
        <v>0.41333563410000002</v>
      </c>
      <c r="H11">
        <v>4.8899999999999997</v>
      </c>
      <c r="I11">
        <v>5.05</v>
      </c>
      <c r="J11">
        <v>0.08</v>
      </c>
      <c r="K11">
        <f t="shared" si="3"/>
        <v>-0.43892243910000001</v>
      </c>
      <c r="L11">
        <f t="shared" si="4"/>
        <v>3.6253848999999998E-2</v>
      </c>
      <c r="M11">
        <f t="shared" si="5"/>
        <v>-1.4780975999999999E-2</v>
      </c>
      <c r="N11">
        <f t="shared" si="6"/>
        <v>-0.4174495661</v>
      </c>
    </row>
    <row r="12" spans="1:14" x14ac:dyDescent="0.25">
      <c r="C12">
        <v>76</v>
      </c>
      <c r="D12">
        <v>4.01</v>
      </c>
      <c r="E12">
        <f t="shared" si="0"/>
        <v>1.6141776800000001</v>
      </c>
      <c r="F12">
        <f t="shared" si="1"/>
        <v>-0.36101280129999996</v>
      </c>
      <c r="G12">
        <f t="shared" si="2"/>
        <v>1.2531648787</v>
      </c>
      <c r="H12">
        <v>5.86</v>
      </c>
      <c r="I12">
        <v>5.86</v>
      </c>
      <c r="J12">
        <v>4.08</v>
      </c>
      <c r="K12">
        <f t="shared" si="3"/>
        <v>-0.52598885340000001</v>
      </c>
      <c r="L12">
        <f t="shared" si="4"/>
        <v>4.2068822800000003E-2</v>
      </c>
      <c r="M12">
        <f t="shared" si="5"/>
        <v>-0.75382977600000001</v>
      </c>
      <c r="N12">
        <f t="shared" si="6"/>
        <v>-1.2377498066000001</v>
      </c>
    </row>
    <row r="13" spans="1:14" x14ac:dyDescent="0.25">
      <c r="C13">
        <v>76</v>
      </c>
      <c r="D13">
        <v>2.99</v>
      </c>
      <c r="E13">
        <f t="shared" si="0"/>
        <v>1.6141776800000001</v>
      </c>
      <c r="F13">
        <f t="shared" si="1"/>
        <v>-0.26918410870000004</v>
      </c>
      <c r="G13">
        <f t="shared" si="2"/>
        <v>1.3449935713000001</v>
      </c>
      <c r="H13">
        <v>12.13</v>
      </c>
      <c r="I13">
        <v>9.5500000000000007</v>
      </c>
      <c r="J13">
        <v>1.9</v>
      </c>
      <c r="K13">
        <f t="shared" si="3"/>
        <v>-1.0887789747000001</v>
      </c>
      <c r="L13">
        <f t="shared" si="4"/>
        <v>6.8559258999999997E-2</v>
      </c>
      <c r="M13">
        <f t="shared" si="5"/>
        <v>-0.35104817999999999</v>
      </c>
      <c r="N13">
        <f t="shared" si="6"/>
        <v>-1.3712678957000002</v>
      </c>
    </row>
    <row r="14" spans="1:14" x14ac:dyDescent="0.25">
      <c r="C14">
        <v>67</v>
      </c>
      <c r="D14">
        <v>3.39</v>
      </c>
      <c r="E14">
        <f t="shared" si="0"/>
        <v>1.4230250600000001</v>
      </c>
      <c r="F14">
        <f t="shared" si="1"/>
        <v>-0.30519536070000003</v>
      </c>
      <c r="G14">
        <f t="shared" si="2"/>
        <v>1.1178296993000001</v>
      </c>
      <c r="H14">
        <v>13.46</v>
      </c>
      <c r="I14">
        <v>8.39</v>
      </c>
      <c r="J14">
        <v>0</v>
      </c>
      <c r="K14">
        <f t="shared" si="3"/>
        <v>-1.2081586974</v>
      </c>
      <c r="L14">
        <f t="shared" si="4"/>
        <v>6.0231642200000005E-2</v>
      </c>
      <c r="M14">
        <f t="shared" si="5"/>
        <v>0</v>
      </c>
      <c r="N14">
        <f t="shared" si="6"/>
        <v>-1.1479270552</v>
      </c>
    </row>
    <row r="15" spans="1:14" x14ac:dyDescent="0.25">
      <c r="C15">
        <v>83</v>
      </c>
      <c r="D15">
        <v>5.09</v>
      </c>
      <c r="E15">
        <f t="shared" si="0"/>
        <v>1.76285194</v>
      </c>
      <c r="F15">
        <f t="shared" si="1"/>
        <v>-0.4582431817</v>
      </c>
      <c r="G15">
        <f t="shared" si="2"/>
        <v>1.3046087583000001</v>
      </c>
      <c r="H15">
        <v>15.02</v>
      </c>
      <c r="I15">
        <v>12.58</v>
      </c>
      <c r="J15">
        <v>0.17</v>
      </c>
      <c r="K15">
        <f t="shared" si="3"/>
        <v>-1.3481830338</v>
      </c>
      <c r="L15">
        <f t="shared" si="4"/>
        <v>9.03115684E-2</v>
      </c>
      <c r="M15">
        <f t="shared" si="5"/>
        <v>-3.1409574000000003E-2</v>
      </c>
      <c r="N15">
        <f t="shared" si="6"/>
        <v>-1.2892810394000001</v>
      </c>
    </row>
    <row r="16" spans="1:14" x14ac:dyDescent="0.25">
      <c r="C16">
        <v>56</v>
      </c>
      <c r="D16">
        <v>5.73</v>
      </c>
      <c r="E16">
        <f t="shared" si="0"/>
        <v>1.18939408</v>
      </c>
      <c r="F16">
        <f t="shared" si="1"/>
        <v>-0.51586118489999999</v>
      </c>
      <c r="G16">
        <f t="shared" si="2"/>
        <v>0.67353289510000003</v>
      </c>
      <c r="H16">
        <v>7.68</v>
      </c>
      <c r="I16">
        <v>7.68</v>
      </c>
      <c r="J16">
        <v>0.18</v>
      </c>
      <c r="K16">
        <f t="shared" si="3"/>
        <v>-0.68935057919999998</v>
      </c>
      <c r="L16">
        <f t="shared" si="4"/>
        <v>5.5134566399999994E-2</v>
      </c>
      <c r="M16">
        <f t="shared" si="5"/>
        <v>-3.3257195999999996E-2</v>
      </c>
      <c r="N16">
        <f t="shared" si="6"/>
        <v>-0.66747320879999994</v>
      </c>
    </row>
    <row r="17" spans="3:14" x14ac:dyDescent="0.25">
      <c r="C17">
        <v>61</v>
      </c>
      <c r="D17">
        <v>10.3</v>
      </c>
      <c r="E17">
        <f t="shared" si="0"/>
        <v>1.2955899799999999</v>
      </c>
      <c r="F17">
        <f t="shared" si="1"/>
        <v>-0.927289739</v>
      </c>
      <c r="G17">
        <f t="shared" si="2"/>
        <v>0.36830024099999992</v>
      </c>
      <c r="H17">
        <v>3.64</v>
      </c>
      <c r="I17">
        <v>3.27</v>
      </c>
      <c r="J17">
        <v>0.37</v>
      </c>
      <c r="K17">
        <f t="shared" si="3"/>
        <v>-0.32672345160000005</v>
      </c>
      <c r="L17">
        <f t="shared" si="4"/>
        <v>2.34752646E-2</v>
      </c>
      <c r="M17">
        <f t="shared" si="5"/>
        <v>-6.8362013999999999E-2</v>
      </c>
      <c r="N17">
        <f t="shared" si="6"/>
        <v>-0.37161020100000008</v>
      </c>
    </row>
    <row r="18" spans="3:14" x14ac:dyDescent="0.25">
      <c r="C18">
        <v>67</v>
      </c>
      <c r="D18">
        <v>3.39</v>
      </c>
      <c r="E18">
        <f t="shared" si="0"/>
        <v>1.4230250600000001</v>
      </c>
      <c r="F18">
        <f t="shared" si="1"/>
        <v>-0.30519536070000003</v>
      </c>
      <c r="G18">
        <f t="shared" si="2"/>
        <v>1.1178296993000001</v>
      </c>
      <c r="H18">
        <v>13.46</v>
      </c>
      <c r="I18">
        <v>8.39</v>
      </c>
      <c r="J18">
        <v>0</v>
      </c>
      <c r="K18">
        <f t="shared" si="3"/>
        <v>-1.2081586974</v>
      </c>
      <c r="L18">
        <f t="shared" si="4"/>
        <v>6.0231642200000005E-2</v>
      </c>
      <c r="M18">
        <f t="shared" si="5"/>
        <v>0</v>
      </c>
      <c r="N18">
        <f t="shared" si="6"/>
        <v>-1.1479270552</v>
      </c>
    </row>
    <row r="19" spans="3:14" x14ac:dyDescent="0.25">
      <c r="C19">
        <v>30</v>
      </c>
      <c r="D19">
        <v>0.38</v>
      </c>
      <c r="E19">
        <f t="shared" si="0"/>
        <v>0.63717539999999995</v>
      </c>
      <c r="F19">
        <f t="shared" si="1"/>
        <v>-3.4210689400000001E-2</v>
      </c>
      <c r="G19">
        <f t="shared" si="2"/>
        <v>0.6029647105999999</v>
      </c>
      <c r="H19">
        <v>5.24</v>
      </c>
      <c r="I19">
        <v>4.7699999999999996</v>
      </c>
      <c r="J19">
        <v>0.93</v>
      </c>
      <c r="K19">
        <f t="shared" si="3"/>
        <v>-0.47033815560000003</v>
      </c>
      <c r="L19">
        <f t="shared" si="4"/>
        <v>3.4243734599999999E-2</v>
      </c>
      <c r="M19">
        <f t="shared" si="5"/>
        <v>-0.17182884600000001</v>
      </c>
      <c r="N19">
        <f t="shared" si="6"/>
        <v>-0.60792326699999999</v>
      </c>
    </row>
    <row r="20" spans="3:14" x14ac:dyDescent="0.25">
      <c r="C20">
        <v>89</v>
      </c>
      <c r="D20">
        <v>4.66</v>
      </c>
      <c r="E20">
        <f t="shared" si="0"/>
        <v>1.8902870199999999</v>
      </c>
      <c r="F20">
        <f t="shared" si="1"/>
        <v>-0.41953108579999998</v>
      </c>
      <c r="G20">
        <f t="shared" si="2"/>
        <v>1.4707559342000001</v>
      </c>
      <c r="H20">
        <v>14.46</v>
      </c>
      <c r="I20">
        <v>12.02</v>
      </c>
      <c r="J20">
        <v>1.37</v>
      </c>
      <c r="K20">
        <f t="shared" si="3"/>
        <v>-1.2979178874000001</v>
      </c>
      <c r="L20">
        <f t="shared" si="4"/>
        <v>8.6291339599999989E-2</v>
      </c>
      <c r="M20">
        <f t="shared" si="5"/>
        <v>-0.25312421400000001</v>
      </c>
      <c r="N20">
        <f t="shared" si="6"/>
        <v>-1.4647507618000002</v>
      </c>
    </row>
    <row r="21" spans="3:14" x14ac:dyDescent="0.25">
      <c r="C21">
        <v>63</v>
      </c>
      <c r="D21">
        <v>5.25</v>
      </c>
      <c r="E21">
        <f t="shared" si="0"/>
        <v>1.33806834</v>
      </c>
      <c r="F21">
        <f t="shared" si="1"/>
        <v>-0.4726476825</v>
      </c>
      <c r="G21">
        <f t="shared" si="2"/>
        <v>0.86542065749999997</v>
      </c>
      <c r="H21">
        <v>7.01</v>
      </c>
      <c r="I21">
        <v>7.01</v>
      </c>
      <c r="J21">
        <v>1.55</v>
      </c>
      <c r="K21">
        <f t="shared" si="3"/>
        <v>-0.62921192189999997</v>
      </c>
      <c r="L21">
        <f t="shared" si="4"/>
        <v>5.0324649799999996E-2</v>
      </c>
      <c r="M21">
        <f t="shared" si="5"/>
        <v>-0.28638141</v>
      </c>
      <c r="N21">
        <f t="shared" si="6"/>
        <v>-0.86526868209999996</v>
      </c>
    </row>
    <row r="22" spans="3:14" x14ac:dyDescent="0.25">
      <c r="C22">
        <v>50</v>
      </c>
      <c r="D22">
        <v>3.35</v>
      </c>
      <c r="E22">
        <f t="shared" si="0"/>
        <v>1.0619590000000001</v>
      </c>
      <c r="F22">
        <f t="shared" si="1"/>
        <v>-0.30159423549999997</v>
      </c>
      <c r="G22">
        <f t="shared" si="2"/>
        <v>0.76036476450000012</v>
      </c>
      <c r="H22">
        <v>4.91</v>
      </c>
      <c r="I22">
        <v>4.8899999999999997</v>
      </c>
      <c r="J22">
        <v>1.9</v>
      </c>
      <c r="K22">
        <f t="shared" si="3"/>
        <v>-0.44071762290000005</v>
      </c>
      <c r="L22">
        <f t="shared" si="4"/>
        <v>3.5105212199999999E-2</v>
      </c>
      <c r="M22">
        <f t="shared" si="5"/>
        <v>-0.35104817999999999</v>
      </c>
      <c r="N22">
        <f t="shared" si="6"/>
        <v>-0.75666059070000002</v>
      </c>
    </row>
    <row r="23" spans="3:14" x14ac:dyDescent="0.25">
      <c r="C23">
        <v>127</v>
      </c>
      <c r="D23">
        <v>3</v>
      </c>
      <c r="E23">
        <f t="shared" si="0"/>
        <v>2.6973758600000002</v>
      </c>
      <c r="F23">
        <f t="shared" si="1"/>
        <v>-0.27008439000000001</v>
      </c>
      <c r="G23">
        <f t="shared" si="2"/>
        <v>2.4272914700000001</v>
      </c>
      <c r="H23">
        <v>21.6</v>
      </c>
      <c r="I23">
        <v>19.920000000000002</v>
      </c>
      <c r="J23">
        <v>3.6</v>
      </c>
      <c r="K23">
        <f t="shared" si="3"/>
        <v>-1.9387985040000002</v>
      </c>
      <c r="L23">
        <f t="shared" si="4"/>
        <v>0.14300528160000001</v>
      </c>
      <c r="M23">
        <f t="shared" si="5"/>
        <v>-0.66514392</v>
      </c>
      <c r="N23">
        <f t="shared" si="6"/>
        <v>-2.4609371424000002</v>
      </c>
    </row>
    <row r="24" spans="3:14" x14ac:dyDescent="0.25">
      <c r="C24">
        <v>92</v>
      </c>
      <c r="D24">
        <v>7.42</v>
      </c>
      <c r="E24">
        <f t="shared" si="0"/>
        <v>1.95400456</v>
      </c>
      <c r="F24">
        <f t="shared" si="1"/>
        <v>-0.66800872459999994</v>
      </c>
      <c r="G24">
        <f t="shared" si="2"/>
        <v>1.2859958354000001</v>
      </c>
      <c r="H24">
        <v>11.15</v>
      </c>
      <c r="I24">
        <v>11.15</v>
      </c>
      <c r="J24">
        <v>1.96</v>
      </c>
      <c r="K24">
        <f t="shared" si="3"/>
        <v>-1.0008149685000001</v>
      </c>
      <c r="L24">
        <f t="shared" si="4"/>
        <v>8.0045626999999994E-2</v>
      </c>
      <c r="M24">
        <f t="shared" si="5"/>
        <v>-0.36213391199999995</v>
      </c>
      <c r="N24">
        <f t="shared" si="6"/>
        <v>-1.2829032535</v>
      </c>
    </row>
    <row r="25" spans="3:14" x14ac:dyDescent="0.25">
      <c r="C25">
        <v>92</v>
      </c>
      <c r="D25">
        <v>5.35</v>
      </c>
      <c r="E25">
        <f t="shared" si="0"/>
        <v>1.95400456</v>
      </c>
      <c r="F25">
        <f t="shared" si="1"/>
        <v>-0.48165049549999994</v>
      </c>
      <c r="G25">
        <f t="shared" si="2"/>
        <v>1.4723540645000002</v>
      </c>
      <c r="H25">
        <v>3.95</v>
      </c>
      <c r="I25">
        <v>2.92</v>
      </c>
      <c r="J25">
        <v>6.31</v>
      </c>
      <c r="K25">
        <f t="shared" si="3"/>
        <v>-0.35454880050000004</v>
      </c>
      <c r="L25">
        <f t="shared" si="4"/>
        <v>2.0962621599999998E-2</v>
      </c>
      <c r="M25">
        <f t="shared" si="5"/>
        <v>-1.1658494819999998</v>
      </c>
      <c r="N25">
        <f t="shared" si="6"/>
        <v>-1.4994356608999999</v>
      </c>
    </row>
    <row r="26" spans="3:14" x14ac:dyDescent="0.25">
      <c r="C26">
        <v>47</v>
      </c>
      <c r="D26">
        <v>0.28000000000000003</v>
      </c>
      <c r="E26">
        <f t="shared" si="0"/>
        <v>0.99824146000000002</v>
      </c>
      <c r="F26">
        <f t="shared" si="1"/>
        <v>-2.5207876400000002E-2</v>
      </c>
      <c r="G26">
        <f t="shared" si="2"/>
        <v>0.97303358360000003</v>
      </c>
      <c r="H26">
        <v>9.17</v>
      </c>
      <c r="I26">
        <v>5.28</v>
      </c>
      <c r="J26">
        <v>0.97</v>
      </c>
      <c r="K26">
        <f t="shared" si="3"/>
        <v>-0.82309177229999997</v>
      </c>
      <c r="L26">
        <f t="shared" si="4"/>
        <v>3.7905014399999999E-2</v>
      </c>
      <c r="M26">
        <f t="shared" si="5"/>
        <v>-0.17921933399999998</v>
      </c>
      <c r="N26">
        <f t="shared" si="6"/>
        <v>-0.96440609189999993</v>
      </c>
    </row>
    <row r="27" spans="3:14" x14ac:dyDescent="0.25">
      <c r="C27">
        <v>73</v>
      </c>
      <c r="D27">
        <v>9.9499999999999993</v>
      </c>
      <c r="E27">
        <f t="shared" si="0"/>
        <v>1.55046014</v>
      </c>
      <c r="F27">
        <f t="shared" si="1"/>
        <v>-0.89577989349999987</v>
      </c>
      <c r="G27">
        <f t="shared" si="2"/>
        <v>0.65468024650000012</v>
      </c>
      <c r="H27">
        <v>3.94</v>
      </c>
      <c r="I27">
        <v>3.56</v>
      </c>
      <c r="J27">
        <v>1.92</v>
      </c>
      <c r="K27">
        <f t="shared" si="3"/>
        <v>-0.35365120859999999</v>
      </c>
      <c r="L27">
        <f t="shared" si="4"/>
        <v>2.5557168799999998E-2</v>
      </c>
      <c r="M27">
        <f t="shared" si="5"/>
        <v>-0.35474342399999997</v>
      </c>
      <c r="N27">
        <f t="shared" si="6"/>
        <v>-0.68283746379999999</v>
      </c>
    </row>
    <row r="28" spans="3:14" x14ac:dyDescent="0.25">
      <c r="C28">
        <v>64</v>
      </c>
      <c r="D28">
        <v>3.46</v>
      </c>
      <c r="E28">
        <f t="shared" si="0"/>
        <v>1.35930752</v>
      </c>
      <c r="F28">
        <f t="shared" si="1"/>
        <v>-0.3114973298</v>
      </c>
      <c r="G28">
        <f t="shared" si="2"/>
        <v>1.0478101901999999</v>
      </c>
      <c r="H28">
        <v>10.15</v>
      </c>
      <c r="I28">
        <v>9.94</v>
      </c>
      <c r="J28">
        <v>1.1100000000000001</v>
      </c>
      <c r="K28">
        <f t="shared" si="3"/>
        <v>-0.91105577850000008</v>
      </c>
      <c r="L28">
        <f t="shared" si="4"/>
        <v>7.135906119999999E-2</v>
      </c>
      <c r="M28">
        <f t="shared" si="5"/>
        <v>-0.205086042</v>
      </c>
      <c r="N28">
        <f t="shared" si="6"/>
        <v>-1.0447827593000001</v>
      </c>
    </row>
    <row r="29" spans="3:14" x14ac:dyDescent="0.25">
      <c r="C29">
        <v>127</v>
      </c>
      <c r="D29">
        <v>3</v>
      </c>
      <c r="E29">
        <f t="shared" si="0"/>
        <v>2.6973758600000002</v>
      </c>
      <c r="F29">
        <f t="shared" si="1"/>
        <v>-0.27008439000000001</v>
      </c>
      <c r="G29">
        <f t="shared" si="2"/>
        <v>2.4272914700000001</v>
      </c>
      <c r="H29">
        <v>21.6</v>
      </c>
      <c r="I29">
        <v>19.920000000000002</v>
      </c>
      <c r="J29">
        <v>3.6</v>
      </c>
      <c r="K29">
        <f t="shared" si="3"/>
        <v>-1.9387985040000002</v>
      </c>
      <c r="L29">
        <f t="shared" si="4"/>
        <v>0.14300528160000001</v>
      </c>
      <c r="M29">
        <f t="shared" si="5"/>
        <v>-0.66514392</v>
      </c>
      <c r="N29">
        <f t="shared" si="6"/>
        <v>-2.4609371424000002</v>
      </c>
    </row>
    <row r="30" spans="3:14" x14ac:dyDescent="0.25">
      <c r="C30">
        <v>87</v>
      </c>
      <c r="D30">
        <v>3.1</v>
      </c>
      <c r="E30">
        <f t="shared" si="0"/>
        <v>1.8478086599999999</v>
      </c>
      <c r="F30">
        <f t="shared" si="1"/>
        <v>-0.27908720300000001</v>
      </c>
      <c r="G30">
        <f t="shared" si="2"/>
        <v>1.5687214569999999</v>
      </c>
      <c r="H30">
        <v>12.36</v>
      </c>
      <c r="I30">
        <v>9.92</v>
      </c>
      <c r="J30">
        <v>2.87</v>
      </c>
      <c r="K30">
        <f t="shared" si="3"/>
        <v>-1.1094235883999999</v>
      </c>
      <c r="L30">
        <f t="shared" si="4"/>
        <v>7.1215481599999991E-2</v>
      </c>
      <c r="M30">
        <f t="shared" si="5"/>
        <v>-0.53026751399999994</v>
      </c>
      <c r="N30">
        <f t="shared" si="6"/>
        <v>-1.5684756207999999</v>
      </c>
    </row>
    <row r="31" spans="3:14" x14ac:dyDescent="0.25">
      <c r="C31">
        <v>98</v>
      </c>
      <c r="D31">
        <v>3.4</v>
      </c>
      <c r="E31">
        <f t="shared" si="0"/>
        <v>2.0814396400000001</v>
      </c>
      <c r="F31">
        <f t="shared" si="1"/>
        <v>-0.306095642</v>
      </c>
      <c r="G31">
        <f t="shared" si="2"/>
        <v>1.7753439980000001</v>
      </c>
      <c r="H31">
        <v>13.22</v>
      </c>
      <c r="I31">
        <v>11.46</v>
      </c>
      <c r="J31">
        <v>3.53</v>
      </c>
      <c r="K31">
        <f t="shared" si="3"/>
        <v>-1.1866164918000002</v>
      </c>
      <c r="L31">
        <f t="shared" si="4"/>
        <v>8.2271110800000005E-2</v>
      </c>
      <c r="M31">
        <f t="shared" si="5"/>
        <v>-0.65221056599999994</v>
      </c>
      <c r="N31">
        <f t="shared" si="6"/>
        <v>-1.7565559470000001</v>
      </c>
    </row>
    <row r="32" spans="3:14" x14ac:dyDescent="0.25">
      <c r="C32">
        <v>52</v>
      </c>
      <c r="D32">
        <v>3.59</v>
      </c>
      <c r="E32">
        <f t="shared" si="0"/>
        <v>1.1044373599999999</v>
      </c>
      <c r="F32">
        <f t="shared" si="1"/>
        <v>-0.32320098669999997</v>
      </c>
      <c r="G32">
        <f t="shared" si="2"/>
        <v>0.78123637329999995</v>
      </c>
      <c r="H32">
        <v>7.48</v>
      </c>
      <c r="I32">
        <v>6.91</v>
      </c>
      <c r="J32">
        <v>0.96</v>
      </c>
      <c r="K32">
        <f t="shared" si="3"/>
        <v>-0.67139874120000009</v>
      </c>
      <c r="L32">
        <f t="shared" si="4"/>
        <v>4.9606751800000001E-2</v>
      </c>
      <c r="M32">
        <f t="shared" si="5"/>
        <v>-0.17737171199999999</v>
      </c>
      <c r="N32">
        <f t="shared" si="6"/>
        <v>-0.79916370140000015</v>
      </c>
    </row>
    <row r="33" spans="3:14" x14ac:dyDescent="0.25">
      <c r="C33">
        <v>84</v>
      </c>
      <c r="D33">
        <v>3.36</v>
      </c>
      <c r="E33">
        <f t="shared" si="0"/>
        <v>1.78409112</v>
      </c>
      <c r="F33">
        <f t="shared" si="1"/>
        <v>-0.3024945168</v>
      </c>
      <c r="G33">
        <f t="shared" si="2"/>
        <v>1.4815966032000001</v>
      </c>
      <c r="H33">
        <v>15.86</v>
      </c>
      <c r="I33">
        <v>11.68</v>
      </c>
      <c r="J33">
        <v>1.01</v>
      </c>
      <c r="K33">
        <f t="shared" si="3"/>
        <v>-1.4235807534</v>
      </c>
      <c r="L33">
        <f t="shared" si="4"/>
        <v>8.3850486399999993E-2</v>
      </c>
      <c r="M33">
        <f t="shared" si="5"/>
        <v>-0.18660982199999998</v>
      </c>
      <c r="N33">
        <f t="shared" si="6"/>
        <v>-1.5263400890000001</v>
      </c>
    </row>
    <row r="34" spans="3:14" x14ac:dyDescent="0.25">
      <c r="C34">
        <v>72</v>
      </c>
      <c r="D34">
        <v>3.71</v>
      </c>
      <c r="E34">
        <f t="shared" si="0"/>
        <v>1.52922096</v>
      </c>
      <c r="F34">
        <f t="shared" si="1"/>
        <v>-0.33400436229999997</v>
      </c>
      <c r="G34">
        <f t="shared" si="2"/>
        <v>1.1952165977</v>
      </c>
      <c r="H34">
        <v>11.81</v>
      </c>
      <c r="I34">
        <v>9.7799999999999994</v>
      </c>
      <c r="J34">
        <v>1.0900000000000001</v>
      </c>
      <c r="K34">
        <f t="shared" si="3"/>
        <v>-1.0600560339</v>
      </c>
      <c r="L34">
        <f t="shared" si="4"/>
        <v>7.0210424399999999E-2</v>
      </c>
      <c r="M34">
        <f t="shared" si="5"/>
        <v>-0.20139079800000001</v>
      </c>
      <c r="N34">
        <f t="shared" si="6"/>
        <v>-1.1912364074999999</v>
      </c>
    </row>
    <row r="35" spans="3:14" x14ac:dyDescent="0.25">
      <c r="C35">
        <v>321</v>
      </c>
      <c r="D35">
        <v>7.91</v>
      </c>
      <c r="E35">
        <f t="shared" si="0"/>
        <v>6.81777678</v>
      </c>
      <c r="F35">
        <f t="shared" si="1"/>
        <v>-0.71212250830000001</v>
      </c>
      <c r="G35">
        <f t="shared" si="2"/>
        <v>6.1056542716999997</v>
      </c>
      <c r="H35">
        <v>54.4</v>
      </c>
      <c r="I35">
        <v>54.4</v>
      </c>
      <c r="J35">
        <v>8.6999999999999993</v>
      </c>
      <c r="K35">
        <f t="shared" si="3"/>
        <v>-4.8828999360000003</v>
      </c>
      <c r="L35">
        <f t="shared" si="4"/>
        <v>0.390536512</v>
      </c>
      <c r="M35">
        <f t="shared" si="5"/>
        <v>-1.6074311399999999</v>
      </c>
      <c r="N35">
        <f t="shared" si="6"/>
        <v>-6.0997945640000006</v>
      </c>
    </row>
    <row r="36" spans="3:14" x14ac:dyDescent="0.25">
      <c r="C36">
        <v>41</v>
      </c>
      <c r="D36">
        <v>0.43</v>
      </c>
      <c r="E36">
        <f t="shared" si="0"/>
        <v>0.87080637999999999</v>
      </c>
      <c r="F36">
        <f t="shared" si="1"/>
        <v>-3.87120959E-2</v>
      </c>
      <c r="G36">
        <f t="shared" si="2"/>
        <v>0.83209428409999997</v>
      </c>
      <c r="H36">
        <v>8.34</v>
      </c>
      <c r="I36">
        <v>7.72</v>
      </c>
      <c r="J36">
        <v>0.95</v>
      </c>
      <c r="K36">
        <f t="shared" si="3"/>
        <v>-0.74859164460000005</v>
      </c>
      <c r="L36">
        <f t="shared" si="4"/>
        <v>5.5421725599999999E-2</v>
      </c>
      <c r="M36">
        <f t="shared" si="5"/>
        <v>-0.17552408999999999</v>
      </c>
      <c r="N36">
        <f t="shared" si="6"/>
        <v>-0.86869400900000004</v>
      </c>
    </row>
    <row r="37" spans="3:14" x14ac:dyDescent="0.25">
      <c r="C37">
        <v>29</v>
      </c>
      <c r="D37">
        <v>1.04</v>
      </c>
      <c r="E37">
        <f t="shared" si="0"/>
        <v>0.61593622000000003</v>
      </c>
      <c r="F37">
        <f t="shared" si="1"/>
        <v>-9.3629255199999997E-2</v>
      </c>
      <c r="G37">
        <f t="shared" si="2"/>
        <v>0.52230696480000005</v>
      </c>
      <c r="H37">
        <v>3.75</v>
      </c>
      <c r="I37">
        <v>3.03</v>
      </c>
      <c r="J37">
        <v>1.17</v>
      </c>
      <c r="K37">
        <f t="shared" si="3"/>
        <v>-0.33659696249999999</v>
      </c>
      <c r="L37">
        <f t="shared" si="4"/>
        <v>2.1752309399999999E-2</v>
      </c>
      <c r="M37">
        <f t="shared" si="5"/>
        <v>-0.21617177399999998</v>
      </c>
      <c r="N37">
        <f t="shared" si="6"/>
        <v>-0.53101642709999997</v>
      </c>
    </row>
    <row r="38" spans="3:14" x14ac:dyDescent="0.25">
      <c r="C38">
        <v>62</v>
      </c>
      <c r="D38">
        <v>3.21</v>
      </c>
      <c r="E38">
        <f t="shared" si="0"/>
        <v>1.3168291599999999</v>
      </c>
      <c r="F38">
        <f t="shared" si="1"/>
        <v>-0.28899029729999998</v>
      </c>
      <c r="G38">
        <f t="shared" si="2"/>
        <v>1.0278388626999999</v>
      </c>
      <c r="H38">
        <v>4.88</v>
      </c>
      <c r="I38">
        <v>4.88</v>
      </c>
      <c r="J38">
        <v>3.31</v>
      </c>
      <c r="K38">
        <f t="shared" si="3"/>
        <v>-0.43802484720000001</v>
      </c>
      <c r="L38">
        <f t="shared" si="4"/>
        <v>3.50334224E-2</v>
      </c>
      <c r="M38">
        <f t="shared" si="5"/>
        <v>-0.61156288199999997</v>
      </c>
      <c r="N38">
        <f t="shared" si="6"/>
        <v>-1.0145543068</v>
      </c>
    </row>
    <row r="39" spans="3:14" x14ac:dyDescent="0.25">
      <c r="C39">
        <v>160</v>
      </c>
      <c r="D39">
        <v>4.3099999999999996</v>
      </c>
      <c r="E39">
        <f t="shared" si="0"/>
        <v>3.3982687999999999</v>
      </c>
      <c r="F39">
        <f t="shared" si="1"/>
        <v>-0.38802124029999996</v>
      </c>
      <c r="G39">
        <f t="shared" si="2"/>
        <v>3.0102475596999998</v>
      </c>
      <c r="H39">
        <v>24.87</v>
      </c>
      <c r="I39">
        <v>23.56</v>
      </c>
      <c r="J39">
        <v>5.76</v>
      </c>
      <c r="K39">
        <f t="shared" si="3"/>
        <v>-2.2323110553000003</v>
      </c>
      <c r="L39">
        <f t="shared" si="4"/>
        <v>0.16913676879999998</v>
      </c>
      <c r="M39">
        <f t="shared" si="5"/>
        <v>-1.0642302719999999</v>
      </c>
      <c r="N39">
        <f t="shared" si="6"/>
        <v>-3.1274045585000003</v>
      </c>
    </row>
    <row r="40" spans="3:14" x14ac:dyDescent="0.25">
      <c r="C40">
        <v>134</v>
      </c>
      <c r="D40">
        <v>6.81</v>
      </c>
      <c r="E40">
        <f t="shared" si="0"/>
        <v>2.8460501200000001</v>
      </c>
      <c r="F40">
        <f t="shared" si="1"/>
        <v>-0.61309156529999997</v>
      </c>
      <c r="G40">
        <f t="shared" si="2"/>
        <v>2.2329585547000002</v>
      </c>
      <c r="H40">
        <v>10.039999999999999</v>
      </c>
      <c r="I40">
        <v>10.039999999999999</v>
      </c>
      <c r="J40">
        <v>7.56</v>
      </c>
      <c r="K40">
        <f t="shared" si="3"/>
        <v>-0.90118226759999998</v>
      </c>
      <c r="L40">
        <f t="shared" si="4"/>
        <v>7.2076959199999985E-2</v>
      </c>
      <c r="M40">
        <f t="shared" si="5"/>
        <v>-1.3968022319999998</v>
      </c>
      <c r="N40">
        <f t="shared" si="6"/>
        <v>-2.2259075403999997</v>
      </c>
    </row>
    <row r="41" spans="3:14" x14ac:dyDescent="0.25">
      <c r="C41">
        <v>103</v>
      </c>
      <c r="D41">
        <v>2.73</v>
      </c>
      <c r="E41">
        <f t="shared" si="0"/>
        <v>2.18763554</v>
      </c>
      <c r="F41">
        <f t="shared" si="1"/>
        <v>-0.24577679489999998</v>
      </c>
      <c r="G41">
        <f t="shared" si="2"/>
        <v>1.9418587451</v>
      </c>
      <c r="H41">
        <v>15.89</v>
      </c>
      <c r="I41">
        <v>14.6</v>
      </c>
      <c r="J41">
        <v>3.18</v>
      </c>
      <c r="K41">
        <f t="shared" si="3"/>
        <v>-1.4262735291000002</v>
      </c>
      <c r="L41">
        <f t="shared" si="4"/>
        <v>0.10481310799999999</v>
      </c>
      <c r="M41">
        <f t="shared" si="5"/>
        <v>-0.58754379599999995</v>
      </c>
      <c r="N41">
        <f t="shared" si="6"/>
        <v>-1.9090042171000001</v>
      </c>
    </row>
    <row r="42" spans="3:14" x14ac:dyDescent="0.25">
      <c r="C42">
        <v>111</v>
      </c>
      <c r="D42">
        <v>8.4700000000000006</v>
      </c>
      <c r="E42">
        <f t="shared" si="0"/>
        <v>2.3575489799999998</v>
      </c>
      <c r="F42">
        <f t="shared" si="1"/>
        <v>-0.7625382611</v>
      </c>
      <c r="G42">
        <f t="shared" si="2"/>
        <v>1.5950107188999998</v>
      </c>
      <c r="H42">
        <v>9.35</v>
      </c>
      <c r="I42">
        <v>9.35</v>
      </c>
      <c r="J42">
        <v>4.4400000000000004</v>
      </c>
      <c r="K42">
        <f t="shared" si="3"/>
        <v>-0.83924842649999998</v>
      </c>
      <c r="L42">
        <f t="shared" si="4"/>
        <v>6.7123462999999994E-2</v>
      </c>
      <c r="M42">
        <f t="shared" si="5"/>
        <v>-0.82034416799999998</v>
      </c>
      <c r="N42">
        <f t="shared" si="6"/>
        <v>-1.5924691315000001</v>
      </c>
    </row>
    <row r="43" spans="3:14" x14ac:dyDescent="0.25">
      <c r="C43">
        <v>31</v>
      </c>
      <c r="D43">
        <v>0.21</v>
      </c>
      <c r="E43">
        <f t="shared" si="0"/>
        <v>0.65841457999999997</v>
      </c>
      <c r="F43">
        <f t="shared" si="1"/>
        <v>-1.89059073E-2</v>
      </c>
      <c r="G43">
        <f t="shared" si="2"/>
        <v>0.6395086727</v>
      </c>
      <c r="H43">
        <v>2.92</v>
      </c>
      <c r="I43">
        <v>2.5</v>
      </c>
      <c r="J43">
        <v>2.08</v>
      </c>
      <c r="K43">
        <f t="shared" si="3"/>
        <v>-0.26209683480000001</v>
      </c>
      <c r="L43">
        <f t="shared" si="4"/>
        <v>1.794745E-2</v>
      </c>
      <c r="M43">
        <f t="shared" si="5"/>
        <v>-0.38430537599999998</v>
      </c>
      <c r="N43">
        <f t="shared" si="6"/>
        <v>-0.62845476079999996</v>
      </c>
    </row>
    <row r="44" spans="3:14" x14ac:dyDescent="0.25">
      <c r="C44">
        <v>30</v>
      </c>
      <c r="D44">
        <v>2.38</v>
      </c>
      <c r="E44">
        <f t="shared" si="0"/>
        <v>0.63717539999999995</v>
      </c>
      <c r="F44">
        <f t="shared" si="1"/>
        <v>-0.21426694939999999</v>
      </c>
      <c r="G44">
        <f t="shared" si="2"/>
        <v>0.42290845059999993</v>
      </c>
      <c r="H44">
        <v>3.51</v>
      </c>
      <c r="I44">
        <v>2.61</v>
      </c>
      <c r="J44">
        <v>0.77</v>
      </c>
      <c r="K44">
        <f t="shared" si="3"/>
        <v>-0.31505475690000001</v>
      </c>
      <c r="L44">
        <f t="shared" si="4"/>
        <v>1.8737137799999998E-2</v>
      </c>
      <c r="M44">
        <f t="shared" si="5"/>
        <v>-0.142266894</v>
      </c>
      <c r="N44">
        <f t="shared" si="6"/>
        <v>-0.43858451310000002</v>
      </c>
    </row>
    <row r="45" spans="3:14" x14ac:dyDescent="0.25">
      <c r="C45">
        <v>127</v>
      </c>
      <c r="D45">
        <v>3</v>
      </c>
      <c r="E45">
        <f t="shared" si="0"/>
        <v>2.6973758600000002</v>
      </c>
      <c r="F45">
        <f t="shared" si="1"/>
        <v>-0.27008439000000001</v>
      </c>
      <c r="G45">
        <f t="shared" si="2"/>
        <v>2.4272914700000001</v>
      </c>
      <c r="H45">
        <v>21.6</v>
      </c>
      <c r="I45">
        <v>19.920000000000002</v>
      </c>
      <c r="J45">
        <v>3.6</v>
      </c>
      <c r="K45">
        <f t="shared" si="3"/>
        <v>-1.9387985040000002</v>
      </c>
      <c r="L45">
        <f t="shared" si="4"/>
        <v>0.14300528160000001</v>
      </c>
      <c r="M45">
        <f t="shared" si="5"/>
        <v>-0.66514392</v>
      </c>
      <c r="N45">
        <f t="shared" si="6"/>
        <v>-2.4609371424000002</v>
      </c>
    </row>
    <row r="46" spans="3:14" x14ac:dyDescent="0.25">
      <c r="C46">
        <v>97</v>
      </c>
      <c r="D46">
        <v>9</v>
      </c>
      <c r="E46">
        <f t="shared" si="0"/>
        <v>2.0602004599999999</v>
      </c>
      <c r="F46">
        <f t="shared" si="1"/>
        <v>-0.81025316999999997</v>
      </c>
      <c r="G46">
        <f t="shared" si="2"/>
        <v>1.2499472899999999</v>
      </c>
      <c r="H46">
        <v>3.98</v>
      </c>
      <c r="I46">
        <v>4</v>
      </c>
      <c r="J46">
        <v>5</v>
      </c>
      <c r="K46">
        <f t="shared" si="3"/>
        <v>-0.35724157620000002</v>
      </c>
      <c r="L46">
        <f t="shared" si="4"/>
        <v>2.8715919999999999E-2</v>
      </c>
      <c r="M46">
        <f t="shared" si="5"/>
        <v>-0.92381099999999994</v>
      </c>
      <c r="N46">
        <f t="shared" si="6"/>
        <v>-1.2523366562</v>
      </c>
    </row>
    <row r="47" spans="3:14" x14ac:dyDescent="0.25">
      <c r="C47">
        <v>90</v>
      </c>
      <c r="D47">
        <v>2.79</v>
      </c>
      <c r="E47">
        <f t="shared" si="0"/>
        <v>1.9115262</v>
      </c>
      <c r="F47">
        <f t="shared" si="1"/>
        <v>-0.25117848269999998</v>
      </c>
      <c r="G47">
        <f t="shared" si="2"/>
        <v>1.6603477173000001</v>
      </c>
      <c r="H47">
        <v>15.87</v>
      </c>
      <c r="I47">
        <v>14.72</v>
      </c>
      <c r="J47">
        <v>1.77</v>
      </c>
      <c r="K47">
        <f t="shared" si="3"/>
        <v>-1.4244783453000001</v>
      </c>
      <c r="L47">
        <f t="shared" si="4"/>
        <v>0.1056745856</v>
      </c>
      <c r="M47">
        <f t="shared" si="5"/>
        <v>-0.32702909399999996</v>
      </c>
      <c r="N47">
        <f t="shared" si="6"/>
        <v>-1.6458328537</v>
      </c>
    </row>
    <row r="48" spans="3:14" x14ac:dyDescent="0.25">
      <c r="C48">
        <v>66</v>
      </c>
      <c r="D48">
        <v>5.56</v>
      </c>
      <c r="E48">
        <f t="shared" si="0"/>
        <v>1.40178588</v>
      </c>
      <c r="F48">
        <f t="shared" si="1"/>
        <v>-0.50055640279999991</v>
      </c>
      <c r="G48">
        <f t="shared" si="2"/>
        <v>0.90122947720000013</v>
      </c>
      <c r="H48">
        <v>10.44</v>
      </c>
      <c r="I48">
        <v>10.44</v>
      </c>
      <c r="J48">
        <v>0.18</v>
      </c>
      <c r="K48">
        <f t="shared" si="3"/>
        <v>-0.93708594359999997</v>
      </c>
      <c r="L48">
        <f t="shared" si="4"/>
        <v>7.4948551199999991E-2</v>
      </c>
      <c r="M48">
        <f t="shared" si="5"/>
        <v>-3.3257195999999996E-2</v>
      </c>
      <c r="N48">
        <f t="shared" si="6"/>
        <v>-0.89539458839999997</v>
      </c>
    </row>
    <row r="49" spans="3:14" x14ac:dyDescent="0.25">
      <c r="C49">
        <v>147</v>
      </c>
      <c r="D49">
        <v>3.29</v>
      </c>
      <c r="E49">
        <f t="shared" si="0"/>
        <v>3.1221594599999998</v>
      </c>
      <c r="F49">
        <f t="shared" si="1"/>
        <v>-0.29619254769999998</v>
      </c>
      <c r="G49">
        <f t="shared" si="2"/>
        <v>2.8259669122999997</v>
      </c>
      <c r="H49">
        <v>25.28</v>
      </c>
      <c r="I49">
        <v>19.62</v>
      </c>
      <c r="J49">
        <v>3.61</v>
      </c>
      <c r="K49">
        <f t="shared" si="3"/>
        <v>-2.2691123232000003</v>
      </c>
      <c r="L49">
        <f t="shared" si="4"/>
        <v>0.14085158759999999</v>
      </c>
      <c r="M49">
        <f t="shared" si="5"/>
        <v>-0.66699154199999988</v>
      </c>
      <c r="N49">
        <f t="shared" si="6"/>
        <v>-2.7952522776000004</v>
      </c>
    </row>
    <row r="50" spans="3:14" x14ac:dyDescent="0.25">
      <c r="C50">
        <v>106</v>
      </c>
      <c r="D50">
        <v>7.33</v>
      </c>
      <c r="E50">
        <f t="shared" si="0"/>
        <v>2.2513530799999999</v>
      </c>
      <c r="F50">
        <f t="shared" si="1"/>
        <v>-0.65990619289999997</v>
      </c>
      <c r="G50">
        <f t="shared" si="2"/>
        <v>1.5914468871</v>
      </c>
      <c r="H50">
        <v>12.29</v>
      </c>
      <c r="I50">
        <v>12</v>
      </c>
      <c r="J50">
        <v>3</v>
      </c>
      <c r="K50">
        <f t="shared" si="3"/>
        <v>-1.1031404451</v>
      </c>
      <c r="L50">
        <f t="shared" si="4"/>
        <v>8.614775999999999E-2</v>
      </c>
      <c r="M50">
        <f t="shared" si="5"/>
        <v>-0.55428659999999996</v>
      </c>
      <c r="N50">
        <f t="shared" si="6"/>
        <v>-1.5712792850999999</v>
      </c>
    </row>
    <row r="51" spans="3:14" x14ac:dyDescent="0.25">
      <c r="C51">
        <v>61</v>
      </c>
      <c r="D51">
        <v>3.47</v>
      </c>
      <c r="E51">
        <f t="shared" si="0"/>
        <v>1.2955899799999999</v>
      </c>
      <c r="F51">
        <f t="shared" si="1"/>
        <v>-0.31239761110000003</v>
      </c>
      <c r="G51">
        <f t="shared" si="2"/>
        <v>0.98319236889999995</v>
      </c>
      <c r="H51">
        <v>4.66</v>
      </c>
      <c r="I51">
        <v>4.66</v>
      </c>
      <c r="J51">
        <v>3.25</v>
      </c>
      <c r="K51">
        <f t="shared" si="3"/>
        <v>-0.41827782540000003</v>
      </c>
      <c r="L51">
        <f t="shared" si="4"/>
        <v>3.3454046799999998E-2</v>
      </c>
      <c r="M51">
        <f t="shared" si="5"/>
        <v>-0.6004771499999999</v>
      </c>
      <c r="N51">
        <f t="shared" si="6"/>
        <v>-0.98530092859999996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2023-12-27T17:55:20Z</dcterms:created>
  <dcterms:modified xsi:type="dcterms:W3CDTF">2023-12-28T05:05:38Z</dcterms:modified>
</cp:coreProperties>
</file>