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rempelsmith\Downloads\"/>
    </mc:Choice>
  </mc:AlternateContent>
  <xr:revisionPtr revIDLastSave="0" documentId="13_ncr:1_{F2574DA2-59A6-44DB-B7F3-FE4C290D913A}" xr6:coauthVersionLast="47" xr6:coauthVersionMax="47" xr10:uidLastSave="{00000000-0000-0000-0000-000000000000}"/>
  <bookViews>
    <workbookView xWindow="-108" yWindow="-108" windowWidth="23256" windowHeight="12456" firstSheet="2" activeTab="2" xr2:uid="{EA45BBAF-2659-412D-8A49-E50CDB4DC3EC}"/>
  </bookViews>
  <sheets>
    <sheet name="Sheet1" sheetId="1" state="hidden" r:id="rId1"/>
    <sheet name="Potential 1" sheetId="2" state="hidden" r:id="rId2"/>
    <sheet name="Master" sheetId="3" r:id="rId3"/>
    <sheet name="Code" sheetId="10" r:id="rId4"/>
    <sheet name="By Course" sheetId="11" r:id="rId5"/>
    <sheet name="Sheet2" sheetId="12" r:id="rId6"/>
    <sheet name="Sheet4" sheetId="14" r:id="rId7"/>
    <sheet name="Extra Half" sheetId="5" state="hidden" r:id="rId8"/>
    <sheet name="Homerooms Extra Half" sheetId="6" state="hidden" r:id="rId9"/>
    <sheet name="HOMEROOMS" sheetId="7" state="hidden" r:id="rId10"/>
    <sheet name="Working" sheetId="8" state="hidden" r:id="rId11"/>
    <sheet name="potential 1; 9 teams" sheetId="9" state="hidden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H20" i="14"/>
  <c r="H15" i="14"/>
  <c r="I15" i="14" s="1"/>
  <c r="H5" i="14"/>
  <c r="A2" i="10"/>
  <c r="D2" i="10" s="1"/>
  <c r="A3" i="10"/>
  <c r="B3" i="10" s="1"/>
  <c r="A4" i="10"/>
  <c r="F4" i="10" s="1"/>
  <c r="A5" i="10"/>
  <c r="H5" i="10" s="1"/>
  <c r="A6" i="10"/>
  <c r="B6" i="10" s="1"/>
  <c r="A7" i="10"/>
  <c r="I7" i="10" s="1"/>
  <c r="A8" i="10"/>
  <c r="D8" i="10" s="1"/>
  <c r="A9" i="10"/>
  <c r="I9" i="10" s="1"/>
  <c r="A10" i="10"/>
  <c r="H10" i="10" s="1"/>
  <c r="A11" i="10"/>
  <c r="E11" i="10" s="1"/>
  <c r="A12" i="10"/>
  <c r="I12" i="10" s="1"/>
  <c r="A13" i="10"/>
  <c r="D13" i="10" s="1"/>
  <c r="A14" i="10"/>
  <c r="I14" i="10" s="1"/>
  <c r="A15" i="10"/>
  <c r="I15" i="10" s="1"/>
  <c r="A16" i="10"/>
  <c r="F16" i="10" s="1"/>
  <c r="A17" i="10"/>
  <c r="H17" i="10" s="1"/>
  <c r="A18" i="10"/>
  <c r="B18" i="10" s="1"/>
  <c r="A19" i="10"/>
  <c r="H19" i="10" s="1"/>
  <c r="A20" i="10"/>
  <c r="I20" i="10" s="1"/>
  <c r="A21" i="10"/>
  <c r="D21" i="10" s="1"/>
  <c r="A22" i="10"/>
  <c r="H22" i="10" s="1"/>
  <c r="A23" i="10"/>
  <c r="D23" i="10" s="1"/>
  <c r="A24" i="10"/>
  <c r="D24" i="10" s="1"/>
  <c r="A25" i="10"/>
  <c r="H25" i="10" s="1"/>
  <c r="A26" i="10"/>
  <c r="H26" i="10" s="1"/>
  <c r="A27" i="10"/>
  <c r="D27" i="10" s="1"/>
  <c r="A28" i="10"/>
  <c r="F28" i="10" s="1"/>
  <c r="A29" i="10"/>
  <c r="C29" i="10" s="1"/>
  <c r="A30" i="10"/>
  <c r="I30" i="10" s="1"/>
  <c r="A31" i="10"/>
  <c r="C31" i="10" s="1"/>
  <c r="A32" i="10"/>
  <c r="B32" i="10" s="1"/>
  <c r="A33" i="10"/>
  <c r="I33" i="10" s="1"/>
  <c r="A34" i="10"/>
  <c r="C34" i="10" s="1"/>
  <c r="A35" i="10"/>
  <c r="G35" i="10" s="1"/>
  <c r="A36" i="10"/>
  <c r="I36" i="10" s="1"/>
  <c r="A37" i="10"/>
  <c r="C37" i="10" s="1"/>
  <c r="A38" i="10"/>
  <c r="I38" i="10" s="1"/>
  <c r="A39" i="10"/>
  <c r="I39" i="10" s="1"/>
  <c r="A40" i="10"/>
  <c r="E40" i="10" s="1"/>
  <c r="A41" i="10"/>
  <c r="I41" i="10" s="1"/>
  <c r="A42" i="10"/>
  <c r="I42" i="10" s="1"/>
  <c r="A43" i="10"/>
  <c r="I43" i="10" s="1"/>
  <c r="A44" i="10"/>
  <c r="I44" i="10" s="1"/>
  <c r="A45" i="10"/>
  <c r="G45" i="10" s="1"/>
  <c r="A46" i="10"/>
  <c r="I46" i="10" s="1"/>
  <c r="A47" i="10"/>
  <c r="C47" i="10" s="1"/>
  <c r="A48" i="10"/>
  <c r="G48" i="10" s="1"/>
  <c r="A49" i="10"/>
  <c r="C49" i="10" s="1"/>
  <c r="A50" i="10"/>
  <c r="I50" i="10" s="1"/>
  <c r="A51" i="10"/>
  <c r="G51" i="10" s="1"/>
  <c r="A52" i="10"/>
  <c r="A53" i="10"/>
  <c r="F53" i="10" s="1"/>
  <c r="A54" i="10"/>
  <c r="A55" i="10"/>
  <c r="H55" i="10" s="1"/>
  <c r="A56" i="10"/>
  <c r="F56" i="10" s="1"/>
  <c r="A57" i="10"/>
  <c r="D57" i="10" s="1"/>
  <c r="A58" i="10"/>
  <c r="H58" i="10" s="1"/>
  <c r="A59" i="10"/>
  <c r="G59" i="10" s="1"/>
  <c r="A60" i="10"/>
  <c r="D60" i="10" s="1"/>
  <c r="A61" i="10"/>
  <c r="H61" i="10" s="1"/>
  <c r="A62" i="10"/>
  <c r="G62" i="10" s="1"/>
  <c r="A63" i="10"/>
  <c r="D63" i="10" s="1"/>
  <c r="A64" i="10"/>
  <c r="I64" i="10" s="1"/>
  <c r="A65" i="10"/>
  <c r="H65" i="10" s="1"/>
  <c r="A66" i="10"/>
  <c r="A67" i="10"/>
  <c r="E67" i="10" s="1"/>
  <c r="A68" i="10"/>
  <c r="B68" i="10" s="1"/>
  <c r="A69" i="10"/>
  <c r="I69" i="10" s="1"/>
  <c r="A70" i="10"/>
  <c r="E70" i="10" s="1"/>
  <c r="A71" i="10"/>
  <c r="I71" i="10" s="1"/>
  <c r="A72" i="10"/>
  <c r="D72" i="10" s="1"/>
  <c r="A73" i="10"/>
  <c r="E73" i="10" s="1"/>
  <c r="A74" i="10"/>
  <c r="I74" i="10" s="1"/>
  <c r="A75" i="10"/>
  <c r="I75" i="10" s="1"/>
  <c r="A76" i="10"/>
  <c r="B76" i="10" s="1"/>
  <c r="A77" i="10"/>
  <c r="F77" i="10" s="1"/>
  <c r="A78" i="10"/>
  <c r="F78" i="10" s="1"/>
  <c r="A79" i="10"/>
  <c r="B79" i="10" s="1"/>
  <c r="A80" i="10"/>
  <c r="D80" i="10" s="1"/>
  <c r="A81" i="10"/>
  <c r="H81" i="10" s="1"/>
  <c r="A82" i="10"/>
  <c r="B82" i="10" s="1"/>
  <c r="A83" i="10"/>
  <c r="F83" i="10" s="1"/>
  <c r="A84" i="10"/>
  <c r="I84" i="10" s="1"/>
  <c r="A85" i="10"/>
  <c r="B85" i="10" s="1"/>
  <c r="A86" i="10"/>
  <c r="E86" i="10" s="1"/>
  <c r="A87" i="10"/>
  <c r="H87" i="10" s="1"/>
  <c r="A88" i="10"/>
  <c r="B88" i="10" s="1"/>
  <c r="A89" i="10"/>
  <c r="I89" i="10" s="1"/>
  <c r="A90" i="10"/>
  <c r="I90" i="10" s="1"/>
  <c r="A91" i="10"/>
  <c r="H91" i="10" s="1"/>
  <c r="A92" i="10"/>
  <c r="I92" i="10" s="1"/>
  <c r="A93" i="10"/>
  <c r="D93" i="10" s="1"/>
  <c r="A94" i="10"/>
  <c r="H94" i="10" s="1"/>
  <c r="A95" i="10"/>
  <c r="D95" i="10" s="1"/>
  <c r="A96" i="10"/>
  <c r="D96" i="10" s="1"/>
  <c r="A97" i="10"/>
  <c r="H97" i="10" s="1"/>
  <c r="A98" i="10"/>
  <c r="B98" i="10" s="1"/>
  <c r="A99" i="10"/>
  <c r="D99" i="10" s="1"/>
  <c r="A100" i="10"/>
  <c r="I100" i="10" s="1"/>
  <c r="A101" i="10"/>
  <c r="I101" i="10" s="1"/>
  <c r="A102" i="10"/>
  <c r="I102" i="10" s="1"/>
  <c r="A103" i="10"/>
  <c r="D103" i="10" s="1"/>
  <c r="A104" i="10"/>
  <c r="H104" i="10" s="1"/>
  <c r="A105" i="10"/>
  <c r="G105" i="10" s="1"/>
  <c r="A106" i="10"/>
  <c r="D106" i="10" s="1"/>
  <c r="A107" i="10"/>
  <c r="H107" i="10" s="1"/>
  <c r="A108" i="10"/>
  <c r="D108" i="10" s="1"/>
  <c r="A109" i="10"/>
  <c r="D109" i="10" s="1"/>
  <c r="A110" i="10"/>
  <c r="D110" i="10" s="1"/>
  <c r="A111" i="10"/>
  <c r="H111" i="10" s="1"/>
  <c r="A112" i="10"/>
  <c r="I112" i="10" s="1"/>
  <c r="A113" i="10"/>
  <c r="F113" i="10" s="1"/>
  <c r="A114" i="10"/>
  <c r="A115" i="10"/>
  <c r="H115" i="10" s="1"/>
  <c r="A116" i="10"/>
  <c r="I116" i="10" s="1"/>
  <c r="A117" i="10"/>
  <c r="H117" i="10" s="1"/>
  <c r="A118" i="10"/>
  <c r="H118" i="10" s="1"/>
  <c r="A119" i="10"/>
  <c r="D119" i="10" s="1"/>
  <c r="A120" i="10"/>
  <c r="H120" i="10" s="1"/>
  <c r="A121" i="10"/>
  <c r="I121" i="10" s="1"/>
  <c r="A122" i="10"/>
  <c r="A123" i="10"/>
  <c r="G123" i="10" s="1"/>
  <c r="A124" i="10"/>
  <c r="F124" i="10" s="1"/>
  <c r="A125" i="10"/>
  <c r="C125" i="10" s="1"/>
  <c r="A126" i="10"/>
  <c r="G126" i="10" s="1"/>
  <c r="A127" i="10"/>
  <c r="F127" i="10" s="1"/>
  <c r="A128" i="10"/>
  <c r="C128" i="10" s="1"/>
  <c r="A129" i="10"/>
  <c r="I129" i="10" s="1"/>
  <c r="A130" i="10"/>
  <c r="F130" i="10" s="1"/>
  <c r="A131" i="10"/>
  <c r="C131" i="10" s="1"/>
  <c r="A132" i="10"/>
  <c r="G132" i="10" s="1"/>
  <c r="A133" i="10"/>
  <c r="F133" i="10" s="1"/>
  <c r="A134" i="10"/>
  <c r="A135" i="10"/>
  <c r="G135" i="10" s="1"/>
  <c r="A136" i="10"/>
  <c r="F136" i="10" s="1"/>
  <c r="A137" i="10"/>
  <c r="C137" i="10" s="1"/>
  <c r="A138" i="10"/>
  <c r="G138" i="10" s="1"/>
  <c r="A139" i="10"/>
  <c r="F139" i="10" s="1"/>
  <c r="A140" i="10"/>
  <c r="C140" i="10" s="1"/>
  <c r="A141" i="10"/>
  <c r="G141" i="10" s="1"/>
  <c r="A142" i="10"/>
  <c r="F142" i="10" s="1"/>
  <c r="A143" i="10"/>
  <c r="C143" i="10" s="1"/>
  <c r="A144" i="10"/>
  <c r="G144" i="10" s="1"/>
  <c r="A145" i="10"/>
  <c r="F145" i="10" s="1"/>
  <c r="A146" i="10"/>
  <c r="A147" i="10"/>
  <c r="G147" i="10" s="1"/>
  <c r="A148" i="10"/>
  <c r="F148" i="10" s="1"/>
  <c r="A149" i="10"/>
  <c r="C149" i="10" s="1"/>
  <c r="A150" i="10"/>
  <c r="G150" i="10" s="1"/>
  <c r="H150" i="10"/>
  <c r="E150" i="10"/>
  <c r="D150" i="10"/>
  <c r="G149" i="10"/>
  <c r="D149" i="10"/>
  <c r="C148" i="10"/>
  <c r="B148" i="10"/>
  <c r="H147" i="10"/>
  <c r="F147" i="10"/>
  <c r="E147" i="10"/>
  <c r="D147" i="10"/>
  <c r="C147" i="10"/>
  <c r="I146" i="10"/>
  <c r="H146" i="10"/>
  <c r="G146" i="10"/>
  <c r="F146" i="10"/>
  <c r="E146" i="10"/>
  <c r="D146" i="10"/>
  <c r="C146" i="10"/>
  <c r="B146" i="10"/>
  <c r="I145" i="10"/>
  <c r="H145" i="10"/>
  <c r="G145" i="10"/>
  <c r="E145" i="10"/>
  <c r="D145" i="10"/>
  <c r="B145" i="10"/>
  <c r="E144" i="10"/>
  <c r="C144" i="10"/>
  <c r="H143" i="10"/>
  <c r="G143" i="10"/>
  <c r="F143" i="10"/>
  <c r="E143" i="10"/>
  <c r="I141" i="10"/>
  <c r="H141" i="10"/>
  <c r="I139" i="10"/>
  <c r="H139" i="10"/>
  <c r="G139" i="10"/>
  <c r="E139" i="10"/>
  <c r="D139" i="10"/>
  <c r="C139" i="10"/>
  <c r="B139" i="10"/>
  <c r="I138" i="10"/>
  <c r="C138" i="10"/>
  <c r="I137" i="10"/>
  <c r="G137" i="10"/>
  <c r="F137" i="10"/>
  <c r="E137" i="10"/>
  <c r="D137" i="10"/>
  <c r="B137" i="10"/>
  <c r="E136" i="10"/>
  <c r="D136" i="10"/>
  <c r="C136" i="10"/>
  <c r="I135" i="10"/>
  <c r="H135" i="10"/>
  <c r="F135" i="10"/>
  <c r="E135" i="10"/>
  <c r="D135" i="10"/>
  <c r="I134" i="10"/>
  <c r="H134" i="10"/>
  <c r="G134" i="10"/>
  <c r="F134" i="10"/>
  <c r="E134" i="10"/>
  <c r="D134" i="10"/>
  <c r="C134" i="10"/>
  <c r="B134" i="10"/>
  <c r="I133" i="10"/>
  <c r="H133" i="10"/>
  <c r="G133" i="10"/>
  <c r="E133" i="10"/>
  <c r="D133" i="10"/>
  <c r="C133" i="10"/>
  <c r="B133" i="10"/>
  <c r="I132" i="10"/>
  <c r="H132" i="10"/>
  <c r="E132" i="10"/>
  <c r="D132" i="10"/>
  <c r="C132" i="10"/>
  <c r="I131" i="10"/>
  <c r="H131" i="10"/>
  <c r="B131" i="10"/>
  <c r="E130" i="10"/>
  <c r="D130" i="10"/>
  <c r="C130" i="10"/>
  <c r="B130" i="10"/>
  <c r="D128" i="10"/>
  <c r="I127" i="10"/>
  <c r="H127" i="10"/>
  <c r="G127" i="10"/>
  <c r="E127" i="10"/>
  <c r="D127" i="10"/>
  <c r="C127" i="10"/>
  <c r="B127" i="10"/>
  <c r="I126" i="10"/>
  <c r="H126" i="10"/>
  <c r="E126" i="10"/>
  <c r="D126" i="10"/>
  <c r="C126" i="10"/>
  <c r="I125" i="10"/>
  <c r="H125" i="10"/>
  <c r="D125" i="10"/>
  <c r="B125" i="10"/>
  <c r="I124" i="10"/>
  <c r="G124" i="10"/>
  <c r="E124" i="10"/>
  <c r="D124" i="10"/>
  <c r="C124" i="10"/>
  <c r="B124" i="10"/>
  <c r="F123" i="10"/>
  <c r="E123" i="10"/>
  <c r="D123" i="10"/>
  <c r="C123" i="10"/>
  <c r="I122" i="10"/>
  <c r="H122" i="10"/>
  <c r="G122" i="10"/>
  <c r="F122" i="10"/>
  <c r="E122" i="10"/>
  <c r="D122" i="10"/>
  <c r="C122" i="10"/>
  <c r="B122" i="10"/>
  <c r="I151" i="10"/>
  <c r="H151" i="10"/>
  <c r="G151" i="10"/>
  <c r="F151" i="10"/>
  <c r="E151" i="10"/>
  <c r="D151" i="10"/>
  <c r="C151" i="10"/>
  <c r="B151" i="10"/>
  <c r="A1" i="10"/>
  <c r="M2" i="8"/>
  <c r="L2" i="8"/>
  <c r="K2" i="8"/>
  <c r="J2" i="8"/>
  <c r="I2" i="8"/>
  <c r="G2" i="8"/>
  <c r="F2" i="8"/>
  <c r="E2" i="8"/>
  <c r="D2" i="8"/>
  <c r="C2" i="8"/>
  <c r="L2" i="7"/>
  <c r="K2" i="7"/>
  <c r="J2" i="7"/>
  <c r="I2" i="7"/>
  <c r="H2" i="7"/>
  <c r="G2" i="7"/>
  <c r="F2" i="7"/>
  <c r="E2" i="7"/>
  <c r="D2" i="7"/>
  <c r="C2" i="7"/>
  <c r="L2" i="6"/>
  <c r="K2" i="6"/>
  <c r="J2" i="6"/>
  <c r="I2" i="6"/>
  <c r="H2" i="6"/>
  <c r="G2" i="6"/>
  <c r="F2" i="6"/>
  <c r="E2" i="6"/>
  <c r="D2" i="6"/>
  <c r="C2" i="6"/>
  <c r="C1" i="6"/>
  <c r="L2" i="5"/>
  <c r="K2" i="5"/>
  <c r="J2" i="5"/>
  <c r="I2" i="5"/>
  <c r="H2" i="5"/>
  <c r="G2" i="5"/>
  <c r="F2" i="5"/>
  <c r="E2" i="5"/>
  <c r="D2" i="5"/>
  <c r="C2" i="5"/>
  <c r="C1" i="5"/>
  <c r="L2" i="2"/>
  <c r="K2" i="2"/>
  <c r="J2" i="2"/>
  <c r="I2" i="2"/>
  <c r="H2" i="2"/>
  <c r="H1" i="2" s="1"/>
  <c r="G2" i="2"/>
  <c r="F2" i="2"/>
  <c r="E2" i="2"/>
  <c r="D2" i="2"/>
  <c r="C2" i="2"/>
  <c r="B142" i="10" l="1"/>
  <c r="H124" i="10"/>
  <c r="F126" i="10"/>
  <c r="C129" i="10"/>
  <c r="H130" i="10"/>
  <c r="F132" i="10"/>
  <c r="B136" i="10"/>
  <c r="H137" i="10"/>
  <c r="C142" i="10"/>
  <c r="D144" i="10"/>
  <c r="I147" i="10"/>
  <c r="I150" i="10"/>
  <c r="B129" i="10"/>
  <c r="G130" i="10"/>
  <c r="D129" i="10"/>
  <c r="I130" i="10"/>
  <c r="I144" i="10"/>
  <c r="F129" i="10"/>
  <c r="D131" i="10"/>
  <c r="E125" i="10"/>
  <c r="G129" i="10"/>
  <c r="E131" i="10"/>
  <c r="G148" i="10"/>
  <c r="D142" i="10"/>
  <c r="E129" i="10"/>
  <c r="B141" i="10"/>
  <c r="D148" i="10"/>
  <c r="C141" i="10"/>
  <c r="H123" i="10"/>
  <c r="F125" i="10"/>
  <c r="H129" i="10"/>
  <c r="F131" i="10"/>
  <c r="H136" i="10"/>
  <c r="F138" i="10"/>
  <c r="D141" i="10"/>
  <c r="I142" i="10"/>
  <c r="C145" i="10"/>
  <c r="H148" i="10"/>
  <c r="E142" i="10"/>
  <c r="H144" i="10"/>
  <c r="D138" i="10"/>
  <c r="G142" i="10"/>
  <c r="G136" i="10"/>
  <c r="E138" i="10"/>
  <c r="H142" i="10"/>
  <c r="I123" i="10"/>
  <c r="G125" i="10"/>
  <c r="G131" i="10"/>
  <c r="C135" i="10"/>
  <c r="I136" i="10"/>
  <c r="H138" i="10"/>
  <c r="E141" i="10"/>
  <c r="D143" i="10"/>
  <c r="I148" i="10"/>
  <c r="F141" i="10"/>
  <c r="E140" i="10"/>
  <c r="E149" i="10"/>
  <c r="F149" i="10"/>
  <c r="G128" i="10"/>
  <c r="G140" i="10"/>
  <c r="H149" i="10"/>
  <c r="I140" i="10"/>
  <c r="H128" i="10"/>
  <c r="H140" i="10"/>
  <c r="I128" i="10"/>
  <c r="I143" i="10"/>
  <c r="E148" i="10"/>
  <c r="I149" i="10"/>
  <c r="B123" i="10"/>
  <c r="B126" i="10"/>
  <c r="B132" i="10"/>
  <c r="B135" i="10"/>
  <c r="B138" i="10"/>
  <c r="B144" i="10"/>
  <c r="B147" i="10"/>
  <c r="B150" i="10"/>
  <c r="C150" i="10"/>
  <c r="D140" i="10"/>
  <c r="E128" i="10"/>
  <c r="B143" i="10"/>
  <c r="F144" i="10"/>
  <c r="B149" i="10"/>
  <c r="F128" i="10"/>
  <c r="F140" i="10"/>
  <c r="B128" i="10"/>
  <c r="B140" i="10"/>
  <c r="F150" i="10"/>
  <c r="D92" i="10"/>
  <c r="H92" i="10"/>
  <c r="H119" i="10"/>
  <c r="D6" i="10"/>
  <c r="I19" i="10"/>
  <c r="F30" i="10"/>
  <c r="C7" i="10"/>
  <c r="D68" i="10"/>
  <c r="D31" i="10"/>
  <c r="E68" i="10"/>
  <c r="C55" i="10"/>
  <c r="C92" i="10"/>
  <c r="C6" i="10"/>
  <c r="B31" i="10"/>
  <c r="B7" i="10"/>
  <c r="E31" i="10"/>
  <c r="E7" i="10"/>
  <c r="C18" i="10"/>
  <c r="F90" i="10"/>
  <c r="D7" i="10"/>
  <c r="D18" i="10"/>
  <c r="G19" i="10"/>
  <c r="C43" i="10"/>
  <c r="B43" i="10"/>
  <c r="E102" i="10"/>
  <c r="C104" i="10"/>
  <c r="F67" i="10"/>
  <c r="G55" i="10"/>
  <c r="D67" i="10"/>
  <c r="I67" i="10"/>
  <c r="C68" i="10"/>
  <c r="B105" i="10"/>
  <c r="G34" i="10"/>
  <c r="F68" i="10"/>
  <c r="C118" i="10"/>
  <c r="C100" i="10"/>
  <c r="F39" i="10"/>
  <c r="B26" i="10"/>
  <c r="E92" i="10"/>
  <c r="D3" i="10"/>
  <c r="C27" i="10"/>
  <c r="F92" i="10"/>
  <c r="E27" i="10"/>
  <c r="F51" i="10"/>
  <c r="E75" i="10"/>
  <c r="F33" i="10"/>
  <c r="I55" i="10"/>
  <c r="D79" i="10"/>
  <c r="G103" i="10"/>
  <c r="B51" i="10"/>
  <c r="I119" i="10"/>
  <c r="H51" i="10"/>
  <c r="F75" i="10"/>
  <c r="H75" i="10"/>
  <c r="C19" i="10"/>
  <c r="E34" i="10"/>
  <c r="C63" i="10"/>
  <c r="E79" i="10"/>
  <c r="H103" i="10"/>
  <c r="H15" i="10"/>
  <c r="C3" i="10"/>
  <c r="F34" i="10"/>
  <c r="F79" i="10"/>
  <c r="I103" i="10"/>
  <c r="B20" i="10"/>
  <c r="E56" i="10"/>
  <c r="F7" i="10"/>
  <c r="C20" i="10"/>
  <c r="H31" i="10"/>
  <c r="D43" i="10"/>
  <c r="I56" i="10"/>
  <c r="I68" i="10"/>
  <c r="G80" i="10"/>
  <c r="B95" i="10"/>
  <c r="F106" i="10"/>
  <c r="H68" i="10"/>
  <c r="C8" i="10"/>
  <c r="D20" i="10"/>
  <c r="E32" i="10"/>
  <c r="F43" i="10"/>
  <c r="C57" i="10"/>
  <c r="F70" i="10"/>
  <c r="H80" i="10"/>
  <c r="I99" i="10"/>
  <c r="I111" i="10"/>
  <c r="C80" i="10"/>
  <c r="I94" i="10"/>
  <c r="E105" i="10"/>
  <c r="G8" i="10"/>
  <c r="F20" i="10"/>
  <c r="F32" i="10"/>
  <c r="C44" i="10"/>
  <c r="E57" i="10"/>
  <c r="G70" i="10"/>
  <c r="I80" i="10"/>
  <c r="B115" i="10"/>
  <c r="B9" i="10"/>
  <c r="I22" i="10"/>
  <c r="G32" i="10"/>
  <c r="D44" i="10"/>
  <c r="H70" i="10"/>
  <c r="I83" i="10"/>
  <c r="D116" i="10"/>
  <c r="C105" i="10"/>
  <c r="D10" i="10"/>
  <c r="H32" i="10"/>
  <c r="B46" i="10"/>
  <c r="I70" i="10"/>
  <c r="E103" i="10"/>
  <c r="B118" i="10"/>
  <c r="D50" i="10"/>
  <c r="C14" i="10"/>
  <c r="F57" i="10"/>
  <c r="B81" i="10"/>
  <c r="D14" i="10"/>
  <c r="E20" i="10"/>
  <c r="I32" i="10"/>
  <c r="B44" i="10"/>
  <c r="F60" i="10"/>
  <c r="G68" i="10"/>
  <c r="C79" i="10"/>
  <c r="H83" i="10"/>
  <c r="G92" i="10"/>
  <c r="F103" i="10"/>
  <c r="F111" i="10"/>
  <c r="E14" i="10"/>
  <c r="C21" i="10"/>
  <c r="I62" i="10"/>
  <c r="E69" i="10"/>
  <c r="G86" i="10"/>
  <c r="I93" i="10"/>
  <c r="B116" i="10"/>
  <c r="B50" i="10"/>
  <c r="F14" i="10"/>
  <c r="H62" i="10"/>
  <c r="F86" i="10"/>
  <c r="G93" i="10"/>
  <c r="E8" i="10"/>
  <c r="F21" i="10"/>
  <c r="H44" i="10"/>
  <c r="C2" i="10"/>
  <c r="F8" i="10"/>
  <c r="G21" i="10"/>
  <c r="B45" i="10"/>
  <c r="H69" i="10"/>
  <c r="G79" i="10"/>
  <c r="B104" i="10"/>
  <c r="C116" i="10"/>
  <c r="B14" i="10"/>
  <c r="B62" i="10"/>
  <c r="H21" i="10"/>
  <c r="H8" i="10"/>
  <c r="I21" i="10"/>
  <c r="C32" i="10"/>
  <c r="C38" i="10"/>
  <c r="H45" i="10"/>
  <c r="G56" i="10"/>
  <c r="E80" i="10"/>
  <c r="G91" i="10"/>
  <c r="C98" i="10"/>
  <c r="G104" i="10"/>
  <c r="E116" i="10"/>
  <c r="I26" i="10"/>
  <c r="B38" i="10"/>
  <c r="F45" i="10"/>
  <c r="I8" i="10"/>
  <c r="D32" i="10"/>
  <c r="I45" i="10"/>
  <c r="H56" i="10"/>
  <c r="F80" i="10"/>
  <c r="B92" i="10"/>
  <c r="D98" i="10"/>
  <c r="I104" i="10"/>
  <c r="F116" i="10"/>
  <c r="B23" i="10"/>
  <c r="E98" i="10"/>
  <c r="C23" i="10"/>
  <c r="D38" i="10"/>
  <c r="G57" i="10"/>
  <c r="B74" i="10"/>
  <c r="F98" i="10"/>
  <c r="G20" i="10"/>
  <c r="E24" i="10"/>
  <c r="B33" i="10"/>
  <c r="E38" i="10"/>
  <c r="F47" i="10"/>
  <c r="B56" i="10"/>
  <c r="H57" i="10"/>
  <c r="B69" i="10"/>
  <c r="C74" i="10"/>
  <c r="I81" i="10"/>
  <c r="I107" i="10"/>
  <c r="B2" i="10"/>
  <c r="H7" i="10"/>
  <c r="B10" i="10"/>
  <c r="G16" i="10"/>
  <c r="H20" i="10"/>
  <c r="F24" i="10"/>
  <c r="F31" i="10"/>
  <c r="C33" i="10"/>
  <c r="F38" i="10"/>
  <c r="F44" i="10"/>
  <c r="H48" i="10"/>
  <c r="C56" i="10"/>
  <c r="I57" i="10"/>
  <c r="G67" i="10"/>
  <c r="C69" i="10"/>
  <c r="D74" i="10"/>
  <c r="I79" i="10"/>
  <c r="C82" i="10"/>
  <c r="E93" i="10"/>
  <c r="H98" i="10"/>
  <c r="E104" i="10"/>
  <c r="B108" i="10"/>
  <c r="H116" i="10"/>
  <c r="D37" i="10"/>
  <c r="C46" i="10"/>
  <c r="F73" i="10"/>
  <c r="H86" i="10"/>
  <c r="G106" i="10"/>
  <c r="D9" i="10"/>
  <c r="G14" i="10"/>
  <c r="E47" i="10"/>
  <c r="E81" i="10"/>
  <c r="I86" i="10"/>
  <c r="H106" i="10"/>
  <c r="H9" i="10"/>
  <c r="E44" i="10"/>
  <c r="G98" i="10"/>
  <c r="D104" i="10"/>
  <c r="G116" i="10"/>
  <c r="I2" i="10"/>
  <c r="B8" i="10"/>
  <c r="C10" i="10"/>
  <c r="I25" i="10"/>
  <c r="G31" i="10"/>
  <c r="D33" i="10"/>
  <c r="G38" i="10"/>
  <c r="G44" i="10"/>
  <c r="I48" i="10"/>
  <c r="D56" i="10"/>
  <c r="I58" i="10"/>
  <c r="H67" i="10"/>
  <c r="D69" i="10"/>
  <c r="E74" i="10"/>
  <c r="B80" i="10"/>
  <c r="D82" i="10"/>
  <c r="C91" i="10"/>
  <c r="F93" i="10"/>
  <c r="F104" i="10"/>
  <c r="B110" i="10"/>
  <c r="B59" i="10"/>
  <c r="F74" i="10"/>
  <c r="E82" i="10"/>
  <c r="C110" i="10"/>
  <c r="G117" i="10"/>
  <c r="E10" i="10"/>
  <c r="E21" i="10"/>
  <c r="C26" i="10"/>
  <c r="D34" i="10"/>
  <c r="B40" i="10"/>
  <c r="C50" i="10"/>
  <c r="C59" i="10"/>
  <c r="F69" i="10"/>
  <c r="G74" i="10"/>
  <c r="F82" i="10"/>
  <c r="I91" i="10"/>
  <c r="H93" i="10"/>
  <c r="I117" i="10"/>
  <c r="B13" i="10"/>
  <c r="E60" i="10"/>
  <c r="G83" i="10"/>
  <c r="F27" i="10"/>
  <c r="H41" i="10"/>
  <c r="I51" i="10"/>
  <c r="E63" i="10"/>
  <c r="D76" i="10"/>
  <c r="E109" i="10"/>
  <c r="E112" i="10"/>
  <c r="C40" i="10"/>
  <c r="D112" i="10"/>
  <c r="F63" i="10"/>
  <c r="G3" i="10"/>
  <c r="G63" i="10"/>
  <c r="G53" i="10"/>
  <c r="H63" i="10"/>
  <c r="H2" i="10"/>
  <c r="G4" i="10"/>
  <c r="H14" i="10"/>
  <c r="D26" i="10"/>
  <c r="H28" i="10"/>
  <c r="H38" i="10"/>
  <c r="E50" i="10"/>
  <c r="C62" i="10"/>
  <c r="I63" i="10"/>
  <c r="H74" i="10"/>
  <c r="C85" i="10"/>
  <c r="I87" i="10"/>
  <c r="C95" i="10"/>
  <c r="C99" i="10"/>
  <c r="D105" i="10"/>
  <c r="F110" i="10"/>
  <c r="E3" i="10"/>
  <c r="I16" i="10"/>
  <c r="E53" i="10"/>
  <c r="I61" i="10"/>
  <c r="I76" i="10"/>
  <c r="C87" i="10"/>
  <c r="I3" i="10"/>
  <c r="I98" i="10"/>
  <c r="F50" i="10"/>
  <c r="D62" i="10"/>
  <c r="B86" i="10"/>
  <c r="C88" i="10"/>
  <c r="E96" i="10"/>
  <c r="E99" i="10"/>
  <c r="G110" i="10"/>
  <c r="H16" i="10"/>
  <c r="H27" i="10"/>
  <c r="E87" i="10"/>
  <c r="H4" i="10"/>
  <c r="F2" i="10"/>
  <c r="I4" i="10"/>
  <c r="F11" i="10"/>
  <c r="B15" i="10"/>
  <c r="F26" i="10"/>
  <c r="B29" i="10"/>
  <c r="B39" i="10"/>
  <c r="G50" i="10"/>
  <c r="E62" i="10"/>
  <c r="B65" i="10"/>
  <c r="B75" i="10"/>
  <c r="C81" i="10"/>
  <c r="C86" i="10"/>
  <c r="D88" i="10"/>
  <c r="F96" i="10"/>
  <c r="F99" i="10"/>
  <c r="E106" i="10"/>
  <c r="H110" i="10"/>
  <c r="G27" i="10"/>
  <c r="E76" i="10"/>
  <c r="B87" i="10"/>
  <c r="E110" i="10"/>
  <c r="E26" i="10"/>
  <c r="I28" i="10"/>
  <c r="E2" i="10"/>
  <c r="G11" i="10"/>
  <c r="D15" i="10"/>
  <c r="G26" i="10"/>
  <c r="H35" i="10"/>
  <c r="C39" i="10"/>
  <c r="H50" i="10"/>
  <c r="F62" i="10"/>
  <c r="E65" i="10"/>
  <c r="B72" i="10"/>
  <c r="C75" i="10"/>
  <c r="D86" i="10"/>
  <c r="E88" i="10"/>
  <c r="I97" i="10"/>
  <c r="G99" i="10"/>
  <c r="I110" i="10"/>
  <c r="F3" i="10"/>
  <c r="I27" i="10"/>
  <c r="G2" i="10"/>
  <c r="H11" i="10"/>
  <c r="E15" i="10"/>
  <c r="I35" i="10"/>
  <c r="D39" i="10"/>
  <c r="D47" i="10"/>
  <c r="C72" i="10"/>
  <c r="D75" i="10"/>
  <c r="H99" i="10"/>
  <c r="E111" i="10"/>
  <c r="C13" i="10"/>
  <c r="E37" i="10"/>
  <c r="F109" i="10"/>
  <c r="F121" i="10"/>
  <c r="B36" i="10"/>
  <c r="B49" i="10"/>
  <c r="G60" i="10"/>
  <c r="G121" i="10"/>
  <c r="E13" i="10"/>
  <c r="C36" i="10"/>
  <c r="D46" i="10"/>
  <c r="H47" i="10"/>
  <c r="D49" i="10"/>
  <c r="E59" i="10"/>
  <c r="I60" i="10"/>
  <c r="B71" i="10"/>
  <c r="F72" i="10"/>
  <c r="G82" i="10"/>
  <c r="E95" i="10"/>
  <c r="I96" i="10"/>
  <c r="I106" i="10"/>
  <c r="E108" i="10"/>
  <c r="I109" i="10"/>
  <c r="D118" i="10"/>
  <c r="D120" i="10"/>
  <c r="H3" i="10"/>
  <c r="G7" i="10"/>
  <c r="C9" i="10"/>
  <c r="G10" i="10"/>
  <c r="C12" i="10"/>
  <c r="G13" i="10"/>
  <c r="C15" i="10"/>
  <c r="B19" i="10"/>
  <c r="B22" i="10"/>
  <c r="F23" i="10"/>
  <c r="B25" i="10"/>
  <c r="I31" i="10"/>
  <c r="E33" i="10"/>
  <c r="I34" i="10"/>
  <c r="E36" i="10"/>
  <c r="I37" i="10"/>
  <c r="E39" i="10"/>
  <c r="E43" i="10"/>
  <c r="E46" i="10"/>
  <c r="I47" i="10"/>
  <c r="E49" i="10"/>
  <c r="B55" i="10"/>
  <c r="B58" i="10"/>
  <c r="F59" i="10"/>
  <c r="B61" i="10"/>
  <c r="G69" i="10"/>
  <c r="C71" i="10"/>
  <c r="G72" i="10"/>
  <c r="G75" i="10"/>
  <c r="H79" i="10"/>
  <c r="D81" i="10"/>
  <c r="H82" i="10"/>
  <c r="D84" i="10"/>
  <c r="H85" i="10"/>
  <c r="D87" i="10"/>
  <c r="B91" i="10"/>
  <c r="B94" i="10"/>
  <c r="F95" i="10"/>
  <c r="B97" i="10"/>
  <c r="B100" i="10"/>
  <c r="F105" i="10"/>
  <c r="B107" i="10"/>
  <c r="F108" i="10"/>
  <c r="E118" i="10"/>
  <c r="E120" i="10"/>
  <c r="G24" i="10"/>
  <c r="B120" i="10"/>
  <c r="H24" i="10"/>
  <c r="G37" i="10"/>
  <c r="D59" i="10"/>
  <c r="E72" i="10"/>
  <c r="B84" i="10"/>
  <c r="F85" i="10"/>
  <c r="F10" i="10"/>
  <c r="B12" i="10"/>
  <c r="F13" i="10"/>
  <c r="H34" i="10"/>
  <c r="D36" i="10"/>
  <c r="D12" i="10"/>
  <c r="H13" i="10"/>
  <c r="C22" i="10"/>
  <c r="B48" i="10"/>
  <c r="C58" i="10"/>
  <c r="D71" i="10"/>
  <c r="H72" i="10"/>
  <c r="I82" i="10"/>
  <c r="I118" i="10"/>
  <c r="E9" i="10"/>
  <c r="I10" i="10"/>
  <c r="E12" i="10"/>
  <c r="I13" i="10"/>
  <c r="D19" i="10"/>
  <c r="D22" i="10"/>
  <c r="H23" i="10"/>
  <c r="D25" i="10"/>
  <c r="G33" i="10"/>
  <c r="C35" i="10"/>
  <c r="G36" i="10"/>
  <c r="G39" i="10"/>
  <c r="G43" i="10"/>
  <c r="C45" i="10"/>
  <c r="G46" i="10"/>
  <c r="C48" i="10"/>
  <c r="G49" i="10"/>
  <c r="C51" i="10"/>
  <c r="D55" i="10"/>
  <c r="D58" i="10"/>
  <c r="H59" i="10"/>
  <c r="D61" i="10"/>
  <c r="E71" i="10"/>
  <c r="I72" i="10"/>
  <c r="F81" i="10"/>
  <c r="B83" i="10"/>
  <c r="F84" i="10"/>
  <c r="F87" i="10"/>
  <c r="D91" i="10"/>
  <c r="D94" i="10"/>
  <c r="H95" i="10"/>
  <c r="D97" i="10"/>
  <c r="H105" i="10"/>
  <c r="D107" i="10"/>
  <c r="H108" i="10"/>
  <c r="C115" i="10"/>
  <c r="B117" i="10"/>
  <c r="B119" i="10"/>
  <c r="G120" i="10"/>
  <c r="G96" i="10"/>
  <c r="C108" i="10"/>
  <c r="I73" i="10"/>
  <c r="H109" i="10"/>
  <c r="H37" i="10"/>
  <c r="G85" i="10"/>
  <c r="G23" i="10"/>
  <c r="C25" i="10"/>
  <c r="C61" i="10"/>
  <c r="G108" i="10"/>
  <c r="F9" i="10"/>
  <c r="B11" i="10"/>
  <c r="F12" i="10"/>
  <c r="F15" i="10"/>
  <c r="E19" i="10"/>
  <c r="E22" i="10"/>
  <c r="I23" i="10"/>
  <c r="E25" i="10"/>
  <c r="H33" i="10"/>
  <c r="D35" i="10"/>
  <c r="H36" i="10"/>
  <c r="H39" i="10"/>
  <c r="H43" i="10"/>
  <c r="D45" i="10"/>
  <c r="H46" i="10"/>
  <c r="D48" i="10"/>
  <c r="H49" i="10"/>
  <c r="D51" i="10"/>
  <c r="E55" i="10"/>
  <c r="E58" i="10"/>
  <c r="I59" i="10"/>
  <c r="E61" i="10"/>
  <c r="B67" i="10"/>
  <c r="B70" i="10"/>
  <c r="F71" i="10"/>
  <c r="B73" i="10"/>
  <c r="G81" i="10"/>
  <c r="C83" i="10"/>
  <c r="G84" i="10"/>
  <c r="G87" i="10"/>
  <c r="E91" i="10"/>
  <c r="E94" i="10"/>
  <c r="I95" i="10"/>
  <c r="E97" i="10"/>
  <c r="I105" i="10"/>
  <c r="E107" i="10"/>
  <c r="I108" i="10"/>
  <c r="D115" i="10"/>
  <c r="C117" i="10"/>
  <c r="C119" i="10"/>
  <c r="I120" i="10"/>
  <c r="E121" i="10"/>
  <c r="I11" i="10"/>
  <c r="G47" i="10"/>
  <c r="C120" i="10"/>
  <c r="I24" i="10"/>
  <c r="C84" i="10"/>
  <c r="B35" i="10"/>
  <c r="F36" i="10"/>
  <c r="F46" i="10"/>
  <c r="F49" i="10"/>
  <c r="E84" i="10"/>
  <c r="I85" i="10"/>
  <c r="C94" i="10"/>
  <c r="G95" i="10"/>
  <c r="C97" i="10"/>
  <c r="C107" i="10"/>
  <c r="F120" i="10"/>
  <c r="G9" i="10"/>
  <c r="C11" i="10"/>
  <c r="G12" i="10"/>
  <c r="G15" i="10"/>
  <c r="F19" i="10"/>
  <c r="B21" i="10"/>
  <c r="F22" i="10"/>
  <c r="B24" i="10"/>
  <c r="F25" i="10"/>
  <c r="B27" i="10"/>
  <c r="E35" i="10"/>
  <c r="E45" i="10"/>
  <c r="E48" i="10"/>
  <c r="I49" i="10"/>
  <c r="E51" i="10"/>
  <c r="F55" i="10"/>
  <c r="B57" i="10"/>
  <c r="F58" i="10"/>
  <c r="B60" i="10"/>
  <c r="F61" i="10"/>
  <c r="B63" i="10"/>
  <c r="C67" i="10"/>
  <c r="C70" i="10"/>
  <c r="G71" i="10"/>
  <c r="C73" i="10"/>
  <c r="D83" i="10"/>
  <c r="H84" i="10"/>
  <c r="F91" i="10"/>
  <c r="B93" i="10"/>
  <c r="F94" i="10"/>
  <c r="B96" i="10"/>
  <c r="F97" i="10"/>
  <c r="B99" i="10"/>
  <c r="B103" i="10"/>
  <c r="B106" i="10"/>
  <c r="F107" i="10"/>
  <c r="B109" i="10"/>
  <c r="E115" i="10"/>
  <c r="D117" i="10"/>
  <c r="E119" i="10"/>
  <c r="B121" i="10"/>
  <c r="G73" i="10"/>
  <c r="H73" i="10"/>
  <c r="H96" i="10"/>
  <c r="E23" i="10"/>
  <c r="D11" i="10"/>
  <c r="H12" i="10"/>
  <c r="G22" i="10"/>
  <c r="C24" i="10"/>
  <c r="G25" i="10"/>
  <c r="B47" i="10"/>
  <c r="F48" i="10"/>
  <c r="G58" i="10"/>
  <c r="C60" i="10"/>
  <c r="G61" i="10"/>
  <c r="E83" i="10"/>
  <c r="G97" i="10"/>
  <c r="D85" i="10"/>
  <c r="F37" i="10"/>
  <c r="E85" i="10"/>
  <c r="G109" i="10"/>
  <c r="H60" i="10"/>
  <c r="B34" i="10"/>
  <c r="F35" i="10"/>
  <c r="B37" i="10"/>
  <c r="D70" i="10"/>
  <c r="H71" i="10"/>
  <c r="D73" i="10"/>
  <c r="C93" i="10"/>
  <c r="G94" i="10"/>
  <c r="C96" i="10"/>
  <c r="C103" i="10"/>
  <c r="C106" i="10"/>
  <c r="G107" i="10"/>
  <c r="C109" i="10"/>
  <c r="I115" i="10"/>
  <c r="E117" i="10"/>
  <c r="F119" i="10"/>
  <c r="C121" i="10"/>
  <c r="F117" i="10"/>
  <c r="G119" i="10"/>
  <c r="D121" i="10"/>
  <c r="H54" i="10"/>
  <c r="G54" i="10"/>
  <c r="D54" i="10"/>
  <c r="C54" i="10"/>
  <c r="B54" i="10"/>
  <c r="E6" i="10"/>
  <c r="B17" i="10"/>
  <c r="D29" i="10"/>
  <c r="B77" i="10"/>
  <c r="D5" i="10"/>
  <c r="H6" i="10"/>
  <c r="D17" i="10"/>
  <c r="H18" i="10"/>
  <c r="F29" i="10"/>
  <c r="E54" i="10"/>
  <c r="B89" i="10"/>
  <c r="E100" i="10"/>
  <c r="H114" i="10"/>
  <c r="G114" i="10"/>
  <c r="D114" i="10"/>
  <c r="C114" i="10"/>
  <c r="B114" i="10"/>
  <c r="H90" i="10"/>
  <c r="G90" i="10"/>
  <c r="D90" i="10"/>
  <c r="C90" i="10"/>
  <c r="B90" i="10"/>
  <c r="H66" i="10"/>
  <c r="G66" i="10"/>
  <c r="D66" i="10"/>
  <c r="C66" i="10"/>
  <c r="B66" i="10"/>
  <c r="H30" i="10"/>
  <c r="G30" i="10"/>
  <c r="B30" i="10"/>
  <c r="E18" i="10"/>
  <c r="D113" i="10"/>
  <c r="C113" i="10"/>
  <c r="D101" i="10"/>
  <c r="C101" i="10"/>
  <c r="D77" i="10"/>
  <c r="C77" i="10"/>
  <c r="D41" i="10"/>
  <c r="C41" i="10"/>
  <c r="B5" i="10"/>
  <c r="F18" i="10"/>
  <c r="B113" i="10"/>
  <c r="H112" i="10"/>
  <c r="G112" i="10"/>
  <c r="F112" i="10"/>
  <c r="H88" i="10"/>
  <c r="G88" i="10"/>
  <c r="F88" i="10"/>
  <c r="H64" i="10"/>
  <c r="G64" i="10"/>
  <c r="F64" i="10"/>
  <c r="H52" i="10"/>
  <c r="G52" i="10"/>
  <c r="F52" i="10"/>
  <c r="H40" i="10"/>
  <c r="F40" i="10"/>
  <c r="C5" i="10"/>
  <c r="G6" i="10"/>
  <c r="E29" i="10"/>
  <c r="B52" i="10"/>
  <c r="E89" i="10"/>
  <c r="G113" i="10"/>
  <c r="B4" i="10"/>
  <c r="F5" i="10"/>
  <c r="B16" i="10"/>
  <c r="B28" i="10"/>
  <c r="H29" i="10"/>
  <c r="I40" i="10"/>
  <c r="C52" i="10"/>
  <c r="I54" i="10"/>
  <c r="E66" i="10"/>
  <c r="H77" i="10"/>
  <c r="F89" i="10"/>
  <c r="B101" i="10"/>
  <c r="C4" i="10"/>
  <c r="G5" i="10"/>
  <c r="C28" i="10"/>
  <c r="I29" i="10"/>
  <c r="D52" i="10"/>
  <c r="F66" i="10"/>
  <c r="I77" i="10"/>
  <c r="I113" i="10"/>
  <c r="C64" i="10"/>
  <c r="I66" i="10"/>
  <c r="E78" i="10"/>
  <c r="H89" i="10"/>
  <c r="F101" i="10"/>
  <c r="E4" i="10"/>
  <c r="I5" i="10"/>
  <c r="E16" i="10"/>
  <c r="I17" i="10"/>
  <c r="E28" i="10"/>
  <c r="D30" i="10"/>
  <c r="F41" i="10"/>
  <c r="I52" i="10"/>
  <c r="D64" i="10"/>
  <c r="G101" i="10"/>
  <c r="B112" i="10"/>
  <c r="F114" i="10"/>
  <c r="H102" i="10"/>
  <c r="G102" i="10"/>
  <c r="D102" i="10"/>
  <c r="C102" i="10"/>
  <c r="B102" i="10"/>
  <c r="H78" i="10"/>
  <c r="G78" i="10"/>
  <c r="D78" i="10"/>
  <c r="C78" i="10"/>
  <c r="B78" i="10"/>
  <c r="H42" i="10"/>
  <c r="G42" i="10"/>
  <c r="D42" i="10"/>
  <c r="B42" i="10"/>
  <c r="C42" i="10"/>
  <c r="F102" i="10"/>
  <c r="D89" i="10"/>
  <c r="C89" i="10"/>
  <c r="D65" i="10"/>
  <c r="C65" i="10"/>
  <c r="D53" i="10"/>
  <c r="C53" i="10"/>
  <c r="F6" i="10"/>
  <c r="E42" i="10"/>
  <c r="H53" i="10"/>
  <c r="F65" i="10"/>
  <c r="H100" i="10"/>
  <c r="G100" i="10"/>
  <c r="F100" i="10"/>
  <c r="H76" i="10"/>
  <c r="G76" i="10"/>
  <c r="F76" i="10"/>
  <c r="C17" i="10"/>
  <c r="G18" i="10"/>
  <c r="D40" i="10"/>
  <c r="F42" i="10"/>
  <c r="I53" i="10"/>
  <c r="G65" i="10"/>
  <c r="E77" i="10"/>
  <c r="I88" i="10"/>
  <c r="D100" i="10"/>
  <c r="E113" i="10"/>
  <c r="E5" i="10"/>
  <c r="I6" i="10"/>
  <c r="E17" i="10"/>
  <c r="I18" i="10"/>
  <c r="G29" i="10"/>
  <c r="G40" i="10"/>
  <c r="F54" i="10"/>
  <c r="I65" i="10"/>
  <c r="G77" i="10"/>
  <c r="F17" i="10"/>
  <c r="H113" i="10"/>
  <c r="C16" i="10"/>
  <c r="G17" i="10"/>
  <c r="B41" i="10"/>
  <c r="B64" i="10"/>
  <c r="G89" i="10"/>
  <c r="E101" i="10"/>
  <c r="D4" i="10"/>
  <c r="D16" i="10"/>
  <c r="D28" i="10"/>
  <c r="C30" i="10"/>
  <c r="E41" i="10"/>
  <c r="E52" i="10"/>
  <c r="E114" i="10"/>
  <c r="G28" i="10"/>
  <c r="E30" i="10"/>
  <c r="G41" i="10"/>
  <c r="B53" i="10"/>
  <c r="E64" i="10"/>
  <c r="C76" i="10"/>
  <c r="I78" i="10"/>
  <c r="E90" i="10"/>
  <c r="H101" i="10"/>
  <c r="C112" i="10"/>
  <c r="I114" i="10"/>
  <c r="B111" i="10"/>
  <c r="F115" i="10"/>
  <c r="F118" i="10"/>
  <c r="C111" i="10"/>
  <c r="G115" i="10"/>
  <c r="G118" i="10"/>
  <c r="D111" i="10"/>
  <c r="H121" i="10"/>
  <c r="G111" i="10"/>
  <c r="O2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I2" i="3"/>
  <c r="H2" i="3"/>
  <c r="K2" i="3"/>
  <c r="G2" i="3"/>
  <c r="J2" i="3"/>
  <c r="F2" i="3"/>
  <c r="E2" i="3"/>
  <c r="C1" i="2"/>
  <c r="H1" i="5"/>
  <c r="H1" i="6"/>
  <c r="C1" i="7"/>
  <c r="H1" i="7"/>
  <c r="C1" i="8"/>
  <c r="I1" i="8"/>
  <c r="N92" i="10" l="1"/>
  <c r="N31" i="10"/>
  <c r="N20" i="10"/>
  <c r="N74" i="10"/>
  <c r="N57" i="10"/>
  <c r="N86" i="10"/>
  <c r="N68" i="10"/>
  <c r="N81" i="10"/>
  <c r="N56" i="10"/>
  <c r="N2" i="10"/>
  <c r="P2" i="10" s="1"/>
  <c r="N104" i="10"/>
  <c r="N32" i="10"/>
  <c r="N44" i="10"/>
  <c r="N98" i="10"/>
  <c r="N80" i="10"/>
  <c r="N99" i="10"/>
  <c r="N50" i="10"/>
  <c r="N8" i="10"/>
  <c r="N47" i="10"/>
  <c r="N69" i="10"/>
  <c r="N34" i="10"/>
  <c r="N7" i="10"/>
  <c r="N27" i="10"/>
  <c r="N94" i="10"/>
  <c r="N14" i="10"/>
  <c r="N3" i="10"/>
  <c r="N63" i="10"/>
  <c r="N55" i="10"/>
  <c r="N83" i="10"/>
  <c r="N103" i="10"/>
  <c r="N22" i="10"/>
  <c r="N97" i="10"/>
  <c r="N10" i="10"/>
  <c r="N79" i="10"/>
  <c r="N43" i="10"/>
  <c r="N95" i="10"/>
  <c r="N60" i="10"/>
  <c r="N26" i="10"/>
  <c r="N62" i="10"/>
  <c r="N38" i="10"/>
  <c r="N21" i="10"/>
  <c r="N106" i="10"/>
  <c r="N70" i="10"/>
  <c r="N61" i="10"/>
  <c r="N105" i="10"/>
  <c r="N72" i="10"/>
  <c r="N6" i="10"/>
  <c r="N37" i="10"/>
  <c r="N93" i="10"/>
  <c r="N19" i="10"/>
  <c r="N49" i="10"/>
  <c r="N96" i="10"/>
  <c r="N48" i="10"/>
  <c r="N13" i="10"/>
  <c r="N87" i="10"/>
  <c r="N58" i="10"/>
  <c r="N25" i="10"/>
  <c r="N35" i="10"/>
  <c r="N82" i="10"/>
  <c r="N85" i="10"/>
  <c r="N59" i="10"/>
  <c r="N89" i="10"/>
  <c r="N91" i="10"/>
  <c r="N73" i="10"/>
  <c r="N11" i="10"/>
  <c r="N36" i="10"/>
  <c r="N23" i="10"/>
  <c r="N46" i="10"/>
  <c r="N75" i="10"/>
  <c r="N4" i="10"/>
  <c r="N64" i="10"/>
  <c r="N51" i="10"/>
  <c r="N45" i="10"/>
  <c r="N71" i="10"/>
  <c r="N39" i="10"/>
  <c r="N33" i="10"/>
  <c r="N76" i="10"/>
  <c r="N24" i="10"/>
  <c r="N9" i="10"/>
  <c r="N84" i="10"/>
  <c r="N67" i="10"/>
  <c r="N12" i="10"/>
  <c r="N15" i="10"/>
  <c r="N102" i="10"/>
  <c r="N40" i="10"/>
  <c r="N17" i="10"/>
  <c r="N28" i="10"/>
  <c r="N30" i="10"/>
  <c r="N88" i="10"/>
  <c r="N90" i="10"/>
  <c r="N65" i="10"/>
  <c r="N42" i="10"/>
  <c r="N16" i="10"/>
  <c r="N78" i="10"/>
  <c r="N100" i="10"/>
  <c r="N52" i="10"/>
  <c r="N54" i="10"/>
  <c r="N53" i="10"/>
  <c r="N5" i="10"/>
  <c r="N77" i="10"/>
  <c r="N18" i="10"/>
  <c r="N101" i="10"/>
  <c r="N41" i="10"/>
  <c r="N66" i="10"/>
  <c r="N29" i="10"/>
  <c r="D1" i="3"/>
  <c r="H1" i="3"/>
  <c r="P3" i="10" l="1"/>
  <c r="P4" i="10" s="1"/>
  <c r="P5" i="10" s="1"/>
  <c r="P6" i="10" s="1"/>
  <c r="P7" i="10" s="1"/>
  <c r="P8" i="10" s="1"/>
  <c r="P9" i="10" s="1"/>
  <c r="P10" i="10" s="1"/>
  <c r="P11" i="10" s="1"/>
  <c r="P12" i="10" s="1"/>
  <c r="P13" i="10" s="1"/>
  <c r="P14" i="10" s="1"/>
  <c r="P15" i="10" s="1"/>
  <c r="P16" i="10" s="1"/>
  <c r="P17" i="10" s="1"/>
  <c r="P18" i="10" s="1"/>
  <c r="P19" i="10" s="1"/>
  <c r="P20" i="10" s="1"/>
  <c r="P21" i="10" s="1"/>
  <c r="P22" i="10" s="1"/>
  <c r="P23" i="10" s="1"/>
  <c r="P24" i="10" s="1"/>
  <c r="P25" i="10" s="1"/>
  <c r="P26" i="10" s="1"/>
  <c r="P27" i="10" s="1"/>
  <c r="P28" i="10" s="1"/>
  <c r="P29" i="10" s="1"/>
  <c r="P30" i="10" s="1"/>
  <c r="P31" i="10" s="1"/>
  <c r="P32" i="10" s="1"/>
  <c r="P33" i="10" s="1"/>
  <c r="P34" i="10" s="1"/>
  <c r="P35" i="10" s="1"/>
  <c r="P36" i="10" s="1"/>
  <c r="P37" i="10" s="1"/>
  <c r="P38" i="10" s="1"/>
  <c r="P39" i="10" s="1"/>
  <c r="P40" i="10" s="1"/>
  <c r="P41" i="10" s="1"/>
  <c r="P42" i="10" s="1"/>
  <c r="P43" i="10" s="1"/>
  <c r="P44" i="10" s="1"/>
  <c r="P45" i="10" s="1"/>
  <c r="P46" i="10" s="1"/>
  <c r="P47" i="10" s="1"/>
  <c r="P48" i="10" s="1"/>
  <c r="P49" i="10" s="1"/>
  <c r="P50" i="10" s="1"/>
  <c r="P51" i="10" s="1"/>
  <c r="P52" i="10" s="1"/>
  <c r="P53" i="10" s="1"/>
  <c r="P54" i="10" s="1"/>
  <c r="P55" i="10" s="1"/>
  <c r="P56" i="10" s="1"/>
  <c r="P57" i="10" s="1"/>
  <c r="P58" i="10" s="1"/>
  <c r="P59" i="10" s="1"/>
  <c r="P60" i="10" s="1"/>
  <c r="P61" i="10" s="1"/>
  <c r="P62" i="10" s="1"/>
  <c r="P63" i="10" s="1"/>
  <c r="P64" i="10" s="1"/>
  <c r="P65" i="10" s="1"/>
  <c r="P66" i="10" s="1"/>
  <c r="P67" i="10" s="1"/>
  <c r="P68" i="10" s="1"/>
  <c r="P69" i="10" s="1"/>
  <c r="P70" i="10" s="1"/>
  <c r="P71" i="10" s="1"/>
  <c r="P72" i="10" s="1"/>
  <c r="P73" i="10" s="1"/>
  <c r="P74" i="10" s="1"/>
  <c r="P75" i="10" s="1"/>
  <c r="P76" i="10" s="1"/>
  <c r="P77" i="10" s="1"/>
  <c r="P78" i="10" s="1"/>
  <c r="P79" i="10" s="1"/>
  <c r="P80" i="10" s="1"/>
  <c r="P81" i="10" s="1"/>
  <c r="P82" i="10" s="1"/>
  <c r="P83" i="10" s="1"/>
  <c r="P84" i="10" s="1"/>
  <c r="P85" i="10" s="1"/>
  <c r="P86" i="10" s="1"/>
  <c r="P87" i="10" s="1"/>
  <c r="P88" i="10" s="1"/>
  <c r="P89" i="10" s="1"/>
  <c r="P90" i="10" s="1"/>
  <c r="P91" i="10" s="1"/>
  <c r="P92" i="10" s="1"/>
  <c r="P93" i="10" s="1"/>
  <c r="P94" i="10" s="1"/>
  <c r="P95" i="10" s="1"/>
  <c r="P96" i="10" s="1"/>
  <c r="P97" i="10" s="1"/>
  <c r="P98" i="10" s="1"/>
  <c r="P99" i="10" s="1"/>
  <c r="P100" i="10" s="1"/>
  <c r="P101" i="10" s="1"/>
  <c r="P102" i="10" s="1"/>
  <c r="P103" i="10" s="1"/>
  <c r="P104" i="10" s="1"/>
  <c r="P105" i="10" s="1"/>
  <c r="P106" i="10" s="1"/>
  <c r="P107" i="10" s="1"/>
  <c r="P108" i="10" s="1"/>
  <c r="P109" i="10" s="1"/>
  <c r="P110" i="10" s="1"/>
  <c r="P111" i="10" s="1"/>
  <c r="P112" i="10" s="1"/>
  <c r="P113" i="10" s="1"/>
  <c r="P114" i="10" s="1"/>
  <c r="P115" i="10" s="1"/>
  <c r="P116" i="10" s="1"/>
  <c r="P117" i="10" s="1"/>
  <c r="P118" i="10" s="1"/>
  <c r="P119" i="10" s="1"/>
  <c r="P120" i="10" s="1"/>
  <c r="P121" i="10" s="1"/>
  <c r="P122" i="10" s="1"/>
  <c r="P123" i="10" s="1"/>
  <c r="P124" i="10" s="1"/>
  <c r="P125" i="10" s="1"/>
  <c r="P126" i="10" s="1"/>
  <c r="P127" i="10" s="1"/>
  <c r="P128" i="10" s="1"/>
  <c r="P129" i="10" s="1"/>
  <c r="P130" i="10" s="1"/>
  <c r="P131" i="10" s="1"/>
  <c r="P132" i="10" s="1"/>
  <c r="P133" i="10" s="1"/>
  <c r="P134" i="10" s="1"/>
  <c r="P135" i="10" s="1"/>
  <c r="P136" i="10" s="1"/>
  <c r="P137" i="10" s="1"/>
  <c r="P138" i="10" s="1"/>
  <c r="P139" i="10" s="1"/>
  <c r="P140" i="10" s="1"/>
  <c r="P141" i="10" s="1"/>
  <c r="P142" i="10" s="1"/>
  <c r="P143" i="10" s="1"/>
  <c r="P144" i="10" s="1"/>
  <c r="P145" i="10" s="1"/>
  <c r="P146" i="10" s="1"/>
  <c r="P147" i="10" s="1"/>
  <c r="P148" i="10" s="1"/>
  <c r="P149" i="10" s="1"/>
  <c r="P150" i="10" s="1"/>
  <c r="Q2" i="10" s="1" a="1"/>
  <c r="Q2" i="10" s="1"/>
  <c r="U2" i="10" s="1"/>
  <c r="W2" i="10" s="1"/>
  <c r="V3" i="10" s="1"/>
  <c r="W3" i="10" l="1"/>
  <c r="V4" i="10" s="1"/>
  <c r="W4" i="10" l="1"/>
  <c r="V5" i="10" s="1"/>
  <c r="W5" i="10" l="1"/>
  <c r="V6" i="10" s="1"/>
  <c r="W6" i="10" l="1"/>
  <c r="V7" i="10" s="1"/>
  <c r="W7" i="10" l="1"/>
  <c r="V8" i="10" s="1"/>
  <c r="W8" i="10" l="1"/>
  <c r="V9" i="10" s="1"/>
  <c r="W9" i="10" l="1"/>
  <c r="V10" i="10" s="1"/>
  <c r="W10" i="10" l="1"/>
  <c r="V11" i="10" s="1"/>
  <c r="W11" i="10" l="1"/>
  <c r="V12" i="10" s="1"/>
  <c r="W12" i="10" l="1"/>
  <c r="V13" i="10" s="1"/>
  <c r="W13" i="10" l="1"/>
  <c r="V14" i="10" s="1"/>
  <c r="W14" i="10" l="1"/>
  <c r="V15" i="10" s="1"/>
  <c r="W15" i="10" l="1"/>
  <c r="V16" i="10" s="1"/>
  <c r="W16" i="10" l="1"/>
  <c r="V17" i="10" s="1"/>
  <c r="W17" i="10" l="1"/>
  <c r="V18" i="10" s="1"/>
  <c r="W18" i="10" l="1"/>
  <c r="V19" i="10" s="1"/>
  <c r="W19" i="10" l="1"/>
  <c r="V20" i="10" s="1"/>
  <c r="W20" i="10" l="1"/>
  <c r="V21" i="10" s="1"/>
  <c r="W21" i="10" l="1"/>
  <c r="V22" i="10" s="1"/>
  <c r="W22" i="10" l="1"/>
  <c r="V23" i="10" s="1"/>
  <c r="W23" i="10" l="1"/>
  <c r="V24" i="10" s="1"/>
  <c r="W24" i="10" l="1"/>
  <c r="V25" i="10" s="1"/>
  <c r="W25" i="10" l="1"/>
  <c r="V26" i="10" s="1"/>
  <c r="W26" i="10" l="1"/>
  <c r="V27" i="10" s="1"/>
  <c r="W27" i="10" l="1"/>
  <c r="V28" i="10" s="1"/>
  <c r="W28" i="10" l="1"/>
  <c r="V29" i="10" s="1"/>
  <c r="W29" i="10" l="1"/>
  <c r="V30" i="10" s="1"/>
  <c r="W30" i="10" l="1"/>
  <c r="V31" i="10" s="1"/>
  <c r="W31" i="10" l="1"/>
  <c r="V32" i="10" s="1"/>
  <c r="W32" i="10" l="1"/>
  <c r="V33" i="10" s="1"/>
  <c r="W33" i="10" l="1"/>
  <c r="V34" i="10" s="1"/>
  <c r="W34" i="10" l="1"/>
  <c r="V35" i="10" s="1"/>
  <c r="W35" i="10" l="1"/>
  <c r="V36" i="10" s="1"/>
  <c r="W36" i="10" l="1"/>
  <c r="V37" i="10" s="1"/>
  <c r="W37" i="10" l="1"/>
  <c r="V38" i="10" s="1"/>
  <c r="W38" i="10" l="1"/>
  <c r="V39" i="10" s="1"/>
  <c r="W39" i="10" l="1"/>
  <c r="V40" i="10" s="1"/>
  <c r="W40" i="10" l="1"/>
  <c r="V41" i="10" s="1"/>
  <c r="W41" i="10" l="1"/>
  <c r="V42" i="10" s="1"/>
  <c r="W42" i="10" l="1"/>
  <c r="V43" i="10" s="1"/>
  <c r="W43" i="10" l="1"/>
  <c r="V44" i="10" s="1"/>
  <c r="W44" i="10" l="1"/>
  <c r="V45" i="10" s="1"/>
  <c r="W45" i="10" l="1"/>
  <c r="V46" i="10" s="1"/>
  <c r="W46" i="10" l="1"/>
  <c r="V47" i="10" s="1"/>
  <c r="W47" i="10" l="1"/>
  <c r="V48" i="10" s="1"/>
  <c r="W48" i="10" l="1"/>
  <c r="V49" i="10" s="1"/>
  <c r="W49" i="10" l="1"/>
  <c r="V50" i="10" s="1"/>
  <c r="W50" i="10" l="1"/>
  <c r="V51" i="10" s="1"/>
  <c r="W51" i="10" l="1"/>
  <c r="V52" i="10" s="1"/>
  <c r="W52" i="10" l="1"/>
  <c r="V53" i="10" s="1"/>
  <c r="W53" i="10" l="1"/>
  <c r="V54" i="10" s="1"/>
  <c r="W54" i="10" l="1"/>
  <c r="V55" i="10" s="1"/>
  <c r="W55" i="10" l="1"/>
  <c r="V56" i="10" s="1"/>
  <c r="W56" i="10" l="1"/>
  <c r="V57" i="10" s="1"/>
  <c r="W57" i="10" l="1"/>
  <c r="V58" i="10" s="1"/>
  <c r="W58" i="10" l="1"/>
  <c r="V59" i="10" s="1"/>
  <c r="W59" i="10" l="1"/>
  <c r="V60" i="10" s="1"/>
  <c r="W60" i="10" l="1"/>
  <c r="V61" i="10" s="1"/>
  <c r="W61" i="10" l="1"/>
  <c r="V62" i="10" s="1"/>
  <c r="W62" i="10" l="1"/>
  <c r="V63" i="10" s="1"/>
  <c r="W63" i="10" l="1"/>
  <c r="V64" i="10" s="1"/>
  <c r="W64" i="10" l="1"/>
  <c r="V65" i="10" s="1"/>
  <c r="W65" i="10" l="1"/>
  <c r="V66" i="10" s="1"/>
  <c r="W66" i="10" l="1"/>
  <c r="V67" i="10" s="1"/>
  <c r="W67" i="10" l="1"/>
  <c r="V68" i="10" s="1"/>
  <c r="W68" i="10" l="1"/>
  <c r="V69" i="10" s="1"/>
  <c r="W69" i="10" l="1"/>
  <c r="V70" i="10" s="1"/>
  <c r="W70" i="10" l="1"/>
  <c r="V71" i="10" s="1"/>
  <c r="W71" i="10" l="1"/>
  <c r="V72" i="10" s="1"/>
  <c r="W72" i="10" l="1"/>
  <c r="V73" i="10" s="1"/>
  <c r="W73" i="10" l="1"/>
  <c r="V74" i="10" s="1"/>
  <c r="W74" i="10" l="1"/>
  <c r="V75" i="10" s="1"/>
  <c r="W75" i="10" l="1"/>
  <c r="V76" i="10" s="1"/>
  <c r="W76" i="10" l="1"/>
  <c r="V77" i="10" s="1"/>
  <c r="W77" i="10" l="1"/>
  <c r="V78" i="10" s="1"/>
  <c r="W78" i="10" l="1"/>
  <c r="V79" i="10" s="1"/>
  <c r="W79" i="10" l="1"/>
  <c r="V80" i="10" s="1"/>
  <c r="W80" i="10" l="1"/>
  <c r="V81" i="10" s="1"/>
  <c r="W81" i="10" l="1"/>
  <c r="V82" i="10" s="1"/>
  <c r="W82" i="10" l="1"/>
  <c r="V83" i="10" s="1"/>
  <c r="W83" i="10" l="1"/>
  <c r="V84" i="10" s="1"/>
  <c r="W84" i="10" l="1"/>
  <c r="V85" i="10" s="1"/>
  <c r="W85" i="10" l="1"/>
  <c r="V86" i="10" s="1"/>
  <c r="W86" i="10" l="1"/>
  <c r="V87" i="10" s="1"/>
  <c r="W87" i="10" l="1"/>
  <c r="V88" i="10" s="1"/>
  <c r="W88" i="10" l="1"/>
  <c r="V89" i="10" s="1"/>
  <c r="W89" i="10" l="1"/>
  <c r="V90" i="10" s="1"/>
  <c r="W90" i="10" l="1"/>
  <c r="V91" i="10" s="1"/>
  <c r="W91" i="10" l="1"/>
  <c r="V92" i="10" s="1"/>
  <c r="W92" i="10" l="1"/>
  <c r="V93" i="10" s="1"/>
  <c r="W93" i="10" l="1"/>
  <c r="V94" i="10" s="1"/>
  <c r="W94" i="10" l="1"/>
  <c r="V95" i="10" s="1"/>
  <c r="W95" i="10" l="1"/>
  <c r="V96" i="10" s="1"/>
  <c r="W96" i="10" l="1"/>
  <c r="V97" i="10" s="1"/>
  <c r="W97" i="10" l="1"/>
  <c r="V98" i="10" s="1"/>
  <c r="W98" i="10" l="1"/>
  <c r="V99" i="10" s="1"/>
  <c r="W99" i="10" l="1"/>
  <c r="V100" i="10" s="1"/>
  <c r="W100" i="10" l="1"/>
  <c r="V101" i="10" s="1"/>
  <c r="W101" i="10" l="1"/>
  <c r="V102" i="10" s="1"/>
  <c r="W102" i="10" l="1"/>
  <c r="V103" i="10" s="1"/>
  <c r="W103" i="10" l="1"/>
  <c r="V104" i="10" s="1"/>
  <c r="W104" i="10" l="1"/>
  <c r="V105" i="10" s="1"/>
  <c r="W105" i="10" l="1"/>
  <c r="V106" i="10" s="1"/>
  <c r="W106" i="10" l="1"/>
  <c r="V107" i="10" s="1"/>
  <c r="W107" i="10" l="1"/>
  <c r="V108" i="10" s="1"/>
  <c r="W108" i="10" l="1"/>
  <c r="V109" i="10" s="1"/>
  <c r="W109" i="10" l="1"/>
  <c r="V110" i="10" s="1"/>
  <c r="W110" i="10" l="1"/>
  <c r="V111" i="10" s="1"/>
  <c r="W111" i="10" l="1"/>
  <c r="V112" i="10" s="1"/>
  <c r="W112" i="10" l="1"/>
  <c r="V113" i="10" s="1"/>
  <c r="W113" i="10" l="1"/>
  <c r="V114" i="10" s="1"/>
  <c r="W114" i="10" l="1"/>
  <c r="V115" i="10" s="1"/>
  <c r="W115" i="10" l="1"/>
  <c r="V116" i="10" s="1"/>
  <c r="W116" i="10" l="1"/>
  <c r="V117" i="10" s="1"/>
  <c r="W117" i="10" l="1"/>
  <c r="V118" i="10" s="1"/>
  <c r="W118" i="10" l="1"/>
  <c r="V119" i="10" s="1"/>
  <c r="W119" i="10" l="1"/>
  <c r="V120" i="10" s="1"/>
  <c r="W120" i="10" l="1"/>
  <c r="V121" i="10" s="1"/>
  <c r="W121" i="10" l="1"/>
  <c r="V122" i="10" s="1"/>
  <c r="W122" i="10" l="1"/>
  <c r="V123" i="10" s="1"/>
  <c r="W123" i="10" l="1"/>
  <c r="V124" i="10" s="1"/>
  <c r="W124" i="10" l="1"/>
  <c r="V125" i="10" s="1"/>
  <c r="W125" i="10" l="1"/>
  <c r="V126" i="10" s="1"/>
  <c r="W126" i="10" l="1"/>
  <c r="V127" i="10" s="1"/>
  <c r="W127" i="10" l="1"/>
  <c r="V128" i="10" s="1"/>
  <c r="W128" i="10" l="1"/>
  <c r="V129" i="10" s="1"/>
  <c r="W129" i="10" l="1"/>
  <c r="V130" i="10" s="1"/>
  <c r="W130" i="10" l="1"/>
  <c r="V131" i="10" s="1"/>
  <c r="W131" i="10" l="1"/>
  <c r="V132" i="10" s="1"/>
  <c r="W132" i="10" l="1"/>
  <c r="V133" i="10" s="1"/>
  <c r="W133" i="10" l="1"/>
  <c r="V134" i="10" s="1"/>
  <c r="W134" i="10" l="1"/>
  <c r="V135" i="10" s="1"/>
  <c r="W135" i="10" s="1"/>
  <c r="V136" i="10" l="1"/>
  <c r="W136" i="10" s="1"/>
  <c r="V137" i="10" s="1"/>
  <c r="W137" i="10" l="1"/>
  <c r="V138" i="10" s="1"/>
  <c r="W138" i="10" l="1"/>
  <c r="V139" i="10" s="1"/>
  <c r="W139" i="10" l="1"/>
  <c r="V140" i="10" s="1"/>
  <c r="W140" i="10" l="1"/>
  <c r="V141" i="10" s="1"/>
  <c r="W141" i="10" l="1"/>
  <c r="V142" i="10" s="1"/>
  <c r="W142" i="10" l="1"/>
  <c r="V143" i="10" s="1"/>
  <c r="W143" i="10" l="1"/>
  <c r="V144" i="10" s="1"/>
  <c r="W144" i="10" l="1"/>
  <c r="V145" i="10" s="1"/>
  <c r="W145" i="10" l="1"/>
  <c r="V146" i="10" s="1"/>
  <c r="W146" i="10" l="1"/>
  <c r="V147" i="10" s="1"/>
  <c r="W147" i="10" l="1"/>
  <c r="V148" i="10" s="1"/>
  <c r="W148" i="10" l="1"/>
  <c r="V149" i="10" s="1"/>
  <c r="W149" i="10" l="1"/>
  <c r="V150" i="10" s="1"/>
  <c r="W150" i="10" l="1"/>
  <c r="V151" i="10" s="1"/>
  <c r="W151" i="10" l="1"/>
  <c r="V152" i="10" s="1"/>
  <c r="W152" i="10" l="1"/>
  <c r="V153" i="10" s="1"/>
  <c r="W153" i="10" l="1"/>
  <c r="V154" i="10" s="1"/>
  <c r="W154" i="10" l="1"/>
  <c r="V155" i="10" s="1"/>
  <c r="W155" i="10" l="1"/>
  <c r="V156" i="10" s="1"/>
  <c r="W156" i="10" l="1"/>
  <c r="V157" i="10" s="1"/>
  <c r="W157" i="10" l="1"/>
  <c r="V158" i="10" s="1"/>
  <c r="W158" i="10" l="1"/>
  <c r="V159" i="10" s="1"/>
  <c r="W159" i="10" l="1"/>
  <c r="V160" i="10" s="1"/>
  <c r="W160" i="10" l="1"/>
  <c r="V161" i="10" s="1"/>
  <c r="W161" i="10" l="1"/>
  <c r="V162" i="10" s="1"/>
  <c r="W162" i="10" l="1"/>
  <c r="V163" i="10" s="1"/>
  <c r="W163" i="10" l="1"/>
  <c r="V164" i="10" s="1"/>
  <c r="W164" i="10" l="1"/>
  <c r="V165" i="10" s="1"/>
  <c r="W165" i="10" l="1"/>
  <c r="V166" i="10" s="1"/>
  <c r="W166" i="10" l="1"/>
  <c r="V167" i="10" s="1"/>
  <c r="W167" i="10" l="1"/>
  <c r="V168" i="10" s="1"/>
  <c r="W168" i="10" l="1"/>
  <c r="V169" i="10" s="1"/>
  <c r="W169" i="10" l="1"/>
  <c r="V170" i="10" s="1"/>
  <c r="W170" i="10" l="1"/>
  <c r="V171" i="10" s="1"/>
  <c r="W171" i="10" l="1"/>
  <c r="V172" i="10" s="1"/>
  <c r="W172" i="10" l="1"/>
  <c r="V173" i="10" s="1"/>
  <c r="W173" i="10" l="1"/>
  <c r="V174" i="10" s="1"/>
  <c r="W174" i="10" l="1"/>
  <c r="V175" i="10" s="1"/>
  <c r="W175" i="10" l="1"/>
  <c r="V176" i="10" s="1"/>
  <c r="W176" i="10" l="1"/>
  <c r="V177" i="10" s="1"/>
  <c r="W177" i="10" l="1"/>
  <c r="V178" i="10" s="1"/>
  <c r="W178" i="10" l="1"/>
  <c r="V179" i="10" s="1"/>
  <c r="W179" i="10" l="1"/>
  <c r="V180" i="10" s="1"/>
  <c r="W180" i="10" l="1"/>
  <c r="V181" i="10" s="1"/>
  <c r="W181" i="10" l="1"/>
  <c r="V182" i="10" s="1"/>
  <c r="W182" i="10" l="1"/>
  <c r="V183" i="10" s="1"/>
  <c r="W183" i="10" l="1"/>
  <c r="V184" i="10" s="1"/>
  <c r="W184" i="10" l="1"/>
  <c r="V185" i="10" s="1"/>
  <c r="W185" i="10" l="1"/>
  <c r="V186" i="10" s="1"/>
  <c r="W186" i="10" l="1"/>
  <c r="V187" i="10" s="1"/>
  <c r="W187" i="10" l="1"/>
  <c r="V188" i="10" s="1"/>
  <c r="W188" i="10" l="1"/>
  <c r="V189" i="10" s="1"/>
  <c r="W189" i="10" l="1"/>
  <c r="V190" i="10" s="1"/>
  <c r="W190" i="10" l="1"/>
  <c r="V191" i="10" s="1"/>
  <c r="W191" i="10" l="1"/>
  <c r="V192" i="10" s="1"/>
  <c r="W192" i="10" l="1"/>
  <c r="V193" i="10" s="1"/>
  <c r="W193" i="10" l="1"/>
  <c r="V194" i="10" l="1"/>
  <c r="W194" i="10" s="1"/>
  <c r="V195" i="10" l="1"/>
  <c r="W195" i="10" s="1"/>
  <c r="V196" i="10" s="1"/>
  <c r="W196" i="10" l="1"/>
  <c r="V197" i="10" s="1"/>
  <c r="W197" i="10" l="1"/>
  <c r="V198" i="10" s="1"/>
  <c r="W198" i="10" l="1"/>
  <c r="V199" i="10" s="1"/>
  <c r="W199" i="10" l="1"/>
  <c r="V200" i="10" s="1"/>
  <c r="W200" i="10" l="1"/>
  <c r="V201" i="10" s="1"/>
  <c r="W201" i="10" l="1"/>
  <c r="V202" i="10" s="1"/>
  <c r="W202" i="10" l="1"/>
  <c r="V203" i="10" s="1"/>
  <c r="W203" i="10" l="1"/>
  <c r="V204" i="10" s="1"/>
  <c r="W204" i="10" l="1"/>
  <c r="V205" i="10" s="1"/>
  <c r="W205" i="10" l="1"/>
  <c r="V206" i="10" s="1"/>
  <c r="W206" i="10" l="1"/>
  <c r="V207" i="10" s="1"/>
  <c r="W207" i="10" l="1"/>
  <c r="V208" i="10" s="1"/>
  <c r="W208" i="10" l="1"/>
  <c r="V209" i="10" s="1"/>
  <c r="W209" i="10" l="1"/>
  <c r="V210" i="10" s="1"/>
  <c r="W210" i="10" l="1"/>
  <c r="V211" i="10" s="1"/>
  <c r="W211" i="10" l="1"/>
  <c r="V212" i="10" s="1"/>
  <c r="W212" i="10" l="1"/>
  <c r="V213" i="10" s="1"/>
  <c r="W213" i="10" l="1"/>
  <c r="V214" i="10" s="1"/>
  <c r="W214" i="10" l="1"/>
  <c r="V215" i="10" s="1"/>
  <c r="W215" i="10" l="1"/>
  <c r="V216" i="10" s="1"/>
  <c r="W216" i="10" l="1"/>
  <c r="V217" i="10" s="1"/>
  <c r="W217" i="10" l="1"/>
  <c r="V218" i="10" s="1"/>
  <c r="W218" i="10" l="1"/>
  <c r="V219" i="10" s="1"/>
  <c r="W219" i="10" l="1"/>
  <c r="V220" i="10" s="1"/>
  <c r="W220" i="10" l="1"/>
  <c r="V221" i="10" s="1"/>
  <c r="W221" i="10" l="1"/>
  <c r="V222" i="10" s="1"/>
  <c r="W222" i="10" l="1"/>
  <c r="V223" i="10" s="1"/>
  <c r="W223" i="10" l="1"/>
  <c r="V224" i="10" s="1"/>
  <c r="W224" i="10" l="1"/>
  <c r="V225" i="10" s="1"/>
  <c r="W225" i="10" l="1"/>
  <c r="V226" i="10" s="1"/>
  <c r="W226" i="10" l="1"/>
  <c r="V227" i="10" s="1"/>
  <c r="W227" i="10" l="1"/>
  <c r="V228" i="10" s="1"/>
  <c r="W228" i="10" l="1"/>
  <c r="V229" i="10" s="1"/>
  <c r="W229" i="10" l="1"/>
  <c r="V230" i="10" s="1"/>
  <c r="W230" i="10" l="1"/>
  <c r="V231" i="10" s="1"/>
  <c r="W231" i="10" l="1"/>
  <c r="V232" i="10" s="1"/>
  <c r="W232" i="10" l="1"/>
  <c r="V233" i="10" s="1"/>
  <c r="W233" i="10" l="1"/>
  <c r="V234" i="10" s="1"/>
  <c r="W234" i="10" l="1"/>
  <c r="V235" i="10" s="1"/>
  <c r="W235" i="10" l="1"/>
  <c r="V236" i="10" s="1"/>
  <c r="W236" i="10" l="1"/>
  <c r="V237" i="10" s="1"/>
  <c r="W237" i="10" l="1"/>
  <c r="V238" i="10" s="1"/>
  <c r="W238" i="10" l="1"/>
  <c r="V239" i="10" s="1"/>
  <c r="W239" i="10" l="1"/>
  <c r="V240" i="10" s="1"/>
  <c r="W240" i="10" l="1"/>
  <c r="V241" i="10" s="1"/>
  <c r="W241" i="10" l="1"/>
  <c r="V242" i="10" s="1"/>
  <c r="W242" i="10" l="1"/>
  <c r="V243" i="10" s="1"/>
  <c r="W243" i="10" l="1"/>
  <c r="V244" i="10" s="1"/>
  <c r="W244" i="10" l="1"/>
  <c r="V245" i="10" s="1"/>
  <c r="W245" i="10" l="1"/>
  <c r="V246" i="10" s="1"/>
  <c r="W246" i="10" l="1"/>
  <c r="V247" i="10" s="1"/>
  <c r="W247" i="10" l="1"/>
  <c r="V248" i="10" s="1"/>
  <c r="W248" i="10" l="1"/>
  <c r="V249" i="10" s="1"/>
  <c r="W249" i="10" l="1"/>
  <c r="V250" i="10" s="1"/>
  <c r="W250" i="10" l="1"/>
  <c r="V251" i="10" s="1"/>
  <c r="W251" i="10" l="1"/>
  <c r="V252" i="10" s="1"/>
  <c r="W252" i="10" l="1"/>
  <c r="V253" i="10" s="1"/>
  <c r="W253" i="10" l="1"/>
  <c r="V254" i="10" s="1"/>
  <c r="W254" i="10" l="1"/>
  <c r="V255" i="10" s="1"/>
  <c r="W255" i="10" l="1"/>
  <c r="V256" i="10" s="1"/>
  <c r="W256" i="10" l="1"/>
  <c r="V257" i="10" s="1"/>
  <c r="W257" i="10" l="1"/>
  <c r="V258" i="10" s="1"/>
  <c r="W258" i="10" l="1"/>
  <c r="V259" i="10" s="1"/>
  <c r="W259" i="10" l="1"/>
  <c r="V260" i="10" s="1"/>
  <c r="W260" i="10" l="1"/>
  <c r="V261" i="10" s="1"/>
  <c r="W261" i="10" l="1"/>
  <c r="V262" i="10" s="1"/>
  <c r="W262" i="10" l="1"/>
  <c r="V263" i="10" s="1"/>
  <c r="W263" i="10" l="1"/>
  <c r="V264" i="10" s="1"/>
  <c r="W264" i="10" l="1"/>
  <c r="V265" i="10" s="1"/>
  <c r="W265" i="10" l="1"/>
  <c r="V266" i="10" s="1"/>
  <c r="W266" i="10" l="1"/>
  <c r="V267" i="10" s="1"/>
  <c r="W267" i="10" l="1"/>
  <c r="V268" i="10" s="1"/>
  <c r="W268" i="10" l="1"/>
  <c r="V269" i="10" s="1"/>
  <c r="W269" i="10" l="1"/>
  <c r="V270" i="10" s="1"/>
  <c r="W270" i="10" l="1"/>
  <c r="V271" i="10" s="1"/>
  <c r="W271" i="10" l="1"/>
  <c r="V272" i="10" s="1"/>
  <c r="W272" i="10" l="1"/>
  <c r="V273" i="10" s="1"/>
  <c r="W273" i="10" l="1"/>
  <c r="V274" i="10" s="1"/>
  <c r="W274" i="10" l="1"/>
  <c r="V275" i="10" s="1"/>
  <c r="W275" i="10" l="1"/>
  <c r="V276" i="10" s="1"/>
  <c r="W276" i="10" l="1"/>
  <c r="V277" i="10" s="1"/>
  <c r="W277" i="10" l="1"/>
  <c r="V278" i="10" s="1"/>
  <c r="W278" i="10" l="1"/>
  <c r="V279" i="10" s="1"/>
  <c r="W279" i="10" l="1"/>
  <c r="V280" i="10" s="1"/>
  <c r="W280" i="10" l="1"/>
  <c r="V281" i="10" s="1"/>
  <c r="W281" i="10" l="1"/>
  <c r="V282" i="10" s="1"/>
  <c r="W282" i="10" l="1"/>
  <c r="V283" i="10" s="1"/>
  <c r="W283" i="10" l="1"/>
  <c r="V284" i="10" s="1"/>
  <c r="W284" i="10" l="1"/>
  <c r="V285" i="10" s="1"/>
  <c r="W285" i="10" l="1"/>
  <c r="V286" i="10" s="1"/>
  <c r="W286" i="10" l="1"/>
  <c r="V287" i="10" s="1"/>
  <c r="W287" i="10" l="1"/>
  <c r="V288" i="10" s="1"/>
  <c r="W288" i="10" l="1"/>
  <c r="V289" i="10" s="1"/>
  <c r="W289" i="10" l="1"/>
  <c r="V290" i="10" s="1"/>
  <c r="W290" i="10" l="1"/>
  <c r="V291" i="10" s="1"/>
  <c r="W291" i="10" l="1"/>
  <c r="V292" i="10" s="1"/>
  <c r="W292" i="10" l="1"/>
  <c r="V293" i="10" s="1"/>
  <c r="W293" i="10" l="1"/>
  <c r="V294" i="10" s="1"/>
  <c r="W294" i="10" l="1"/>
  <c r="V295" i="10" s="1"/>
  <c r="W295" i="10" l="1"/>
  <c r="V296" i="10" s="1"/>
  <c r="W296" i="10" l="1"/>
  <c r="V297" i="10" s="1"/>
  <c r="W297" i="10" l="1"/>
  <c r="V298" i="10" s="1"/>
  <c r="W298" i="10" l="1"/>
  <c r="V299" i="10" s="1"/>
  <c r="W299" i="10" l="1"/>
  <c r="V300" i="10" s="1"/>
  <c r="W300" i="10" l="1"/>
  <c r="V301" i="10" s="1"/>
  <c r="W301" i="10" l="1"/>
  <c r="V302" i="10" s="1"/>
  <c r="W302" i="10" l="1"/>
  <c r="V303" i="10" s="1"/>
  <c r="W303" i="10" l="1"/>
  <c r="V304" i="10" s="1"/>
  <c r="W304" i="10" l="1"/>
  <c r="V305" i="10" s="1"/>
  <c r="W305" i="10" l="1"/>
  <c r="V306" i="10" s="1"/>
  <c r="W306" i="10" l="1"/>
  <c r="V307" i="10" s="1"/>
  <c r="W307" i="10" l="1"/>
  <c r="V308" i="10" s="1"/>
  <c r="W308" i="10" l="1"/>
  <c r="V309" i="10" s="1"/>
  <c r="W309" i="10" l="1"/>
  <c r="V310" i="10" s="1"/>
  <c r="W310" i="10" l="1"/>
  <c r="V311" i="10" s="1"/>
  <c r="W311" i="10" l="1"/>
  <c r="V312" i="10" s="1"/>
  <c r="W312" i="10" l="1"/>
  <c r="V313" i="10" s="1"/>
  <c r="W313" i="10" l="1"/>
  <c r="V314" i="10" s="1"/>
  <c r="W314" i="10" l="1"/>
  <c r="V315" i="10" s="1"/>
  <c r="W315" i="10" l="1"/>
  <c r="V316" i="10" s="1"/>
  <c r="W316" i="10" l="1"/>
  <c r="V317" i="10" s="1"/>
  <c r="W317" i="10" l="1"/>
  <c r="V318" i="10" s="1"/>
  <c r="W318" i="10" l="1"/>
  <c r="V319" i="10" s="1"/>
  <c r="W319" i="10" l="1"/>
  <c r="V320" i="10" s="1"/>
  <c r="W320" i="10" l="1"/>
  <c r="V321" i="10" s="1"/>
  <c r="W321" i="10" l="1"/>
  <c r="V322" i="10" s="1"/>
  <c r="W322" i="10" l="1"/>
  <c r="V323" i="10" s="1"/>
  <c r="W323" i="10" l="1"/>
  <c r="V324" i="10" s="1"/>
  <c r="W324" i="10" l="1"/>
  <c r="V325" i="10" s="1"/>
  <c r="W325" i="10" l="1"/>
  <c r="V326" i="10" s="1"/>
  <c r="W326" i="10" l="1"/>
  <c r="V327" i="10" s="1"/>
  <c r="W327" i="10" l="1"/>
  <c r="V328" i="10" s="1"/>
  <c r="W328" i="10" l="1"/>
  <c r="V329" i="10" s="1"/>
  <c r="W329" i="10" l="1"/>
  <c r="V330" i="10" s="1"/>
  <c r="W330" i="10" l="1"/>
  <c r="V331" i="10" s="1"/>
  <c r="W331" i="10" l="1"/>
  <c r="V332" i="10" s="1"/>
  <c r="W332" i="10" l="1"/>
  <c r="V333" i="10" s="1"/>
  <c r="W333" i="10" l="1"/>
  <c r="V334" i="10" s="1"/>
  <c r="W334" i="10" l="1"/>
  <c r="V335" i="10" s="1"/>
  <c r="W335" i="10" l="1"/>
  <c r="V336" i="10" s="1"/>
  <c r="W336" i="10" l="1"/>
  <c r="V337" i="10" s="1"/>
  <c r="W337" i="10" l="1"/>
  <c r="V338" i="10" s="1"/>
  <c r="W338" i="10" l="1"/>
  <c r="V339" i="10" s="1"/>
  <c r="W339" i="10" l="1"/>
  <c r="V340" i="10" s="1"/>
  <c r="W340" i="10" l="1"/>
  <c r="V341" i="10" s="1"/>
  <c r="W341" i="10" l="1"/>
  <c r="V342" i="10" s="1"/>
  <c r="W342" i="10" l="1"/>
  <c r="V343" i="10" s="1"/>
  <c r="W343" i="10" l="1"/>
  <c r="V344" i="10" s="1"/>
  <c r="W344" i="10" l="1"/>
  <c r="V345" i="10" s="1"/>
  <c r="W345" i="10" l="1"/>
  <c r="V346" i="10" s="1"/>
  <c r="W346" i="10" l="1"/>
  <c r="V347" i="10" s="1"/>
  <c r="W347" i="10" l="1"/>
  <c r="V348" i="10" s="1"/>
  <c r="W348" i="10" l="1"/>
  <c r="V349" i="10" s="1"/>
  <c r="W349" i="10" l="1"/>
  <c r="V350" i="10" s="1"/>
  <c r="W350" i="10" l="1"/>
  <c r="V351" i="10" s="1"/>
  <c r="W351" i="10" l="1"/>
  <c r="V352" i="10" s="1"/>
  <c r="W352" i="10" l="1"/>
  <c r="V353" i="10" s="1"/>
  <c r="W353" i="10" l="1"/>
  <c r="V354" i="10" s="1"/>
  <c r="W354" i="10" l="1"/>
  <c r="V355" i="10" s="1"/>
  <c r="W355" i="10" l="1"/>
  <c r="V356" i="10" s="1"/>
  <c r="W356" i="10" l="1"/>
  <c r="V357" i="10" s="1"/>
  <c r="W357" i="10" l="1"/>
  <c r="V358" i="10" s="1"/>
  <c r="W358" i="10" l="1"/>
  <c r="V359" i="10" s="1"/>
  <c r="W359" i="10" l="1"/>
  <c r="V360" i="10" s="1"/>
  <c r="W360" i="10" l="1"/>
  <c r="V361" i="10" s="1"/>
  <c r="W361" i="10" l="1"/>
  <c r="V362" i="10" s="1"/>
  <c r="W362" i="10" l="1"/>
  <c r="V363" i="10" s="1"/>
  <c r="W363" i="10" l="1"/>
  <c r="V364" i="10" s="1"/>
  <c r="W364" i="10" l="1"/>
  <c r="V365" i="10" s="1"/>
  <c r="W365" i="10" l="1"/>
  <c r="V366" i="10" s="1"/>
  <c r="W366" i="10" l="1"/>
  <c r="V367" i="10" s="1"/>
  <c r="W367" i="10" l="1"/>
  <c r="V368" i="10" s="1"/>
  <c r="W368" i="10" l="1"/>
  <c r="V369" i="10" s="1"/>
  <c r="W369" i="10" l="1"/>
  <c r="V370" i="10" s="1"/>
  <c r="W370" i="10" l="1"/>
  <c r="V371" i="10" s="1"/>
  <c r="W371" i="10" l="1"/>
  <c r="V372" i="10" s="1"/>
  <c r="W372" i="10" l="1"/>
  <c r="V373" i="10" s="1"/>
  <c r="W373" i="10" l="1"/>
  <c r="V374" i="10" s="1"/>
  <c r="W374" i="10" l="1"/>
  <c r="V375" i="10" s="1"/>
  <c r="W375" i="10" l="1"/>
  <c r="V376" i="10" s="1"/>
  <c r="W376" i="10" l="1"/>
  <c r="V377" i="10" s="1"/>
  <c r="W377" i="10" l="1"/>
  <c r="V378" i="10" s="1"/>
  <c r="W378" i="10" l="1"/>
  <c r="V379" i="10" s="1"/>
  <c r="W379" i="10" l="1"/>
  <c r="V380" i="10" s="1"/>
  <c r="W380" i="10" l="1"/>
  <c r="V381" i="10" s="1"/>
  <c r="W381" i="10" l="1"/>
  <c r="V382" i="10" s="1"/>
  <c r="W382" i="10" l="1"/>
  <c r="V383" i="10" s="1"/>
  <c r="W383" i="10" l="1"/>
  <c r="V384" i="10" l="1"/>
  <c r="W384" i="10" s="1"/>
  <c r="V385" i="10" l="1"/>
  <c r="W385" i="10" s="1"/>
  <c r="V386" i="10" l="1"/>
  <c r="W386" i="10" s="1"/>
  <c r="V387" i="10" s="1"/>
  <c r="W387" i="10" s="1"/>
  <c r="V388" i="10" s="1"/>
  <c r="W388" i="10" l="1"/>
  <c r="V389" i="10" s="1"/>
  <c r="W389" i="10" l="1"/>
  <c r="V390" i="10" s="1"/>
  <c r="W390" i="10" l="1"/>
  <c r="V391" i="10" s="1"/>
  <c r="W391" i="10" l="1"/>
  <c r="V392" i="10" s="1"/>
  <c r="W392" i="10" l="1"/>
  <c r="V393" i="10" s="1"/>
  <c r="W393" i="10" l="1"/>
  <c r="V394" i="10" s="1"/>
  <c r="W394" i="10" l="1"/>
  <c r="V395" i="10" s="1"/>
  <c r="W395" i="10" l="1"/>
  <c r="V396" i="10" s="1"/>
  <c r="W396" i="10" l="1"/>
  <c r="V397" i="10" s="1"/>
  <c r="W397" i="10" l="1"/>
  <c r="V398" i="10" s="1"/>
  <c r="W398" i="10" l="1"/>
  <c r="V399" i="10" s="1"/>
  <c r="W399" i="10" l="1"/>
  <c r="V400" i="10" s="1"/>
  <c r="W400" i="10" l="1"/>
  <c r="V401" i="10" s="1"/>
  <c r="W401" i="10" l="1"/>
  <c r="V402" i="10" s="1"/>
  <c r="W402" i="10" l="1"/>
  <c r="V403" i="10" s="1"/>
  <c r="W403" i="10" l="1"/>
  <c r="V404" i="10" s="1"/>
  <c r="W404" i="10" l="1"/>
  <c r="V405" i="10" s="1"/>
  <c r="W405" i="10" l="1"/>
  <c r="V406" i="10" s="1"/>
  <c r="W406" i="10" l="1"/>
  <c r="V407" i="10" s="1"/>
  <c r="W407" i="10" l="1"/>
  <c r="V408" i="10" s="1"/>
  <c r="W408" i="10" l="1"/>
  <c r="V409" i="10" s="1"/>
  <c r="W409" i="10" l="1"/>
  <c r="V410" i="10" s="1"/>
  <c r="W410" i="10" l="1"/>
  <c r="V411" i="10" s="1"/>
  <c r="W411" i="10" l="1"/>
  <c r="V412" i="10" s="1"/>
  <c r="W412" i="10" l="1"/>
  <c r="V413" i="10" s="1"/>
  <c r="W413" i="10" l="1"/>
  <c r="V414" i="10" s="1"/>
  <c r="W414" i="10" l="1"/>
  <c r="V415" i="10" s="1"/>
  <c r="W415" i="10" l="1"/>
  <c r="V416" i="10" s="1"/>
  <c r="W416" i="10" l="1"/>
  <c r="V417" i="10" s="1"/>
  <c r="W417" i="10" l="1"/>
  <c r="V418" i="10" s="1"/>
  <c r="W418" i="10" l="1"/>
  <c r="V419" i="10" s="1"/>
  <c r="W419" i="10" l="1"/>
  <c r="V420" i="10" s="1"/>
  <c r="W420" i="10" l="1"/>
  <c r="V421" i="10" s="1"/>
  <c r="W421" i="10" l="1"/>
  <c r="V422" i="10" s="1"/>
  <c r="W422" i="10" l="1"/>
  <c r="V423" i="10" s="1"/>
  <c r="W423" i="10" l="1"/>
  <c r="V424" i="10" s="1"/>
  <c r="W424" i="10" l="1"/>
  <c r="V425" i="10" s="1"/>
  <c r="W425" i="10" l="1"/>
  <c r="V426" i="10" s="1"/>
  <c r="W426" i="10" l="1"/>
  <c r="V427" i="10" s="1"/>
  <c r="W427" i="10" l="1"/>
  <c r="V428" i="10" s="1"/>
  <c r="W428" i="10" l="1"/>
  <c r="V429" i="10" s="1"/>
  <c r="W429" i="10" l="1"/>
  <c r="V430" i="10" s="1"/>
  <c r="W430" i="10" l="1"/>
  <c r="V431" i="10" s="1"/>
  <c r="W431" i="10" l="1"/>
  <c r="V432" i="10" s="1"/>
  <c r="W432" i="10" l="1"/>
  <c r="V433" i="10" s="1"/>
  <c r="W433" i="10" l="1"/>
  <c r="V434" i="10" s="1"/>
  <c r="W434" i="10" l="1"/>
  <c r="V435" i="10" s="1"/>
  <c r="W435" i="10" l="1"/>
  <c r="V436" i="10" s="1"/>
  <c r="W436" i="10" l="1"/>
  <c r="V437" i="10" s="1"/>
  <c r="W437" i="10" l="1"/>
  <c r="V438" i="10" s="1"/>
  <c r="W438" i="10" l="1"/>
  <c r="V439" i="10" s="1"/>
  <c r="W439" i="10" l="1"/>
  <c r="V440" i="10" s="1"/>
  <c r="W440" i="10" l="1"/>
  <c r="V441" i="10" s="1"/>
  <c r="W441" i="10" l="1"/>
  <c r="V442" i="10" s="1"/>
  <c r="W442" i="10" l="1"/>
  <c r="V443" i="10" s="1"/>
  <c r="W443" i="10" l="1"/>
  <c r="V444" i="10" s="1"/>
  <c r="W444" i="10" l="1"/>
  <c r="V445" i="10" s="1"/>
  <c r="W445" i="10" l="1"/>
  <c r="V446" i="10" s="1"/>
  <c r="W446" i="10" l="1"/>
  <c r="V447" i="10" s="1"/>
  <c r="W447" i="10" l="1"/>
  <c r="V448" i="10" s="1"/>
  <c r="W448" i="10" l="1"/>
  <c r="V449" i="10" s="1"/>
  <c r="W449" i="10" l="1"/>
  <c r="V450" i="10" s="1"/>
  <c r="W450" i="10" l="1"/>
  <c r="V451" i="10" s="1"/>
  <c r="W451" i="10" l="1"/>
  <c r="V452" i="10" s="1"/>
  <c r="W452" i="10" l="1"/>
  <c r="V453" i="10" s="1"/>
  <c r="W453" i="10" l="1"/>
  <c r="V454" i="10" s="1"/>
  <c r="W454" i="10" l="1"/>
  <c r="V455" i="10" l="1"/>
  <c r="W455" i="10" s="1"/>
  <c r="V456" i="10" l="1"/>
  <c r="W456" i="10" s="1"/>
  <c r="V457" i="10" l="1"/>
  <c r="W457" i="10" s="1"/>
  <c r="V458" i="10" s="1"/>
  <c r="W458" i="10" l="1"/>
  <c r="V459" i="10" s="1"/>
  <c r="W459" i="10" l="1"/>
  <c r="V460" i="10" s="1"/>
  <c r="W460" i="10" l="1"/>
  <c r="V461" i="10" s="1"/>
  <c r="W461" i="10" l="1"/>
  <c r="V462" i="10" s="1"/>
  <c r="W462" i="10" l="1"/>
  <c r="V463" i="10" s="1"/>
  <c r="W463" i="10" l="1"/>
  <c r="V464" i="10" s="1"/>
  <c r="W464" i="10" l="1"/>
  <c r="V465" i="10" s="1"/>
  <c r="W465" i="10" l="1"/>
  <c r="V466" i="10" s="1"/>
  <c r="W466" i="10" l="1"/>
  <c r="V467" i="10" s="1"/>
  <c r="W467" i="10" l="1"/>
  <c r="V468" i="10" s="1"/>
  <c r="W468" i="10" l="1"/>
  <c r="V469" i="10" s="1"/>
  <c r="W469" i="10" l="1"/>
  <c r="V470" i="10" s="1"/>
  <c r="W470" i="10" l="1"/>
  <c r="V471" i="10" s="1"/>
  <c r="W471" i="10" l="1"/>
  <c r="V472" i="10" s="1"/>
  <c r="W472" i="10" l="1"/>
  <c r="V473" i="10" s="1"/>
  <c r="W473" i="10" l="1"/>
  <c r="V474" i="10" s="1"/>
  <c r="W474" i="10" l="1"/>
  <c r="V475" i="10" s="1"/>
  <c r="W475" i="10" l="1"/>
  <c r="V476" i="10" s="1"/>
  <c r="W476" i="10" l="1"/>
  <c r="V477" i="10" s="1"/>
  <c r="W477" i="10" l="1"/>
  <c r="V478" i="10" s="1"/>
  <c r="W478" i="10" l="1"/>
  <c r="V479" i="10" s="1"/>
  <c r="W479" i="10" l="1"/>
  <c r="V480" i="10" s="1"/>
  <c r="W480" i="10" l="1"/>
  <c r="V481" i="10" s="1"/>
  <c r="W481" i="10" l="1"/>
  <c r="V482" i="10" s="1"/>
  <c r="W482" i="10" l="1"/>
  <c r="V483" i="10" s="1"/>
  <c r="W483" i="10" l="1"/>
  <c r="V484" i="10" s="1"/>
  <c r="W484" i="10" l="1"/>
  <c r="V485" i="10" s="1"/>
  <c r="W485" i="10" l="1"/>
  <c r="V486" i="10" s="1"/>
  <c r="W486" i="10" l="1"/>
  <c r="V487" i="10" s="1"/>
  <c r="W487" i="10" l="1"/>
  <c r="V488" i="10" s="1"/>
  <c r="W488" i="10" l="1"/>
  <c r="V489" i="10" s="1"/>
  <c r="W489" i="10" l="1"/>
  <c r="V490" i="10" s="1"/>
  <c r="W490" i="10" l="1"/>
  <c r="V491" i="10" s="1"/>
  <c r="W491" i="10" l="1"/>
  <c r="V492" i="10" s="1"/>
  <c r="W492" i="10" l="1"/>
  <c r="V493" i="10" s="1"/>
  <c r="W493" i="10" l="1"/>
  <c r="V494" i="10" s="1"/>
  <c r="W494" i="10" l="1"/>
  <c r="V495" i="10" s="1"/>
  <c r="W495" i="10" l="1"/>
  <c r="V496" i="10" s="1"/>
  <c r="W496" i="10" l="1"/>
  <c r="V497" i="10" s="1"/>
  <c r="W497" i="10" l="1"/>
  <c r="V498" i="10" s="1"/>
  <c r="W498" i="10" l="1"/>
  <c r="V499" i="10" s="1"/>
  <c r="W499" i="10" l="1"/>
  <c r="V500" i="10" s="1"/>
  <c r="W500" i="10" l="1"/>
  <c r="V501" i="10" s="1"/>
  <c r="W501" i="10" l="1"/>
  <c r="V502" i="10" s="1"/>
  <c r="W502" i="10" l="1"/>
  <c r="V503" i="10" s="1"/>
  <c r="W503" i="10" l="1"/>
  <c r="V504" i="10" s="1"/>
  <c r="W504" i="10" l="1"/>
  <c r="V505" i="10" s="1"/>
  <c r="W505" i="10" l="1"/>
  <c r="V506" i="10" s="1"/>
  <c r="W506" i="10" l="1"/>
  <c r="V507" i="10" s="1"/>
  <c r="W507" i="10" l="1"/>
  <c r="V508" i="10" s="1"/>
  <c r="W508" i="10" l="1"/>
  <c r="V509" i="10" s="1"/>
  <c r="W509" i="10" l="1"/>
  <c r="V510" i="10" s="1"/>
  <c r="W510" i="10" l="1"/>
  <c r="V511" i="10" s="1"/>
  <c r="W511" i="10" s="1"/>
  <c r="V512" i="10" s="1"/>
  <c r="W512" i="10" s="1"/>
  <c r="V513" i="10" l="1"/>
  <c r="W513" i="10" s="1"/>
  <c r="V514" i="10" l="1"/>
  <c r="W514" i="10" s="1"/>
  <c r="V515" i="10" l="1"/>
  <c r="W515" i="10" s="1"/>
  <c r="V516" i="10" l="1"/>
  <c r="W516" i="10" s="1"/>
  <c r="V517" i="10" l="1"/>
  <c r="W517" i="10" s="1"/>
  <c r="V518" i="10" l="1"/>
  <c r="W518" i="10" s="1"/>
  <c r="V519" i="10" l="1"/>
  <c r="W519" i="10" s="1"/>
  <c r="V520" i="10" l="1"/>
  <c r="W520" i="10" s="1"/>
  <c r="V521" i="10" l="1"/>
  <c r="W521" i="10" s="1"/>
  <c r="V522" i="10" l="1"/>
  <c r="W522" i="10" s="1"/>
  <c r="V523" i="10" l="1"/>
  <c r="W523" i="10" s="1"/>
  <c r="V524" i="10" l="1"/>
  <c r="W524" i="10" s="1"/>
  <c r="V525" i="10" l="1"/>
  <c r="W525" i="10" s="1"/>
  <c r="V526" i="10" l="1"/>
  <c r="W526" i="10" s="1"/>
  <c r="V527" i="10" l="1"/>
  <c r="W527" i="10" s="1"/>
  <c r="V528" i="10" l="1"/>
  <c r="W528" i="10" s="1"/>
  <c r="V529" i="10" l="1"/>
  <c r="W529" i="10" s="1"/>
  <c r="V530" i="10" l="1"/>
  <c r="W530" i="10" s="1"/>
  <c r="V531" i="10" l="1"/>
  <c r="W531" i="10" s="1"/>
  <c r="V532" i="10" l="1"/>
  <c r="W532" i="10" s="1"/>
  <c r="V533" i="10" l="1"/>
  <c r="W533" i="10" s="1"/>
  <c r="V534" i="10" l="1"/>
  <c r="W534" i="10" s="1"/>
  <c r="V535" i="10" l="1"/>
  <c r="W535" i="10" s="1"/>
  <c r="V536" i="10" l="1"/>
  <c r="W536" i="10" s="1"/>
  <c r="V537" i="10" l="1"/>
  <c r="W537" i="10" s="1"/>
  <c r="V538" i="10" l="1"/>
  <c r="W538" i="10" s="1"/>
  <c r="V539" i="10" l="1"/>
  <c r="W539" i="10" s="1"/>
  <c r="V540" i="10" l="1"/>
  <c r="W540" i="10" s="1"/>
  <c r="V541" i="10" l="1"/>
  <c r="W541" i="10" s="1"/>
  <c r="V542" i="10" l="1"/>
  <c r="W542" i="10" s="1"/>
  <c r="V543" i="10" l="1"/>
  <c r="W543" i="10" s="1"/>
  <c r="V544" i="10" l="1"/>
  <c r="W544" i="10" s="1"/>
  <c r="V545" i="10" l="1"/>
  <c r="W545" i="10" s="1"/>
  <c r="V546" i="10" l="1"/>
  <c r="W546" i="10" s="1"/>
  <c r="V547" i="10" l="1"/>
  <c r="W547" i="10" s="1"/>
  <c r="V548" i="10" l="1"/>
  <c r="W548" i="10" s="1"/>
  <c r="V549" i="10" l="1"/>
  <c r="W549" i="10" s="1"/>
  <c r="V550" i="10" l="1"/>
  <c r="W550" i="10" s="1"/>
  <c r="V551" i="10" l="1"/>
  <c r="W551" i="10" s="1"/>
  <c r="V552" i="10" l="1"/>
  <c r="W552" i="10" s="1"/>
  <c r="V553" i="10" l="1"/>
  <c r="W553" i="10" s="1"/>
  <c r="V554" i="10" l="1"/>
  <c r="W554" i="10" s="1"/>
  <c r="V555" i="10" l="1"/>
  <c r="W555" i="10" s="1"/>
  <c r="V556" i="10" l="1"/>
  <c r="W556" i="10" s="1"/>
  <c r="V557" i="10" l="1"/>
  <c r="W557" i="10" s="1"/>
  <c r="V558" i="10" l="1"/>
  <c r="W558" i="10" s="1"/>
  <c r="V559" i="10" l="1"/>
  <c r="W559" i="10" s="1"/>
  <c r="V560" i="10" l="1"/>
  <c r="W560" i="10" s="1"/>
  <c r="V561" i="10" l="1"/>
  <c r="W561" i="10" s="1"/>
  <c r="V562" i="10" l="1"/>
  <c r="W562" i="10" s="1"/>
  <c r="V563" i="10" l="1"/>
  <c r="W563" i="10" s="1"/>
  <c r="V564" i="10" l="1"/>
  <c r="W564" i="10" s="1"/>
  <c r="V565" i="10" l="1"/>
  <c r="W565" i="10" s="1"/>
  <c r="V566" i="10" l="1"/>
  <c r="W566" i="10" s="1"/>
  <c r="V567" i="10" l="1"/>
  <c r="W567" i="10" s="1"/>
  <c r="V568" i="10" l="1"/>
  <c r="W568" i="10" s="1"/>
  <c r="V569" i="10" l="1"/>
  <c r="W569" i="10" s="1"/>
  <c r="V570" i="10" l="1"/>
  <c r="W570" i="10" s="1"/>
  <c r="V571" i="10" l="1"/>
  <c r="W571" i="10" s="1"/>
  <c r="V572" i="10" l="1"/>
  <c r="W572" i="10" s="1"/>
  <c r="V573" i="10" l="1"/>
  <c r="W573" i="10" s="1"/>
  <c r="V574" i="10" l="1"/>
  <c r="W574" i="10" s="1"/>
  <c r="V575" i="10" l="1"/>
  <c r="W575" i="10" s="1"/>
  <c r="V576" i="10" l="1"/>
  <c r="W576" i="10" s="1"/>
  <c r="V577" i="10" l="1"/>
  <c r="W577" i="10" s="1"/>
  <c r="V578" i="10" l="1"/>
  <c r="W578" i="10" s="1"/>
  <c r="V579" i="10" l="1"/>
  <c r="W579" i="10" s="1"/>
  <c r="V580" i="10" l="1"/>
  <c r="W580" i="10" s="1"/>
  <c r="V581" i="10" l="1"/>
  <c r="W581" i="10" s="1"/>
  <c r="V582" i="10" l="1"/>
  <c r="W582" i="10" s="1"/>
  <c r="V583" i="10" l="1"/>
  <c r="W583" i="10" s="1"/>
  <c r="V584" i="10" l="1"/>
  <c r="W584" i="10" s="1"/>
  <c r="V585" i="10" l="1"/>
  <c r="W585" i="10" s="1"/>
  <c r="V586" i="10" l="1"/>
  <c r="W586" i="10" s="1"/>
  <c r="V587" i="10" l="1"/>
  <c r="W587" i="10" s="1"/>
  <c r="V588" i="10" l="1"/>
  <c r="W588" i="10" s="1"/>
  <c r="V589" i="10" l="1"/>
  <c r="W589" i="10" s="1"/>
  <c r="V590" i="10" l="1"/>
  <c r="W590" i="10" s="1"/>
  <c r="V591" i="10" l="1"/>
  <c r="W591" i="10" s="1"/>
  <c r="V592" i="10" s="1"/>
  <c r="W592" i="10" l="1"/>
  <c r="V593" i="10" s="1"/>
  <c r="W593" i="10" l="1"/>
  <c r="V594" i="10" s="1"/>
  <c r="W594" i="10" l="1"/>
  <c r="V595" i="10" l="1"/>
  <c r="W595" i="10" s="1"/>
  <c r="V596" i="10" l="1"/>
  <c r="W596" i="10" l="1"/>
  <c r="V597" i="10" l="1"/>
  <c r="W597" i="10" l="1"/>
  <c r="V598" i="10" l="1"/>
  <c r="W598" i="10" s="1"/>
  <c r="V599" i="10" l="1"/>
  <c r="W599" i="10" s="1"/>
  <c r="V600" i="10" l="1"/>
  <c r="W600" i="10" l="1"/>
  <c r="V601" i="10" l="1"/>
  <c r="W601" i="10" s="1"/>
  <c r="V602" i="10" l="1"/>
  <c r="W602" i="10" s="1"/>
  <c r="V603" i="10" l="1"/>
  <c r="W603" i="10" l="1"/>
  <c r="V604" i="10" l="1"/>
  <c r="W604" i="10" s="1"/>
  <c r="V605" i="10" l="1"/>
  <c r="W605" i="10" l="1"/>
  <c r="V606" i="10" l="1"/>
  <c r="W606" i="10" s="1"/>
  <c r="V607" i="10" l="1"/>
  <c r="W607" i="10" l="1"/>
  <c r="V608" i="10" l="1"/>
  <c r="W608" i="10" l="1"/>
  <c r="V609" i="10" l="1"/>
  <c r="W609" i="10" l="1"/>
  <c r="V610" i="10" l="1"/>
  <c r="W610" i="10" s="1"/>
  <c r="V611" i="10" l="1"/>
  <c r="W611" i="10" s="1"/>
  <c r="V612" i="10" l="1"/>
  <c r="W612" i="10" l="1"/>
  <c r="V613" i="10" l="1"/>
  <c r="W613" i="10" s="1"/>
  <c r="V614" i="10" l="1"/>
  <c r="W614" i="10" l="1"/>
  <c r="V615" i="10" l="1"/>
  <c r="W615" i="10" s="1"/>
  <c r="V616" i="10" l="1"/>
  <c r="W616" i="10" l="1"/>
  <c r="V617" i="10" l="1"/>
  <c r="W617" i="10" l="1"/>
  <c r="V618" i="10" l="1"/>
  <c r="W618" i="10" l="1"/>
  <c r="V619" i="10" l="1"/>
  <c r="W619" i="10" l="1"/>
  <c r="V620" i="10" l="1"/>
  <c r="W620" i="10" l="1"/>
  <c r="V621" i="10" l="1"/>
  <c r="W621" i="10" l="1"/>
  <c r="V622" i="10" l="1"/>
  <c r="W622" i="10" s="1"/>
  <c r="V623" i="10" l="1"/>
  <c r="W623" i="10" l="1"/>
  <c r="V624" i="10" l="1"/>
  <c r="W624" i="10" l="1"/>
  <c r="V625" i="10" l="1"/>
  <c r="W625" i="10" s="1"/>
  <c r="V626" i="10" l="1"/>
  <c r="W626" i="10" l="1"/>
  <c r="V627" i="10" l="1"/>
  <c r="W627" i="10" l="1"/>
  <c r="V628" i="10" l="1"/>
  <c r="W628" i="10" l="1"/>
  <c r="V629" i="10" l="1"/>
  <c r="W629" i="10" s="1"/>
  <c r="V630" i="10" l="1"/>
  <c r="W630" i="10" l="1"/>
  <c r="V631" i="10" l="1"/>
  <c r="W631" i="10" s="1"/>
  <c r="V632" i="10" l="1"/>
  <c r="W632" i="10" l="1"/>
  <c r="V633" i="10" l="1"/>
  <c r="W633" i="10" l="1"/>
  <c r="V634" i="10" l="1"/>
  <c r="W634" i="10" l="1"/>
  <c r="V635" i="10" l="1"/>
  <c r="W635" i="10" s="1"/>
  <c r="V636" i="10" l="1"/>
  <c r="W636" i="10" l="1"/>
  <c r="V637" i="10" l="1"/>
  <c r="W637" i="10" s="1"/>
  <c r="V638" i="10" l="1"/>
  <c r="W638" i="10" l="1"/>
  <c r="V639" i="10" l="1"/>
  <c r="W639" i="10" l="1"/>
  <c r="V640" i="10" l="1"/>
  <c r="W640" i="10" l="1"/>
  <c r="V641" i="10" l="1"/>
  <c r="W641" i="10" s="1"/>
  <c r="V642" i="10" l="1"/>
  <c r="W642" i="10" l="1"/>
  <c r="V643" i="10" l="1"/>
  <c r="W643" i="10" s="1"/>
  <c r="V644" i="10" l="1"/>
  <c r="W644" i="10" l="1"/>
  <c r="V645" i="10" l="1"/>
  <c r="W645" i="10" s="1"/>
  <c r="V646" i="10" l="1"/>
  <c r="W646" i="10" l="1"/>
  <c r="V647" i="10" l="1"/>
  <c r="W647" i="10" s="1"/>
  <c r="V648" i="10" l="1"/>
  <c r="W648" i="10" l="1"/>
  <c r="V649" i="10" l="1"/>
  <c r="W649" i="10" s="1"/>
  <c r="V650" i="10" l="1"/>
  <c r="W650" i="10" l="1"/>
  <c r="V651" i="10" l="1"/>
  <c r="W651" i="10" s="1"/>
  <c r="V652" i="10" l="1"/>
  <c r="W652" i="10" l="1"/>
  <c r="V653" i="10" l="1"/>
  <c r="W653" i="10" l="1"/>
  <c r="V654" i="10" l="1"/>
  <c r="W654" i="10" s="1"/>
  <c r="V655" i="10" l="1"/>
  <c r="W655" i="10" l="1"/>
  <c r="V656" i="10" l="1"/>
  <c r="W656" i="10" l="1"/>
  <c r="V657" i="10" l="1"/>
  <c r="W657" i="10" l="1"/>
  <c r="V658" i="10" l="1"/>
  <c r="W658" i="10" s="1"/>
  <c r="V659" i="10" l="1"/>
  <c r="W659" i="10" s="1"/>
  <c r="V660" i="10" l="1"/>
  <c r="W660" i="10" s="1"/>
  <c r="V661" i="10" l="1"/>
  <c r="W661" i="10" l="1"/>
  <c r="V662" i="10" l="1"/>
  <c r="W662" i="10" s="1"/>
  <c r="V663" i="10" l="1"/>
  <c r="W663" i="10" s="1"/>
  <c r="V664" i="10" l="1"/>
  <c r="W664" i="10" l="1"/>
  <c r="V665" i="10" l="1"/>
  <c r="W665" i="10" s="1"/>
  <c r="V666" i="10" l="1"/>
  <c r="W666" i="10" l="1"/>
  <c r="V667" i="10" l="1"/>
  <c r="W667" i="10" s="1"/>
  <c r="V668" i="10" l="1"/>
  <c r="W668" i="10" s="1"/>
  <c r="V669" i="10" l="1"/>
  <c r="W669" i="10" s="1"/>
  <c r="V670" i="10" l="1"/>
  <c r="W670" i="10" s="1"/>
  <c r="V671" i="10" l="1"/>
  <c r="W671" i="10" l="1"/>
  <c r="V672" i="10" l="1"/>
  <c r="W672" i="10" s="1"/>
  <c r="V673" i="10" l="1"/>
  <c r="W673" i="10" l="1"/>
  <c r="V674" i="10" l="1"/>
  <c r="W674" i="10" l="1"/>
  <c r="V675" i="10" l="1"/>
  <c r="W675" i="10" l="1"/>
  <c r="V676" i="10" l="1"/>
  <c r="W676" i="10" l="1"/>
  <c r="V677" i="10" l="1"/>
  <c r="W677" i="10" s="1"/>
  <c r="V678" i="10" l="1"/>
  <c r="W678" i="10" s="1"/>
  <c r="V679" i="10" l="1"/>
  <c r="W679" i="10" s="1"/>
  <c r="V680" i="10" l="1"/>
  <c r="W680" i="10" s="1"/>
  <c r="V681" i="10" l="1"/>
  <c r="W681" i="10" s="1"/>
  <c r="V682" i="10" l="1"/>
  <c r="W682" i="10" l="1"/>
  <c r="V683" i="10" l="1"/>
  <c r="W683" i="10" s="1"/>
  <c r="V684" i="10" l="1"/>
  <c r="W684" i="10" l="1"/>
  <c r="V685" i="10" l="1"/>
  <c r="W685" i="10" s="1"/>
  <c r="V686" i="10" l="1"/>
  <c r="W686" i="10" l="1"/>
  <c r="V687" i="10" l="1"/>
  <c r="W687" i="10" s="1"/>
  <c r="V688" i="10" l="1"/>
  <c r="W688" i="10" s="1"/>
  <c r="V689" i="10" l="1"/>
  <c r="W689" i="10" l="1"/>
  <c r="V690" i="10" l="1"/>
  <c r="W690" i="10" s="1"/>
  <c r="V691" i="10" l="1"/>
  <c r="W691" i="10" s="1"/>
  <c r="V692" i="10" l="1"/>
  <c r="W692" i="10" l="1"/>
  <c r="V693" i="10" l="1"/>
  <c r="W693" i="10" l="1"/>
  <c r="V694" i="10" l="1"/>
  <c r="W694" i="10" s="1"/>
  <c r="V695" i="10" l="1"/>
  <c r="W695" i="10" l="1"/>
  <c r="V696" i="10" l="1"/>
  <c r="W696" i="10" s="1"/>
  <c r="V697" i="10" l="1"/>
  <c r="W697" i="10" l="1"/>
  <c r="V698" i="10" l="1"/>
  <c r="W698" i="10" s="1"/>
  <c r="V699" i="10" l="1"/>
  <c r="W699" i="10" s="1"/>
  <c r="V700" i="10" l="1"/>
  <c r="W700" i="10" s="1"/>
  <c r="V701" i="10" l="1"/>
  <c r="W701" i="10" l="1"/>
  <c r="V702" i="10" l="1"/>
  <c r="W702" i="10" l="1"/>
  <c r="V703" i="10" l="1"/>
  <c r="W703" i="10" l="1"/>
  <c r="V704" i="10" l="1"/>
  <c r="W704" i="10" l="1"/>
  <c r="V705" i="10" l="1"/>
  <c r="W705" i="10" l="1"/>
  <c r="V706" i="10" l="1"/>
  <c r="W706" i="10" s="1"/>
  <c r="V707" i="10" l="1"/>
  <c r="W707" i="10" l="1"/>
  <c r="V708" i="10" l="1"/>
  <c r="W708" i="10" s="1"/>
  <c r="V709" i="10" l="1"/>
  <c r="W709" i="10" s="1"/>
  <c r="V710" i="10" l="1"/>
  <c r="W710" i="10" l="1"/>
  <c r="V711" i="10" l="1"/>
  <c r="W711" i="10" s="1"/>
  <c r="V712" i="10" l="1"/>
  <c r="W712" i="10" s="1"/>
  <c r="V713" i="10" l="1"/>
  <c r="W713" i="10" s="1"/>
  <c r="V714" i="10" l="1"/>
  <c r="W714" i="10" l="1"/>
  <c r="V715" i="10" l="1"/>
  <c r="W715" i="10" s="1"/>
  <c r="V716" i="10" l="1"/>
  <c r="W716" i="10" l="1"/>
  <c r="V717" i="10" l="1"/>
  <c r="W717" i="10" l="1"/>
  <c r="V718" i="10" l="1"/>
  <c r="W718" i="10" s="1"/>
  <c r="V719" i="10" l="1"/>
  <c r="W719" i="10" s="1"/>
  <c r="V720" i="10" l="1"/>
  <c r="W720" i="10" l="1"/>
  <c r="V721" i="10" l="1"/>
  <c r="W721" i="10" s="1"/>
  <c r="V722" i="10" l="1"/>
  <c r="W722" i="10" l="1"/>
  <c r="V723" i="10" l="1"/>
  <c r="W723" i="10" l="1"/>
  <c r="V724" i="10" l="1"/>
  <c r="W724" i="10" s="1"/>
  <c r="V725" i="10" l="1"/>
  <c r="W725" i="10" s="1"/>
  <c r="V726" i="10" l="1"/>
  <c r="W726" i="10" s="1"/>
  <c r="V727" i="10" l="1"/>
  <c r="W727" i="10" l="1"/>
  <c r="V728" i="10" l="1"/>
  <c r="W728" i="10" s="1"/>
  <c r="V729" i="10" l="1"/>
  <c r="W729" i="10" l="1"/>
  <c r="V730" i="10" l="1"/>
  <c r="W730" i="10" l="1"/>
  <c r="V731" i="10" l="1"/>
  <c r="W731" i="10" s="1"/>
  <c r="V732" i="10" l="1"/>
  <c r="W732" i="10" l="1"/>
  <c r="V733" i="10" l="1"/>
  <c r="W733" i="10" l="1"/>
  <c r="V734" i="10" l="1"/>
  <c r="W734" i="10" s="1"/>
  <c r="V735" i="10" l="1"/>
  <c r="W735" i="10" l="1"/>
  <c r="V736" i="10" l="1"/>
  <c r="W736" i="10" s="1"/>
  <c r="V737" i="10" l="1"/>
  <c r="W737" i="10" l="1"/>
  <c r="V738" i="10" l="1"/>
  <c r="W738" i="10" l="1"/>
  <c r="V739" i="10" l="1"/>
  <c r="W739" i="10" s="1"/>
  <c r="V740" i="10" l="1"/>
  <c r="W740" i="10" l="1"/>
  <c r="V741" i="10" l="1"/>
  <c r="W741" i="10" l="1"/>
  <c r="V742" i="10" l="1"/>
  <c r="W742" i="10" l="1"/>
  <c r="V743" i="10" l="1"/>
  <c r="W743" i="10" s="1"/>
  <c r="V744" i="10" l="1"/>
  <c r="W744" i="10" s="1"/>
  <c r="V745" i="10" l="1"/>
  <c r="W745" i="10" l="1"/>
  <c r="V746" i="10" l="1"/>
  <c r="W746" i="10" l="1"/>
  <c r="V747" i="10" l="1"/>
  <c r="W747" i="10" s="1"/>
  <c r="V748" i="10" l="1"/>
  <c r="W748" i="10" l="1"/>
  <c r="V749" i="10" l="1"/>
  <c r="W749" i="10" s="1"/>
  <c r="V750" i="10" l="1"/>
  <c r="W750" i="10" l="1"/>
  <c r="V751" i="10" l="1"/>
  <c r="W751" i="10" s="1"/>
  <c r="V752" i="10" l="1"/>
  <c r="W752" i="10" s="1"/>
  <c r="V753" i="10" l="1"/>
  <c r="W753" i="10" l="1"/>
  <c r="V754" i="10" l="1"/>
  <c r="W754" i="10" l="1"/>
  <c r="V755" i="10" l="1"/>
  <c r="W755" i="10" s="1"/>
  <c r="V756" i="10" l="1"/>
  <c r="W756" i="10" l="1"/>
  <c r="V757" i="10" l="1"/>
  <c r="W757" i="10" s="1"/>
  <c r="V758" i="10" l="1"/>
  <c r="W758" i="10" s="1"/>
  <c r="V759" i="10" l="1"/>
  <c r="W759" i="10" s="1"/>
  <c r="V760" i="10" l="1"/>
  <c r="W760" i="10" l="1"/>
  <c r="V761" i="10" l="1"/>
  <c r="W761" i="10" l="1"/>
  <c r="V762" i="10" l="1"/>
  <c r="W762" i="10" l="1"/>
  <c r="V763" i="10" l="1"/>
  <c r="W763" i="10" s="1"/>
  <c r="V764" i="10" l="1"/>
  <c r="W764" i="10" s="1"/>
  <c r="V765" i="10" l="1"/>
  <c r="W765" i="10" s="1"/>
  <c r="V766" i="10" l="1"/>
  <c r="W766" i="10" l="1"/>
  <c r="V767" i="10" l="1"/>
  <c r="W767" i="10" s="1"/>
  <c r="V768" i="10" l="1"/>
  <c r="W768" i="10" s="1"/>
  <c r="V769" i="10" l="1"/>
  <c r="W769" i="10" s="1"/>
  <c r="V770" i="10" l="1"/>
  <c r="W770" i="10" s="1"/>
  <c r="V771" i="10" l="1"/>
  <c r="W771" i="10" l="1"/>
  <c r="V772" i="10" l="1"/>
  <c r="W772" i="10" l="1"/>
  <c r="V773" i="10" l="1"/>
  <c r="W773" i="10" s="1"/>
  <c r="V774" i="10" l="1"/>
  <c r="W774" i="10" s="1"/>
  <c r="V775" i="10" l="1"/>
  <c r="W775" i="10" l="1"/>
  <c r="V776" i="10" l="1"/>
  <c r="W776" i="10" s="1"/>
  <c r="V777" i="10" l="1"/>
  <c r="W777" i="10" l="1"/>
  <c r="V778" i="10" l="1"/>
  <c r="W778" i="10" s="1"/>
  <c r="V779" i="10" l="1"/>
  <c r="W779" i="10" s="1"/>
  <c r="V780" i="10" l="1"/>
  <c r="W780" i="10" l="1"/>
  <c r="V781" i="10" l="1"/>
  <c r="W781" i="10" s="1"/>
  <c r="V782" i="10" l="1"/>
  <c r="W782" i="10" l="1"/>
  <c r="V783" i="10" l="1"/>
  <c r="W783" i="10" s="1"/>
  <c r="V784" i="10" l="1"/>
  <c r="W784" i="10" s="1"/>
  <c r="V785" i="10" l="1"/>
  <c r="W785" i="10" l="1"/>
  <c r="V786" i="10" l="1"/>
  <c r="W786" i="10" s="1"/>
  <c r="V787" i="10" l="1"/>
  <c r="W787" i="10" l="1"/>
  <c r="V788" i="10" l="1"/>
  <c r="W788" i="10" s="1"/>
  <c r="V789" i="10" l="1"/>
  <c r="W789" i="10" s="1"/>
  <c r="V790" i="10" l="1"/>
  <c r="W790" i="10" l="1"/>
  <c r="V791" i="10" l="1"/>
  <c r="W791" i="10" s="1"/>
  <c r="V792" i="10" l="1"/>
  <c r="W792" i="10" s="1"/>
  <c r="V793" i="10" l="1"/>
  <c r="W793" i="10" l="1"/>
  <c r="V794" i="10" l="1"/>
  <c r="W794" i="10" s="1"/>
  <c r="V795" i="10" l="1"/>
  <c r="W795" i="10" l="1"/>
  <c r="V796" i="10" l="1"/>
  <c r="W796" i="10" s="1"/>
  <c r="V797" i="10" l="1"/>
  <c r="W797" i="10" s="1"/>
  <c r="V798" i="10" l="1"/>
  <c r="W798" i="10" s="1"/>
  <c r="V799" i="10" l="1"/>
  <c r="W799" i="10" l="1"/>
  <c r="V800" i="10" l="1"/>
  <c r="W800" i="10" s="1"/>
  <c r="V801" i="10" l="1"/>
  <c r="W801" i="10" s="1"/>
  <c r="V802" i="10" l="1"/>
  <c r="W802" i="10" s="1"/>
  <c r="V803" i="10" l="1"/>
  <c r="W803" i="10" l="1"/>
  <c r="V804" i="10" l="1"/>
  <c r="W804" i="10" s="1"/>
  <c r="V805" i="10" l="1"/>
  <c r="W805" i="10" s="1"/>
  <c r="V806" i="10" l="1"/>
  <c r="W806" i="10" l="1"/>
  <c r="V807" i="10" l="1"/>
  <c r="W807" i="10" l="1"/>
  <c r="V808" i="10" l="1"/>
  <c r="W808" i="10" s="1"/>
  <c r="V809" i="10" l="1"/>
  <c r="W809" i="10" l="1"/>
  <c r="V810" i="10" l="1"/>
  <c r="W810" i="10" s="1"/>
  <c r="V811" i="10" l="1"/>
  <c r="W811" i="10" l="1"/>
  <c r="V812" i="10" l="1"/>
  <c r="W812" i="10" s="1"/>
  <c r="V813" i="10" l="1"/>
  <c r="W813" i="10" l="1"/>
  <c r="V814" i="10" l="1"/>
  <c r="W814" i="10" s="1"/>
  <c r="V815" i="10" l="1"/>
  <c r="W815" i="10" s="1"/>
  <c r="V816" i="10" l="1"/>
  <c r="W816" i="10" s="1"/>
  <c r="V817" i="10" l="1"/>
  <c r="W817" i="10" l="1"/>
  <c r="V818" i="10" l="1"/>
  <c r="W818" i="10" s="1"/>
  <c r="V819" i="10" l="1"/>
  <c r="W819" i="10" s="1"/>
  <c r="V820" i="10" l="1"/>
  <c r="W820" i="10" l="1"/>
  <c r="V821" i="10" l="1"/>
  <c r="W821" i="10" s="1"/>
  <c r="V822" i="10" l="1"/>
  <c r="W822" i="10" s="1"/>
  <c r="V823" i="10" l="1"/>
  <c r="W823" i="10" l="1"/>
  <c r="V824" i="10" l="1"/>
  <c r="W824" i="10" l="1"/>
  <c r="V825" i="10" l="1"/>
  <c r="W825" i="10" l="1"/>
  <c r="V826" i="10" l="1"/>
  <c r="W826" i="10" l="1"/>
  <c r="V827" i="10" l="1"/>
  <c r="W827" i="10" l="1"/>
  <c r="V828" i="10" l="1"/>
  <c r="W828" i="10" s="1"/>
  <c r="V829" i="10" l="1"/>
  <c r="W829" i="10" l="1"/>
  <c r="V830" i="10" l="1"/>
  <c r="W830" i="10" l="1"/>
  <c r="V831" i="10" l="1"/>
  <c r="W831" i="10" l="1"/>
  <c r="V832" i="10" l="1"/>
  <c r="W832" i="10" l="1"/>
  <c r="V833" i="10" s="1"/>
  <c r="W833" i="10" l="1"/>
  <c r="V834" i="10" l="1"/>
  <c r="W834" i="10" l="1"/>
  <c r="V835" i="10" l="1"/>
  <c r="W835" i="10" s="1"/>
  <c r="V836" i="10" l="1"/>
  <c r="W836" i="10" l="1"/>
  <c r="V837" i="10" l="1"/>
  <c r="W837" i="10" s="1"/>
  <c r="V838" i="10" l="1"/>
  <c r="W838" i="10" l="1"/>
  <c r="V839" i="10" l="1"/>
  <c r="W839" i="10" s="1"/>
  <c r="V840" i="10" l="1"/>
  <c r="W840" i="10" s="1"/>
  <c r="V841" i="10" l="1"/>
  <c r="W841" i="10" l="1"/>
  <c r="V842" i="10" l="1"/>
  <c r="W842" i="10" s="1"/>
  <c r="V843" i="10" l="1"/>
  <c r="W843" i="10" l="1"/>
  <c r="V844" i="10" l="1"/>
  <c r="W844" i="10" l="1"/>
  <c r="V845" i="10" l="1"/>
  <c r="W845" i="10" l="1"/>
  <c r="V846" i="10" l="1"/>
  <c r="W846" i="10" s="1"/>
  <c r="V847" i="10" l="1"/>
  <c r="W847" i="10" s="1"/>
  <c r="V848" i="10" l="1"/>
  <c r="W848" i="10" s="1"/>
  <c r="V849" i="10" l="1"/>
  <c r="W849" i="10" s="1"/>
  <c r="V850" i="10" l="1"/>
  <c r="W850" i="10" s="1"/>
  <c r="V851" i="10" l="1"/>
  <c r="W851" i="10" l="1"/>
  <c r="V852" i="10" l="1"/>
  <c r="W852" i="10" s="1"/>
  <c r="V853" i="10" l="1"/>
  <c r="W853" i="10" l="1"/>
  <c r="V854" i="10" l="1"/>
  <c r="W854" i="10" s="1"/>
  <c r="V855" i="10" l="1"/>
  <c r="W855" i="10" l="1"/>
  <c r="V856" i="10" l="1"/>
  <c r="W856" i="10" s="1"/>
  <c r="V857" i="10" l="1"/>
  <c r="W857" i="10" s="1"/>
  <c r="V858" i="10" l="1"/>
  <c r="W858" i="10" l="1"/>
  <c r="V859" i="10" l="1"/>
  <c r="W859" i="10" s="1"/>
  <c r="V860" i="10" l="1"/>
  <c r="W860" i="10" s="1"/>
  <c r="V861" i="10" l="1"/>
  <c r="W861" i="10" l="1"/>
  <c r="V862" i="10" l="1"/>
  <c r="W862" i="10" l="1"/>
  <c r="V863" i="10" l="1"/>
  <c r="W863" i="10" l="1"/>
  <c r="V864" i="10" l="1"/>
  <c r="W864" i="10" s="1"/>
  <c r="V865" i="10" l="1"/>
  <c r="W865" i="10" l="1"/>
  <c r="V866" i="10" l="1"/>
  <c r="W866" i="10" s="1"/>
  <c r="V867" i="10" l="1"/>
  <c r="W867" i="10" s="1"/>
  <c r="V868" i="10" l="1"/>
  <c r="W868" i="10" l="1"/>
  <c r="V869" i="10" l="1"/>
  <c r="W869" i="10" s="1"/>
  <c r="V870" i="10" l="1"/>
  <c r="W870" i="10" s="1"/>
  <c r="V871" i="10" l="1"/>
  <c r="W871" i="10" l="1"/>
  <c r="V872" i="10" l="1"/>
  <c r="W872" i="10" s="1"/>
  <c r="V873" i="10" l="1"/>
  <c r="W873" i="10" s="1"/>
  <c r="V874" i="10" l="1"/>
  <c r="W874" i="10" l="1"/>
  <c r="V875" i="10" l="1"/>
  <c r="W875" i="10" l="1"/>
  <c r="V876" i="10" l="1"/>
  <c r="W876" i="10" s="1"/>
  <c r="V877" i="10" l="1"/>
  <c r="W877" i="10" l="1"/>
  <c r="V878" i="10" l="1"/>
  <c r="W878" i="10" s="1"/>
  <c r="V879" i="10" l="1"/>
  <c r="W879" i="10" s="1"/>
  <c r="V880" i="10" l="1"/>
  <c r="W880" i="10" l="1"/>
  <c r="V881" i="10" l="1"/>
  <c r="W881" i="10" l="1"/>
  <c r="V882" i="10" l="1"/>
  <c r="W882" i="10" s="1"/>
  <c r="V883" i="10" l="1"/>
  <c r="W883" i="10" l="1"/>
  <c r="V884" i="10" l="1"/>
  <c r="W884" i="10" s="1"/>
  <c r="V885" i="10" l="1"/>
  <c r="W885" i="10" l="1"/>
  <c r="V886" i="10" l="1"/>
  <c r="W886" i="10" s="1"/>
  <c r="V887" i="10" l="1"/>
  <c r="W887" i="10" s="1"/>
  <c r="V888" i="10" l="1"/>
  <c r="W888" i="10" l="1"/>
  <c r="V889" i="10" l="1"/>
  <c r="W889" i="10" s="1"/>
  <c r="V890" i="10" l="1"/>
  <c r="W890" i="10" l="1"/>
  <c r="V891" i="10" l="1"/>
  <c r="W891" i="10" s="1"/>
  <c r="V892" i="10" l="1"/>
  <c r="W892" i="10" l="1"/>
  <c r="V893" i="10" l="1"/>
  <c r="W893" i="10" s="1"/>
  <c r="V894" i="10" l="1"/>
  <c r="W894" i="10" s="1"/>
  <c r="V895" i="10" l="1"/>
  <c r="W895" i="10" s="1"/>
  <c r="V896" i="10" l="1"/>
  <c r="W896" i="10" s="1"/>
  <c r="V897" i="10" l="1"/>
  <c r="W897" i="10" l="1"/>
  <c r="V898" i="10" l="1"/>
  <c r="W898" i="10" s="1"/>
  <c r="V899" i="10" l="1"/>
  <c r="W899" i="10" s="1"/>
  <c r="V900" i="10" l="1"/>
  <c r="W900" i="10" s="1"/>
  <c r="V901" i="10" l="1"/>
  <c r="W901" i="10" l="1"/>
  <c r="V902" i="10" l="1"/>
  <c r="W902" i="10" l="1"/>
  <c r="V903" i="10" l="1"/>
  <c r="W903" i="10" s="1"/>
  <c r="V904" i="10" l="1"/>
  <c r="W904" i="10" l="1"/>
  <c r="V905" i="10" l="1"/>
  <c r="W905" i="10" s="1"/>
  <c r="V906" i="10" l="1"/>
  <c r="W906" i="10" s="1"/>
  <c r="V907" i="10" l="1"/>
  <c r="W907" i="10" l="1"/>
  <c r="V908" i="10" l="1"/>
  <c r="W908" i="10" s="1"/>
  <c r="V909" i="10" l="1"/>
  <c r="W909" i="10" s="1"/>
  <c r="V910" i="10" l="1"/>
  <c r="W910" i="10" l="1"/>
  <c r="V911" i="10" l="1"/>
  <c r="W911" i="10" l="1"/>
  <c r="V912" i="10" l="1"/>
  <c r="W912" i="10" s="1"/>
  <c r="V913" i="10" l="1"/>
  <c r="W913" i="10" l="1"/>
  <c r="V914" i="10" l="1"/>
  <c r="W914" i="10" l="1"/>
  <c r="V915" i="10" l="1"/>
  <c r="W915" i="10" l="1"/>
  <c r="V916" i="10" l="1"/>
  <c r="W916" i="10" s="1"/>
  <c r="V917" i="10" l="1"/>
  <c r="W917" i="10" l="1"/>
  <c r="V918" i="10" l="1"/>
  <c r="W918" i="10" s="1"/>
  <c r="V919" i="10" l="1"/>
  <c r="W919" i="10" l="1"/>
  <c r="V920" i="10" l="1"/>
  <c r="W920" i="10" s="1"/>
  <c r="V921" i="10" l="1"/>
  <c r="W921" i="10" s="1"/>
  <c r="V922" i="10" l="1"/>
  <c r="W922" i="10" l="1"/>
  <c r="V923" i="10" l="1"/>
  <c r="W923" i="10" s="1"/>
  <c r="V924" i="10" l="1"/>
  <c r="W924" i="10" l="1"/>
  <c r="V925" i="10" l="1"/>
  <c r="W925" i="10" s="1"/>
  <c r="V926" i="10" l="1"/>
  <c r="W926" i="10" l="1"/>
  <c r="V927" i="10" l="1"/>
  <c r="W927" i="10" l="1"/>
  <c r="V928" i="10" l="1"/>
  <c r="W928" i="10" s="1"/>
  <c r="V929" i="10" l="1"/>
  <c r="W929" i="10" l="1"/>
  <c r="V930" i="10" l="1"/>
  <c r="W930" i="10" s="1"/>
  <c r="V931" i="10" l="1"/>
  <c r="W931" i="10" s="1"/>
  <c r="V932" i="10" l="1"/>
  <c r="W932" i="10" l="1"/>
  <c r="V933" i="10" l="1"/>
  <c r="W933" i="10" s="1"/>
  <c r="V934" i="10" l="1"/>
  <c r="W934" i="10" s="1"/>
  <c r="V935" i="10" l="1"/>
  <c r="W935" i="10" l="1"/>
  <c r="V936" i="10" l="1"/>
  <c r="W936" i="10" l="1"/>
  <c r="V937" i="10" l="1"/>
  <c r="W937" i="10" s="1"/>
  <c r="V938" i="10" l="1"/>
  <c r="W938" i="10" s="1"/>
  <c r="V939" i="10" l="1"/>
  <c r="W939" i="10" s="1"/>
  <c r="V940" i="10" l="1"/>
  <c r="W940" i="10" l="1"/>
  <c r="V941" i="10" l="1"/>
  <c r="W941" i="10" s="1"/>
  <c r="V942" i="10" l="1"/>
  <c r="W942" i="10" l="1"/>
  <c r="V943" i="10" l="1"/>
  <c r="W943" i="10" s="1"/>
  <c r="V944" i="10" l="1"/>
  <c r="W944" i="10" s="1"/>
  <c r="V945" i="10" l="1"/>
  <c r="W945" i="10" l="1"/>
  <c r="V946" i="10" l="1"/>
  <c r="W946" i="10" s="1"/>
  <c r="V947" i="10" l="1"/>
  <c r="W947" i="10" s="1"/>
  <c r="V948" i="10" l="1"/>
  <c r="W948" i="10" l="1"/>
  <c r="V949" i="10" l="1"/>
  <c r="W949" i="10" s="1"/>
  <c r="V950" i="10" l="1"/>
  <c r="W950" i="10" s="1"/>
  <c r="V951" i="10" l="1"/>
  <c r="W951" i="10" s="1"/>
  <c r="V952" i="10" l="1"/>
  <c r="W952" i="10" s="1"/>
  <c r="V953" i="10" l="1"/>
  <c r="W953" i="10" l="1"/>
  <c r="V954" i="10" l="1"/>
  <c r="W954" i="10" s="1"/>
  <c r="V955" i="10" l="1"/>
  <c r="W955" i="10" l="1"/>
  <c r="V956" i="10" l="1"/>
  <c r="W956" i="10" s="1"/>
  <c r="V957" i="10" l="1"/>
  <c r="W957" i="10" l="1"/>
  <c r="V958" i="10" l="1"/>
  <c r="W958" i="10" s="1"/>
  <c r="V959" i="10" l="1"/>
  <c r="W959" i="10" l="1"/>
  <c r="V960" i="10" l="1"/>
  <c r="W960" i="10" s="1"/>
  <c r="V961" i="10" l="1"/>
  <c r="W961" i="10" l="1"/>
  <c r="V962" i="10" l="1"/>
  <c r="W962" i="10" s="1"/>
  <c r="V963" i="10" l="1"/>
  <c r="W963" i="10" s="1"/>
  <c r="V964" i="10" l="1"/>
  <c r="W964" i="10" l="1"/>
  <c r="V965" i="10" l="1"/>
  <c r="W965" i="10" s="1"/>
  <c r="V966" i="10" l="1"/>
  <c r="W966" i="10" s="1"/>
  <c r="V967" i="10" l="1"/>
  <c r="W967" i="10" l="1"/>
  <c r="V968" i="10" l="1"/>
  <c r="W968" i="10" l="1"/>
  <c r="V969" i="10" l="1"/>
  <c r="W969" i="10" s="1"/>
  <c r="V970" i="10" l="1"/>
  <c r="W970" i="10" s="1"/>
  <c r="V971" i="10" l="1"/>
  <c r="W971" i="10" s="1"/>
  <c r="V972" i="10" l="1"/>
  <c r="W972" i="10" s="1"/>
  <c r="V973" i="10" l="1"/>
  <c r="W973" i="10" l="1"/>
  <c r="V974" i="10" l="1"/>
  <c r="W974" i="10" l="1"/>
  <c r="V975" i="10" l="1"/>
  <c r="W975" i="10" s="1"/>
  <c r="V976" i="10" l="1"/>
  <c r="W976" i="10" l="1"/>
  <c r="V977" i="10" l="1"/>
  <c r="W977" i="10" s="1"/>
  <c r="V978" i="10" l="1"/>
  <c r="W978" i="10" l="1"/>
  <c r="V979" i="10" l="1"/>
  <c r="W979" i="10" s="1"/>
  <c r="V980" i="10" l="1"/>
  <c r="W980" i="10" s="1"/>
  <c r="V981" i="10" l="1"/>
  <c r="W981" i="10" s="1"/>
  <c r="V982" i="10" l="1"/>
  <c r="W982" i="10" l="1"/>
  <c r="V983" i="10" l="1"/>
  <c r="W983" i="10" l="1"/>
  <c r="V984" i="10" l="1"/>
  <c r="W984" i="10" l="1"/>
  <c r="V985" i="10" l="1"/>
  <c r="W985" i="10" l="1"/>
  <c r="V986" i="10" l="1"/>
  <c r="W986" i="10" s="1"/>
  <c r="V987" i="10" l="1"/>
  <c r="W987" i="10" l="1"/>
  <c r="V988" i="10" l="1"/>
  <c r="W988" i="10" s="1"/>
  <c r="V989" i="10" l="1"/>
  <c r="W989" i="10" s="1"/>
  <c r="V990" i="10" l="1"/>
  <c r="W990" i="10" s="1"/>
  <c r="V991" i="10" l="1"/>
  <c r="W991" i="10" s="1"/>
  <c r="V992" i="10" l="1"/>
  <c r="W992" i="10" l="1"/>
  <c r="V993" i="10" l="1"/>
  <c r="W993" i="10" l="1"/>
  <c r="V994" i="10" l="1"/>
  <c r="W994" i="10" s="1"/>
  <c r="V995" i="10" l="1"/>
  <c r="W995" i="10" l="1"/>
  <c r="V996" i="10" l="1"/>
  <c r="W996" i="10" s="1"/>
  <c r="V997" i="10" l="1"/>
  <c r="W997" i="10" s="1"/>
  <c r="V998" i="10" l="1"/>
  <c r="W998" i="10" l="1"/>
  <c r="V999" i="10" l="1"/>
  <c r="W999" i="10" s="1"/>
  <c r="V1000" i="10" l="1"/>
  <c r="W1000" i="10" l="1"/>
  <c r="V1001" i="10" l="1"/>
  <c r="W1001" i="10" l="1"/>
  <c r="V1002" i="10" l="1"/>
  <c r="W1002" i="10" l="1"/>
  <c r="V1003" i="10" l="1"/>
  <c r="W1003" i="10" l="1"/>
  <c r="V1004" i="10" l="1"/>
  <c r="W1004" i="10" s="1"/>
  <c r="V1005" i="10" l="1"/>
  <c r="W1005" i="10" l="1"/>
  <c r="V1006" i="10" l="1"/>
  <c r="W1006" i="10" s="1"/>
  <c r="V1007" i="10" l="1"/>
  <c r="W1007" i="10" s="1"/>
  <c r="V1008" i="10" l="1"/>
  <c r="W1008" i="10" l="1"/>
  <c r="V1009" i="10" l="1"/>
  <c r="W1009" i="10" l="1"/>
  <c r="V1010" i="10" l="1"/>
  <c r="W1010" i="10" l="1"/>
  <c r="V1011" i="10" l="1"/>
  <c r="W1011" i="10" s="1"/>
  <c r="V1012" i="10" l="1"/>
  <c r="W1012" i="10" s="1"/>
  <c r="V1013" i="10" l="1"/>
  <c r="W1013" i="10" l="1"/>
  <c r="V1014" i="10" l="1"/>
  <c r="W1014" i="10" s="1"/>
  <c r="V1015" i="10" l="1"/>
  <c r="W1015" i="10" l="1"/>
  <c r="V1016" i="10" l="1"/>
  <c r="W1016" i="10" s="1"/>
  <c r="V1017" i="10" l="1"/>
  <c r="W1017" i="10" l="1"/>
  <c r="V1018" i="10" l="1"/>
  <c r="W1018" i="10" s="1"/>
  <c r="V1019" i="10" l="1"/>
  <c r="W1019" i="10" s="1"/>
  <c r="V1020" i="10" l="1"/>
  <c r="W1020" i="10" l="1"/>
  <c r="V1021" i="10" l="1"/>
  <c r="W1021" i="10" l="1"/>
  <c r="V1022" i="10" l="1"/>
  <c r="W1022" i="10" l="1"/>
  <c r="V1023" i="10" l="1"/>
  <c r="W1023" i="10" l="1"/>
  <c r="V1024" i="10" l="1"/>
  <c r="W1024" i="10" s="1"/>
  <c r="V1025" i="10" l="1"/>
  <c r="W1025" i="10" s="1"/>
  <c r="V1026" i="10" l="1"/>
  <c r="W1026" i="10" l="1"/>
  <c r="V1027" i="10" l="1"/>
  <c r="W1027" i="10" s="1"/>
  <c r="V1028" i="10" l="1"/>
  <c r="W1028" i="10" l="1"/>
  <c r="V1029" i="10" l="1"/>
  <c r="W1029" i="10" s="1"/>
  <c r="V1030" i="10" l="1"/>
  <c r="W1030" i="10" l="1"/>
  <c r="V1031" i="10" l="1"/>
  <c r="W1031" i="10" l="1"/>
  <c r="V1032" i="10" l="1"/>
  <c r="W1032" i="10" s="1"/>
  <c r="V1033" i="10" l="1"/>
  <c r="W1033" i="10" s="1"/>
  <c r="V1034" i="10" l="1"/>
  <c r="W1034" i="10" l="1"/>
  <c r="V1035" i="10" l="1"/>
  <c r="W1035" i="10" s="1"/>
  <c r="V1036" i="10" l="1"/>
  <c r="W1036" i="10" l="1"/>
  <c r="V1037" i="10" l="1"/>
  <c r="W1037" i="10" l="1"/>
  <c r="V1038" i="10" l="1"/>
  <c r="W1038" i="10" s="1"/>
  <c r="V1039" i="10" l="1"/>
  <c r="W1039" i="10" s="1"/>
  <c r="V1040" i="10" l="1"/>
  <c r="W1040" i="10" l="1"/>
  <c r="V1041" i="10" l="1"/>
  <c r="W1041" i="10" s="1"/>
  <c r="V1042" i="10" l="1"/>
  <c r="W1042" i="10" s="1"/>
  <c r="V1043" i="10" l="1"/>
  <c r="W1043" i="10" s="1"/>
  <c r="V1044" i="10" l="1"/>
  <c r="W1044" i="10" s="1"/>
  <c r="V1045" i="10" l="1"/>
  <c r="W1045" i="10" s="1"/>
  <c r="V1046" i="10" l="1"/>
  <c r="W1046" i="10" s="1"/>
  <c r="V1047" i="10" l="1"/>
  <c r="W1047" i="10" s="1"/>
  <c r="V1048" i="10" l="1"/>
  <c r="W1048" i="10" s="1"/>
  <c r="V1049" i="10" l="1"/>
  <c r="W1049" i="10" l="1"/>
  <c r="V1050" i="10" l="1"/>
  <c r="W1050" i="10" s="1"/>
  <c r="V1051" i="10" l="1"/>
  <c r="W1051" i="10" s="1"/>
  <c r="V1052" i="10" l="1"/>
  <c r="W1052" i="10" l="1"/>
  <c r="V1053" i="10" l="1"/>
  <c r="W1053" i="10" s="1"/>
  <c r="V1054" i="10" l="1"/>
  <c r="W1054" i="10" l="1"/>
  <c r="V1055" i="10" l="1"/>
  <c r="W1055" i="10" l="1"/>
  <c r="V1056" i="10" l="1"/>
  <c r="W1056" i="10" s="1"/>
  <c r="V1057" i="10" l="1"/>
  <c r="W1057" i="10" l="1"/>
  <c r="V1058" i="10" l="1"/>
  <c r="W1058" i="10" s="1"/>
  <c r="V1059" i="10" l="1"/>
  <c r="W1059" i="10" s="1"/>
  <c r="V1060" i="10" l="1"/>
  <c r="W1060" i="10" s="1"/>
  <c r="V1061" i="10" l="1"/>
  <c r="W1061" i="10" s="1"/>
  <c r="V1062" i="10" l="1"/>
  <c r="W1062" i="10" s="1"/>
  <c r="V1063" i="10" l="1"/>
  <c r="W1063" i="10" l="1"/>
  <c r="V1064" i="10" l="1"/>
  <c r="W1064" i="10" s="1"/>
  <c r="V1065" i="10" l="1"/>
  <c r="W1065" i="10" l="1"/>
  <c r="V1066" i="10" l="1"/>
  <c r="W1066" i="10" s="1"/>
  <c r="V1067" i="10" l="1"/>
  <c r="W1067" i="10" s="1"/>
  <c r="V1068" i="10" l="1"/>
  <c r="W1068" i="10" s="1"/>
  <c r="V1069" i="10" l="1"/>
  <c r="W1069" i="10" l="1"/>
  <c r="V1070" i="10" l="1"/>
  <c r="W1070" i="10" s="1"/>
  <c r="V1071" i="10" l="1"/>
  <c r="W1071" i="10" s="1"/>
  <c r="V1072" i="10" l="1"/>
  <c r="W1072" i="10" l="1"/>
  <c r="V1073" i="10" l="1"/>
  <c r="W1073" i="10" s="1"/>
  <c r="V1074" i="10" l="1"/>
  <c r="W1074" i="10" s="1"/>
  <c r="V1075" i="10" l="1"/>
  <c r="W1075" i="10" s="1"/>
  <c r="V1076" i="10" l="1"/>
  <c r="W1076" i="10" s="1"/>
  <c r="V1077" i="10" l="1"/>
  <c r="W1077" i="10" s="1"/>
  <c r="V1078" i="10" l="1"/>
  <c r="W1078" i="10" s="1"/>
  <c r="V1079" i="10" l="1"/>
  <c r="W1079" i="10" l="1"/>
  <c r="V1080" i="10" l="1"/>
  <c r="W1080" i="10" s="1"/>
  <c r="V1081" i="10" l="1"/>
  <c r="W1081" i="10" s="1"/>
  <c r="V1082" i="10" l="1"/>
  <c r="W1082" i="10" s="1"/>
  <c r="V1083" i="10" l="1"/>
  <c r="W1083" i="10" l="1"/>
  <c r="V1084" i="10" l="1"/>
  <c r="W1084" i="10" s="1"/>
  <c r="V1085" i="10" l="1"/>
  <c r="W1085" i="10" l="1"/>
  <c r="V1086" i="10" l="1"/>
  <c r="W1086" i="10" s="1"/>
  <c r="V1087" i="10" l="1"/>
  <c r="W1087" i="10" l="1"/>
  <c r="V1088" i="10" l="1"/>
  <c r="W1088" i="10" s="1"/>
  <c r="V1089" i="10" l="1"/>
  <c r="W1089" i="10" s="1"/>
  <c r="V1090" i="10" l="1"/>
  <c r="W1090" i="10" l="1"/>
  <c r="V1091" i="10" l="1"/>
  <c r="W1091" i="10" l="1"/>
  <c r="V1092" i="10" l="1"/>
  <c r="W1092" i="10" s="1"/>
  <c r="V1093" i="10" l="1"/>
  <c r="W1093" i="10" s="1"/>
  <c r="V1094" i="10" l="1"/>
  <c r="W1094" i="10" l="1"/>
  <c r="V1095" i="10" l="1"/>
  <c r="W1095" i="10" l="1"/>
  <c r="V1096" i="10" l="1"/>
  <c r="W1096" i="10" s="1"/>
  <c r="V1097" i="10" l="1"/>
  <c r="W1097" i="10" s="1"/>
  <c r="V1098" i="10" l="1"/>
  <c r="W1098" i="10" s="1"/>
  <c r="V1099" i="10" l="1"/>
  <c r="W1099" i="10" l="1"/>
  <c r="V1100" i="10" l="1"/>
  <c r="W1100" i="10" l="1"/>
  <c r="V1101" i="10" l="1"/>
  <c r="W1101" i="10" s="1"/>
  <c r="V1102" i="10" l="1"/>
  <c r="W1102" i="10" l="1"/>
  <c r="V1103" i="10" l="1"/>
  <c r="W1103" i="10" l="1"/>
  <c r="V1104" i="10" l="1"/>
  <c r="W1104" i="10" l="1"/>
  <c r="V1105" i="10" l="1"/>
  <c r="W1105" i="10" s="1"/>
  <c r="V1106" i="10" l="1"/>
  <c r="W1106" i="10" s="1"/>
  <c r="V1107" i="10" l="1"/>
  <c r="W1107" i="10" s="1"/>
  <c r="V1108" i="10" l="1"/>
  <c r="W1108" i="10" s="1"/>
  <c r="V1109" i="10" l="1"/>
  <c r="W1109" i="10" l="1"/>
  <c r="V1110" i="10" l="1"/>
  <c r="W1110" i="10" l="1"/>
  <c r="V1111" i="10" l="1"/>
  <c r="W1111" i="10" s="1"/>
  <c r="V1112" i="10" l="1"/>
  <c r="W1112" i="10" l="1"/>
  <c r="V1113" i="10" l="1"/>
  <c r="W1113" i="10" s="1"/>
  <c r="V1114" i="10" l="1"/>
  <c r="W1114" i="10" s="1"/>
  <c r="V1115" i="10" l="1"/>
  <c r="W1115" i="10" l="1"/>
  <c r="V1116" i="10" l="1"/>
  <c r="W1116" i="10" l="1"/>
  <c r="V1117" i="10" l="1"/>
  <c r="W1117" i="10" s="1"/>
  <c r="V1118" i="10" l="1"/>
  <c r="W1118" i="10" s="1"/>
  <c r="V1119" i="10" l="1"/>
  <c r="W1119" i="10" l="1"/>
  <c r="V1120" i="10" l="1"/>
  <c r="W1120" i="10" l="1"/>
  <c r="V1121" i="10" l="1"/>
  <c r="W1121" i="10" s="1"/>
  <c r="V1122" i="10" l="1"/>
  <c r="W1122" i="10" s="1"/>
  <c r="V1123" i="10" l="1"/>
  <c r="W1123" i="10" l="1"/>
  <c r="V1124" i="10" l="1"/>
  <c r="W1124" i="10" l="1"/>
  <c r="V1125" i="10" l="1"/>
  <c r="W1125" i="10" s="1"/>
  <c r="V1126" i="10" l="1"/>
  <c r="W1126" i="10" s="1"/>
  <c r="V1127" i="10" l="1"/>
  <c r="W1127" i="10" s="1"/>
  <c r="V1128" i="10" l="1"/>
  <c r="W1128" i="10" l="1"/>
  <c r="V1129" i="10" l="1"/>
  <c r="W1129" i="10" s="1"/>
  <c r="V1130" i="10" l="1"/>
  <c r="W1130" i="10" s="1"/>
  <c r="V1131" i="10" l="1"/>
  <c r="W1131" i="10" s="1"/>
  <c r="V1132" i="10" l="1"/>
  <c r="W1132" i="10" s="1"/>
  <c r="V1133" i="10" l="1"/>
  <c r="W1133" i="10" s="1"/>
  <c r="V1134" i="10" l="1"/>
  <c r="W1134" i="10" s="1"/>
  <c r="V1135" i="10" l="1"/>
  <c r="W1135" i="10" s="1"/>
  <c r="V1136" i="10" l="1"/>
  <c r="W1136" i="10" s="1"/>
  <c r="V1137" i="10" l="1"/>
  <c r="W1137" i="10" l="1"/>
  <c r="V1138" i="10" l="1"/>
  <c r="W1138" i="10" s="1"/>
  <c r="V1139" i="10" l="1"/>
  <c r="W1139" i="10" s="1"/>
  <c r="V1140" i="10" l="1"/>
  <c r="W1140" i="10" s="1"/>
  <c r="V1141" i="10" l="1"/>
  <c r="W1141" i="10" s="1"/>
  <c r="V1142" i="10" l="1"/>
  <c r="W1142" i="10" s="1"/>
  <c r="V1143" i="10" l="1"/>
  <c r="W1143" i="10" s="1"/>
  <c r="V1144" i="10" l="1"/>
  <c r="W1144" i="10" s="1"/>
  <c r="V1145" i="10" l="1"/>
  <c r="W1145" i="10" s="1"/>
  <c r="V1146" i="10" l="1"/>
  <c r="W1146" i="10" s="1"/>
  <c r="V1147" i="10" l="1"/>
  <c r="W1147" i="10" s="1"/>
  <c r="V1148" i="10" l="1"/>
  <c r="W1148" i="10" s="1"/>
  <c r="V1149" i="10" l="1"/>
  <c r="W1149" i="10" s="1"/>
  <c r="V1150" i="10" l="1"/>
  <c r="W1150" i="10" s="1"/>
  <c r="V1151" i="10" l="1"/>
  <c r="W1151" i="10" l="1"/>
  <c r="V1152" i="10" l="1"/>
  <c r="W1152" i="10" l="1"/>
  <c r="V1153" i="10" l="1"/>
  <c r="W1153" i="10" s="1"/>
  <c r="V1154" i="10" l="1"/>
  <c r="W1154" i="10" s="1"/>
  <c r="V1155" i="10" l="1"/>
  <c r="W1155" i="10" l="1"/>
  <c r="V1156" i="10" l="1"/>
  <c r="W1156" i="10" s="1"/>
  <c r="V1157" i="10" l="1"/>
  <c r="W1157" i="10" s="1"/>
  <c r="V1158" i="10" l="1"/>
  <c r="W1158" i="10" l="1"/>
  <c r="V1159" i="10" l="1"/>
  <c r="W1159" i="10" s="1"/>
  <c r="V1160" i="10" l="1"/>
  <c r="W1160" i="10" s="1"/>
  <c r="V1161" i="10" l="1"/>
  <c r="W1161" i="10" l="1"/>
  <c r="V1162" i="10" l="1"/>
  <c r="W1162" i="10" s="1"/>
  <c r="V1163" i="10" l="1"/>
  <c r="W1163" i="10" s="1"/>
  <c r="V1164" i="10" l="1"/>
  <c r="W1164" i="10" s="1"/>
  <c r="V1165" i="10" l="1"/>
  <c r="W1165" i="10" s="1"/>
  <c r="V1166" i="10" l="1"/>
  <c r="W1166" i="10" s="1"/>
  <c r="V1167" i="10" l="1"/>
  <c r="W1167" i="10" s="1"/>
  <c r="V1168" i="10" l="1"/>
  <c r="W1168" i="10" l="1"/>
  <c r="V1169" i="10" l="1"/>
  <c r="W1169" i="10" l="1"/>
  <c r="V1170" i="10" l="1"/>
  <c r="W1170" i="10" s="1"/>
  <c r="V1171" i="10" l="1"/>
  <c r="W1171" i="10" s="1"/>
  <c r="V1172" i="10" l="1"/>
  <c r="W1172" i="10" s="1"/>
  <c r="V1173" i="10" l="1"/>
  <c r="W1173" i="10" s="1"/>
  <c r="V1174" i="10" l="1"/>
  <c r="W1174" i="10" s="1"/>
  <c r="V1175" i="10" l="1"/>
  <c r="W1175" i="10" l="1"/>
  <c r="V1176" i="10" l="1"/>
  <c r="W1176" i="10" s="1"/>
  <c r="V1177" i="10" l="1"/>
  <c r="W1177" i="10" s="1"/>
  <c r="V1178" i="10" l="1"/>
  <c r="W1178" i="10" l="1"/>
  <c r="V1179" i="10" l="1"/>
  <c r="W1179" i="10" s="1"/>
  <c r="V1180" i="10" l="1"/>
  <c r="W1180" i="10" s="1"/>
  <c r="V1181" i="10" l="1"/>
  <c r="W1181" i="10" l="1"/>
  <c r="V1182" i="10" l="1"/>
  <c r="W1182" i="10" l="1"/>
  <c r="V1183" i="10" l="1"/>
  <c r="W1183" i="10" l="1"/>
  <c r="V1184" i="10" l="1"/>
  <c r="W1184" i="10" s="1"/>
  <c r="V1185" i="10" l="1"/>
  <c r="W1185" i="10" s="1"/>
  <c r="V1186" i="10" l="1"/>
  <c r="W1186" i="10" l="1"/>
  <c r="V1187" i="10" l="1"/>
  <c r="W1187" i="10" l="1"/>
  <c r="V1188" i="10" l="1"/>
  <c r="W1188" i="10" s="1"/>
  <c r="V1189" i="10" l="1"/>
  <c r="W1189" i="10" l="1"/>
  <c r="V1190" i="10" l="1"/>
  <c r="W1190" i="10" s="1"/>
  <c r="V1191" i="10" l="1"/>
  <c r="W1191" i="10" s="1"/>
  <c r="V1192" i="10" l="1"/>
  <c r="W1192" i="10" s="1"/>
  <c r="V1193" i="10" l="1"/>
  <c r="W1193" i="10" s="1"/>
  <c r="V1194" i="10" l="1"/>
  <c r="W1194" i="10" s="1"/>
  <c r="V1195" i="10" l="1"/>
  <c r="W1195" i="10" s="1"/>
  <c r="V1196" i="10" l="1"/>
  <c r="W1196" i="10" s="1"/>
  <c r="V1197" i="10" l="1"/>
  <c r="W1197" i="10" l="1"/>
  <c r="V1198" i="10" l="1"/>
  <c r="W1198" i="10" s="1"/>
  <c r="V1199" i="10" l="1"/>
  <c r="W1199" i="10" s="1"/>
  <c r="V1200" i="10" l="1"/>
  <c r="T1199" i="10"/>
  <c r="W1200" i="10" l="1"/>
  <c r="T832" i="10"/>
  <c r="T184" i="10"/>
  <c r="T178" i="10"/>
  <c r="T172" i="10"/>
  <c r="T166" i="10"/>
  <c r="T160" i="10"/>
  <c r="T154" i="10"/>
  <c r="T148" i="10"/>
  <c r="T142" i="10"/>
  <c r="T136" i="10"/>
  <c r="T130" i="10"/>
  <c r="T124" i="10"/>
  <c r="T118" i="10"/>
  <c r="T112" i="10"/>
  <c r="T106" i="10"/>
  <c r="T100" i="10"/>
  <c r="T94" i="10"/>
  <c r="T88" i="10"/>
  <c r="T82" i="10"/>
  <c r="T76" i="10"/>
  <c r="T70" i="10"/>
  <c r="T64" i="10"/>
  <c r="T58" i="10"/>
  <c r="T52" i="10"/>
  <c r="T46" i="10"/>
  <c r="T40" i="10"/>
  <c r="T34" i="10"/>
  <c r="T28" i="10"/>
  <c r="T22" i="10"/>
  <c r="T19" i="10"/>
  <c r="T16" i="10"/>
  <c r="T13" i="10"/>
  <c r="T10" i="10"/>
  <c r="T7" i="10"/>
  <c r="T4" i="10"/>
  <c r="T12" i="10"/>
  <c r="T6" i="10"/>
  <c r="T8" i="10"/>
  <c r="T182" i="10"/>
  <c r="T176" i="10"/>
  <c r="T170" i="10"/>
  <c r="T164" i="10"/>
  <c r="T158" i="10"/>
  <c r="T152" i="10"/>
  <c r="T146" i="10"/>
  <c r="T140" i="10"/>
  <c r="T134" i="10"/>
  <c r="T128" i="10"/>
  <c r="T122" i="10"/>
  <c r="T116" i="10"/>
  <c r="T110" i="10"/>
  <c r="T104" i="10"/>
  <c r="T98" i="10"/>
  <c r="T92" i="10"/>
  <c r="T86" i="10"/>
  <c r="T80" i="10"/>
  <c r="T74" i="10"/>
  <c r="T68" i="10"/>
  <c r="T62" i="10"/>
  <c r="T56" i="10"/>
  <c r="T50" i="10"/>
  <c r="T44" i="10"/>
  <c r="T38" i="10"/>
  <c r="T32" i="10"/>
  <c r="T26" i="10"/>
  <c r="T21" i="10"/>
  <c r="T18" i="10"/>
  <c r="T15" i="10"/>
  <c r="T9" i="10"/>
  <c r="T3" i="10"/>
  <c r="T180" i="10"/>
  <c r="T174" i="10"/>
  <c r="T168" i="10"/>
  <c r="T162" i="10"/>
  <c r="T156" i="10"/>
  <c r="T150" i="10"/>
  <c r="T144" i="10"/>
  <c r="T138" i="10"/>
  <c r="T132" i="10"/>
  <c r="T126" i="10"/>
  <c r="T120" i="10"/>
  <c r="T114" i="10"/>
  <c r="T108" i="10"/>
  <c r="T102" i="10"/>
  <c r="T96" i="10"/>
  <c r="T90" i="10"/>
  <c r="T84" i="10"/>
  <c r="T78" i="10"/>
  <c r="T72" i="10"/>
  <c r="T66" i="10"/>
  <c r="T60" i="10"/>
  <c r="T54" i="10"/>
  <c r="T48" i="10"/>
  <c r="T42" i="10"/>
  <c r="T36" i="10"/>
  <c r="T30" i="10"/>
  <c r="T24" i="10"/>
  <c r="T20" i="10"/>
  <c r="T17" i="10"/>
  <c r="T14" i="10"/>
  <c r="T11" i="10"/>
  <c r="T5" i="10"/>
  <c r="T246" i="10"/>
  <c r="T243" i="10"/>
  <c r="T240" i="10"/>
  <c r="T237" i="10"/>
  <c r="T234" i="10"/>
  <c r="T231" i="10"/>
  <c r="T228" i="10"/>
  <c r="T225" i="10"/>
  <c r="T222" i="10"/>
  <c r="T219" i="10"/>
  <c r="T216" i="10"/>
  <c r="T213" i="10"/>
  <c r="T210" i="10"/>
  <c r="T207" i="10"/>
  <c r="T204" i="10"/>
  <c r="T201" i="10"/>
  <c r="T195" i="10"/>
  <c r="T189" i="10"/>
  <c r="T183" i="10"/>
  <c r="T177" i="10"/>
  <c r="T171" i="10"/>
  <c r="T165" i="10"/>
  <c r="T159" i="10"/>
  <c r="T153" i="10"/>
  <c r="T147" i="10"/>
  <c r="T141" i="10"/>
  <c r="T135" i="10"/>
  <c r="T129" i="10"/>
  <c r="T123" i="10"/>
  <c r="T117" i="10"/>
  <c r="T111" i="10"/>
  <c r="T105" i="10"/>
  <c r="T99" i="10"/>
  <c r="T93" i="10"/>
  <c r="T87" i="10"/>
  <c r="T81" i="10"/>
  <c r="T75" i="10"/>
  <c r="T69" i="10"/>
  <c r="T63" i="10"/>
  <c r="T194" i="10"/>
  <c r="T245" i="10"/>
  <c r="T242" i="10"/>
  <c r="T239" i="10"/>
  <c r="T236" i="10"/>
  <c r="T233" i="10"/>
  <c r="T230" i="10"/>
  <c r="T227" i="10"/>
  <c r="T224" i="10"/>
  <c r="T221" i="10"/>
  <c r="T218" i="10"/>
  <c r="T215" i="10"/>
  <c r="T212" i="10"/>
  <c r="T209" i="10"/>
  <c r="T206" i="10"/>
  <c r="T203" i="10"/>
  <c r="T199" i="10"/>
  <c r="T193" i="10"/>
  <c r="T187" i="10"/>
  <c r="T181" i="10"/>
  <c r="T175" i="10"/>
  <c r="T169" i="10"/>
  <c r="T163" i="10"/>
  <c r="T157" i="10"/>
  <c r="T151" i="10"/>
  <c r="T145" i="10"/>
  <c r="T139" i="10"/>
  <c r="T133" i="10"/>
  <c r="T127" i="10"/>
  <c r="T121" i="10"/>
  <c r="T115" i="10"/>
  <c r="T109" i="10"/>
  <c r="T103" i="10"/>
  <c r="T97" i="10"/>
  <c r="T91" i="10"/>
  <c r="T85" i="10"/>
  <c r="T79" i="10"/>
  <c r="T73" i="10"/>
  <c r="T67" i="10"/>
  <c r="T61" i="10"/>
  <c r="T198" i="10"/>
  <c r="T192" i="10"/>
  <c r="T186" i="10"/>
  <c r="T200" i="10"/>
  <c r="T188" i="10"/>
  <c r="T247" i="10"/>
  <c r="T244" i="10"/>
  <c r="T241" i="10"/>
  <c r="T238" i="10"/>
  <c r="T235" i="10"/>
  <c r="T232" i="10"/>
  <c r="T229" i="10"/>
  <c r="T226" i="10"/>
  <c r="T223" i="10"/>
  <c r="T220" i="10"/>
  <c r="T217" i="10"/>
  <c r="T214" i="10"/>
  <c r="T211" i="10"/>
  <c r="T208" i="10"/>
  <c r="T205" i="10"/>
  <c r="T202" i="10"/>
  <c r="T197" i="10"/>
  <c r="T191" i="10"/>
  <c r="T185" i="10"/>
  <c r="T179" i="10"/>
  <c r="T173" i="10"/>
  <c r="T167" i="10"/>
  <c r="T161" i="10"/>
  <c r="T155" i="10"/>
  <c r="T149" i="10"/>
  <c r="T143" i="10"/>
  <c r="T137" i="10"/>
  <c r="T131" i="10"/>
  <c r="T125" i="10"/>
  <c r="T119" i="10"/>
  <c r="T113" i="10"/>
  <c r="T107" i="10"/>
  <c r="T101" i="10"/>
  <c r="T95" i="10"/>
  <c r="T89" i="10"/>
  <c r="T83" i="10"/>
  <c r="T77" i="10"/>
  <c r="T71" i="10"/>
  <c r="T65" i="10"/>
  <c r="T59" i="10"/>
  <c r="T196" i="10"/>
  <c r="T190" i="10"/>
  <c r="T248" i="10"/>
  <c r="T249" i="10"/>
  <c r="T250" i="10"/>
  <c r="T251" i="10"/>
  <c r="T252" i="10"/>
  <c r="T253" i="10"/>
  <c r="T254" i="10"/>
  <c r="T255" i="10"/>
  <c r="T256" i="10"/>
  <c r="T257" i="10"/>
  <c r="T258" i="10"/>
  <c r="T259" i="10"/>
  <c r="T260" i="10"/>
  <c r="T261" i="10"/>
  <c r="T263" i="10"/>
  <c r="T262" i="10"/>
  <c r="T265" i="10"/>
  <c r="T267" i="10"/>
  <c r="T264" i="10"/>
  <c r="T266" i="10"/>
  <c r="T268" i="10"/>
  <c r="T270" i="10"/>
  <c r="T271" i="10"/>
  <c r="T269" i="10"/>
  <c r="T273" i="10"/>
  <c r="T275" i="10"/>
  <c r="T272" i="10"/>
  <c r="T274" i="10"/>
  <c r="T278" i="10"/>
  <c r="T276" i="10"/>
  <c r="T280" i="10"/>
  <c r="T277" i="10"/>
  <c r="T279" i="10"/>
  <c r="T283" i="10"/>
  <c r="T281" i="10"/>
  <c r="T282" i="10"/>
  <c r="T284" i="10"/>
  <c r="T285" i="10"/>
  <c r="T288" i="10"/>
  <c r="T286" i="10"/>
  <c r="T287" i="10"/>
  <c r="T289" i="10"/>
  <c r="T291" i="10"/>
  <c r="T290" i="10"/>
  <c r="T293" i="10"/>
  <c r="T292" i="10"/>
  <c r="T295" i="10"/>
  <c r="T296" i="10"/>
  <c r="T294" i="10"/>
  <c r="T298" i="10"/>
  <c r="T297" i="10"/>
  <c r="T300" i="10"/>
  <c r="T299" i="10"/>
  <c r="T301" i="10"/>
  <c r="T302" i="10"/>
  <c r="T304" i="10"/>
  <c r="T303" i="10"/>
  <c r="T305" i="10"/>
  <c r="T306" i="10"/>
  <c r="T308" i="10"/>
  <c r="T307" i="10"/>
  <c r="T312" i="10"/>
  <c r="T309" i="10"/>
  <c r="T310" i="10"/>
  <c r="T311" i="10"/>
  <c r="T314" i="10"/>
  <c r="T313" i="10"/>
  <c r="T315" i="10"/>
  <c r="T316" i="10"/>
  <c r="T317" i="10"/>
  <c r="T318" i="10"/>
  <c r="T319" i="10"/>
  <c r="T320" i="10"/>
  <c r="T321" i="10"/>
  <c r="T322" i="10"/>
  <c r="T323" i="10"/>
  <c r="T325" i="10"/>
  <c r="T324" i="10"/>
  <c r="T326" i="10"/>
  <c r="T328" i="10"/>
  <c r="T327" i="10"/>
  <c r="T329" i="10"/>
  <c r="T330" i="10"/>
  <c r="T332" i="10"/>
  <c r="T331" i="10"/>
  <c r="T333" i="10"/>
  <c r="T334" i="10"/>
  <c r="T335" i="10"/>
  <c r="T338" i="10"/>
  <c r="T336" i="10"/>
  <c r="T337" i="10"/>
  <c r="T339" i="10"/>
  <c r="T341" i="10"/>
  <c r="T340" i="10"/>
  <c r="T342" i="10"/>
  <c r="T53" i="10"/>
  <c r="T51" i="10"/>
  <c r="T343" i="10"/>
  <c r="T41" i="10"/>
  <c r="T47" i="10"/>
  <c r="T57" i="10"/>
  <c r="T33" i="10"/>
  <c r="T39" i="10"/>
  <c r="T45" i="10"/>
  <c r="T23" i="10"/>
  <c r="T344" i="10"/>
  <c r="T37" i="10"/>
  <c r="T27" i="10"/>
  <c r="T31" i="10"/>
  <c r="T49" i="10"/>
  <c r="T55" i="10"/>
  <c r="T35" i="10"/>
  <c r="T29" i="10"/>
  <c r="T25" i="10"/>
  <c r="T43" i="10"/>
  <c r="T347" i="10"/>
  <c r="T345" i="10"/>
  <c r="T346" i="10"/>
  <c r="T348" i="10"/>
  <c r="T351" i="10"/>
  <c r="T349" i="10"/>
  <c r="T350" i="10"/>
  <c r="T352" i="10"/>
  <c r="T353" i="10"/>
  <c r="T354" i="10"/>
  <c r="T356" i="10"/>
  <c r="T355" i="10"/>
  <c r="T357" i="10"/>
  <c r="T358" i="10"/>
  <c r="T359" i="10"/>
  <c r="T362" i="10"/>
  <c r="T360" i="10"/>
  <c r="T364" i="10"/>
  <c r="T361" i="10"/>
  <c r="T363" i="10"/>
  <c r="T365" i="10"/>
  <c r="T366" i="10"/>
  <c r="T367" i="10"/>
  <c r="T370" i="10"/>
  <c r="T368" i="10"/>
  <c r="T369" i="10"/>
  <c r="T371" i="10"/>
  <c r="T373" i="10"/>
  <c r="T372" i="10"/>
  <c r="T375" i="10"/>
  <c r="T374" i="10"/>
  <c r="T376" i="10"/>
  <c r="T377" i="10"/>
  <c r="T378" i="10"/>
  <c r="T381" i="10"/>
  <c r="T379" i="10"/>
  <c r="T380" i="10"/>
  <c r="T382" i="10"/>
  <c r="T383" i="10"/>
  <c r="T384" i="10"/>
  <c r="T385" i="10"/>
  <c r="T387" i="10"/>
  <c r="T386" i="10"/>
  <c r="T390" i="10"/>
  <c r="T388" i="10"/>
  <c r="T389" i="10"/>
  <c r="T393" i="10"/>
  <c r="T391" i="10"/>
  <c r="T392" i="10"/>
  <c r="T395" i="10"/>
  <c r="T394" i="10"/>
  <c r="T396" i="10"/>
  <c r="T397" i="10"/>
  <c r="T398" i="10"/>
  <c r="T399" i="10"/>
  <c r="T401" i="10"/>
  <c r="T400" i="10"/>
  <c r="T402" i="10"/>
  <c r="T403" i="10"/>
  <c r="T404" i="10"/>
  <c r="T405" i="10"/>
  <c r="T406" i="10"/>
  <c r="T407" i="10"/>
  <c r="T408" i="10"/>
  <c r="T411" i="10"/>
  <c r="T409" i="10"/>
  <c r="T410" i="10"/>
  <c r="T412" i="10"/>
  <c r="T413" i="10"/>
  <c r="T414" i="10"/>
  <c r="T415" i="10"/>
  <c r="T417" i="10"/>
  <c r="T416" i="10"/>
  <c r="T418" i="10"/>
  <c r="T419" i="10"/>
  <c r="T420" i="10"/>
  <c r="T421" i="10"/>
  <c r="T422" i="10"/>
  <c r="T423" i="10"/>
  <c r="T424" i="10"/>
  <c r="T426" i="10"/>
  <c r="T425" i="10"/>
  <c r="T427" i="10"/>
  <c r="T429" i="10"/>
  <c r="T428" i="10"/>
  <c r="T431" i="10"/>
  <c r="T430" i="10"/>
  <c r="T434" i="10"/>
  <c r="T432" i="10"/>
  <c r="T433" i="10"/>
  <c r="T435" i="10"/>
  <c r="T436" i="10"/>
  <c r="T437" i="10"/>
  <c r="T438" i="10"/>
  <c r="T440" i="10"/>
  <c r="T439" i="10"/>
  <c r="T441" i="10"/>
  <c r="T443" i="10"/>
  <c r="T442" i="10"/>
  <c r="T445" i="10"/>
  <c r="T444" i="10"/>
  <c r="T446" i="10"/>
  <c r="T447" i="10"/>
  <c r="T449" i="10"/>
  <c r="T448" i="10"/>
  <c r="T452" i="10"/>
  <c r="T450" i="10"/>
  <c r="T451" i="10"/>
  <c r="T453" i="10"/>
  <c r="T455" i="10"/>
  <c r="T454" i="10"/>
  <c r="T457" i="10"/>
  <c r="T456" i="10"/>
  <c r="T460" i="10"/>
  <c r="T458" i="10"/>
  <c r="T462" i="10"/>
  <c r="T459" i="10"/>
  <c r="T461" i="10"/>
  <c r="T464" i="10"/>
  <c r="T463" i="10"/>
  <c r="T466" i="10"/>
  <c r="T465" i="10"/>
  <c r="T467" i="10"/>
  <c r="T468" i="10"/>
  <c r="T469" i="10"/>
  <c r="T470" i="10"/>
  <c r="T472" i="10"/>
  <c r="T471" i="10"/>
  <c r="T475" i="10"/>
  <c r="T473" i="10"/>
  <c r="T474" i="10"/>
  <c r="T476" i="10"/>
  <c r="T477" i="10"/>
  <c r="T478" i="10"/>
  <c r="T479" i="10"/>
  <c r="T481" i="10"/>
  <c r="T480" i="10"/>
  <c r="T483" i="10"/>
  <c r="T482" i="10"/>
  <c r="T485" i="10"/>
  <c r="T487" i="10"/>
  <c r="T484" i="10"/>
  <c r="T486" i="10"/>
  <c r="T488" i="10"/>
  <c r="T489" i="10"/>
  <c r="T490" i="10"/>
  <c r="T491" i="10"/>
  <c r="T492" i="10"/>
  <c r="T493" i="10"/>
  <c r="T494" i="10"/>
  <c r="T495" i="10"/>
  <c r="T496" i="10"/>
  <c r="T497" i="10"/>
  <c r="T498" i="10"/>
  <c r="T499" i="10"/>
  <c r="T500" i="10"/>
  <c r="T502" i="10"/>
  <c r="T501" i="10"/>
  <c r="T503" i="10"/>
  <c r="T504" i="10"/>
  <c r="T505" i="10"/>
  <c r="T506" i="10"/>
  <c r="T508" i="10"/>
  <c r="T507" i="10"/>
  <c r="T509" i="10"/>
  <c r="T511" i="10"/>
  <c r="T510" i="10"/>
  <c r="T512" i="10"/>
  <c r="T513" i="10"/>
  <c r="T514" i="10"/>
  <c r="T515" i="10"/>
  <c r="T516" i="10"/>
  <c r="T517" i="10"/>
  <c r="T519" i="10"/>
  <c r="T518" i="10"/>
  <c r="T521" i="10"/>
  <c r="T520" i="10"/>
  <c r="T522" i="10"/>
  <c r="T523" i="10"/>
  <c r="T525" i="10"/>
  <c r="T524" i="10"/>
  <c r="T527" i="10"/>
  <c r="T526" i="10"/>
  <c r="T529" i="10"/>
  <c r="T528" i="10"/>
  <c r="T531" i="10"/>
  <c r="T530" i="10"/>
  <c r="T533" i="10"/>
  <c r="T532" i="10"/>
  <c r="T534" i="10"/>
  <c r="T536" i="10"/>
  <c r="T535" i="10"/>
  <c r="T538" i="10"/>
  <c r="T540" i="10"/>
  <c r="T537" i="10"/>
  <c r="T539" i="10"/>
  <c r="T541" i="10"/>
  <c r="T542" i="10"/>
  <c r="T543" i="10"/>
  <c r="T544" i="10"/>
  <c r="T545" i="10"/>
  <c r="T546" i="10"/>
  <c r="T547" i="10"/>
  <c r="T549" i="10"/>
  <c r="T548" i="10"/>
  <c r="T550" i="10"/>
  <c r="T551" i="10"/>
  <c r="T552" i="10"/>
  <c r="T553" i="10"/>
  <c r="T555" i="10"/>
  <c r="T554" i="10"/>
  <c r="T556" i="10"/>
  <c r="T557" i="10"/>
  <c r="T559" i="10"/>
  <c r="T558" i="10"/>
  <c r="T561" i="10"/>
  <c r="T560" i="10"/>
  <c r="T562" i="10"/>
  <c r="T563" i="10"/>
  <c r="T566" i="10"/>
  <c r="T564" i="10"/>
  <c r="T565" i="10"/>
  <c r="T567" i="10"/>
  <c r="T569" i="10"/>
  <c r="T568" i="10"/>
  <c r="T571" i="10"/>
  <c r="T570" i="10"/>
  <c r="T572" i="10"/>
  <c r="T573" i="10"/>
  <c r="T574" i="10"/>
  <c r="T575" i="10"/>
  <c r="T576" i="10"/>
  <c r="T577" i="10"/>
  <c r="T578" i="10"/>
  <c r="T580" i="10"/>
  <c r="T579" i="10"/>
  <c r="T582" i="10"/>
  <c r="T581" i="10"/>
  <c r="T583" i="10"/>
  <c r="T584" i="10"/>
  <c r="T585" i="10"/>
  <c r="T588" i="10"/>
  <c r="T586" i="10"/>
  <c r="T587" i="10"/>
  <c r="T589" i="10"/>
  <c r="T591" i="10"/>
  <c r="T590" i="10"/>
  <c r="T594" i="10"/>
  <c r="T592" i="10"/>
  <c r="T596" i="10"/>
  <c r="T593" i="10"/>
  <c r="T595" i="10"/>
  <c r="T597" i="10"/>
  <c r="T599" i="10"/>
  <c r="T598" i="10"/>
  <c r="T600" i="10"/>
  <c r="T602" i="10"/>
  <c r="T601" i="10"/>
  <c r="T603" i="10"/>
  <c r="T605" i="10"/>
  <c r="T607" i="10"/>
  <c r="T604" i="10"/>
  <c r="T606" i="10"/>
  <c r="T608" i="10"/>
  <c r="T609" i="10"/>
  <c r="T611" i="10"/>
  <c r="T610" i="10"/>
  <c r="T612" i="10"/>
  <c r="T614" i="10"/>
  <c r="T613" i="10"/>
  <c r="T616" i="10"/>
  <c r="T615" i="10"/>
  <c r="T617" i="10"/>
  <c r="T618" i="10"/>
  <c r="T619" i="10"/>
  <c r="T620" i="10"/>
  <c r="T623" i="10"/>
  <c r="T621" i="10"/>
  <c r="T622" i="10"/>
  <c r="T626" i="10"/>
  <c r="T624" i="10"/>
  <c r="T625" i="10"/>
  <c r="T627" i="10"/>
  <c r="T628" i="10"/>
  <c r="T630" i="10"/>
  <c r="T632" i="10"/>
  <c r="T629" i="10"/>
  <c r="T631" i="10"/>
  <c r="T633" i="10"/>
  <c r="T634" i="10"/>
  <c r="T636" i="10"/>
  <c r="T638" i="10"/>
  <c r="T635" i="10"/>
  <c r="T637" i="10"/>
  <c r="T639" i="10"/>
  <c r="T640" i="10"/>
  <c r="T642" i="10"/>
  <c r="T641" i="10"/>
  <c r="T646" i="10"/>
  <c r="T644" i="10"/>
  <c r="T643" i="10"/>
  <c r="T645" i="10"/>
  <c r="T647" i="10"/>
  <c r="T648" i="10"/>
  <c r="T650" i="10"/>
  <c r="T652" i="10"/>
  <c r="T649" i="10"/>
  <c r="T651" i="10"/>
  <c r="T655" i="10"/>
  <c r="T653" i="10"/>
  <c r="T654" i="10"/>
  <c r="T656" i="10"/>
  <c r="T657" i="10"/>
  <c r="T659" i="10"/>
  <c r="T658" i="10"/>
  <c r="T661" i="10"/>
  <c r="T660" i="10"/>
  <c r="T662" i="10"/>
  <c r="T663" i="10"/>
  <c r="T664" i="10"/>
  <c r="T666" i="10"/>
  <c r="T665" i="10"/>
  <c r="T667" i="10"/>
  <c r="T668" i="10"/>
  <c r="T669" i="10"/>
  <c r="T671" i="10"/>
  <c r="T670" i="10"/>
  <c r="T673" i="10"/>
  <c r="T672" i="10"/>
  <c r="T674" i="10"/>
  <c r="T675" i="10"/>
  <c r="T676" i="10"/>
  <c r="T678" i="10"/>
  <c r="T677" i="10"/>
  <c r="T680" i="10"/>
  <c r="T679" i="10"/>
  <c r="T682" i="10"/>
  <c r="T681" i="10"/>
  <c r="T684" i="10"/>
  <c r="T686" i="10"/>
  <c r="T683" i="10"/>
  <c r="T685" i="10"/>
  <c r="T688" i="10"/>
  <c r="T687" i="10"/>
  <c r="T689" i="10"/>
  <c r="T691" i="10"/>
  <c r="T690" i="10"/>
  <c r="T692" i="10"/>
  <c r="T695" i="10"/>
  <c r="T693" i="10"/>
  <c r="T694" i="10"/>
  <c r="T697" i="10"/>
  <c r="T696" i="10"/>
  <c r="T699" i="10"/>
  <c r="T698" i="10"/>
  <c r="T701" i="10"/>
  <c r="T700" i="10"/>
  <c r="T702" i="10"/>
  <c r="T703" i="10"/>
  <c r="T704" i="10"/>
  <c r="T707" i="10"/>
  <c r="T705" i="10"/>
  <c r="T706" i="10"/>
  <c r="T709" i="10"/>
  <c r="T708" i="10"/>
  <c r="T712" i="10"/>
  <c r="T710" i="10"/>
  <c r="T711" i="10"/>
  <c r="T716" i="10"/>
  <c r="T714" i="10"/>
  <c r="T713" i="10"/>
  <c r="T715" i="10"/>
  <c r="T717" i="10"/>
  <c r="T718" i="10"/>
  <c r="T719" i="10"/>
  <c r="T720" i="10"/>
  <c r="T722" i="10"/>
  <c r="T721" i="10"/>
  <c r="T723" i="10"/>
  <c r="T725" i="10"/>
  <c r="T724" i="10"/>
  <c r="T729" i="10"/>
  <c r="T727" i="10"/>
  <c r="T726" i="10"/>
  <c r="T728" i="10"/>
  <c r="T730" i="10"/>
  <c r="T732" i="10"/>
  <c r="T731" i="10"/>
  <c r="T735" i="10"/>
  <c r="T733" i="10"/>
  <c r="T734" i="10"/>
  <c r="T737" i="10"/>
  <c r="T736" i="10"/>
  <c r="T740" i="10"/>
  <c r="T738" i="10"/>
  <c r="T739" i="10"/>
  <c r="T741" i="10"/>
  <c r="T742" i="10"/>
  <c r="T743" i="10"/>
  <c r="T744" i="10"/>
  <c r="T745" i="10"/>
  <c r="T746" i="10"/>
  <c r="T748" i="10"/>
  <c r="T747" i="10"/>
  <c r="T750" i="10"/>
  <c r="T749" i="10"/>
  <c r="T751" i="10"/>
  <c r="T752" i="10"/>
  <c r="T753" i="10"/>
  <c r="T754" i="10"/>
  <c r="T756" i="10"/>
  <c r="T758" i="10"/>
  <c r="T755" i="10"/>
  <c r="T757" i="10"/>
  <c r="T759" i="10"/>
  <c r="T760" i="10"/>
  <c r="T761" i="10"/>
  <c r="T762" i="10"/>
  <c r="T764" i="10"/>
  <c r="T763" i="10"/>
  <c r="T765" i="10"/>
  <c r="T766" i="10"/>
  <c r="T767" i="10"/>
  <c r="T768" i="10"/>
  <c r="T769" i="10"/>
  <c r="T770" i="10"/>
  <c r="T771" i="10"/>
  <c r="T772" i="10"/>
  <c r="T773" i="10"/>
  <c r="T774" i="10"/>
  <c r="T775" i="10"/>
  <c r="T777" i="10"/>
  <c r="T776" i="10"/>
  <c r="T778" i="10"/>
  <c r="T779" i="10"/>
  <c r="T780" i="10"/>
  <c r="T782" i="10"/>
  <c r="T781" i="10"/>
  <c r="T784" i="10"/>
  <c r="T783" i="10"/>
  <c r="T785" i="10"/>
  <c r="T787" i="10"/>
  <c r="T786" i="10"/>
  <c r="T789" i="10"/>
  <c r="T788" i="10"/>
  <c r="T790" i="10"/>
  <c r="T792" i="10"/>
  <c r="T791" i="10"/>
  <c r="T795" i="10"/>
  <c r="T793" i="10"/>
  <c r="T797" i="10"/>
  <c r="T794" i="10"/>
  <c r="T796" i="10"/>
  <c r="T801" i="10"/>
  <c r="T799" i="10"/>
  <c r="T798" i="10"/>
  <c r="T800" i="10"/>
  <c r="T802" i="10"/>
  <c r="T803" i="10"/>
  <c r="T804" i="10"/>
  <c r="T805" i="10"/>
  <c r="T806" i="10"/>
  <c r="T809" i="10"/>
  <c r="T807" i="10"/>
  <c r="T811" i="10"/>
  <c r="T808" i="10"/>
  <c r="T810" i="10"/>
  <c r="T813" i="10"/>
  <c r="T815" i="10"/>
  <c r="T812" i="10"/>
  <c r="T814" i="10"/>
  <c r="T816" i="10"/>
  <c r="T817" i="10"/>
  <c r="T818" i="10"/>
  <c r="T819" i="10"/>
  <c r="T820" i="10"/>
  <c r="T822" i="10"/>
  <c r="T821" i="10"/>
  <c r="T823" i="10"/>
  <c r="T824" i="10"/>
  <c r="T825" i="10"/>
  <c r="T826" i="10"/>
  <c r="T827" i="10"/>
  <c r="T829" i="10"/>
  <c r="T828" i="10"/>
  <c r="T830" i="10"/>
  <c r="T833" i="10"/>
  <c r="T831" i="10"/>
  <c r="T834" i="10"/>
  <c r="T836" i="10"/>
  <c r="T835" i="10"/>
  <c r="T838" i="10"/>
  <c r="T837" i="10"/>
  <c r="T840" i="10"/>
  <c r="T839" i="10"/>
  <c r="T843" i="10"/>
  <c r="T841" i="10"/>
  <c r="T842" i="10"/>
  <c r="T844" i="10"/>
  <c r="T845" i="10"/>
  <c r="T847" i="10"/>
  <c r="T846" i="10"/>
  <c r="T848" i="10"/>
  <c r="T849" i="10"/>
  <c r="T853" i="10"/>
  <c r="T851" i="10"/>
  <c r="T850" i="10"/>
  <c r="T855" i="10"/>
  <c r="T852" i="10"/>
  <c r="T854" i="10"/>
  <c r="T856" i="10"/>
  <c r="T857" i="10"/>
  <c r="T858" i="10"/>
  <c r="T860" i="10"/>
  <c r="T859" i="10"/>
  <c r="T861" i="10"/>
  <c r="T862" i="10"/>
  <c r="T1200" i="10"/>
  <c r="T865" i="10"/>
  <c r="T863" i="10"/>
  <c r="T864" i="10"/>
  <c r="T866" i="10"/>
  <c r="T867" i="10"/>
  <c r="T868" i="10"/>
  <c r="T869" i="10"/>
  <c r="T870" i="10"/>
  <c r="T871" i="10"/>
  <c r="T873" i="10"/>
  <c r="T872" i="10"/>
  <c r="T874" i="10"/>
  <c r="T877" i="10"/>
  <c r="T875" i="10"/>
  <c r="T876" i="10"/>
  <c r="T879" i="10"/>
  <c r="T878" i="10"/>
  <c r="T880" i="10"/>
  <c r="T881" i="10"/>
  <c r="T883" i="10"/>
  <c r="T882" i="10"/>
  <c r="T885" i="10"/>
  <c r="T884" i="10"/>
  <c r="T886" i="10"/>
  <c r="T887" i="10"/>
  <c r="T890" i="10"/>
  <c r="T888" i="10"/>
  <c r="T889" i="10"/>
  <c r="T892" i="10"/>
  <c r="T891" i="10"/>
  <c r="T894" i="10"/>
  <c r="T893" i="10"/>
  <c r="T895" i="10"/>
  <c r="T899" i="10"/>
  <c r="T897" i="10"/>
  <c r="T896" i="10"/>
  <c r="T898" i="10"/>
  <c r="T901" i="10"/>
  <c r="T900" i="10"/>
  <c r="T904" i="10"/>
  <c r="T902" i="10"/>
  <c r="T903" i="10"/>
  <c r="T905" i="10"/>
  <c r="T906" i="10"/>
  <c r="T907" i="10"/>
  <c r="T908" i="10"/>
  <c r="T909" i="10"/>
  <c r="T910" i="10"/>
  <c r="T913" i="10"/>
  <c r="T911" i="10"/>
  <c r="T912" i="10"/>
  <c r="T914" i="10"/>
  <c r="T917" i="10"/>
  <c r="T915" i="10"/>
  <c r="T916" i="10"/>
  <c r="T919" i="10"/>
  <c r="T918" i="10"/>
  <c r="T920" i="10"/>
  <c r="T921" i="10"/>
  <c r="T922" i="10"/>
  <c r="T924" i="10"/>
  <c r="T923" i="10"/>
  <c r="T926" i="10"/>
  <c r="T925" i="10"/>
  <c r="T927" i="10"/>
  <c r="T929" i="10"/>
  <c r="T928" i="10"/>
  <c r="T930" i="10"/>
  <c r="T931" i="10"/>
  <c r="T932" i="10"/>
  <c r="T933" i="10"/>
  <c r="T934" i="10"/>
  <c r="T935" i="10"/>
  <c r="T936" i="10"/>
  <c r="T938" i="10"/>
  <c r="T937" i="10"/>
  <c r="T940" i="10"/>
  <c r="T942" i="10"/>
  <c r="T939" i="10"/>
  <c r="T941" i="10"/>
  <c r="T944" i="10"/>
  <c r="T943" i="10"/>
  <c r="T945" i="10"/>
  <c r="T946" i="10"/>
  <c r="T947" i="10"/>
  <c r="T948" i="10"/>
  <c r="T950" i="10"/>
  <c r="T949" i="10"/>
  <c r="T951" i="10"/>
  <c r="T953" i="10"/>
  <c r="T952" i="10"/>
  <c r="T955" i="10"/>
  <c r="T957" i="10"/>
  <c r="T954" i="10"/>
  <c r="T959" i="10"/>
  <c r="T956" i="10"/>
  <c r="T961" i="10"/>
  <c r="T958" i="10"/>
  <c r="T960" i="10"/>
  <c r="T962" i="10"/>
  <c r="T963" i="10"/>
  <c r="T964" i="10"/>
  <c r="T965" i="10"/>
  <c r="T966" i="10"/>
  <c r="T967" i="10"/>
  <c r="T968" i="10"/>
  <c r="T970" i="10"/>
  <c r="T969" i="10"/>
  <c r="T971" i="10"/>
  <c r="T972" i="10"/>
  <c r="T973" i="10"/>
  <c r="T976" i="10"/>
  <c r="T974" i="10"/>
  <c r="T978" i="10"/>
  <c r="T975" i="10"/>
  <c r="T977" i="10"/>
  <c r="T980" i="10"/>
  <c r="T979" i="10"/>
  <c r="T982" i="10"/>
  <c r="T981" i="10"/>
  <c r="T983" i="10"/>
  <c r="T984" i="10"/>
  <c r="T987" i="10"/>
  <c r="T985" i="10"/>
  <c r="T986" i="10"/>
  <c r="T989" i="10"/>
  <c r="T988" i="10"/>
  <c r="T990" i="10"/>
  <c r="T991" i="10"/>
  <c r="T992" i="10"/>
  <c r="T995" i="10"/>
  <c r="T993" i="10"/>
  <c r="T994" i="10"/>
  <c r="T997" i="10"/>
  <c r="T996" i="10"/>
  <c r="T998" i="10"/>
  <c r="T1000" i="10"/>
  <c r="T999" i="10"/>
  <c r="T1001" i="10"/>
  <c r="T1002" i="10"/>
  <c r="T1003" i="10"/>
  <c r="T1005" i="10"/>
  <c r="T1004" i="10"/>
  <c r="T1007" i="10"/>
  <c r="T1006" i="10"/>
  <c r="T1008" i="10"/>
  <c r="T1009" i="10"/>
  <c r="T1010" i="10"/>
  <c r="T1012" i="10"/>
  <c r="T1011" i="10"/>
  <c r="T1015" i="10"/>
  <c r="T1013" i="10"/>
  <c r="T1014" i="10"/>
  <c r="T1017" i="10"/>
  <c r="T1016" i="10"/>
  <c r="T1019" i="10"/>
  <c r="T1018" i="10"/>
  <c r="T1020" i="10"/>
  <c r="T1021" i="10"/>
  <c r="T1022" i="10"/>
  <c r="T1023" i="10"/>
  <c r="T1024" i="10"/>
  <c r="T1025" i="10"/>
  <c r="T1028" i="10"/>
  <c r="T1026" i="10"/>
  <c r="T1027" i="10"/>
  <c r="T1030" i="10"/>
  <c r="T1029" i="10"/>
  <c r="T1031" i="10"/>
  <c r="T1033" i="10"/>
  <c r="T1032" i="10"/>
  <c r="T1034" i="10"/>
  <c r="T1036" i="10"/>
  <c r="T1035" i="10"/>
  <c r="T1037" i="10"/>
  <c r="T1038" i="10"/>
  <c r="T1039" i="10"/>
  <c r="T1040" i="10"/>
  <c r="T1041" i="10"/>
  <c r="T1042" i="10"/>
  <c r="T1043" i="10"/>
  <c r="T1045" i="10"/>
  <c r="T1044" i="10"/>
  <c r="T1047" i="10"/>
  <c r="T1046" i="10"/>
  <c r="T1048" i="10"/>
  <c r="T1049" i="10"/>
  <c r="T1051" i="10"/>
  <c r="T1050" i="10"/>
  <c r="T1054" i="10"/>
  <c r="T1052" i="10"/>
  <c r="T1053" i="10"/>
  <c r="T1055" i="10"/>
  <c r="T1057" i="10"/>
  <c r="T1059" i="10"/>
  <c r="T1056" i="10"/>
  <c r="T1058" i="10"/>
  <c r="T1060" i="10"/>
  <c r="T1061" i="10"/>
  <c r="T1062" i="10"/>
  <c r="T1065" i="10"/>
  <c r="T1063" i="10"/>
  <c r="T1064" i="10"/>
  <c r="T1067" i="10"/>
  <c r="T1066" i="10"/>
  <c r="T1069" i="10"/>
  <c r="T1068" i="10"/>
  <c r="T1070" i="10"/>
  <c r="T1071" i="10"/>
  <c r="T1072" i="10"/>
  <c r="T1073" i="10"/>
  <c r="T1074" i="10"/>
  <c r="T1075" i="10"/>
  <c r="T1076" i="10"/>
  <c r="T1077" i="10"/>
  <c r="T1078" i="10"/>
  <c r="T1079" i="10"/>
  <c r="T1081" i="10"/>
  <c r="T1080" i="10"/>
  <c r="T1082" i="10"/>
  <c r="T1083" i="10"/>
  <c r="T1085" i="10"/>
  <c r="T1086" i="10"/>
  <c r="T1087" i="10"/>
  <c r="T1084" i="10"/>
  <c r="T1089" i="10"/>
  <c r="T1088" i="10"/>
  <c r="T1090" i="10"/>
  <c r="T1091" i="10"/>
  <c r="T1092" i="10"/>
  <c r="T1093" i="10"/>
  <c r="T1094" i="10"/>
  <c r="T1097" i="10"/>
  <c r="T1096" i="10"/>
  <c r="T1095" i="10"/>
  <c r="T1098" i="10"/>
  <c r="T1099" i="10"/>
  <c r="T1100" i="10"/>
  <c r="T1102" i="10"/>
  <c r="T1101" i="10"/>
  <c r="T1103" i="10"/>
  <c r="T1104" i="10"/>
  <c r="T1105" i="10"/>
  <c r="T1106" i="10"/>
  <c r="T1107" i="10"/>
  <c r="T1108" i="10"/>
  <c r="T1109" i="10"/>
  <c r="T1110" i="10"/>
  <c r="T1112" i="10"/>
  <c r="T1111" i="10"/>
  <c r="T1114" i="10"/>
  <c r="T1113" i="10"/>
  <c r="T1115" i="10"/>
  <c r="T1116" i="10"/>
  <c r="T1117" i="10"/>
  <c r="T1118" i="10"/>
  <c r="T1119" i="10"/>
  <c r="T1120" i="10"/>
  <c r="T1122" i="10"/>
  <c r="T1121" i="10"/>
  <c r="T1123" i="10"/>
  <c r="T1124" i="10"/>
  <c r="T1126" i="10"/>
  <c r="T1125" i="10"/>
  <c r="T1127" i="10"/>
  <c r="T1128" i="10"/>
  <c r="T1130" i="10"/>
  <c r="T1129" i="10"/>
  <c r="T1131" i="10"/>
  <c r="T1132" i="10"/>
  <c r="T1133" i="10"/>
  <c r="T1135" i="10"/>
  <c r="T1134" i="10"/>
  <c r="T1137" i="10"/>
  <c r="T1136" i="10"/>
  <c r="T1139" i="10"/>
  <c r="T1138" i="10"/>
  <c r="T1140" i="10"/>
  <c r="T1141" i="10"/>
  <c r="T1142" i="10"/>
  <c r="T1146" i="10"/>
  <c r="T1143" i="10"/>
  <c r="T1144" i="10"/>
  <c r="T1145" i="10"/>
  <c r="T1147" i="10"/>
  <c r="T1149" i="10"/>
  <c r="T1148" i="10"/>
  <c r="T1151" i="10"/>
  <c r="T1150" i="10"/>
  <c r="T1152" i="10"/>
  <c r="T1153" i="10"/>
  <c r="T1154" i="10"/>
  <c r="T1155" i="10"/>
  <c r="T1156" i="10"/>
  <c r="T1157" i="10"/>
  <c r="T1158" i="10"/>
  <c r="T1160" i="10"/>
  <c r="T1159" i="10"/>
  <c r="T1161" i="10"/>
  <c r="T1162" i="10"/>
  <c r="T1163" i="10"/>
  <c r="T1165" i="10"/>
  <c r="T1164" i="10"/>
  <c r="T1167" i="10"/>
  <c r="T1166" i="10"/>
  <c r="T1168" i="10"/>
  <c r="T1171" i="10"/>
  <c r="T1169" i="10"/>
  <c r="T1170" i="10"/>
  <c r="T1173" i="10"/>
  <c r="T1172" i="10"/>
  <c r="T1174" i="10"/>
  <c r="T1175" i="10"/>
  <c r="T1177" i="10"/>
  <c r="T1176" i="10"/>
  <c r="T1178" i="10"/>
  <c r="T1180" i="10"/>
  <c r="T1179" i="10"/>
  <c r="T1181" i="10"/>
  <c r="T1182" i="10"/>
  <c r="T1183" i="10"/>
  <c r="T1185" i="10"/>
  <c r="T1184" i="10"/>
  <c r="T1186" i="10"/>
  <c r="T1189" i="10"/>
  <c r="T1187" i="10"/>
  <c r="T1196" i="10"/>
  <c r="T1197" i="10"/>
  <c r="T1194" i="10"/>
  <c r="T1191" i="10"/>
  <c r="T1198" i="10"/>
  <c r="T1190" i="10"/>
  <c r="T1195" i="10"/>
  <c r="T1188" i="10"/>
  <c r="T1192" i="10"/>
  <c r="T1193" i="10"/>
  <c r="AA1200" i="10" l="1"/>
  <c r="Y1200" i="10" s="1"/>
  <c r="X1200" i="10" s="1"/>
  <c r="AA1198" i="10"/>
  <c r="Y1198" i="10" s="1"/>
  <c r="X1198" i="10" s="1"/>
  <c r="AA1197" i="10"/>
  <c r="Y1197" i="10" s="1"/>
  <c r="X1197" i="10" s="1"/>
  <c r="AA1196" i="10"/>
  <c r="Y1196" i="10" s="1"/>
  <c r="X1196" i="10" s="1"/>
  <c r="AA1195" i="10"/>
  <c r="Y1195" i="10" s="1"/>
  <c r="X1195" i="10" s="1"/>
  <c r="AA1194" i="10"/>
  <c r="Y1194" i="10" s="1"/>
  <c r="X1194" i="10" s="1"/>
  <c r="AA1193" i="10"/>
  <c r="Y1193" i="10" s="1"/>
  <c r="X1193" i="10" s="1"/>
  <c r="AA1192" i="10"/>
  <c r="Y1192" i="10" s="1"/>
  <c r="X1192" i="10" s="1"/>
  <c r="AA1191" i="10"/>
  <c r="Y1191" i="10" s="1"/>
  <c r="X1191" i="10" s="1"/>
  <c r="AA1190" i="10"/>
  <c r="Y1190" i="10" s="1"/>
  <c r="X1190" i="10" s="1"/>
  <c r="AA1189" i="10"/>
  <c r="Y1189" i="10" s="1"/>
  <c r="X1189" i="10" s="1"/>
  <c r="AA1188" i="10"/>
  <c r="Y1188" i="10" s="1"/>
  <c r="X1188" i="10" s="1"/>
  <c r="AA1187" i="10"/>
  <c r="Y1187" i="10" s="1"/>
  <c r="X1187" i="10" s="1"/>
  <c r="AA1186" i="10"/>
  <c r="Y1186" i="10" s="1"/>
  <c r="X1186" i="10" s="1"/>
  <c r="AA1185" i="10"/>
  <c r="Y1185" i="10" s="1"/>
  <c r="X1185" i="10" s="1"/>
  <c r="AA1184" i="10"/>
  <c r="Y1184" i="10" s="1"/>
  <c r="X1184" i="10" s="1"/>
  <c r="AA1183" i="10"/>
  <c r="Y1183" i="10" s="1"/>
  <c r="X1183" i="10" s="1"/>
  <c r="AA1182" i="10"/>
  <c r="Y1182" i="10" s="1"/>
  <c r="X1182" i="10" s="1"/>
  <c r="AA1181" i="10"/>
  <c r="Y1181" i="10" s="1"/>
  <c r="X1181" i="10" s="1"/>
  <c r="AA1180" i="10"/>
  <c r="Y1180" i="10" s="1"/>
  <c r="X1180" i="10" s="1"/>
  <c r="AA1179" i="10"/>
  <c r="Y1179" i="10" s="1"/>
  <c r="X1179" i="10" s="1"/>
  <c r="AA1178" i="10"/>
  <c r="Y1178" i="10" s="1"/>
  <c r="X1178" i="10" s="1"/>
  <c r="AA1177" i="10"/>
  <c r="Y1177" i="10" s="1"/>
  <c r="X1177" i="10" s="1"/>
  <c r="AA1176" i="10"/>
  <c r="Y1176" i="10" s="1"/>
  <c r="X1176" i="10" s="1"/>
  <c r="AA1175" i="10"/>
  <c r="Y1175" i="10" s="1"/>
  <c r="X1175" i="10" s="1"/>
  <c r="AA1174" i="10"/>
  <c r="Y1174" i="10" s="1"/>
  <c r="X1174" i="10" s="1"/>
  <c r="AA1173" i="10"/>
  <c r="Y1173" i="10" s="1"/>
  <c r="X1173" i="10" s="1"/>
  <c r="AA1172" i="10"/>
  <c r="Y1172" i="10" s="1"/>
  <c r="X1172" i="10" s="1"/>
  <c r="AA1171" i="10"/>
  <c r="Y1171" i="10" s="1"/>
  <c r="X1171" i="10" s="1"/>
  <c r="AA1170" i="10"/>
  <c r="Y1170" i="10" s="1"/>
  <c r="X1170" i="10" s="1"/>
  <c r="AA1169" i="10"/>
  <c r="Y1169" i="10" s="1"/>
  <c r="X1169" i="10" s="1"/>
  <c r="AA1168" i="10"/>
  <c r="Y1168" i="10" s="1"/>
  <c r="X1168" i="10" s="1"/>
  <c r="AA1167" i="10"/>
  <c r="Y1167" i="10" s="1"/>
  <c r="X1167" i="10" s="1"/>
  <c r="AA1166" i="10"/>
  <c r="Y1166" i="10" s="1"/>
  <c r="X1166" i="10" s="1"/>
  <c r="AA1165" i="10"/>
  <c r="Y1165" i="10" s="1"/>
  <c r="X1165" i="10" s="1"/>
  <c r="AA1164" i="10"/>
  <c r="Y1164" i="10" s="1"/>
  <c r="X1164" i="10" s="1"/>
  <c r="AA1163" i="10"/>
  <c r="Y1163" i="10" s="1"/>
  <c r="X1163" i="10" s="1"/>
  <c r="AA1162" i="10"/>
  <c r="Y1162" i="10" s="1"/>
  <c r="X1162" i="10" s="1"/>
  <c r="AA1161" i="10"/>
  <c r="Y1161" i="10" s="1"/>
  <c r="X1161" i="10" s="1"/>
  <c r="AA1160" i="10"/>
  <c r="Y1160" i="10" s="1"/>
  <c r="X1160" i="10" s="1"/>
  <c r="AA1159" i="10"/>
  <c r="Y1159" i="10" s="1"/>
  <c r="X1159" i="10" s="1"/>
  <c r="AA1158" i="10"/>
  <c r="Y1158" i="10" s="1"/>
  <c r="X1158" i="10" s="1"/>
  <c r="AA1157" i="10"/>
  <c r="Y1157" i="10" s="1"/>
  <c r="X1157" i="10" s="1"/>
  <c r="AA1156" i="10"/>
  <c r="Y1156" i="10" s="1"/>
  <c r="X1156" i="10" s="1"/>
  <c r="AA1155" i="10"/>
  <c r="Y1155" i="10" s="1"/>
  <c r="X1155" i="10" s="1"/>
  <c r="AA1154" i="10"/>
  <c r="Y1154" i="10" s="1"/>
  <c r="X1154" i="10" s="1"/>
  <c r="AA1153" i="10"/>
  <c r="Y1153" i="10" s="1"/>
  <c r="X1153" i="10" s="1"/>
  <c r="AA1152" i="10"/>
  <c r="Y1152" i="10" s="1"/>
  <c r="X1152" i="10" s="1"/>
  <c r="AA1151" i="10"/>
  <c r="Y1151" i="10" s="1"/>
  <c r="X1151" i="10" s="1"/>
  <c r="AA1150" i="10"/>
  <c r="Y1150" i="10" s="1"/>
  <c r="X1150" i="10" s="1"/>
  <c r="AA1149" i="10"/>
  <c r="Y1149" i="10" s="1"/>
  <c r="X1149" i="10" s="1"/>
  <c r="AA1148" i="10"/>
  <c r="Y1148" i="10" s="1"/>
  <c r="X1148" i="10" s="1"/>
  <c r="AA1147" i="10"/>
  <c r="Y1147" i="10" s="1"/>
  <c r="X1147" i="10" s="1"/>
  <c r="AA1146" i="10"/>
  <c r="Y1146" i="10" s="1"/>
  <c r="X1146" i="10" s="1"/>
  <c r="AA1145" i="10"/>
  <c r="Y1145" i="10" s="1"/>
  <c r="X1145" i="10" s="1"/>
  <c r="AA1144" i="10"/>
  <c r="Y1144" i="10" s="1"/>
  <c r="X1144" i="10" s="1"/>
  <c r="AA1143" i="10"/>
  <c r="Y1143" i="10" s="1"/>
  <c r="X1143" i="10" s="1"/>
  <c r="AA1142" i="10"/>
  <c r="Y1142" i="10" s="1"/>
  <c r="X1142" i="10" s="1"/>
  <c r="AA1141" i="10"/>
  <c r="Y1141" i="10" s="1"/>
  <c r="X1141" i="10" s="1"/>
  <c r="AA1140" i="10"/>
  <c r="Y1140" i="10" s="1"/>
  <c r="X1140" i="10" s="1"/>
  <c r="AA1139" i="10"/>
  <c r="Y1139" i="10" s="1"/>
  <c r="X1139" i="10" s="1"/>
  <c r="AA1138" i="10"/>
  <c r="Y1138" i="10" s="1"/>
  <c r="X1138" i="10" s="1"/>
  <c r="AA1137" i="10"/>
  <c r="Y1137" i="10" s="1"/>
  <c r="X1137" i="10" s="1"/>
  <c r="AA1136" i="10"/>
  <c r="Y1136" i="10" s="1"/>
  <c r="X1136" i="10" s="1"/>
  <c r="AA1135" i="10"/>
  <c r="Y1135" i="10" s="1"/>
  <c r="X1135" i="10" s="1"/>
  <c r="AA1134" i="10"/>
  <c r="Y1134" i="10" s="1"/>
  <c r="X1134" i="10" s="1"/>
  <c r="AA1133" i="10"/>
  <c r="Y1133" i="10" s="1"/>
  <c r="X1133" i="10" s="1"/>
  <c r="AA1132" i="10"/>
  <c r="Y1132" i="10" s="1"/>
  <c r="X1132" i="10" s="1"/>
  <c r="AA1131" i="10"/>
  <c r="Y1131" i="10" s="1"/>
  <c r="X1131" i="10" s="1"/>
  <c r="AA1130" i="10"/>
  <c r="Y1130" i="10" s="1"/>
  <c r="X1130" i="10" s="1"/>
  <c r="AA1129" i="10"/>
  <c r="Y1129" i="10" s="1"/>
  <c r="X1129" i="10" s="1"/>
  <c r="AA1128" i="10"/>
  <c r="Y1128" i="10" s="1"/>
  <c r="X1128" i="10" s="1"/>
  <c r="AA1127" i="10"/>
  <c r="Y1127" i="10" s="1"/>
  <c r="X1127" i="10" s="1"/>
  <c r="AA1126" i="10"/>
  <c r="Y1126" i="10" s="1"/>
  <c r="X1126" i="10" s="1"/>
  <c r="AA1125" i="10"/>
  <c r="Y1125" i="10" s="1"/>
  <c r="X1125" i="10" s="1"/>
  <c r="AA1124" i="10"/>
  <c r="Y1124" i="10" s="1"/>
  <c r="X1124" i="10" s="1"/>
  <c r="AA1123" i="10"/>
  <c r="Y1123" i="10" s="1"/>
  <c r="X1123" i="10" s="1"/>
  <c r="AA1122" i="10"/>
  <c r="Y1122" i="10" s="1"/>
  <c r="X1122" i="10" s="1"/>
  <c r="AA1121" i="10"/>
  <c r="Y1121" i="10" s="1"/>
  <c r="X1121" i="10" s="1"/>
  <c r="AA1120" i="10"/>
  <c r="Y1120" i="10" s="1"/>
  <c r="X1120" i="10" s="1"/>
  <c r="AA1119" i="10"/>
  <c r="Y1119" i="10" s="1"/>
  <c r="X1119" i="10" s="1"/>
  <c r="AA1118" i="10"/>
  <c r="Y1118" i="10" s="1"/>
  <c r="X1118" i="10" s="1"/>
  <c r="AA1117" i="10"/>
  <c r="Y1117" i="10" s="1"/>
  <c r="X1117" i="10" s="1"/>
  <c r="AA1116" i="10"/>
  <c r="Y1116" i="10" s="1"/>
  <c r="X1116" i="10" s="1"/>
  <c r="AA1115" i="10"/>
  <c r="Y1115" i="10" s="1"/>
  <c r="X1115" i="10" s="1"/>
  <c r="AA1114" i="10"/>
  <c r="Y1114" i="10" s="1"/>
  <c r="X1114" i="10" s="1"/>
  <c r="AA1113" i="10"/>
  <c r="Y1113" i="10" s="1"/>
  <c r="X1113" i="10" s="1"/>
  <c r="AA1112" i="10"/>
  <c r="Y1112" i="10" s="1"/>
  <c r="X1112" i="10" s="1"/>
  <c r="AA1111" i="10"/>
  <c r="Y1111" i="10" s="1"/>
  <c r="X1111" i="10" s="1"/>
  <c r="AA1110" i="10"/>
  <c r="Y1110" i="10" s="1"/>
  <c r="X1110" i="10" s="1"/>
  <c r="AA1109" i="10"/>
  <c r="Y1109" i="10" s="1"/>
  <c r="X1109" i="10" s="1"/>
  <c r="AA1108" i="10"/>
  <c r="Y1108" i="10" s="1"/>
  <c r="X1108" i="10" s="1"/>
  <c r="AA1107" i="10"/>
  <c r="Y1107" i="10" s="1"/>
  <c r="X1107" i="10" s="1"/>
  <c r="AA1106" i="10"/>
  <c r="Y1106" i="10" s="1"/>
  <c r="X1106" i="10" s="1"/>
  <c r="AA1105" i="10"/>
  <c r="Y1105" i="10" s="1"/>
  <c r="X1105" i="10" s="1"/>
  <c r="AA1104" i="10"/>
  <c r="Y1104" i="10" s="1"/>
  <c r="X1104" i="10" s="1"/>
  <c r="AA1103" i="10"/>
  <c r="Y1103" i="10" s="1"/>
  <c r="X1103" i="10" s="1"/>
  <c r="AA1102" i="10"/>
  <c r="Y1102" i="10" s="1"/>
  <c r="X1102" i="10" s="1"/>
  <c r="AA1101" i="10"/>
  <c r="Y1101" i="10" s="1"/>
  <c r="X1101" i="10" s="1"/>
  <c r="AA1100" i="10"/>
  <c r="Y1100" i="10" s="1"/>
  <c r="X1100" i="10" s="1"/>
  <c r="AA1099" i="10"/>
  <c r="Y1099" i="10" s="1"/>
  <c r="X1099" i="10" s="1"/>
  <c r="AA1098" i="10"/>
  <c r="Y1098" i="10" s="1"/>
  <c r="X1098" i="10" s="1"/>
  <c r="AA1097" i="10"/>
  <c r="Y1097" i="10" s="1"/>
  <c r="X1097" i="10" s="1"/>
  <c r="AA1096" i="10"/>
  <c r="Y1096" i="10" s="1"/>
  <c r="X1096" i="10" s="1"/>
  <c r="AA1095" i="10"/>
  <c r="Y1095" i="10" s="1"/>
  <c r="X1095" i="10" s="1"/>
  <c r="AA1094" i="10"/>
  <c r="Y1094" i="10" s="1"/>
  <c r="X1094" i="10" s="1"/>
  <c r="AA1093" i="10"/>
  <c r="Y1093" i="10" s="1"/>
  <c r="X1093" i="10" s="1"/>
  <c r="AA1092" i="10"/>
  <c r="Y1092" i="10" s="1"/>
  <c r="X1092" i="10" s="1"/>
  <c r="AA1091" i="10"/>
  <c r="Y1091" i="10" s="1"/>
  <c r="X1091" i="10" s="1"/>
  <c r="AA1090" i="10"/>
  <c r="Y1090" i="10" s="1"/>
  <c r="X1090" i="10" s="1"/>
  <c r="AA1089" i="10"/>
  <c r="Y1089" i="10" s="1"/>
  <c r="X1089" i="10" s="1"/>
  <c r="AA1088" i="10"/>
  <c r="Y1088" i="10" s="1"/>
  <c r="X1088" i="10" s="1"/>
  <c r="AA1087" i="10"/>
  <c r="Y1087" i="10" s="1"/>
  <c r="X1087" i="10" s="1"/>
  <c r="AA1086" i="10"/>
  <c r="Y1086" i="10" s="1"/>
  <c r="X1086" i="10" s="1"/>
  <c r="AA1085" i="10"/>
  <c r="Y1085" i="10" s="1"/>
  <c r="X1085" i="10" s="1"/>
  <c r="AA1084" i="10"/>
  <c r="Y1084" i="10" s="1"/>
  <c r="X1084" i="10" s="1"/>
  <c r="AA1083" i="10"/>
  <c r="Y1083" i="10" s="1"/>
  <c r="X1083" i="10" s="1"/>
  <c r="AA1082" i="10"/>
  <c r="Y1082" i="10" s="1"/>
  <c r="X1082" i="10" s="1"/>
  <c r="AA1081" i="10"/>
  <c r="Y1081" i="10" s="1"/>
  <c r="X1081" i="10" s="1"/>
  <c r="AA1080" i="10"/>
  <c r="Y1080" i="10" s="1"/>
  <c r="X1080" i="10" s="1"/>
  <c r="AA1079" i="10"/>
  <c r="Y1079" i="10" s="1"/>
  <c r="X1079" i="10" s="1"/>
  <c r="AA1078" i="10"/>
  <c r="Y1078" i="10" s="1"/>
  <c r="X1078" i="10" s="1"/>
  <c r="AA1077" i="10"/>
  <c r="Y1077" i="10" s="1"/>
  <c r="X1077" i="10" s="1"/>
  <c r="AA1076" i="10"/>
  <c r="Y1076" i="10" s="1"/>
  <c r="X1076" i="10" s="1"/>
  <c r="AA1075" i="10"/>
  <c r="Y1075" i="10" s="1"/>
  <c r="X1075" i="10" s="1"/>
  <c r="AA1074" i="10"/>
  <c r="Y1074" i="10" s="1"/>
  <c r="X1074" i="10" s="1"/>
  <c r="AA1073" i="10"/>
  <c r="Y1073" i="10" s="1"/>
  <c r="X1073" i="10" s="1"/>
  <c r="AA1072" i="10"/>
  <c r="Y1072" i="10" s="1"/>
  <c r="X1072" i="10" s="1"/>
  <c r="AA1071" i="10"/>
  <c r="Y1071" i="10" s="1"/>
  <c r="X1071" i="10" s="1"/>
  <c r="AA1070" i="10"/>
  <c r="Y1070" i="10" s="1"/>
  <c r="X1070" i="10" s="1"/>
  <c r="AA1069" i="10"/>
  <c r="Y1069" i="10" s="1"/>
  <c r="X1069" i="10" s="1"/>
  <c r="AA1068" i="10"/>
  <c r="Y1068" i="10" s="1"/>
  <c r="X1068" i="10" s="1"/>
  <c r="AA1067" i="10"/>
  <c r="Y1067" i="10" s="1"/>
  <c r="X1067" i="10" s="1"/>
  <c r="AA1066" i="10"/>
  <c r="Y1066" i="10" s="1"/>
  <c r="X1066" i="10" s="1"/>
  <c r="AA1065" i="10"/>
  <c r="Y1065" i="10" s="1"/>
  <c r="X1065" i="10" s="1"/>
  <c r="AA1064" i="10"/>
  <c r="Y1064" i="10" s="1"/>
  <c r="X1064" i="10" s="1"/>
  <c r="AA1063" i="10"/>
  <c r="Y1063" i="10" s="1"/>
  <c r="X1063" i="10" s="1"/>
  <c r="AA1062" i="10"/>
  <c r="Y1062" i="10" s="1"/>
  <c r="X1062" i="10" s="1"/>
  <c r="AA1061" i="10"/>
  <c r="Y1061" i="10" s="1"/>
  <c r="X1061" i="10" s="1"/>
  <c r="AA1060" i="10"/>
  <c r="Y1060" i="10" s="1"/>
  <c r="X1060" i="10" s="1"/>
  <c r="AA1059" i="10"/>
  <c r="Y1059" i="10" s="1"/>
  <c r="X1059" i="10" s="1"/>
  <c r="AA1058" i="10"/>
  <c r="Y1058" i="10" s="1"/>
  <c r="X1058" i="10" s="1"/>
  <c r="AA1057" i="10"/>
  <c r="Y1057" i="10" s="1"/>
  <c r="X1057" i="10" s="1"/>
  <c r="AA1056" i="10"/>
  <c r="Y1056" i="10" s="1"/>
  <c r="X1056" i="10" s="1"/>
  <c r="AA1055" i="10"/>
  <c r="Y1055" i="10" s="1"/>
  <c r="X1055" i="10" s="1"/>
  <c r="AA1054" i="10"/>
  <c r="Y1054" i="10" s="1"/>
  <c r="X1054" i="10" s="1"/>
  <c r="AA1053" i="10"/>
  <c r="Y1053" i="10" s="1"/>
  <c r="X1053" i="10" s="1"/>
  <c r="AA1052" i="10"/>
  <c r="Y1052" i="10" s="1"/>
  <c r="X1052" i="10" s="1"/>
  <c r="AA1051" i="10"/>
  <c r="Y1051" i="10" s="1"/>
  <c r="AA1050" i="10"/>
  <c r="Y1050" i="10" s="1"/>
  <c r="AA1049" i="10"/>
  <c r="Y1049" i="10" s="1"/>
  <c r="AA1048" i="10"/>
  <c r="Y1048" i="10" s="1"/>
  <c r="AA1047" i="10"/>
  <c r="Y1047" i="10" s="1"/>
  <c r="AA1046" i="10"/>
  <c r="Y1046" i="10" s="1"/>
  <c r="AA1045" i="10"/>
  <c r="Y1045" i="10" s="1"/>
  <c r="AA1044" i="10"/>
  <c r="Y1044" i="10" s="1"/>
  <c r="AA1043" i="10"/>
  <c r="Y1043" i="10" s="1"/>
  <c r="AA1042" i="10"/>
  <c r="Y1042" i="10" s="1"/>
  <c r="AA1041" i="10"/>
  <c r="Y1041" i="10" s="1"/>
  <c r="AA1040" i="10"/>
  <c r="Y1040" i="10" s="1"/>
  <c r="AA1039" i="10"/>
  <c r="Y1039" i="10" s="1"/>
  <c r="AA1038" i="10"/>
  <c r="Y1038" i="10" s="1"/>
  <c r="AA1037" i="10"/>
  <c r="Y1037" i="10" s="1"/>
  <c r="AA1036" i="10"/>
  <c r="Y1036" i="10" s="1"/>
  <c r="AA1035" i="10"/>
  <c r="Y1035" i="10" s="1"/>
  <c r="AA1034" i="10"/>
  <c r="Y1034" i="10" s="1"/>
  <c r="AA1033" i="10"/>
  <c r="Y1033" i="10" s="1"/>
  <c r="AA1032" i="10"/>
  <c r="Y1032" i="10" s="1"/>
  <c r="AA1031" i="10"/>
  <c r="Y1031" i="10" s="1"/>
  <c r="AA1030" i="10"/>
  <c r="Y1030" i="10" s="1"/>
  <c r="AA1029" i="10"/>
  <c r="Y1029" i="10" s="1"/>
  <c r="AA1028" i="10"/>
  <c r="Y1028" i="10" s="1"/>
  <c r="AA1027" i="10"/>
  <c r="Y1027" i="10" s="1"/>
  <c r="AA1026" i="10"/>
  <c r="Y1026" i="10" s="1"/>
  <c r="AA1025" i="10"/>
  <c r="Y1025" i="10" s="1"/>
  <c r="AA1024" i="10"/>
  <c r="Y1024" i="10" s="1"/>
  <c r="AA1023" i="10"/>
  <c r="Y1023" i="10" s="1"/>
  <c r="AA1022" i="10"/>
  <c r="Y1022" i="10" s="1"/>
  <c r="AA1021" i="10"/>
  <c r="Y1021" i="10" s="1"/>
  <c r="AA1020" i="10"/>
  <c r="Y1020" i="10" s="1"/>
  <c r="AA1019" i="10"/>
  <c r="Y1019" i="10" s="1"/>
  <c r="AA1018" i="10"/>
  <c r="Y1018" i="10" s="1"/>
  <c r="AA1017" i="10"/>
  <c r="Y1017" i="10" s="1"/>
  <c r="AA1016" i="10"/>
  <c r="Y1016" i="10" s="1"/>
  <c r="AA1015" i="10"/>
  <c r="Y1015" i="10" s="1"/>
  <c r="AA1014" i="10"/>
  <c r="Y1014" i="10" s="1"/>
  <c r="AA1013" i="10"/>
  <c r="Y1013" i="10" s="1"/>
  <c r="AA1012" i="10"/>
  <c r="Y1012" i="10" s="1"/>
  <c r="AA1011" i="10"/>
  <c r="Y1011" i="10" s="1"/>
  <c r="AA1010" i="10"/>
  <c r="Y1010" i="10" s="1"/>
  <c r="AA1009" i="10"/>
  <c r="Y1009" i="10" s="1"/>
  <c r="AA1008" i="10"/>
  <c r="Y1008" i="10" s="1"/>
  <c r="AA1007" i="10"/>
  <c r="Y1007" i="10" s="1"/>
  <c r="AA1006" i="10"/>
  <c r="Y1006" i="10" s="1"/>
  <c r="AA1005" i="10"/>
  <c r="Y1005" i="10" s="1"/>
  <c r="AA1004" i="10"/>
  <c r="Y1004" i="10" s="1"/>
  <c r="AA1003" i="10"/>
  <c r="Y1003" i="10" s="1"/>
  <c r="AA1002" i="10"/>
  <c r="Y1002" i="10" s="1"/>
  <c r="AA1001" i="10"/>
  <c r="Y1001" i="10" s="1"/>
  <c r="AA23" i="10"/>
  <c r="Y23" i="10" s="1"/>
  <c r="X23" i="10" s="1"/>
  <c r="AA24" i="10"/>
  <c r="Y24" i="10" s="1"/>
  <c r="AA25" i="10"/>
  <c r="Y25" i="10" s="1"/>
  <c r="X25" i="10" s="1"/>
  <c r="AA26" i="10"/>
  <c r="Y26" i="10" s="1"/>
  <c r="X26" i="10" s="1"/>
  <c r="AA27" i="10"/>
  <c r="Y27" i="10" s="1"/>
  <c r="X27" i="10" s="1"/>
  <c r="AA28" i="10"/>
  <c r="Y28" i="10" s="1"/>
  <c r="X28" i="10" s="1"/>
  <c r="AA29" i="10"/>
  <c r="Y29" i="10" s="1"/>
  <c r="X29" i="10" s="1"/>
  <c r="AA30" i="10"/>
  <c r="Y30" i="10" s="1"/>
  <c r="X30" i="10" s="1"/>
  <c r="AA31" i="10"/>
  <c r="Y31" i="10" s="1"/>
  <c r="AA32" i="10"/>
  <c r="Y32" i="10" s="1"/>
  <c r="AA33" i="10"/>
  <c r="Y33" i="10" s="1"/>
  <c r="AA34" i="10"/>
  <c r="Y34" i="10" s="1"/>
  <c r="AA35" i="10"/>
  <c r="Y35" i="10" s="1"/>
  <c r="AA36" i="10"/>
  <c r="Y36" i="10" s="1"/>
  <c r="AA37" i="10"/>
  <c r="Y37" i="10" s="1"/>
  <c r="AA38" i="10"/>
  <c r="Y38" i="10" s="1"/>
  <c r="AA39" i="10"/>
  <c r="Y39" i="10" s="1"/>
  <c r="AA40" i="10"/>
  <c r="Y40" i="10" s="1"/>
  <c r="X40" i="10" s="1"/>
  <c r="AA41" i="10"/>
  <c r="Y41" i="10" s="1"/>
  <c r="X41" i="10" s="1"/>
  <c r="AA42" i="10"/>
  <c r="Y42" i="10" s="1"/>
  <c r="X42" i="10" s="1"/>
  <c r="AA43" i="10"/>
  <c r="Y43" i="10" s="1"/>
  <c r="X43" i="10" s="1"/>
  <c r="AA44" i="10"/>
  <c r="Y44" i="10" s="1"/>
  <c r="X44" i="10" s="1"/>
  <c r="AA45" i="10"/>
  <c r="Y45" i="10" s="1"/>
  <c r="X45" i="10" s="1"/>
  <c r="AA46" i="10"/>
  <c r="Y46" i="10" s="1"/>
  <c r="X46" i="10" s="1"/>
  <c r="AA47" i="10"/>
  <c r="Y47" i="10" s="1"/>
  <c r="AA48" i="10"/>
  <c r="Y48" i="10" s="1"/>
  <c r="AA49" i="10"/>
  <c r="Y49" i="10" s="1"/>
  <c r="AA50" i="10"/>
  <c r="Y50" i="10" s="1"/>
  <c r="AA51" i="10"/>
  <c r="Y51" i="10" s="1"/>
  <c r="AA52" i="10"/>
  <c r="Y52" i="10" s="1"/>
  <c r="X52" i="10" s="1"/>
  <c r="AA53" i="10"/>
  <c r="Y53" i="10" s="1"/>
  <c r="X53" i="10" s="1"/>
  <c r="AA54" i="10"/>
  <c r="Y54" i="10" s="1"/>
  <c r="X54" i="10" s="1"/>
  <c r="AA55" i="10"/>
  <c r="Y55" i="10" s="1"/>
  <c r="X55" i="10" s="1"/>
  <c r="AA56" i="10"/>
  <c r="Y56" i="10" s="1"/>
  <c r="X56" i="10" s="1"/>
  <c r="AA57" i="10"/>
  <c r="Y57" i="10" s="1"/>
  <c r="X57" i="10" s="1"/>
  <c r="AA58" i="10"/>
  <c r="Y58" i="10" s="1"/>
  <c r="AA59" i="10"/>
  <c r="Y59" i="10" s="1"/>
  <c r="AA60" i="10"/>
  <c r="Y60" i="10" s="1"/>
  <c r="AA61" i="10"/>
  <c r="Y61" i="10" s="1"/>
  <c r="AA62" i="10"/>
  <c r="Y62" i="10" s="1"/>
  <c r="AA63" i="10"/>
  <c r="Y63" i="10" s="1"/>
  <c r="AA64" i="10"/>
  <c r="Y64" i="10" s="1"/>
  <c r="AA65" i="10"/>
  <c r="Y65" i="10" s="1"/>
  <c r="AA66" i="10"/>
  <c r="Y66" i="10" s="1"/>
  <c r="AA67" i="10"/>
  <c r="Y67" i="10" s="1"/>
  <c r="AA68" i="10"/>
  <c r="Y68" i="10" s="1"/>
  <c r="AA69" i="10"/>
  <c r="Y69" i="10" s="1"/>
  <c r="AA70" i="10"/>
  <c r="Y70" i="10" s="1"/>
  <c r="AA71" i="10"/>
  <c r="Y71" i="10" s="1"/>
  <c r="AA72" i="10"/>
  <c r="Y72" i="10" s="1"/>
  <c r="AA73" i="10"/>
  <c r="Y73" i="10" s="1"/>
  <c r="AA74" i="10"/>
  <c r="Y74" i="10" s="1"/>
  <c r="AA75" i="10"/>
  <c r="Y75" i="10" s="1"/>
  <c r="AA76" i="10"/>
  <c r="Y76" i="10" s="1"/>
  <c r="AA77" i="10"/>
  <c r="Y77" i="10" s="1"/>
  <c r="AA78" i="10"/>
  <c r="Y78" i="10" s="1"/>
  <c r="AA79" i="10"/>
  <c r="Y79" i="10" s="1"/>
  <c r="AA80" i="10"/>
  <c r="Y80" i="10" s="1"/>
  <c r="AA81" i="10"/>
  <c r="Y81" i="10" s="1"/>
  <c r="AA82" i="10"/>
  <c r="Y82" i="10" s="1"/>
  <c r="AA83" i="10"/>
  <c r="Y83" i="10" s="1"/>
  <c r="AA84" i="10"/>
  <c r="Y84" i="10" s="1"/>
  <c r="AA85" i="10"/>
  <c r="Y85" i="10" s="1"/>
  <c r="AA86" i="10"/>
  <c r="Y86" i="10" s="1"/>
  <c r="AA87" i="10"/>
  <c r="Y87" i="10" s="1"/>
  <c r="AA88" i="10"/>
  <c r="Y88" i="10" s="1"/>
  <c r="AA89" i="10"/>
  <c r="Y89" i="10" s="1"/>
  <c r="AA90" i="10"/>
  <c r="Y90" i="10" s="1"/>
  <c r="AA91" i="10"/>
  <c r="Y91" i="10" s="1"/>
  <c r="AA92" i="10"/>
  <c r="Y92" i="10" s="1"/>
  <c r="AA93" i="10"/>
  <c r="Y93" i="10" s="1"/>
  <c r="X93" i="10" s="1"/>
  <c r="AA94" i="10"/>
  <c r="Y94" i="10" s="1"/>
  <c r="X94" i="10" s="1"/>
  <c r="AA95" i="10"/>
  <c r="Y95" i="10" s="1"/>
  <c r="X95" i="10" s="1"/>
  <c r="AA96" i="10"/>
  <c r="Y96" i="10" s="1"/>
  <c r="X96" i="10" s="1"/>
  <c r="AA97" i="10"/>
  <c r="Y97" i="10" s="1"/>
  <c r="X97" i="10" s="1"/>
  <c r="AA98" i="10"/>
  <c r="Y98" i="10" s="1"/>
  <c r="X98" i="10" s="1"/>
  <c r="AA99" i="10"/>
  <c r="Y99" i="10" s="1"/>
  <c r="X99" i="10" s="1"/>
  <c r="AA100" i="10"/>
  <c r="Y100" i="10" s="1"/>
  <c r="X100" i="10" s="1"/>
  <c r="AA101" i="10"/>
  <c r="Y101" i="10" s="1"/>
  <c r="AA102" i="10"/>
  <c r="Y102" i="10" s="1"/>
  <c r="AA103" i="10"/>
  <c r="Y103" i="10" s="1"/>
  <c r="AA104" i="10"/>
  <c r="Y104" i="10" s="1"/>
  <c r="AA105" i="10"/>
  <c r="Y105" i="10" s="1"/>
  <c r="AA106" i="10"/>
  <c r="Y106" i="10" s="1"/>
  <c r="AA107" i="10"/>
  <c r="Y107" i="10" s="1"/>
  <c r="AA108" i="10"/>
  <c r="Y108" i="10" s="1"/>
  <c r="AA109" i="10"/>
  <c r="Y109" i="10" s="1"/>
  <c r="AA110" i="10"/>
  <c r="Y110" i="10" s="1"/>
  <c r="AA111" i="10"/>
  <c r="Y111" i="10" s="1"/>
  <c r="AA112" i="10"/>
  <c r="Y112" i="10" s="1"/>
  <c r="AA113" i="10"/>
  <c r="Y113" i="10" s="1"/>
  <c r="AA114" i="10"/>
  <c r="Y114" i="10" s="1"/>
  <c r="AA115" i="10"/>
  <c r="Y115" i="10" s="1"/>
  <c r="AA116" i="10"/>
  <c r="Y116" i="10" s="1"/>
  <c r="AA117" i="10"/>
  <c r="Y117" i="10" s="1"/>
  <c r="AA118" i="10"/>
  <c r="Y118" i="10" s="1"/>
  <c r="AA119" i="10"/>
  <c r="Y119" i="10" s="1"/>
  <c r="AA120" i="10"/>
  <c r="Y120" i="10" s="1"/>
  <c r="AA121" i="10"/>
  <c r="Y121" i="10" s="1"/>
  <c r="AA122" i="10"/>
  <c r="Y122" i="10" s="1"/>
  <c r="AA123" i="10"/>
  <c r="Y123" i="10" s="1"/>
  <c r="AA124" i="10"/>
  <c r="Y124" i="10" s="1"/>
  <c r="AA125" i="10"/>
  <c r="Y125" i="10" s="1"/>
  <c r="AA126" i="10"/>
  <c r="Y126" i="10" s="1"/>
  <c r="AA127" i="10"/>
  <c r="Y127" i="10" s="1"/>
  <c r="AA128" i="10"/>
  <c r="Y128" i="10" s="1"/>
  <c r="AA129" i="10"/>
  <c r="Y129" i="10" s="1"/>
  <c r="AA130" i="10"/>
  <c r="Y130" i="10" s="1"/>
  <c r="AA131" i="10"/>
  <c r="Y131" i="10" s="1"/>
  <c r="AA132" i="10"/>
  <c r="Y132" i="10" s="1"/>
  <c r="AA133" i="10"/>
  <c r="Y133" i="10" s="1"/>
  <c r="AA134" i="10"/>
  <c r="Y134" i="10" s="1"/>
  <c r="AA135" i="10"/>
  <c r="Y135" i="10" s="1"/>
  <c r="AA136" i="10"/>
  <c r="Y136" i="10" s="1"/>
  <c r="AA137" i="10"/>
  <c r="Y137" i="10" s="1"/>
  <c r="AA138" i="10"/>
  <c r="Y138" i="10" s="1"/>
  <c r="AA139" i="10"/>
  <c r="Y139" i="10" s="1"/>
  <c r="AA140" i="10"/>
  <c r="Y140" i="10" s="1"/>
  <c r="AA141" i="10"/>
  <c r="Y141" i="10" s="1"/>
  <c r="AA142" i="10"/>
  <c r="Y142" i="10" s="1"/>
  <c r="AA143" i="10"/>
  <c r="Y143" i="10" s="1"/>
  <c r="AA144" i="10"/>
  <c r="Y144" i="10" s="1"/>
  <c r="AA145" i="10"/>
  <c r="Y145" i="10" s="1"/>
  <c r="AA146" i="10"/>
  <c r="Y146" i="10" s="1"/>
  <c r="AA147" i="10"/>
  <c r="Y147" i="10" s="1"/>
  <c r="AA148" i="10"/>
  <c r="Y148" i="10" s="1"/>
  <c r="AA149" i="10"/>
  <c r="Y149" i="10" s="1"/>
  <c r="AA150" i="10"/>
  <c r="Y150" i="10" s="1"/>
  <c r="AA151" i="10"/>
  <c r="Y151" i="10" s="1"/>
  <c r="AA152" i="10"/>
  <c r="Y152" i="10" s="1"/>
  <c r="AA153" i="10"/>
  <c r="Y153" i="10" s="1"/>
  <c r="AA154" i="10"/>
  <c r="Y154" i="10" s="1"/>
  <c r="AA155" i="10"/>
  <c r="Y155" i="10" s="1"/>
  <c r="AA156" i="10"/>
  <c r="Y156" i="10" s="1"/>
  <c r="AA157" i="10"/>
  <c r="Y157" i="10" s="1"/>
  <c r="AA158" i="10"/>
  <c r="Y158" i="10" s="1"/>
  <c r="AA159" i="10"/>
  <c r="Y159" i="10" s="1"/>
  <c r="AA160" i="10"/>
  <c r="Y160" i="10" s="1"/>
  <c r="AA161" i="10"/>
  <c r="Y161" i="10" s="1"/>
  <c r="AA162" i="10"/>
  <c r="Y162" i="10" s="1"/>
  <c r="AA163" i="10"/>
  <c r="Y163" i="10" s="1"/>
  <c r="AA164" i="10"/>
  <c r="Y164" i="10" s="1"/>
  <c r="AA165" i="10"/>
  <c r="Y165" i="10" s="1"/>
  <c r="AA166" i="10"/>
  <c r="Y166" i="10" s="1"/>
  <c r="AA167" i="10"/>
  <c r="Y167" i="10" s="1"/>
  <c r="AA168" i="10"/>
  <c r="Y168" i="10" s="1"/>
  <c r="AA169" i="10"/>
  <c r="Y169" i="10" s="1"/>
  <c r="AA170" i="10"/>
  <c r="Y170" i="10" s="1"/>
  <c r="AA171" i="10"/>
  <c r="Y171" i="10" s="1"/>
  <c r="AA172" i="10"/>
  <c r="Y172" i="10" s="1"/>
  <c r="AA173" i="10"/>
  <c r="Y173" i="10" s="1"/>
  <c r="AA174" i="10"/>
  <c r="Y174" i="10" s="1"/>
  <c r="AA175" i="10"/>
  <c r="Y175" i="10" s="1"/>
  <c r="AA176" i="10"/>
  <c r="Y176" i="10" s="1"/>
  <c r="AA177" i="10"/>
  <c r="Y177" i="10" s="1"/>
  <c r="AA178" i="10"/>
  <c r="Y178" i="10" s="1"/>
  <c r="AA179" i="10"/>
  <c r="Y179" i="10" s="1"/>
  <c r="AA180" i="10"/>
  <c r="Y180" i="10" s="1"/>
  <c r="AA181" i="10"/>
  <c r="Y181" i="10" s="1"/>
  <c r="AA182" i="10"/>
  <c r="Y182" i="10" s="1"/>
  <c r="AA183" i="10"/>
  <c r="Y183" i="10" s="1"/>
  <c r="AA184" i="10"/>
  <c r="Y184" i="10" s="1"/>
  <c r="AA185" i="10"/>
  <c r="Y185" i="10" s="1"/>
  <c r="AA186" i="10"/>
  <c r="Y186" i="10" s="1"/>
  <c r="AA187" i="10"/>
  <c r="Y187" i="10" s="1"/>
  <c r="AA188" i="10"/>
  <c r="Y188" i="10" s="1"/>
  <c r="AA189" i="10"/>
  <c r="Y189" i="10" s="1"/>
  <c r="AA190" i="10"/>
  <c r="Y190" i="10" s="1"/>
  <c r="AA191" i="10"/>
  <c r="Y191" i="10" s="1"/>
  <c r="AA192" i="10"/>
  <c r="Y192" i="10" s="1"/>
  <c r="AA193" i="10"/>
  <c r="Y193" i="10" s="1"/>
  <c r="AA194" i="10"/>
  <c r="Y194" i="10" s="1"/>
  <c r="AA195" i="10"/>
  <c r="Y195" i="10" s="1"/>
  <c r="AA196" i="10"/>
  <c r="Y196" i="10" s="1"/>
  <c r="AA197" i="10"/>
  <c r="Y197" i="10" s="1"/>
  <c r="AA198" i="10"/>
  <c r="Y198" i="10" s="1"/>
  <c r="AA199" i="10"/>
  <c r="Y199" i="10" s="1"/>
  <c r="AA200" i="10"/>
  <c r="Y200" i="10" s="1"/>
  <c r="AA201" i="10"/>
  <c r="Y201" i="10" s="1"/>
  <c r="AA202" i="10"/>
  <c r="Y202" i="10" s="1"/>
  <c r="AA203" i="10"/>
  <c r="Y203" i="10" s="1"/>
  <c r="AA204" i="10"/>
  <c r="Y204" i="10" s="1"/>
  <c r="AA205" i="10"/>
  <c r="Y205" i="10" s="1"/>
  <c r="AA206" i="10"/>
  <c r="Y206" i="10" s="1"/>
  <c r="AA207" i="10"/>
  <c r="Y207" i="10" s="1"/>
  <c r="AA208" i="10"/>
  <c r="Y208" i="10" s="1"/>
  <c r="AA209" i="10"/>
  <c r="Y209" i="10" s="1"/>
  <c r="AA210" i="10"/>
  <c r="Y210" i="10" s="1"/>
  <c r="AA211" i="10"/>
  <c r="Y211" i="10" s="1"/>
  <c r="AA212" i="10"/>
  <c r="Y212" i="10" s="1"/>
  <c r="AA213" i="10"/>
  <c r="Y213" i="10" s="1"/>
  <c r="AA214" i="10"/>
  <c r="Y214" i="10" s="1"/>
  <c r="AA215" i="10"/>
  <c r="Y215" i="10" s="1"/>
  <c r="AA216" i="10"/>
  <c r="Y216" i="10" s="1"/>
  <c r="AA217" i="10"/>
  <c r="Y217" i="10" s="1"/>
  <c r="AA218" i="10"/>
  <c r="Y218" i="10" s="1"/>
  <c r="AA219" i="10"/>
  <c r="Y219" i="10" s="1"/>
  <c r="AA220" i="10"/>
  <c r="Y220" i="10" s="1"/>
  <c r="AA221" i="10"/>
  <c r="Y221" i="10" s="1"/>
  <c r="AA222" i="10"/>
  <c r="Y222" i="10" s="1"/>
  <c r="AA223" i="10"/>
  <c r="Y223" i="10" s="1"/>
  <c r="AA224" i="10"/>
  <c r="Y224" i="10" s="1"/>
  <c r="AA225" i="10"/>
  <c r="Y225" i="10" s="1"/>
  <c r="AA226" i="10"/>
  <c r="Y226" i="10" s="1"/>
  <c r="AA227" i="10"/>
  <c r="Y227" i="10" s="1"/>
  <c r="AA228" i="10"/>
  <c r="Y228" i="10" s="1"/>
  <c r="AA229" i="10"/>
  <c r="Y229" i="10" s="1"/>
  <c r="AA230" i="10"/>
  <c r="Y230" i="10" s="1"/>
  <c r="AA231" i="10"/>
  <c r="Y231" i="10" s="1"/>
  <c r="AA232" i="10"/>
  <c r="Y232" i="10" s="1"/>
  <c r="AA233" i="10"/>
  <c r="Y233" i="10" s="1"/>
  <c r="AA234" i="10"/>
  <c r="Y234" i="10" s="1"/>
  <c r="AA235" i="10"/>
  <c r="Y235" i="10" s="1"/>
  <c r="AA236" i="10"/>
  <c r="Y236" i="10" s="1"/>
  <c r="AA237" i="10"/>
  <c r="Y237" i="10" s="1"/>
  <c r="AA238" i="10"/>
  <c r="Y238" i="10" s="1"/>
  <c r="AA239" i="10"/>
  <c r="Y239" i="10" s="1"/>
  <c r="AA240" i="10"/>
  <c r="Y240" i="10" s="1"/>
  <c r="AA241" i="10"/>
  <c r="Y241" i="10" s="1"/>
  <c r="AA242" i="10"/>
  <c r="Y242" i="10" s="1"/>
  <c r="AA243" i="10"/>
  <c r="Y243" i="10" s="1"/>
  <c r="AA244" i="10"/>
  <c r="Y244" i="10" s="1"/>
  <c r="AA245" i="10"/>
  <c r="Y245" i="10" s="1"/>
  <c r="AA246" i="10"/>
  <c r="Y246" i="10" s="1"/>
  <c r="AA247" i="10"/>
  <c r="Y247" i="10" s="1"/>
  <c r="AA248" i="10"/>
  <c r="Y248" i="10" s="1"/>
  <c r="AA249" i="10"/>
  <c r="Y249" i="10" s="1"/>
  <c r="AA250" i="10"/>
  <c r="Y250" i="10" s="1"/>
  <c r="AA251" i="10"/>
  <c r="Y251" i="10" s="1"/>
  <c r="AA252" i="10"/>
  <c r="Y252" i="10" s="1"/>
  <c r="AA253" i="10"/>
  <c r="Y253" i="10" s="1"/>
  <c r="AA254" i="10"/>
  <c r="Y254" i="10" s="1"/>
  <c r="AA255" i="10"/>
  <c r="Y255" i="10" s="1"/>
  <c r="AA256" i="10"/>
  <c r="Y256" i="10" s="1"/>
  <c r="AA257" i="10"/>
  <c r="Y257" i="10" s="1"/>
  <c r="AA258" i="10"/>
  <c r="Y258" i="10" s="1"/>
  <c r="AA259" i="10"/>
  <c r="Y259" i="10" s="1"/>
  <c r="AA260" i="10"/>
  <c r="Y260" i="10" s="1"/>
  <c r="AA261" i="10"/>
  <c r="Y261" i="10" s="1"/>
  <c r="AA262" i="10"/>
  <c r="Y262" i="10" s="1"/>
  <c r="AA263" i="10"/>
  <c r="Y263" i="10" s="1"/>
  <c r="AA264" i="10"/>
  <c r="Y264" i="10" s="1"/>
  <c r="AA265" i="10"/>
  <c r="Y265" i="10" s="1"/>
  <c r="AA266" i="10"/>
  <c r="Y266" i="10" s="1"/>
  <c r="AA267" i="10"/>
  <c r="Y267" i="10" s="1"/>
  <c r="AA268" i="10"/>
  <c r="Y268" i="10" s="1"/>
  <c r="AA269" i="10"/>
  <c r="Y269" i="10" s="1"/>
  <c r="AA270" i="10"/>
  <c r="Y270" i="10" s="1"/>
  <c r="AA271" i="10"/>
  <c r="Y271" i="10" s="1"/>
  <c r="AA272" i="10"/>
  <c r="Y272" i="10" s="1"/>
  <c r="AA273" i="10"/>
  <c r="Y273" i="10" s="1"/>
  <c r="AA274" i="10"/>
  <c r="Y274" i="10" s="1"/>
  <c r="AA275" i="10"/>
  <c r="Y275" i="10" s="1"/>
  <c r="AA276" i="10"/>
  <c r="Y276" i="10" s="1"/>
  <c r="AA277" i="10"/>
  <c r="Y277" i="10" s="1"/>
  <c r="AA278" i="10"/>
  <c r="Y278" i="10" s="1"/>
  <c r="AA279" i="10"/>
  <c r="Y279" i="10" s="1"/>
  <c r="AA280" i="10"/>
  <c r="Y280" i="10" s="1"/>
  <c r="AA281" i="10"/>
  <c r="Y281" i="10" s="1"/>
  <c r="AA282" i="10"/>
  <c r="Y282" i="10" s="1"/>
  <c r="AA283" i="10"/>
  <c r="Y283" i="10" s="1"/>
  <c r="AA284" i="10"/>
  <c r="Y284" i="10" s="1"/>
  <c r="AA285" i="10"/>
  <c r="Y285" i="10" s="1"/>
  <c r="AA286" i="10"/>
  <c r="Y286" i="10" s="1"/>
  <c r="AA287" i="10"/>
  <c r="Y287" i="10" s="1"/>
  <c r="AA288" i="10"/>
  <c r="Y288" i="10" s="1"/>
  <c r="AA289" i="10"/>
  <c r="Y289" i="10" s="1"/>
  <c r="AA290" i="10"/>
  <c r="Y290" i="10" s="1"/>
  <c r="AA291" i="10"/>
  <c r="Y291" i="10" s="1"/>
  <c r="AA292" i="10"/>
  <c r="Y292" i="10" s="1"/>
  <c r="AA293" i="10"/>
  <c r="Y293" i="10" s="1"/>
  <c r="AA294" i="10"/>
  <c r="Y294" i="10" s="1"/>
  <c r="AA295" i="10"/>
  <c r="Y295" i="10" s="1"/>
  <c r="AA296" i="10"/>
  <c r="Y296" i="10" s="1"/>
  <c r="AA297" i="10"/>
  <c r="Y297" i="10" s="1"/>
  <c r="AA298" i="10"/>
  <c r="Y298" i="10" s="1"/>
  <c r="AA299" i="10"/>
  <c r="Y299" i="10" s="1"/>
  <c r="AA300" i="10"/>
  <c r="Y300" i="10" s="1"/>
  <c r="AA301" i="10"/>
  <c r="Y301" i="10" s="1"/>
  <c r="AA302" i="10"/>
  <c r="Y302" i="10" s="1"/>
  <c r="AA303" i="10"/>
  <c r="Y303" i="10" s="1"/>
  <c r="AA304" i="10"/>
  <c r="Y304" i="10" s="1"/>
  <c r="AA305" i="10"/>
  <c r="Y305" i="10" s="1"/>
  <c r="AA306" i="10"/>
  <c r="Y306" i="10" s="1"/>
  <c r="AA307" i="10"/>
  <c r="Y307" i="10" s="1"/>
  <c r="AA308" i="10"/>
  <c r="Y308" i="10" s="1"/>
  <c r="AA309" i="10"/>
  <c r="Y309" i="10" s="1"/>
  <c r="AA310" i="10"/>
  <c r="Y310" i="10" s="1"/>
  <c r="AA311" i="10"/>
  <c r="Y311" i="10" s="1"/>
  <c r="AA312" i="10"/>
  <c r="Y312" i="10" s="1"/>
  <c r="AA313" i="10"/>
  <c r="Y313" i="10" s="1"/>
  <c r="AA314" i="10"/>
  <c r="Y314" i="10" s="1"/>
  <c r="AA315" i="10"/>
  <c r="Y315" i="10" s="1"/>
  <c r="AA316" i="10"/>
  <c r="Y316" i="10" s="1"/>
  <c r="AA317" i="10"/>
  <c r="Y317" i="10" s="1"/>
  <c r="AA318" i="10"/>
  <c r="Y318" i="10" s="1"/>
  <c r="AA319" i="10"/>
  <c r="Y319" i="10" s="1"/>
  <c r="AA320" i="10"/>
  <c r="Y320" i="10" s="1"/>
  <c r="AA321" i="10"/>
  <c r="Y321" i="10" s="1"/>
  <c r="AA322" i="10"/>
  <c r="Y322" i="10" s="1"/>
  <c r="AA323" i="10"/>
  <c r="Y323" i="10" s="1"/>
  <c r="AA324" i="10"/>
  <c r="Y324" i="10" s="1"/>
  <c r="AA325" i="10"/>
  <c r="Y325" i="10" s="1"/>
  <c r="AA326" i="10"/>
  <c r="Y326" i="10" s="1"/>
  <c r="AA327" i="10"/>
  <c r="Y327" i="10" s="1"/>
  <c r="AA328" i="10"/>
  <c r="Y328" i="10" s="1"/>
  <c r="AA329" i="10"/>
  <c r="Y329" i="10" s="1"/>
  <c r="AA330" i="10"/>
  <c r="Y330" i="10" s="1"/>
  <c r="AA331" i="10"/>
  <c r="Y331" i="10" s="1"/>
  <c r="AA332" i="10"/>
  <c r="Y332" i="10" s="1"/>
  <c r="AA333" i="10"/>
  <c r="Y333" i="10" s="1"/>
  <c r="AA334" i="10"/>
  <c r="Y334" i="10" s="1"/>
  <c r="AA335" i="10"/>
  <c r="Y335" i="10" s="1"/>
  <c r="AA336" i="10"/>
  <c r="Y336" i="10" s="1"/>
  <c r="AA337" i="10"/>
  <c r="Y337" i="10" s="1"/>
  <c r="AA338" i="10"/>
  <c r="Y338" i="10" s="1"/>
  <c r="AA339" i="10"/>
  <c r="Y339" i="10" s="1"/>
  <c r="AA340" i="10"/>
  <c r="Y340" i="10" s="1"/>
  <c r="AA341" i="10"/>
  <c r="Y341" i="10" s="1"/>
  <c r="AA342" i="10"/>
  <c r="Y342" i="10" s="1"/>
  <c r="AA343" i="10"/>
  <c r="Y343" i="10" s="1"/>
  <c r="AA344" i="10"/>
  <c r="Y344" i="10" s="1"/>
  <c r="AA345" i="10"/>
  <c r="Y345" i="10" s="1"/>
  <c r="AA346" i="10"/>
  <c r="Y346" i="10" s="1"/>
  <c r="AA347" i="10"/>
  <c r="Y347" i="10" s="1"/>
  <c r="AA348" i="10"/>
  <c r="Y348" i="10" s="1"/>
  <c r="AA349" i="10"/>
  <c r="Y349" i="10" s="1"/>
  <c r="AA350" i="10"/>
  <c r="Y350" i="10" s="1"/>
  <c r="AA351" i="10"/>
  <c r="Y351" i="10" s="1"/>
  <c r="AA352" i="10"/>
  <c r="Y352" i="10" s="1"/>
  <c r="AA353" i="10"/>
  <c r="Y353" i="10" s="1"/>
  <c r="AA354" i="10"/>
  <c r="Y354" i="10" s="1"/>
  <c r="AA355" i="10"/>
  <c r="Y355" i="10" s="1"/>
  <c r="AA356" i="10"/>
  <c r="Y356" i="10" s="1"/>
  <c r="AA357" i="10"/>
  <c r="Y357" i="10" s="1"/>
  <c r="AA358" i="10"/>
  <c r="Y358" i="10" s="1"/>
  <c r="AA359" i="10"/>
  <c r="Y359" i="10" s="1"/>
  <c r="AA360" i="10"/>
  <c r="Y360" i="10" s="1"/>
  <c r="AA361" i="10"/>
  <c r="Y361" i="10" s="1"/>
  <c r="AA362" i="10"/>
  <c r="Y362" i="10" s="1"/>
  <c r="AA363" i="10"/>
  <c r="Y363" i="10" s="1"/>
  <c r="AA364" i="10"/>
  <c r="Y364" i="10" s="1"/>
  <c r="AA365" i="10"/>
  <c r="Y365" i="10" s="1"/>
  <c r="AA366" i="10"/>
  <c r="Y366" i="10" s="1"/>
  <c r="AA367" i="10"/>
  <c r="Y367" i="10" s="1"/>
  <c r="AA368" i="10"/>
  <c r="Y368" i="10" s="1"/>
  <c r="AA369" i="10"/>
  <c r="Y369" i="10" s="1"/>
  <c r="AA370" i="10"/>
  <c r="Y370" i="10" s="1"/>
  <c r="AA371" i="10"/>
  <c r="Y371" i="10" s="1"/>
  <c r="AA372" i="10"/>
  <c r="Y372" i="10" s="1"/>
  <c r="AA373" i="10"/>
  <c r="Y373" i="10" s="1"/>
  <c r="AA374" i="10"/>
  <c r="Y374" i="10" s="1"/>
  <c r="AA375" i="10"/>
  <c r="Y375" i="10" s="1"/>
  <c r="AA376" i="10"/>
  <c r="Y376" i="10" s="1"/>
  <c r="AA377" i="10"/>
  <c r="Y377" i="10" s="1"/>
  <c r="AA378" i="10"/>
  <c r="Y378" i="10" s="1"/>
  <c r="AA379" i="10"/>
  <c r="Y379" i="10" s="1"/>
  <c r="AA380" i="10"/>
  <c r="Y380" i="10" s="1"/>
  <c r="AA381" i="10"/>
  <c r="Y381" i="10" s="1"/>
  <c r="AA382" i="10"/>
  <c r="Y382" i="10" s="1"/>
  <c r="AA383" i="10"/>
  <c r="Y383" i="10" s="1"/>
  <c r="AA384" i="10"/>
  <c r="Y384" i="10" s="1"/>
  <c r="AA385" i="10"/>
  <c r="Y385" i="10" s="1"/>
  <c r="AA386" i="10"/>
  <c r="Y386" i="10" s="1"/>
  <c r="AA387" i="10"/>
  <c r="Y387" i="10" s="1"/>
  <c r="AA388" i="10"/>
  <c r="Y388" i="10" s="1"/>
  <c r="AA389" i="10"/>
  <c r="Y389" i="10" s="1"/>
  <c r="AA390" i="10"/>
  <c r="Y390" i="10" s="1"/>
  <c r="AA391" i="10"/>
  <c r="Y391" i="10" s="1"/>
  <c r="AA392" i="10"/>
  <c r="Y392" i="10" s="1"/>
  <c r="AA393" i="10"/>
  <c r="Y393" i="10" s="1"/>
  <c r="AA394" i="10"/>
  <c r="Y394" i="10" s="1"/>
  <c r="AA395" i="10"/>
  <c r="Y395" i="10" s="1"/>
  <c r="AA396" i="10"/>
  <c r="Y396" i="10" s="1"/>
  <c r="AA397" i="10"/>
  <c r="Y397" i="10" s="1"/>
  <c r="AA398" i="10"/>
  <c r="Y398" i="10" s="1"/>
  <c r="AA399" i="10"/>
  <c r="Y399" i="10" s="1"/>
  <c r="AA400" i="10"/>
  <c r="Y400" i="10" s="1"/>
  <c r="AA401" i="10"/>
  <c r="Y401" i="10" s="1"/>
  <c r="AA402" i="10"/>
  <c r="Y402" i="10" s="1"/>
  <c r="AA403" i="10"/>
  <c r="Y403" i="10" s="1"/>
  <c r="AA404" i="10"/>
  <c r="Y404" i="10" s="1"/>
  <c r="AA405" i="10"/>
  <c r="Y405" i="10" s="1"/>
  <c r="AA406" i="10"/>
  <c r="Y406" i="10" s="1"/>
  <c r="AA407" i="10"/>
  <c r="Y407" i="10" s="1"/>
  <c r="AA408" i="10"/>
  <c r="Y408" i="10" s="1"/>
  <c r="AA409" i="10"/>
  <c r="Y409" i="10" s="1"/>
  <c r="AA410" i="10"/>
  <c r="Y410" i="10" s="1"/>
  <c r="AA411" i="10"/>
  <c r="Y411" i="10" s="1"/>
  <c r="AA412" i="10"/>
  <c r="Y412" i="10" s="1"/>
  <c r="AA413" i="10"/>
  <c r="Y413" i="10" s="1"/>
  <c r="AA414" i="10"/>
  <c r="Y414" i="10" s="1"/>
  <c r="AA415" i="10"/>
  <c r="Y415" i="10" s="1"/>
  <c r="AA416" i="10"/>
  <c r="Y416" i="10" s="1"/>
  <c r="AA417" i="10"/>
  <c r="Y417" i="10" s="1"/>
  <c r="AA418" i="10"/>
  <c r="Y418" i="10" s="1"/>
  <c r="AA419" i="10"/>
  <c r="Y419" i="10" s="1"/>
  <c r="AA420" i="10"/>
  <c r="Y420" i="10" s="1"/>
  <c r="AA421" i="10"/>
  <c r="Y421" i="10" s="1"/>
  <c r="AA422" i="10"/>
  <c r="Y422" i="10" s="1"/>
  <c r="AA423" i="10"/>
  <c r="Y423" i="10" s="1"/>
  <c r="AA424" i="10"/>
  <c r="Y424" i="10" s="1"/>
  <c r="AA425" i="10"/>
  <c r="Y425" i="10" s="1"/>
  <c r="AA426" i="10"/>
  <c r="Y426" i="10" s="1"/>
  <c r="AA427" i="10"/>
  <c r="Y427" i="10" s="1"/>
  <c r="AA428" i="10"/>
  <c r="Y428" i="10" s="1"/>
  <c r="AA429" i="10"/>
  <c r="Y429" i="10" s="1"/>
  <c r="AA430" i="10"/>
  <c r="Y430" i="10" s="1"/>
  <c r="AA431" i="10"/>
  <c r="Y431" i="10" s="1"/>
  <c r="AA432" i="10"/>
  <c r="Y432" i="10" s="1"/>
  <c r="AA433" i="10"/>
  <c r="Y433" i="10" s="1"/>
  <c r="AA434" i="10"/>
  <c r="Y434" i="10" s="1"/>
  <c r="AA435" i="10"/>
  <c r="Y435" i="10" s="1"/>
  <c r="AA436" i="10"/>
  <c r="Y436" i="10" s="1"/>
  <c r="AA437" i="10"/>
  <c r="Y437" i="10" s="1"/>
  <c r="AA438" i="10"/>
  <c r="Y438" i="10" s="1"/>
  <c r="AA439" i="10"/>
  <c r="Y439" i="10" s="1"/>
  <c r="AA440" i="10"/>
  <c r="Y440" i="10" s="1"/>
  <c r="AA441" i="10"/>
  <c r="Y441" i="10" s="1"/>
  <c r="AA442" i="10"/>
  <c r="Y442" i="10" s="1"/>
  <c r="AA443" i="10"/>
  <c r="Y443" i="10" s="1"/>
  <c r="AA444" i="10"/>
  <c r="Y444" i="10" s="1"/>
  <c r="AA445" i="10"/>
  <c r="Y445" i="10" s="1"/>
  <c r="AA446" i="10"/>
  <c r="Y446" i="10" s="1"/>
  <c r="AA447" i="10"/>
  <c r="Y447" i="10" s="1"/>
  <c r="AA448" i="10"/>
  <c r="Y448" i="10" s="1"/>
  <c r="AA449" i="10"/>
  <c r="Y449" i="10" s="1"/>
  <c r="AA450" i="10"/>
  <c r="Y450" i="10" s="1"/>
  <c r="AA451" i="10"/>
  <c r="Y451" i="10" s="1"/>
  <c r="AA452" i="10"/>
  <c r="Y452" i="10" s="1"/>
  <c r="AA453" i="10"/>
  <c r="Y453" i="10" s="1"/>
  <c r="AA454" i="10"/>
  <c r="Y454" i="10" s="1"/>
  <c r="AA455" i="10"/>
  <c r="Y455" i="10" s="1"/>
  <c r="AA456" i="10"/>
  <c r="Y456" i="10" s="1"/>
  <c r="AA457" i="10"/>
  <c r="Y457" i="10" s="1"/>
  <c r="AA458" i="10"/>
  <c r="Y458" i="10" s="1"/>
  <c r="AA459" i="10"/>
  <c r="Y459" i="10" s="1"/>
  <c r="AA460" i="10"/>
  <c r="Y460" i="10" s="1"/>
  <c r="AA461" i="10"/>
  <c r="Y461" i="10" s="1"/>
  <c r="AA462" i="10"/>
  <c r="Y462" i="10" s="1"/>
  <c r="AA463" i="10"/>
  <c r="Y463" i="10" s="1"/>
  <c r="AA464" i="10"/>
  <c r="Y464" i="10" s="1"/>
  <c r="AA465" i="10"/>
  <c r="Y465" i="10" s="1"/>
  <c r="AA466" i="10"/>
  <c r="Y466" i="10" s="1"/>
  <c r="AA467" i="10"/>
  <c r="Y467" i="10" s="1"/>
  <c r="AA468" i="10"/>
  <c r="Y468" i="10" s="1"/>
  <c r="AA469" i="10"/>
  <c r="Y469" i="10" s="1"/>
  <c r="AA470" i="10"/>
  <c r="Y470" i="10" s="1"/>
  <c r="AA471" i="10"/>
  <c r="Y471" i="10" s="1"/>
  <c r="AA472" i="10"/>
  <c r="Y472" i="10" s="1"/>
  <c r="AA473" i="10"/>
  <c r="Y473" i="10" s="1"/>
  <c r="AA474" i="10"/>
  <c r="Y474" i="10" s="1"/>
  <c r="AA475" i="10"/>
  <c r="Y475" i="10" s="1"/>
  <c r="AA476" i="10"/>
  <c r="Y476" i="10" s="1"/>
  <c r="AA477" i="10"/>
  <c r="Y477" i="10" s="1"/>
  <c r="AA478" i="10"/>
  <c r="Y478" i="10" s="1"/>
  <c r="AA479" i="10"/>
  <c r="Y479" i="10" s="1"/>
  <c r="AA480" i="10"/>
  <c r="Y480" i="10" s="1"/>
  <c r="AA481" i="10"/>
  <c r="Y481" i="10" s="1"/>
  <c r="AA482" i="10"/>
  <c r="Y482" i="10" s="1"/>
  <c r="AA483" i="10"/>
  <c r="Y483" i="10" s="1"/>
  <c r="AA484" i="10"/>
  <c r="Y484" i="10" s="1"/>
  <c r="AA485" i="10"/>
  <c r="Y485" i="10" s="1"/>
  <c r="AA486" i="10"/>
  <c r="Y486" i="10" s="1"/>
  <c r="AA487" i="10"/>
  <c r="Y487" i="10" s="1"/>
  <c r="AA488" i="10"/>
  <c r="Y488" i="10" s="1"/>
  <c r="AA489" i="10"/>
  <c r="Y489" i="10" s="1"/>
  <c r="AA490" i="10"/>
  <c r="Y490" i="10" s="1"/>
  <c r="AA491" i="10"/>
  <c r="Y491" i="10" s="1"/>
  <c r="AA492" i="10"/>
  <c r="Y492" i="10" s="1"/>
  <c r="AA493" i="10"/>
  <c r="Y493" i="10" s="1"/>
  <c r="AA494" i="10"/>
  <c r="Y494" i="10" s="1"/>
  <c r="AA495" i="10"/>
  <c r="Y495" i="10" s="1"/>
  <c r="AA496" i="10"/>
  <c r="Y496" i="10" s="1"/>
  <c r="AA497" i="10"/>
  <c r="Y497" i="10" s="1"/>
  <c r="AA498" i="10"/>
  <c r="Y498" i="10" s="1"/>
  <c r="AA499" i="10"/>
  <c r="Y499" i="10" s="1"/>
  <c r="AA500" i="10"/>
  <c r="Y500" i="10" s="1"/>
  <c r="AA501" i="10"/>
  <c r="Y501" i="10" s="1"/>
  <c r="AA502" i="10"/>
  <c r="Y502" i="10" s="1"/>
  <c r="AA503" i="10"/>
  <c r="Y503" i="10" s="1"/>
  <c r="AA504" i="10"/>
  <c r="Y504" i="10" s="1"/>
  <c r="AA505" i="10"/>
  <c r="Y505" i="10" s="1"/>
  <c r="AA506" i="10"/>
  <c r="Y506" i="10" s="1"/>
  <c r="AA507" i="10"/>
  <c r="Y507" i="10" s="1"/>
  <c r="AA508" i="10"/>
  <c r="Y508" i="10" s="1"/>
  <c r="AA509" i="10"/>
  <c r="Y509" i="10" s="1"/>
  <c r="AA510" i="10"/>
  <c r="Y510" i="10" s="1"/>
  <c r="AA511" i="10"/>
  <c r="Y511" i="10" s="1"/>
  <c r="AA512" i="10"/>
  <c r="Y512" i="10" s="1"/>
  <c r="AA513" i="10"/>
  <c r="Y513" i="10" s="1"/>
  <c r="AA514" i="10"/>
  <c r="Y514" i="10" s="1"/>
  <c r="AA515" i="10"/>
  <c r="Y515" i="10" s="1"/>
  <c r="AA516" i="10"/>
  <c r="Y516" i="10" s="1"/>
  <c r="AA517" i="10"/>
  <c r="Y517" i="10" s="1"/>
  <c r="AA518" i="10"/>
  <c r="Y518" i="10" s="1"/>
  <c r="AA519" i="10"/>
  <c r="Y519" i="10" s="1"/>
  <c r="AA520" i="10"/>
  <c r="Y520" i="10" s="1"/>
  <c r="AA521" i="10"/>
  <c r="Y521" i="10" s="1"/>
  <c r="AA522" i="10"/>
  <c r="Y522" i="10" s="1"/>
  <c r="AA523" i="10"/>
  <c r="Y523" i="10" s="1"/>
  <c r="AA524" i="10"/>
  <c r="Y524" i="10" s="1"/>
  <c r="AA525" i="10"/>
  <c r="Y525" i="10" s="1"/>
  <c r="AA526" i="10"/>
  <c r="Y526" i="10" s="1"/>
  <c r="AA527" i="10"/>
  <c r="Y527" i="10" s="1"/>
  <c r="AA528" i="10"/>
  <c r="Y528" i="10" s="1"/>
  <c r="AA529" i="10"/>
  <c r="Y529" i="10" s="1"/>
  <c r="AA530" i="10"/>
  <c r="Y530" i="10" s="1"/>
  <c r="AA531" i="10"/>
  <c r="Y531" i="10" s="1"/>
  <c r="AA532" i="10"/>
  <c r="Y532" i="10" s="1"/>
  <c r="AA533" i="10"/>
  <c r="Y533" i="10" s="1"/>
  <c r="AA534" i="10"/>
  <c r="Y534" i="10" s="1"/>
  <c r="AA535" i="10"/>
  <c r="Y535" i="10" s="1"/>
  <c r="AA536" i="10"/>
  <c r="Y536" i="10" s="1"/>
  <c r="AA537" i="10"/>
  <c r="Y537" i="10" s="1"/>
  <c r="AA538" i="10"/>
  <c r="Y538" i="10" s="1"/>
  <c r="AA539" i="10"/>
  <c r="Y539" i="10" s="1"/>
  <c r="AA540" i="10"/>
  <c r="Y540" i="10" s="1"/>
  <c r="AA541" i="10"/>
  <c r="Y541" i="10" s="1"/>
  <c r="AA542" i="10"/>
  <c r="Y542" i="10" s="1"/>
  <c r="AA543" i="10"/>
  <c r="Y543" i="10" s="1"/>
  <c r="AA544" i="10"/>
  <c r="Y544" i="10" s="1"/>
  <c r="AA545" i="10"/>
  <c r="Y545" i="10" s="1"/>
  <c r="AA546" i="10"/>
  <c r="Y546" i="10" s="1"/>
  <c r="AA547" i="10"/>
  <c r="Y547" i="10" s="1"/>
  <c r="AA548" i="10"/>
  <c r="Y548" i="10" s="1"/>
  <c r="AA549" i="10"/>
  <c r="Y549" i="10" s="1"/>
  <c r="AA550" i="10"/>
  <c r="Y550" i="10" s="1"/>
  <c r="AA551" i="10"/>
  <c r="Y551" i="10" s="1"/>
  <c r="AA552" i="10"/>
  <c r="Y552" i="10" s="1"/>
  <c r="AA553" i="10"/>
  <c r="Y553" i="10" s="1"/>
  <c r="AA554" i="10"/>
  <c r="Y554" i="10" s="1"/>
  <c r="AA555" i="10"/>
  <c r="Y555" i="10" s="1"/>
  <c r="AA556" i="10"/>
  <c r="Y556" i="10" s="1"/>
  <c r="AA557" i="10"/>
  <c r="Y557" i="10" s="1"/>
  <c r="AA558" i="10"/>
  <c r="Y558" i="10" s="1"/>
  <c r="AA559" i="10"/>
  <c r="Y559" i="10" s="1"/>
  <c r="AA560" i="10"/>
  <c r="Y560" i="10" s="1"/>
  <c r="AA561" i="10"/>
  <c r="Y561" i="10" s="1"/>
  <c r="AA562" i="10"/>
  <c r="Y562" i="10" s="1"/>
  <c r="AA563" i="10"/>
  <c r="Y563" i="10" s="1"/>
  <c r="AA564" i="10"/>
  <c r="Y564" i="10" s="1"/>
  <c r="AA565" i="10"/>
  <c r="Y565" i="10" s="1"/>
  <c r="AA566" i="10"/>
  <c r="Y566" i="10" s="1"/>
  <c r="AA567" i="10"/>
  <c r="Y567" i="10" s="1"/>
  <c r="AA568" i="10"/>
  <c r="Y568" i="10" s="1"/>
  <c r="AA569" i="10"/>
  <c r="Y569" i="10" s="1"/>
  <c r="AA570" i="10"/>
  <c r="Y570" i="10" s="1"/>
  <c r="AA571" i="10"/>
  <c r="Y571" i="10" s="1"/>
  <c r="AA572" i="10"/>
  <c r="Y572" i="10" s="1"/>
  <c r="AA573" i="10"/>
  <c r="Y573" i="10" s="1"/>
  <c r="AA574" i="10"/>
  <c r="Y574" i="10" s="1"/>
  <c r="AA575" i="10"/>
  <c r="Y575" i="10" s="1"/>
  <c r="AA576" i="10"/>
  <c r="Y576" i="10" s="1"/>
  <c r="AA577" i="10"/>
  <c r="Y577" i="10" s="1"/>
  <c r="AA578" i="10"/>
  <c r="Y578" i="10" s="1"/>
  <c r="AA579" i="10"/>
  <c r="Y579" i="10" s="1"/>
  <c r="AA580" i="10"/>
  <c r="Y580" i="10" s="1"/>
  <c r="AA581" i="10"/>
  <c r="Y581" i="10" s="1"/>
  <c r="AA582" i="10"/>
  <c r="Y582" i="10" s="1"/>
  <c r="AA583" i="10"/>
  <c r="Y583" i="10" s="1"/>
  <c r="AA584" i="10"/>
  <c r="Y584" i="10" s="1"/>
  <c r="AA585" i="10"/>
  <c r="Y585" i="10" s="1"/>
  <c r="AA586" i="10"/>
  <c r="Y586" i="10" s="1"/>
  <c r="AA587" i="10"/>
  <c r="Y587" i="10" s="1"/>
  <c r="AA588" i="10"/>
  <c r="Y588" i="10" s="1"/>
  <c r="AA589" i="10"/>
  <c r="Y589" i="10" s="1"/>
  <c r="AA590" i="10"/>
  <c r="Y590" i="10" s="1"/>
  <c r="AA591" i="10"/>
  <c r="Y591" i="10" s="1"/>
  <c r="AA592" i="10"/>
  <c r="Y592" i="10" s="1"/>
  <c r="AA593" i="10"/>
  <c r="Y593" i="10" s="1"/>
  <c r="AA594" i="10"/>
  <c r="Y594" i="10" s="1"/>
  <c r="AA595" i="10"/>
  <c r="Y595" i="10" s="1"/>
  <c r="AA596" i="10"/>
  <c r="Y596" i="10" s="1"/>
  <c r="AA597" i="10"/>
  <c r="Y597" i="10" s="1"/>
  <c r="AA598" i="10"/>
  <c r="Y598" i="10" s="1"/>
  <c r="AA599" i="10"/>
  <c r="Y599" i="10" s="1"/>
  <c r="AA600" i="10"/>
  <c r="Y600" i="10" s="1"/>
  <c r="AA601" i="10"/>
  <c r="Y601" i="10" s="1"/>
  <c r="AA602" i="10"/>
  <c r="Y602" i="10" s="1"/>
  <c r="AA603" i="10"/>
  <c r="Y603" i="10" s="1"/>
  <c r="AA604" i="10"/>
  <c r="Y604" i="10" s="1"/>
  <c r="AA605" i="10"/>
  <c r="Y605" i="10" s="1"/>
  <c r="AA606" i="10"/>
  <c r="Y606" i="10" s="1"/>
  <c r="AA607" i="10"/>
  <c r="Y607" i="10" s="1"/>
  <c r="AA608" i="10"/>
  <c r="Y608" i="10" s="1"/>
  <c r="AA609" i="10"/>
  <c r="Y609" i="10" s="1"/>
  <c r="AA610" i="10"/>
  <c r="Y610" i="10" s="1"/>
  <c r="AA611" i="10"/>
  <c r="Y611" i="10" s="1"/>
  <c r="AA612" i="10"/>
  <c r="Y612" i="10" s="1"/>
  <c r="AA613" i="10"/>
  <c r="Y613" i="10" s="1"/>
  <c r="AA614" i="10"/>
  <c r="Y614" i="10" s="1"/>
  <c r="AA615" i="10"/>
  <c r="Y615" i="10" s="1"/>
  <c r="AA616" i="10"/>
  <c r="Y616" i="10" s="1"/>
  <c r="AA617" i="10"/>
  <c r="Y617" i="10" s="1"/>
  <c r="AA618" i="10"/>
  <c r="Y618" i="10" s="1"/>
  <c r="AA619" i="10"/>
  <c r="Y619" i="10" s="1"/>
  <c r="AA620" i="10"/>
  <c r="Y620" i="10" s="1"/>
  <c r="AA621" i="10"/>
  <c r="Y621" i="10" s="1"/>
  <c r="AA622" i="10"/>
  <c r="Y622" i="10" s="1"/>
  <c r="AA623" i="10"/>
  <c r="Y623" i="10" s="1"/>
  <c r="AA624" i="10"/>
  <c r="Y624" i="10" s="1"/>
  <c r="AA625" i="10"/>
  <c r="Y625" i="10" s="1"/>
  <c r="AA626" i="10"/>
  <c r="Y626" i="10" s="1"/>
  <c r="AA627" i="10"/>
  <c r="Y627" i="10" s="1"/>
  <c r="AA628" i="10"/>
  <c r="Y628" i="10" s="1"/>
  <c r="AA629" i="10"/>
  <c r="Y629" i="10" s="1"/>
  <c r="AA630" i="10"/>
  <c r="Y630" i="10" s="1"/>
  <c r="AA631" i="10"/>
  <c r="Y631" i="10" s="1"/>
  <c r="AA632" i="10"/>
  <c r="Y632" i="10" s="1"/>
  <c r="AA633" i="10"/>
  <c r="Y633" i="10" s="1"/>
  <c r="AA634" i="10"/>
  <c r="Y634" i="10" s="1"/>
  <c r="AA635" i="10"/>
  <c r="Y635" i="10" s="1"/>
  <c r="AA636" i="10"/>
  <c r="Y636" i="10" s="1"/>
  <c r="AA637" i="10"/>
  <c r="Y637" i="10" s="1"/>
  <c r="AA638" i="10"/>
  <c r="Y638" i="10" s="1"/>
  <c r="AA639" i="10"/>
  <c r="Y639" i="10" s="1"/>
  <c r="AA640" i="10"/>
  <c r="Y640" i="10" s="1"/>
  <c r="AA641" i="10"/>
  <c r="Y641" i="10" s="1"/>
  <c r="AA642" i="10"/>
  <c r="Y642" i="10" s="1"/>
  <c r="AA643" i="10"/>
  <c r="Y643" i="10" s="1"/>
  <c r="AA644" i="10"/>
  <c r="Y644" i="10" s="1"/>
  <c r="AA645" i="10"/>
  <c r="Y645" i="10" s="1"/>
  <c r="AA646" i="10"/>
  <c r="Y646" i="10" s="1"/>
  <c r="AA647" i="10"/>
  <c r="Y647" i="10" s="1"/>
  <c r="AA648" i="10"/>
  <c r="Y648" i="10" s="1"/>
  <c r="AA649" i="10"/>
  <c r="Y649" i="10" s="1"/>
  <c r="AA650" i="10"/>
  <c r="Y650" i="10" s="1"/>
  <c r="AA651" i="10"/>
  <c r="Y651" i="10" s="1"/>
  <c r="AA652" i="10"/>
  <c r="Y652" i="10" s="1"/>
  <c r="AA653" i="10"/>
  <c r="Y653" i="10" s="1"/>
  <c r="AA654" i="10"/>
  <c r="Y654" i="10" s="1"/>
  <c r="AA655" i="10"/>
  <c r="Y655" i="10" s="1"/>
  <c r="AA656" i="10"/>
  <c r="Y656" i="10" s="1"/>
  <c r="AA657" i="10"/>
  <c r="Y657" i="10" s="1"/>
  <c r="AA658" i="10"/>
  <c r="Y658" i="10" s="1"/>
  <c r="AA659" i="10"/>
  <c r="Y659" i="10" s="1"/>
  <c r="AA660" i="10"/>
  <c r="Y660" i="10" s="1"/>
  <c r="AA661" i="10"/>
  <c r="Y661" i="10" s="1"/>
  <c r="AA662" i="10"/>
  <c r="Y662" i="10" s="1"/>
  <c r="AA663" i="10"/>
  <c r="Y663" i="10" s="1"/>
  <c r="AA664" i="10"/>
  <c r="Y664" i="10" s="1"/>
  <c r="AA665" i="10"/>
  <c r="Y665" i="10" s="1"/>
  <c r="AA666" i="10"/>
  <c r="Y666" i="10" s="1"/>
  <c r="AA667" i="10"/>
  <c r="Y667" i="10" s="1"/>
  <c r="AA668" i="10"/>
  <c r="Y668" i="10" s="1"/>
  <c r="AA669" i="10"/>
  <c r="Y669" i="10" s="1"/>
  <c r="AA670" i="10"/>
  <c r="Y670" i="10" s="1"/>
  <c r="AA671" i="10"/>
  <c r="Y671" i="10" s="1"/>
  <c r="AA672" i="10"/>
  <c r="Y672" i="10" s="1"/>
  <c r="AA673" i="10"/>
  <c r="Y673" i="10" s="1"/>
  <c r="AA674" i="10"/>
  <c r="Y674" i="10" s="1"/>
  <c r="AA675" i="10"/>
  <c r="Y675" i="10" s="1"/>
  <c r="AA676" i="10"/>
  <c r="Y676" i="10" s="1"/>
  <c r="AA677" i="10"/>
  <c r="Y677" i="10" s="1"/>
  <c r="AA678" i="10"/>
  <c r="Y678" i="10" s="1"/>
  <c r="AA679" i="10"/>
  <c r="Y679" i="10" s="1"/>
  <c r="AA680" i="10"/>
  <c r="Y680" i="10" s="1"/>
  <c r="AA681" i="10"/>
  <c r="Y681" i="10" s="1"/>
  <c r="AA682" i="10"/>
  <c r="Y682" i="10" s="1"/>
  <c r="AA683" i="10"/>
  <c r="Y683" i="10" s="1"/>
  <c r="AA684" i="10"/>
  <c r="Y684" i="10" s="1"/>
  <c r="AA685" i="10"/>
  <c r="Y685" i="10" s="1"/>
  <c r="AA686" i="10"/>
  <c r="Y686" i="10" s="1"/>
  <c r="AA687" i="10"/>
  <c r="Y687" i="10" s="1"/>
  <c r="AA688" i="10"/>
  <c r="Y688" i="10" s="1"/>
  <c r="AA689" i="10"/>
  <c r="Y689" i="10" s="1"/>
  <c r="AA690" i="10"/>
  <c r="Y690" i="10" s="1"/>
  <c r="AA691" i="10"/>
  <c r="Y691" i="10" s="1"/>
  <c r="AA692" i="10"/>
  <c r="Y692" i="10" s="1"/>
  <c r="AA693" i="10"/>
  <c r="Y693" i="10" s="1"/>
  <c r="AA694" i="10"/>
  <c r="Y694" i="10" s="1"/>
  <c r="AA695" i="10"/>
  <c r="Y695" i="10" s="1"/>
  <c r="AA696" i="10"/>
  <c r="Y696" i="10" s="1"/>
  <c r="AA697" i="10"/>
  <c r="Y697" i="10" s="1"/>
  <c r="AA698" i="10"/>
  <c r="Y698" i="10" s="1"/>
  <c r="AA699" i="10"/>
  <c r="Y699" i="10" s="1"/>
  <c r="AA700" i="10"/>
  <c r="Y700" i="10" s="1"/>
  <c r="AA701" i="10"/>
  <c r="Y701" i="10" s="1"/>
  <c r="AA702" i="10"/>
  <c r="Y702" i="10" s="1"/>
  <c r="AA703" i="10"/>
  <c r="Y703" i="10" s="1"/>
  <c r="AA704" i="10"/>
  <c r="Y704" i="10" s="1"/>
  <c r="AA705" i="10"/>
  <c r="Y705" i="10" s="1"/>
  <c r="AA706" i="10"/>
  <c r="Y706" i="10" s="1"/>
  <c r="AA707" i="10"/>
  <c r="Y707" i="10" s="1"/>
  <c r="AA708" i="10"/>
  <c r="Y708" i="10" s="1"/>
  <c r="AA709" i="10"/>
  <c r="Y709" i="10" s="1"/>
  <c r="AA710" i="10"/>
  <c r="Y710" i="10" s="1"/>
  <c r="AA711" i="10"/>
  <c r="Y711" i="10" s="1"/>
  <c r="AA712" i="10"/>
  <c r="Y712" i="10" s="1"/>
  <c r="AA713" i="10"/>
  <c r="Y713" i="10" s="1"/>
  <c r="AA714" i="10"/>
  <c r="Y714" i="10" s="1"/>
  <c r="AA715" i="10"/>
  <c r="Y715" i="10" s="1"/>
  <c r="AA716" i="10"/>
  <c r="Y716" i="10" s="1"/>
  <c r="AA717" i="10"/>
  <c r="Y717" i="10" s="1"/>
  <c r="AA718" i="10"/>
  <c r="Y718" i="10" s="1"/>
  <c r="AA719" i="10"/>
  <c r="Y719" i="10" s="1"/>
  <c r="AA720" i="10"/>
  <c r="Y720" i="10" s="1"/>
  <c r="AA721" i="10"/>
  <c r="Y721" i="10" s="1"/>
  <c r="AA722" i="10"/>
  <c r="Y722" i="10" s="1"/>
  <c r="AA723" i="10"/>
  <c r="Y723" i="10" s="1"/>
  <c r="AA724" i="10"/>
  <c r="Y724" i="10" s="1"/>
  <c r="AA725" i="10"/>
  <c r="Y725" i="10" s="1"/>
  <c r="AA726" i="10"/>
  <c r="Y726" i="10" s="1"/>
  <c r="AA727" i="10"/>
  <c r="Y727" i="10" s="1"/>
  <c r="AA728" i="10"/>
  <c r="Y728" i="10" s="1"/>
  <c r="AA729" i="10"/>
  <c r="Y729" i="10" s="1"/>
  <c r="AA730" i="10"/>
  <c r="Y730" i="10" s="1"/>
  <c r="AA731" i="10"/>
  <c r="Y731" i="10" s="1"/>
  <c r="AA732" i="10"/>
  <c r="Y732" i="10" s="1"/>
  <c r="AA733" i="10"/>
  <c r="Y733" i="10" s="1"/>
  <c r="AA734" i="10"/>
  <c r="Y734" i="10" s="1"/>
  <c r="AA735" i="10"/>
  <c r="Y735" i="10" s="1"/>
  <c r="AA736" i="10"/>
  <c r="Y736" i="10" s="1"/>
  <c r="AA737" i="10"/>
  <c r="Y737" i="10" s="1"/>
  <c r="AA738" i="10"/>
  <c r="Y738" i="10" s="1"/>
  <c r="AA739" i="10"/>
  <c r="Y739" i="10" s="1"/>
  <c r="AA740" i="10"/>
  <c r="Y740" i="10" s="1"/>
  <c r="AA741" i="10"/>
  <c r="Y741" i="10" s="1"/>
  <c r="AA742" i="10"/>
  <c r="Y742" i="10" s="1"/>
  <c r="AA743" i="10"/>
  <c r="Y743" i="10" s="1"/>
  <c r="AA744" i="10"/>
  <c r="Y744" i="10" s="1"/>
  <c r="AA745" i="10"/>
  <c r="Y745" i="10" s="1"/>
  <c r="AA746" i="10"/>
  <c r="Y746" i="10" s="1"/>
  <c r="AA747" i="10"/>
  <c r="Y747" i="10" s="1"/>
  <c r="AA748" i="10"/>
  <c r="Y748" i="10" s="1"/>
  <c r="AA749" i="10"/>
  <c r="Y749" i="10" s="1"/>
  <c r="AA750" i="10"/>
  <c r="Y750" i="10" s="1"/>
  <c r="AA751" i="10"/>
  <c r="Y751" i="10" s="1"/>
  <c r="AA752" i="10"/>
  <c r="Y752" i="10" s="1"/>
  <c r="AA753" i="10"/>
  <c r="Y753" i="10" s="1"/>
  <c r="AA754" i="10"/>
  <c r="Y754" i="10" s="1"/>
  <c r="AA755" i="10"/>
  <c r="Y755" i="10" s="1"/>
  <c r="AA756" i="10"/>
  <c r="Y756" i="10" s="1"/>
  <c r="AA757" i="10"/>
  <c r="Y757" i="10" s="1"/>
  <c r="AA758" i="10"/>
  <c r="Y758" i="10" s="1"/>
  <c r="AA759" i="10"/>
  <c r="Y759" i="10" s="1"/>
  <c r="AA760" i="10"/>
  <c r="Y760" i="10" s="1"/>
  <c r="AA761" i="10"/>
  <c r="Y761" i="10" s="1"/>
  <c r="AA762" i="10"/>
  <c r="Y762" i="10" s="1"/>
  <c r="AA763" i="10"/>
  <c r="Y763" i="10" s="1"/>
  <c r="AA764" i="10"/>
  <c r="Y764" i="10" s="1"/>
  <c r="AA765" i="10"/>
  <c r="Y765" i="10" s="1"/>
  <c r="AA766" i="10"/>
  <c r="Y766" i="10" s="1"/>
  <c r="AA767" i="10"/>
  <c r="Y767" i="10" s="1"/>
  <c r="AA768" i="10"/>
  <c r="Y768" i="10" s="1"/>
  <c r="AA769" i="10"/>
  <c r="Y769" i="10" s="1"/>
  <c r="AA770" i="10"/>
  <c r="Y770" i="10" s="1"/>
  <c r="AA771" i="10"/>
  <c r="Y771" i="10" s="1"/>
  <c r="AA772" i="10"/>
  <c r="Y772" i="10" s="1"/>
  <c r="AA773" i="10"/>
  <c r="Y773" i="10" s="1"/>
  <c r="AA774" i="10"/>
  <c r="Y774" i="10" s="1"/>
  <c r="AA775" i="10"/>
  <c r="Y775" i="10" s="1"/>
  <c r="AA776" i="10"/>
  <c r="Y776" i="10" s="1"/>
  <c r="AA777" i="10"/>
  <c r="Y777" i="10" s="1"/>
  <c r="AA778" i="10"/>
  <c r="Y778" i="10" s="1"/>
  <c r="AA779" i="10"/>
  <c r="Y779" i="10" s="1"/>
  <c r="AA780" i="10"/>
  <c r="Y780" i="10" s="1"/>
  <c r="AA781" i="10"/>
  <c r="Y781" i="10" s="1"/>
  <c r="AA782" i="10"/>
  <c r="Y782" i="10" s="1"/>
  <c r="AA783" i="10"/>
  <c r="Y783" i="10" s="1"/>
  <c r="AA784" i="10"/>
  <c r="Y784" i="10" s="1"/>
  <c r="AA785" i="10"/>
  <c r="Y785" i="10" s="1"/>
  <c r="AA786" i="10"/>
  <c r="Y786" i="10" s="1"/>
  <c r="AA787" i="10"/>
  <c r="Y787" i="10" s="1"/>
  <c r="AA788" i="10"/>
  <c r="Y788" i="10" s="1"/>
  <c r="AA789" i="10"/>
  <c r="Y789" i="10" s="1"/>
  <c r="AA790" i="10"/>
  <c r="Y790" i="10" s="1"/>
  <c r="AA791" i="10"/>
  <c r="Y791" i="10" s="1"/>
  <c r="AA792" i="10"/>
  <c r="Y792" i="10" s="1"/>
  <c r="AA793" i="10"/>
  <c r="Y793" i="10" s="1"/>
  <c r="AA794" i="10"/>
  <c r="Y794" i="10" s="1"/>
  <c r="AA795" i="10"/>
  <c r="Y795" i="10" s="1"/>
  <c r="AA796" i="10"/>
  <c r="Y796" i="10" s="1"/>
  <c r="AA797" i="10"/>
  <c r="Y797" i="10" s="1"/>
  <c r="AA798" i="10"/>
  <c r="Y798" i="10" s="1"/>
  <c r="AA799" i="10"/>
  <c r="Y799" i="10" s="1"/>
  <c r="AA800" i="10"/>
  <c r="Y800" i="10" s="1"/>
  <c r="AA801" i="10"/>
  <c r="Y801" i="10" s="1"/>
  <c r="AA802" i="10"/>
  <c r="Y802" i="10" s="1"/>
  <c r="AA803" i="10"/>
  <c r="Y803" i="10" s="1"/>
  <c r="AA804" i="10"/>
  <c r="Y804" i="10" s="1"/>
  <c r="AA805" i="10"/>
  <c r="Y805" i="10" s="1"/>
  <c r="AA806" i="10"/>
  <c r="Y806" i="10" s="1"/>
  <c r="AA807" i="10"/>
  <c r="Y807" i="10" s="1"/>
  <c r="AA808" i="10"/>
  <c r="Y808" i="10" s="1"/>
  <c r="AA809" i="10"/>
  <c r="Y809" i="10" s="1"/>
  <c r="AA810" i="10"/>
  <c r="Y810" i="10" s="1"/>
  <c r="AA811" i="10"/>
  <c r="Y811" i="10" s="1"/>
  <c r="AA812" i="10"/>
  <c r="Y812" i="10" s="1"/>
  <c r="AA813" i="10"/>
  <c r="Y813" i="10" s="1"/>
  <c r="AA814" i="10"/>
  <c r="Y814" i="10" s="1"/>
  <c r="AA815" i="10"/>
  <c r="Y815" i="10" s="1"/>
  <c r="AA816" i="10"/>
  <c r="Y816" i="10" s="1"/>
  <c r="AA817" i="10"/>
  <c r="Y817" i="10" s="1"/>
  <c r="AA818" i="10"/>
  <c r="Y818" i="10" s="1"/>
  <c r="AA819" i="10"/>
  <c r="Y819" i="10" s="1"/>
  <c r="AA820" i="10"/>
  <c r="Y820" i="10" s="1"/>
  <c r="AA821" i="10"/>
  <c r="Y821" i="10" s="1"/>
  <c r="AA822" i="10"/>
  <c r="Y822" i="10" s="1"/>
  <c r="AA823" i="10"/>
  <c r="Y823" i="10" s="1"/>
  <c r="AA824" i="10"/>
  <c r="Y824" i="10" s="1"/>
  <c r="AA825" i="10"/>
  <c r="Y825" i="10" s="1"/>
  <c r="AA826" i="10"/>
  <c r="Y826" i="10" s="1"/>
  <c r="AA827" i="10"/>
  <c r="Y827" i="10" s="1"/>
  <c r="AA828" i="10"/>
  <c r="Y828" i="10" s="1"/>
  <c r="AA829" i="10"/>
  <c r="Y829" i="10" s="1"/>
  <c r="AA830" i="10"/>
  <c r="Y830" i="10" s="1"/>
  <c r="AA831" i="10"/>
  <c r="Y831" i="10" s="1"/>
  <c r="AA832" i="10"/>
  <c r="Y832" i="10" s="1"/>
  <c r="AA833" i="10"/>
  <c r="Y833" i="10" s="1"/>
  <c r="AA834" i="10"/>
  <c r="Y834" i="10" s="1"/>
  <c r="AA835" i="10"/>
  <c r="Y835" i="10" s="1"/>
  <c r="AA836" i="10"/>
  <c r="Y836" i="10" s="1"/>
  <c r="AA837" i="10"/>
  <c r="Y837" i="10" s="1"/>
  <c r="AA838" i="10"/>
  <c r="Y838" i="10" s="1"/>
  <c r="AA839" i="10"/>
  <c r="Y839" i="10" s="1"/>
  <c r="AA840" i="10"/>
  <c r="Y840" i="10" s="1"/>
  <c r="AA841" i="10"/>
  <c r="Y841" i="10" s="1"/>
  <c r="AA842" i="10"/>
  <c r="Y842" i="10" s="1"/>
  <c r="AA843" i="10"/>
  <c r="Y843" i="10" s="1"/>
  <c r="AA844" i="10"/>
  <c r="Y844" i="10" s="1"/>
  <c r="AA845" i="10"/>
  <c r="Y845" i="10" s="1"/>
  <c r="AA846" i="10"/>
  <c r="Y846" i="10" s="1"/>
  <c r="AA847" i="10"/>
  <c r="Y847" i="10" s="1"/>
  <c r="AA848" i="10"/>
  <c r="Y848" i="10" s="1"/>
  <c r="AA849" i="10"/>
  <c r="Y849" i="10" s="1"/>
  <c r="AA850" i="10"/>
  <c r="Y850" i="10" s="1"/>
  <c r="AA851" i="10"/>
  <c r="Y851" i="10" s="1"/>
  <c r="AA852" i="10"/>
  <c r="Y852" i="10" s="1"/>
  <c r="AA853" i="10"/>
  <c r="Y853" i="10" s="1"/>
  <c r="AA854" i="10"/>
  <c r="Y854" i="10" s="1"/>
  <c r="AA855" i="10"/>
  <c r="Y855" i="10" s="1"/>
  <c r="AA856" i="10"/>
  <c r="Y856" i="10" s="1"/>
  <c r="AA857" i="10"/>
  <c r="Y857" i="10" s="1"/>
  <c r="AA858" i="10"/>
  <c r="Y858" i="10" s="1"/>
  <c r="AA859" i="10"/>
  <c r="Y859" i="10" s="1"/>
  <c r="AA860" i="10"/>
  <c r="Y860" i="10" s="1"/>
  <c r="AA861" i="10"/>
  <c r="Y861" i="10" s="1"/>
  <c r="AA862" i="10"/>
  <c r="Y862" i="10" s="1"/>
  <c r="AA863" i="10"/>
  <c r="Y863" i="10" s="1"/>
  <c r="AA864" i="10"/>
  <c r="Y864" i="10" s="1"/>
  <c r="AA865" i="10"/>
  <c r="Y865" i="10" s="1"/>
  <c r="AA866" i="10"/>
  <c r="Y866" i="10" s="1"/>
  <c r="AA867" i="10"/>
  <c r="Y867" i="10" s="1"/>
  <c r="AA868" i="10"/>
  <c r="Y868" i="10" s="1"/>
  <c r="AA869" i="10"/>
  <c r="Y869" i="10" s="1"/>
  <c r="AA870" i="10"/>
  <c r="Y870" i="10" s="1"/>
  <c r="AA871" i="10"/>
  <c r="Y871" i="10" s="1"/>
  <c r="AA872" i="10"/>
  <c r="Y872" i="10" s="1"/>
  <c r="AA873" i="10"/>
  <c r="Y873" i="10" s="1"/>
  <c r="AA874" i="10"/>
  <c r="Y874" i="10" s="1"/>
  <c r="AA875" i="10"/>
  <c r="Y875" i="10" s="1"/>
  <c r="AA876" i="10"/>
  <c r="Y876" i="10" s="1"/>
  <c r="AA877" i="10"/>
  <c r="Y877" i="10" s="1"/>
  <c r="AA878" i="10"/>
  <c r="Y878" i="10" s="1"/>
  <c r="AA879" i="10"/>
  <c r="Y879" i="10" s="1"/>
  <c r="AA880" i="10"/>
  <c r="Y880" i="10" s="1"/>
  <c r="AA881" i="10"/>
  <c r="Y881" i="10" s="1"/>
  <c r="AA882" i="10"/>
  <c r="Y882" i="10" s="1"/>
  <c r="AA883" i="10"/>
  <c r="Y883" i="10" s="1"/>
  <c r="AA884" i="10"/>
  <c r="Y884" i="10" s="1"/>
  <c r="AA885" i="10"/>
  <c r="Y885" i="10" s="1"/>
  <c r="AA886" i="10"/>
  <c r="Y886" i="10" s="1"/>
  <c r="AA887" i="10"/>
  <c r="Y887" i="10" s="1"/>
  <c r="AA888" i="10"/>
  <c r="Y888" i="10" s="1"/>
  <c r="AA889" i="10"/>
  <c r="Y889" i="10" s="1"/>
  <c r="AA890" i="10"/>
  <c r="Y890" i="10" s="1"/>
  <c r="AA891" i="10"/>
  <c r="Y891" i="10" s="1"/>
  <c r="AA892" i="10"/>
  <c r="Y892" i="10" s="1"/>
  <c r="AA893" i="10"/>
  <c r="Y893" i="10" s="1"/>
  <c r="AA894" i="10"/>
  <c r="Y894" i="10" s="1"/>
  <c r="AA895" i="10"/>
  <c r="Y895" i="10" s="1"/>
  <c r="AA896" i="10"/>
  <c r="Y896" i="10" s="1"/>
  <c r="AA897" i="10"/>
  <c r="Y897" i="10" s="1"/>
  <c r="AA898" i="10"/>
  <c r="Y898" i="10" s="1"/>
  <c r="AA899" i="10"/>
  <c r="Y899" i="10" s="1"/>
  <c r="AA900" i="10"/>
  <c r="Y900" i="10" s="1"/>
  <c r="AA901" i="10"/>
  <c r="Y901" i="10" s="1"/>
  <c r="AA902" i="10"/>
  <c r="Y902" i="10" s="1"/>
  <c r="AA903" i="10"/>
  <c r="Y903" i="10" s="1"/>
  <c r="AA904" i="10"/>
  <c r="Y904" i="10" s="1"/>
  <c r="AA905" i="10"/>
  <c r="Y905" i="10" s="1"/>
  <c r="AA906" i="10"/>
  <c r="Y906" i="10" s="1"/>
  <c r="AA907" i="10"/>
  <c r="Y907" i="10" s="1"/>
  <c r="AA908" i="10"/>
  <c r="Y908" i="10" s="1"/>
  <c r="AA909" i="10"/>
  <c r="Y909" i="10" s="1"/>
  <c r="AA910" i="10"/>
  <c r="Y910" i="10" s="1"/>
  <c r="AA911" i="10"/>
  <c r="Y911" i="10" s="1"/>
  <c r="AA912" i="10"/>
  <c r="Y912" i="10" s="1"/>
  <c r="AA913" i="10"/>
  <c r="Y913" i="10" s="1"/>
  <c r="AA914" i="10"/>
  <c r="Y914" i="10" s="1"/>
  <c r="AA915" i="10"/>
  <c r="Y915" i="10" s="1"/>
  <c r="AA916" i="10"/>
  <c r="Y916" i="10" s="1"/>
  <c r="AA917" i="10"/>
  <c r="Y917" i="10" s="1"/>
  <c r="AA918" i="10"/>
  <c r="Y918" i="10" s="1"/>
  <c r="AA919" i="10"/>
  <c r="Y919" i="10" s="1"/>
  <c r="AA920" i="10"/>
  <c r="Y920" i="10" s="1"/>
  <c r="AA921" i="10"/>
  <c r="Y921" i="10" s="1"/>
  <c r="AA922" i="10"/>
  <c r="Y922" i="10" s="1"/>
  <c r="AA923" i="10"/>
  <c r="Y923" i="10" s="1"/>
  <c r="AA924" i="10"/>
  <c r="Y924" i="10" s="1"/>
  <c r="AA925" i="10"/>
  <c r="Y925" i="10" s="1"/>
  <c r="AA926" i="10"/>
  <c r="Y926" i="10" s="1"/>
  <c r="AA927" i="10"/>
  <c r="Y927" i="10" s="1"/>
  <c r="AA928" i="10"/>
  <c r="Y928" i="10" s="1"/>
  <c r="AA929" i="10"/>
  <c r="Y929" i="10" s="1"/>
  <c r="AA930" i="10"/>
  <c r="Y930" i="10" s="1"/>
  <c r="AA931" i="10"/>
  <c r="Y931" i="10" s="1"/>
  <c r="AA932" i="10"/>
  <c r="Y932" i="10" s="1"/>
  <c r="AA933" i="10"/>
  <c r="Y933" i="10" s="1"/>
  <c r="AA934" i="10"/>
  <c r="Y934" i="10" s="1"/>
  <c r="AA935" i="10"/>
  <c r="Y935" i="10" s="1"/>
  <c r="AA936" i="10"/>
  <c r="Y936" i="10" s="1"/>
  <c r="AA937" i="10"/>
  <c r="Y937" i="10" s="1"/>
  <c r="AA938" i="10"/>
  <c r="Y938" i="10" s="1"/>
  <c r="AA939" i="10"/>
  <c r="Y939" i="10" s="1"/>
  <c r="AA940" i="10"/>
  <c r="Y940" i="10" s="1"/>
  <c r="AA941" i="10"/>
  <c r="Y941" i="10" s="1"/>
  <c r="AA942" i="10"/>
  <c r="Y942" i="10" s="1"/>
  <c r="AA943" i="10"/>
  <c r="Y943" i="10" s="1"/>
  <c r="AA944" i="10"/>
  <c r="Y944" i="10" s="1"/>
  <c r="AA945" i="10"/>
  <c r="Y945" i="10" s="1"/>
  <c r="AA946" i="10"/>
  <c r="Y946" i="10" s="1"/>
  <c r="AA947" i="10"/>
  <c r="Y947" i="10" s="1"/>
  <c r="AA948" i="10"/>
  <c r="Y948" i="10" s="1"/>
  <c r="AA949" i="10"/>
  <c r="Y949" i="10" s="1"/>
  <c r="AA950" i="10"/>
  <c r="Y950" i="10" s="1"/>
  <c r="AA951" i="10"/>
  <c r="Y951" i="10" s="1"/>
  <c r="AA952" i="10"/>
  <c r="Y952" i="10" s="1"/>
  <c r="AA953" i="10"/>
  <c r="Y953" i="10" s="1"/>
  <c r="AA954" i="10"/>
  <c r="Y954" i="10" s="1"/>
  <c r="AA955" i="10"/>
  <c r="Y955" i="10" s="1"/>
  <c r="AA956" i="10"/>
  <c r="Y956" i="10" s="1"/>
  <c r="AA957" i="10"/>
  <c r="Y957" i="10" s="1"/>
  <c r="AA958" i="10"/>
  <c r="Y958" i="10" s="1"/>
  <c r="AA959" i="10"/>
  <c r="Y959" i="10" s="1"/>
  <c r="AA960" i="10"/>
  <c r="Y960" i="10" s="1"/>
  <c r="AA961" i="10"/>
  <c r="Y961" i="10" s="1"/>
  <c r="AA962" i="10"/>
  <c r="Y962" i="10" s="1"/>
  <c r="AA963" i="10"/>
  <c r="Y963" i="10" s="1"/>
  <c r="AA964" i="10"/>
  <c r="Y964" i="10" s="1"/>
  <c r="AA965" i="10"/>
  <c r="Y965" i="10" s="1"/>
  <c r="AA966" i="10"/>
  <c r="Y966" i="10" s="1"/>
  <c r="AA967" i="10"/>
  <c r="Y967" i="10" s="1"/>
  <c r="AA968" i="10"/>
  <c r="Y968" i="10" s="1"/>
  <c r="AA969" i="10"/>
  <c r="Y969" i="10" s="1"/>
  <c r="AA970" i="10"/>
  <c r="Y970" i="10" s="1"/>
  <c r="AA971" i="10"/>
  <c r="Y971" i="10" s="1"/>
  <c r="AA972" i="10"/>
  <c r="Y972" i="10" s="1"/>
  <c r="AA973" i="10"/>
  <c r="Y973" i="10" s="1"/>
  <c r="AA974" i="10"/>
  <c r="Y974" i="10" s="1"/>
  <c r="AA975" i="10"/>
  <c r="Y975" i="10" s="1"/>
  <c r="AA976" i="10"/>
  <c r="Y976" i="10" s="1"/>
  <c r="AA977" i="10"/>
  <c r="Y977" i="10" s="1"/>
  <c r="AA978" i="10"/>
  <c r="Y978" i="10" s="1"/>
  <c r="AA979" i="10"/>
  <c r="Y979" i="10" s="1"/>
  <c r="AA980" i="10"/>
  <c r="Y980" i="10" s="1"/>
  <c r="AA981" i="10"/>
  <c r="Y981" i="10" s="1"/>
  <c r="AA982" i="10"/>
  <c r="Y982" i="10" s="1"/>
  <c r="AA983" i="10"/>
  <c r="Y983" i="10" s="1"/>
  <c r="AA984" i="10"/>
  <c r="Y984" i="10" s="1"/>
  <c r="AA985" i="10"/>
  <c r="Y985" i="10" s="1"/>
  <c r="AA986" i="10"/>
  <c r="Y986" i="10" s="1"/>
  <c r="AA987" i="10"/>
  <c r="Y987" i="10" s="1"/>
  <c r="AA988" i="10"/>
  <c r="Y988" i="10" s="1"/>
  <c r="AA989" i="10"/>
  <c r="Y989" i="10" s="1"/>
  <c r="AA990" i="10"/>
  <c r="Y990" i="10" s="1"/>
  <c r="AA991" i="10"/>
  <c r="Y991" i="10" s="1"/>
  <c r="AA992" i="10"/>
  <c r="Y992" i="10" s="1"/>
  <c r="AA993" i="10"/>
  <c r="Y993" i="10" s="1"/>
  <c r="AA994" i="10"/>
  <c r="Y994" i="10" s="1"/>
  <c r="AA995" i="10"/>
  <c r="Y995" i="10" s="1"/>
  <c r="AA996" i="10"/>
  <c r="Y996" i="10" s="1"/>
  <c r="AA997" i="10"/>
  <c r="Y997" i="10" s="1"/>
  <c r="AA998" i="10"/>
  <c r="Y998" i="10" s="1"/>
  <c r="AA999" i="10"/>
  <c r="Y999" i="10" s="1"/>
  <c r="AA1000" i="10"/>
  <c r="Y1000" i="10" s="1"/>
  <c r="AA15" i="10"/>
  <c r="Y15" i="10" s="1"/>
  <c r="X15" i="10" s="1"/>
  <c r="AA6" i="10"/>
  <c r="Y6" i="10" s="1"/>
  <c r="AA7" i="10"/>
  <c r="Y7" i="10" s="1"/>
  <c r="AA8" i="10"/>
  <c r="Y8" i="10" s="1"/>
  <c r="AA9" i="10"/>
  <c r="Y9" i="10" s="1"/>
  <c r="AA10" i="10"/>
  <c r="Y10" i="10" s="1"/>
  <c r="AA11" i="10"/>
  <c r="Y11" i="10" s="1"/>
  <c r="X11" i="10" s="1"/>
  <c r="AA12" i="10"/>
  <c r="Y12" i="10" s="1"/>
  <c r="X12" i="10" s="1"/>
  <c r="AA13" i="10"/>
  <c r="Y13" i="10" s="1"/>
  <c r="X13" i="10" s="1"/>
  <c r="AA14" i="10"/>
  <c r="Y14" i="10" s="1"/>
  <c r="X14" i="10" s="1"/>
  <c r="AA16" i="10"/>
  <c r="Y16" i="10" s="1"/>
  <c r="X16" i="10" s="1"/>
  <c r="AA17" i="10"/>
  <c r="Y17" i="10" s="1"/>
  <c r="X17" i="10" s="1"/>
  <c r="AA18" i="10"/>
  <c r="Y18" i="10" s="1"/>
  <c r="AA19" i="10"/>
  <c r="Y19" i="10" s="1"/>
  <c r="AA20" i="10"/>
  <c r="Y20" i="10" s="1"/>
  <c r="AA21" i="10"/>
  <c r="Y21" i="10" s="1"/>
  <c r="AA22" i="10"/>
  <c r="Y22" i="10" s="1"/>
  <c r="AA4" i="10"/>
  <c r="Y4" i="10" s="1"/>
  <c r="AA5" i="10"/>
  <c r="Y5" i="10" s="1"/>
  <c r="AA3" i="10"/>
  <c r="Y3" i="10" s="1"/>
  <c r="AA1199" i="10"/>
  <c r="Y1199" i="10" s="1"/>
  <c r="X1199" i="10" s="1"/>
  <c r="X1047" i="10" l="1"/>
  <c r="X1048" i="10"/>
  <c r="X1049" i="10"/>
  <c r="X1050" i="10"/>
  <c r="X1051" i="10"/>
  <c r="X1045" i="10"/>
  <c r="X1046" i="10"/>
  <c r="X1044" i="10"/>
  <c r="X1043" i="10"/>
  <c r="X1042" i="10"/>
  <c r="X961" i="10"/>
  <c r="X946" i="10"/>
  <c r="X913" i="10"/>
  <c r="X907" i="10"/>
  <c r="X673" i="10"/>
  <c r="X640" i="10"/>
  <c r="X589" i="10"/>
  <c r="X586" i="10"/>
  <c r="X556" i="10"/>
  <c r="X517" i="10"/>
  <c r="X514" i="10"/>
  <c r="X511" i="10"/>
  <c r="X508" i="10"/>
  <c r="X505" i="10"/>
  <c r="X502" i="10"/>
  <c r="X970" i="10"/>
  <c r="X964" i="10"/>
  <c r="X952" i="10"/>
  <c r="X910" i="10"/>
  <c r="X904" i="10"/>
  <c r="X838" i="10"/>
  <c r="X972" i="10"/>
  <c r="X966" i="10"/>
  <c r="X963" i="10"/>
  <c r="X948" i="10"/>
  <c r="X912" i="10"/>
  <c r="X909" i="10"/>
  <c r="X906" i="10"/>
  <c r="X903" i="10"/>
  <c r="X900" i="10"/>
  <c r="X798" i="10"/>
  <c r="X675" i="10"/>
  <c r="X639" i="10"/>
  <c r="X591" i="10"/>
  <c r="X555" i="10"/>
  <c r="X516" i="10"/>
  <c r="X513" i="10"/>
  <c r="X510" i="10"/>
  <c r="X507" i="10"/>
  <c r="X504" i="10"/>
  <c r="X971" i="10"/>
  <c r="X965" i="10"/>
  <c r="X962" i="10"/>
  <c r="X944" i="10"/>
  <c r="X911" i="10"/>
  <c r="X908" i="10"/>
  <c r="X905" i="10"/>
  <c r="X902" i="10"/>
  <c r="X839" i="10"/>
  <c r="X677" i="10"/>
  <c r="X674" i="10"/>
  <c r="X638" i="10"/>
  <c r="X590" i="10"/>
  <c r="X518" i="10"/>
  <c r="X515" i="10"/>
  <c r="X512" i="10"/>
  <c r="X509" i="10"/>
  <c r="X506" i="10"/>
  <c r="X1028" i="10"/>
  <c r="X1029" i="10"/>
  <c r="X1030" i="10"/>
  <c r="X1031" i="10"/>
  <c r="X1032" i="10"/>
  <c r="X1033" i="10"/>
  <c r="X10" i="10"/>
  <c r="X9" i="10"/>
  <c r="X8" i="10"/>
  <c r="X7" i="10"/>
  <c r="X39" i="10"/>
  <c r="X38" i="10"/>
  <c r="X37" i="10"/>
  <c r="X24" i="10"/>
  <c r="X916" i="10"/>
  <c r="X22" i="10"/>
  <c r="X21" i="10"/>
  <c r="X19" i="10"/>
  <c r="X18" i="10"/>
  <c r="X969" i="10"/>
  <c r="X968" i="10"/>
  <c r="X967" i="10"/>
  <c r="X951" i="10"/>
  <c r="X950" i="10"/>
  <c r="X949" i="10"/>
  <c r="X947" i="10"/>
  <c r="X945" i="10"/>
  <c r="X943" i="10"/>
  <c r="X901" i="10"/>
  <c r="X899" i="10"/>
  <c r="X898" i="10"/>
  <c r="X897" i="10"/>
  <c r="X896" i="10"/>
  <c r="X895" i="10"/>
  <c r="X894" i="10"/>
  <c r="X893" i="10"/>
  <c r="X837" i="10"/>
  <c r="X680" i="10"/>
  <c r="X678" i="10"/>
  <c r="X676" i="10"/>
  <c r="X672" i="10"/>
  <c r="X637" i="10"/>
  <c r="X636" i="10"/>
  <c r="X635" i="10"/>
  <c r="X634" i="10"/>
  <c r="X633" i="10"/>
  <c r="X632" i="10"/>
  <c r="X631" i="10"/>
  <c r="X630" i="10"/>
  <c r="X629" i="10"/>
  <c r="X588" i="10"/>
  <c r="X587" i="10"/>
  <c r="X585" i="10"/>
  <c r="X584" i="10"/>
  <c r="X549" i="10"/>
  <c r="X546" i="10"/>
  <c r="X545" i="10"/>
  <c r="X544" i="10"/>
  <c r="X503" i="10"/>
  <c r="X501" i="10"/>
  <c r="X500" i="10"/>
  <c r="X499" i="10"/>
  <c r="X498" i="10"/>
  <c r="X497" i="10"/>
  <c r="X496" i="10"/>
  <c r="X495" i="10"/>
  <c r="X494" i="10"/>
  <c r="X426" i="10"/>
  <c r="X345" i="10"/>
  <c r="X344" i="10"/>
  <c r="X219" i="10"/>
  <c r="X163" i="10"/>
  <c r="X122" i="10"/>
  <c r="X92" i="10"/>
  <c r="X91" i="10"/>
  <c r="X90" i="10"/>
  <c r="X89" i="10"/>
  <c r="X88" i="10"/>
  <c r="X87" i="10"/>
  <c r="X86" i="10"/>
  <c r="X85" i="10"/>
  <c r="X84" i="10"/>
  <c r="X83" i="10"/>
  <c r="X82" i="10"/>
  <c r="X51" i="10"/>
  <c r="X50" i="10"/>
  <c r="X49" i="10"/>
  <c r="X48" i="10"/>
  <c r="X47" i="10"/>
  <c r="X36" i="10"/>
  <c r="X1010" i="10"/>
  <c r="X1011" i="10"/>
  <c r="X1012" i="10"/>
  <c r="X1013" i="10"/>
  <c r="X1014" i="10"/>
  <c r="X1015" i="10"/>
  <c r="X1016" i="10"/>
  <c r="X1017" i="10"/>
  <c r="X1034" i="10"/>
  <c r="X1035" i="10"/>
  <c r="X1036" i="10"/>
  <c r="X1037" i="10"/>
  <c r="X1038" i="10"/>
  <c r="X1039" i="10"/>
  <c r="X1040" i="10"/>
  <c r="X1041" i="10"/>
  <c r="X955" i="10"/>
  <c r="X954" i="10"/>
  <c r="X953" i="10"/>
  <c r="X915" i="10"/>
  <c r="X914" i="10"/>
  <c r="X842" i="10"/>
  <c r="X841" i="10"/>
  <c r="X840" i="10"/>
  <c r="X801" i="10"/>
  <c r="X800" i="10"/>
  <c r="X799" i="10"/>
  <c r="X788" i="10"/>
  <c r="X776" i="10"/>
  <c r="X775" i="10"/>
  <c r="X681" i="10"/>
  <c r="X679" i="10"/>
  <c r="X643" i="10"/>
  <c r="X642" i="10"/>
  <c r="X641" i="10"/>
  <c r="X594" i="10"/>
  <c r="X593" i="10"/>
  <c r="X592" i="10"/>
  <c r="X559" i="10"/>
  <c r="X558" i="10"/>
  <c r="X557" i="10"/>
  <c r="X548" i="10"/>
  <c r="X547" i="10"/>
  <c r="X521" i="10"/>
  <c r="X520" i="10"/>
  <c r="X519" i="10"/>
  <c r="X474" i="10"/>
  <c r="X473" i="10"/>
  <c r="X472" i="10"/>
  <c r="X450" i="10"/>
  <c r="X430" i="10"/>
  <c r="X429" i="10"/>
  <c r="X428" i="10"/>
  <c r="X398" i="10"/>
  <c r="X348" i="10"/>
  <c r="X347" i="10"/>
  <c r="X346" i="10"/>
  <c r="X237" i="10"/>
  <c r="X224" i="10"/>
  <c r="X206" i="10"/>
  <c r="X205" i="10"/>
  <c r="X204" i="10"/>
  <c r="X203" i="10"/>
  <c r="X202" i="10"/>
  <c r="X194" i="10"/>
  <c r="X193" i="10"/>
  <c r="X168" i="10"/>
  <c r="X167" i="10"/>
  <c r="X166" i="10"/>
  <c r="X165" i="10"/>
  <c r="X164" i="10"/>
  <c r="X156" i="10"/>
  <c r="X155" i="10"/>
  <c r="X154" i="10"/>
  <c r="X153" i="10"/>
  <c r="X145" i="10"/>
  <c r="X127" i="10"/>
  <c r="X125" i="10"/>
  <c r="X121" i="10"/>
  <c r="X119" i="10"/>
  <c r="X118" i="10"/>
  <c r="X105" i="10"/>
  <c r="X104" i="10"/>
  <c r="X103" i="10"/>
  <c r="X102" i="10"/>
  <c r="X101" i="10"/>
  <c r="X62" i="10"/>
  <c r="X61" i="10"/>
  <c r="X60" i="10"/>
  <c r="X59" i="10"/>
  <c r="X58" i="10"/>
  <c r="X451" i="10"/>
  <c r="X431" i="10"/>
  <c r="X399" i="10"/>
  <c r="X349" i="10"/>
  <c r="X309" i="10"/>
  <c r="X1027" i="10"/>
  <c r="X989" i="10"/>
  <c r="X973" i="10"/>
  <c r="X956" i="10"/>
  <c r="X1018" i="10"/>
  <c r="X452" i="10"/>
  <c r="X432" i="10"/>
  <c r="X400" i="10"/>
  <c r="X385" i="10"/>
  <c r="X371" i="10"/>
  <c r="X355" i="10"/>
  <c r="X917" i="10"/>
  <c r="X843" i="10"/>
  <c r="X802" i="10"/>
  <c r="X789" i="10"/>
  <c r="X777" i="10"/>
  <c r="X682" i="10"/>
  <c r="X664" i="10"/>
  <c r="X644" i="10"/>
  <c r="X595" i="10"/>
  <c r="X580" i="10"/>
  <c r="X560" i="10"/>
  <c r="X550" i="10"/>
  <c r="X527" i="10"/>
  <c r="X522" i="10"/>
  <c r="X475" i="10"/>
  <c r="X350" i="10"/>
  <c r="X988" i="10"/>
  <c r="X960" i="10"/>
  <c r="X942" i="10"/>
  <c r="X938" i="10"/>
  <c r="X932" i="10"/>
  <c r="X930" i="10"/>
  <c r="X928" i="10"/>
  <c r="X926" i="10"/>
  <c r="X924" i="10"/>
  <c r="X922" i="10"/>
  <c r="X920" i="10"/>
  <c r="X892" i="10"/>
  <c r="X890" i="10"/>
  <c r="X876" i="10"/>
  <c r="X874" i="10"/>
  <c r="X872" i="10"/>
  <c r="X868" i="10"/>
  <c r="X866" i="10"/>
  <c r="X864" i="10"/>
  <c r="X860" i="10"/>
  <c r="X858" i="10"/>
  <c r="X856" i="10"/>
  <c r="X760" i="10"/>
  <c r="X758" i="10"/>
  <c r="X719" i="10"/>
  <c r="X717" i="10"/>
  <c r="X715" i="10"/>
  <c r="X713" i="10"/>
  <c r="X711" i="10"/>
  <c r="X709" i="10"/>
  <c r="X707" i="10"/>
  <c r="X705" i="10"/>
  <c r="X703" i="10"/>
  <c r="X701" i="10"/>
  <c r="X690" i="10"/>
  <c r="X688" i="10"/>
  <c r="X686" i="10"/>
  <c r="X684" i="10"/>
  <c r="X670" i="10"/>
  <c r="X668" i="10"/>
  <c r="X666" i="10"/>
  <c r="X582" i="10"/>
  <c r="X543" i="10"/>
  <c r="X541" i="10"/>
  <c r="X526" i="10"/>
  <c r="X493" i="10"/>
  <c r="X491" i="10"/>
  <c r="X471" i="10"/>
  <c r="X469" i="10"/>
  <c r="X370" i="10"/>
  <c r="X354" i="10"/>
  <c r="X1009" i="10"/>
  <c r="X343" i="10"/>
  <c r="X308" i="10"/>
  <c r="X341" i="10"/>
  <c r="X339" i="10"/>
  <c r="X337" i="10"/>
  <c r="X329" i="10"/>
  <c r="X319" i="10"/>
  <c r="X310" i="10"/>
  <c r="X305" i="10"/>
  <c r="X303" i="10"/>
  <c r="X295" i="10"/>
  <c r="X274" i="10"/>
  <c r="X836" i="10"/>
  <c r="X835" i="10"/>
  <c r="X834" i="10"/>
  <c r="X828" i="10"/>
  <c r="X827" i="10"/>
  <c r="X813" i="10"/>
  <c r="X812" i="10"/>
  <c r="X811" i="10"/>
  <c r="X797" i="10"/>
  <c r="X796" i="10"/>
  <c r="X795" i="10"/>
  <c r="X787" i="10"/>
  <c r="X786" i="10"/>
  <c r="X774" i="10"/>
  <c r="X773" i="10"/>
  <c r="X756" i="10"/>
  <c r="X699" i="10"/>
  <c r="X671" i="10"/>
  <c r="X663" i="10"/>
  <c r="X662" i="10"/>
  <c r="X628" i="10"/>
  <c r="X627" i="10"/>
  <c r="X583" i="10"/>
  <c r="X579" i="10"/>
  <c r="X578" i="10"/>
  <c r="X575" i="10"/>
  <c r="X554" i="10"/>
  <c r="X553" i="10"/>
  <c r="X449" i="10"/>
  <c r="X448" i="10"/>
  <c r="X447" i="10"/>
  <c r="X427" i="10"/>
  <c r="X425" i="10"/>
  <c r="X423" i="10"/>
  <c r="X418" i="10"/>
  <c r="X397" i="10"/>
  <c r="X396" i="10"/>
  <c r="X395" i="10"/>
  <c r="X384" i="10"/>
  <c r="X383" i="10"/>
  <c r="X382" i="10"/>
  <c r="X845" i="10"/>
  <c r="X4" i="10"/>
  <c r="X998" i="10"/>
  <c r="X986" i="10"/>
  <c r="X978" i="10"/>
  <c r="X886" i="10"/>
  <c r="X878" i="10"/>
  <c r="X862" i="10"/>
  <c r="X854" i="10"/>
  <c r="X830" i="10"/>
  <c r="X822" i="10"/>
  <c r="X810" i="10"/>
  <c r="X794" i="10"/>
  <c r="X782" i="10"/>
  <c r="X762" i="10"/>
  <c r="X754" i="10"/>
  <c r="X738" i="10"/>
  <c r="X730" i="10"/>
  <c r="X718" i="10"/>
  <c r="X710" i="10"/>
  <c r="X698" i="10"/>
  <c r="X650" i="10"/>
  <c r="X646" i="10"/>
  <c r="X997" i="10"/>
  <c r="X993" i="10"/>
  <c r="X985" i="10"/>
  <c r="X977" i="10"/>
  <c r="X937" i="10"/>
  <c r="X929" i="10"/>
  <c r="X921" i="10"/>
  <c r="X885" i="10"/>
  <c r="X877" i="10"/>
  <c r="X869" i="10"/>
  <c r="X861" i="10"/>
  <c r="X829" i="10"/>
  <c r="X805" i="10"/>
  <c r="X781" i="10"/>
  <c r="X761" i="10"/>
  <c r="X757" i="10"/>
  <c r="X749" i="10"/>
  <c r="X741" i="10"/>
  <c r="X733" i="10"/>
  <c r="X693" i="10"/>
  <c r="X685" i="10"/>
  <c r="X669" i="10"/>
  <c r="X661" i="10"/>
  <c r="X653" i="10"/>
  <c r="X645" i="10"/>
  <c r="X625" i="10"/>
  <c r="X613" i="10"/>
  <c r="X605" i="10"/>
  <c r="X601" i="10"/>
  <c r="X581" i="10"/>
  <c r="X573" i="10"/>
  <c r="X533" i="10"/>
  <c r="X525" i="10"/>
  <c r="X485" i="10"/>
  <c r="X477" i="10"/>
  <c r="X461" i="10"/>
  <c r="X457" i="10"/>
  <c r="X453" i="10"/>
  <c r="X441" i="10"/>
  <c r="X433" i="10"/>
  <c r="X417" i="10"/>
  <c r="X413" i="10"/>
  <c r="X405" i="10"/>
  <c r="X393" i="10"/>
  <c r="X389" i="10"/>
  <c r="X381" i="10"/>
  <c r="X373" i="10"/>
  <c r="X361" i="10"/>
  <c r="X353" i="10"/>
  <c r="X5" i="10"/>
  <c r="X20" i="10"/>
  <c r="X999" i="10"/>
  <c r="X995" i="10"/>
  <c r="X991" i="10"/>
  <c r="X987" i="10"/>
  <c r="X983" i="10"/>
  <c r="X979" i="10"/>
  <c r="X975" i="10"/>
  <c r="X959" i="10"/>
  <c r="X939" i="10"/>
  <c r="X935" i="10"/>
  <c r="X931" i="10"/>
  <c r="X927" i="10"/>
  <c r="X923" i="10"/>
  <c r="X919" i="10"/>
  <c r="X891" i="10"/>
  <c r="X887" i="10"/>
  <c r="X883" i="10"/>
  <c r="X879" i="10"/>
  <c r="X875" i="10"/>
  <c r="X871" i="10"/>
  <c r="X867" i="10"/>
  <c r="X863" i="10"/>
  <c r="X859" i="10"/>
  <c r="X855" i="10"/>
  <c r="X851" i="10"/>
  <c r="X847" i="10"/>
  <c r="X831" i="10"/>
  <c r="X823" i="10"/>
  <c r="X819" i="10"/>
  <c r="X815" i="10"/>
  <c r="X807" i="10"/>
  <c r="X803" i="10"/>
  <c r="X791" i="10"/>
  <c r="X783" i="10"/>
  <c r="X990" i="10"/>
  <c r="X974" i="10"/>
  <c r="X958" i="10"/>
  <c r="X918" i="10"/>
  <c r="X870" i="10"/>
  <c r="X814" i="10"/>
  <c r="X766" i="10"/>
  <c r="X746" i="10"/>
  <c r="X726" i="10"/>
  <c r="X706" i="10"/>
  <c r="X654" i="10"/>
  <c r="X626" i="10"/>
  <c r="X622" i="10"/>
  <c r="X618" i="10"/>
  <c r="X614" i="10"/>
  <c r="X610" i="10"/>
  <c r="X606" i="10"/>
  <c r="X602" i="10"/>
  <c r="X598" i="10"/>
  <c r="X574" i="10"/>
  <c r="X570" i="10"/>
  <c r="X566" i="10"/>
  <c r="X562" i="10"/>
  <c r="X542" i="10"/>
  <c r="X538" i="10"/>
  <c r="X534" i="10"/>
  <c r="X530" i="10"/>
  <c r="X490" i="10"/>
  <c r="X486" i="10"/>
  <c r="X482" i="10"/>
  <c r="X478" i="10"/>
  <c r="X470" i="10"/>
  <c r="X466" i="10"/>
  <c r="X462" i="10"/>
  <c r="X458" i="10"/>
  <c r="X454" i="10"/>
  <c r="X446" i="10"/>
  <c r="X442" i="10"/>
  <c r="X438" i="10"/>
  <c r="X434" i="10"/>
  <c r="X422" i="10"/>
  <c r="X414" i="10"/>
  <c r="X410" i="10"/>
  <c r="X406" i="10"/>
  <c r="X402" i="10"/>
  <c r="X394" i="10"/>
  <c r="X390" i="10"/>
  <c r="X386" i="10"/>
  <c r="X378" i="10"/>
  <c r="X374" i="10"/>
  <c r="X366" i="10"/>
  <c r="X362" i="10"/>
  <c r="X358" i="10"/>
  <c r="X342" i="10"/>
  <c r="X338" i="10"/>
  <c r="X334" i="10"/>
  <c r="X330" i="10"/>
  <c r="X113" i="10"/>
  <c r="X6" i="10"/>
  <c r="X994" i="10"/>
  <c r="X982" i="10"/>
  <c r="X934" i="10"/>
  <c r="X882" i="10"/>
  <c r="X850" i="10"/>
  <c r="X846" i="10"/>
  <c r="X826" i="10"/>
  <c r="X818" i="10"/>
  <c r="X806" i="10"/>
  <c r="X790" i="10"/>
  <c r="X778" i="10"/>
  <c r="X770" i="10"/>
  <c r="X750" i="10"/>
  <c r="X742" i="10"/>
  <c r="X734" i="10"/>
  <c r="X722" i="10"/>
  <c r="X714" i="10"/>
  <c r="X702" i="10"/>
  <c r="X694" i="10"/>
  <c r="X658" i="10"/>
  <c r="X981" i="10"/>
  <c r="X957" i="10"/>
  <c r="X941" i="10"/>
  <c r="X933" i="10"/>
  <c r="X925" i="10"/>
  <c r="X889" i="10"/>
  <c r="X881" i="10"/>
  <c r="X873" i="10"/>
  <c r="X865" i="10"/>
  <c r="X857" i="10"/>
  <c r="X853" i="10"/>
  <c r="X849" i="10"/>
  <c r="X833" i="10"/>
  <c r="X825" i="10"/>
  <c r="X821" i="10"/>
  <c r="X817" i="10"/>
  <c r="X809" i="10"/>
  <c r="X793" i="10"/>
  <c r="X785" i="10"/>
  <c r="X769" i="10"/>
  <c r="X765" i="10"/>
  <c r="X753" i="10"/>
  <c r="X745" i="10"/>
  <c r="X737" i="10"/>
  <c r="X729" i="10"/>
  <c r="X725" i="10"/>
  <c r="X721" i="10"/>
  <c r="X697" i="10"/>
  <c r="X689" i="10"/>
  <c r="X665" i="10"/>
  <c r="X657" i="10"/>
  <c r="X649" i="10"/>
  <c r="X621" i="10"/>
  <c r="X617" i="10"/>
  <c r="X609" i="10"/>
  <c r="X597" i="10"/>
  <c r="X577" i="10"/>
  <c r="X569" i="10"/>
  <c r="X565" i="10"/>
  <c r="X561" i="10"/>
  <c r="X537" i="10"/>
  <c r="X529" i="10"/>
  <c r="X489" i="10"/>
  <c r="X481" i="10"/>
  <c r="X465" i="10"/>
  <c r="X445" i="10"/>
  <c r="X437" i="10"/>
  <c r="X421" i="10"/>
  <c r="X409" i="10"/>
  <c r="X401" i="10"/>
  <c r="X377" i="10"/>
  <c r="X369" i="10"/>
  <c r="X365" i="10"/>
  <c r="X357" i="10"/>
  <c r="X333" i="10"/>
  <c r="X325" i="10"/>
  <c r="X321" i="10"/>
  <c r="X317" i="10"/>
  <c r="X313" i="10"/>
  <c r="X301" i="10"/>
  <c r="X297" i="10"/>
  <c r="X293" i="10"/>
  <c r="X289" i="10"/>
  <c r="X285" i="10"/>
  <c r="X281" i="10"/>
  <c r="X277" i="10"/>
  <c r="X273" i="10"/>
  <c r="X269" i="10"/>
  <c r="X265" i="10"/>
  <c r="X261" i="10"/>
  <c r="X257" i="10"/>
  <c r="X253" i="10"/>
  <c r="X249" i="10"/>
  <c r="X245" i="10"/>
  <c r="X241" i="10"/>
  <c r="X233" i="10"/>
  <c r="X229" i="10"/>
  <c r="X225" i="10"/>
  <c r="X221" i="10"/>
  <c r="X217" i="10"/>
  <c r="X213" i="10"/>
  <c r="X209" i="10"/>
  <c r="X201" i="10"/>
  <c r="X197" i="10"/>
  <c r="X189" i="10"/>
  <c r="X185" i="10"/>
  <c r="X181" i="10"/>
  <c r="X177" i="10"/>
  <c r="X173" i="10"/>
  <c r="X169" i="10"/>
  <c r="X161" i="10"/>
  <c r="X157" i="10"/>
  <c r="X149" i="10"/>
  <c r="X141" i="10"/>
  <c r="X137" i="10"/>
  <c r="X133" i="10"/>
  <c r="X129" i="10"/>
  <c r="X117" i="10"/>
  <c r="X109" i="10"/>
  <c r="X779" i="10"/>
  <c r="X771" i="10"/>
  <c r="X767" i="10"/>
  <c r="X763" i="10"/>
  <c r="X759" i="10"/>
  <c r="X755" i="10"/>
  <c r="X751" i="10"/>
  <c r="X747" i="10"/>
  <c r="X743" i="10"/>
  <c r="X739" i="10"/>
  <c r="X735" i="10"/>
  <c r="X731" i="10"/>
  <c r="X727" i="10"/>
  <c r="X723" i="10"/>
  <c r="X695" i="10"/>
  <c r="X691" i="10"/>
  <c r="X687" i="10"/>
  <c r="X683" i="10"/>
  <c r="X667" i="10"/>
  <c r="X659" i="10"/>
  <c r="X655" i="10"/>
  <c r="X651" i="10"/>
  <c r="X647" i="10"/>
  <c r="X623" i="10"/>
  <c r="X619" i="10"/>
  <c r="X615" i="10"/>
  <c r="X611" i="10"/>
  <c r="X607" i="10"/>
  <c r="X603" i="10"/>
  <c r="X599" i="10"/>
  <c r="X571" i="10"/>
  <c r="X567" i="10"/>
  <c r="X563" i="10"/>
  <c r="X551" i="10"/>
  <c r="X539" i="10"/>
  <c r="X535" i="10"/>
  <c r="X531" i="10"/>
  <c r="X523" i="10"/>
  <c r="X487" i="10"/>
  <c r="X483" i="10"/>
  <c r="X479" i="10"/>
  <c r="X467" i="10"/>
  <c r="X463" i="10"/>
  <c r="X459" i="10"/>
  <c r="X455" i="10"/>
  <c r="X443" i="10"/>
  <c r="X439" i="10"/>
  <c r="X435" i="10"/>
  <c r="X419" i="10"/>
  <c r="X415" i="10"/>
  <c r="X411" i="10"/>
  <c r="X407" i="10"/>
  <c r="X403" i="10"/>
  <c r="X391" i="10"/>
  <c r="X387" i="10"/>
  <c r="X379" i="10"/>
  <c r="X375" i="10"/>
  <c r="X367" i="10"/>
  <c r="X363" i="10"/>
  <c r="X359" i="10"/>
  <c r="X351" i="10"/>
  <c r="X335" i="10"/>
  <c r="X331" i="10"/>
  <c r="X327" i="10"/>
  <c r="X323" i="10"/>
  <c r="X315" i="10"/>
  <c r="X311" i="10"/>
  <c r="X307" i="10"/>
  <c r="X299" i="10"/>
  <c r="X291" i="10"/>
  <c r="X287" i="10"/>
  <c r="X283" i="10"/>
  <c r="X279" i="10"/>
  <c r="X275" i="10"/>
  <c r="X271" i="10"/>
  <c r="X267" i="10"/>
  <c r="X263" i="10"/>
  <c r="X259" i="10"/>
  <c r="X255" i="10"/>
  <c r="X251" i="10"/>
  <c r="X247" i="10"/>
  <c r="X243" i="10"/>
  <c r="X239" i="10"/>
  <c r="X235" i="10"/>
  <c r="X231" i="10"/>
  <c r="X326" i="10"/>
  <c r="X322" i="10"/>
  <c r="X318" i="10"/>
  <c r="X314" i="10"/>
  <c r="X306" i="10"/>
  <c r="X302" i="10"/>
  <c r="X298" i="10"/>
  <c r="X294" i="10"/>
  <c r="X290" i="10"/>
  <c r="X286" i="10"/>
  <c r="X282" i="10"/>
  <c r="X278" i="10"/>
  <c r="X270" i="10"/>
  <c r="X266" i="10"/>
  <c r="X262" i="10"/>
  <c r="X258" i="10"/>
  <c r="X254" i="10"/>
  <c r="X250" i="10"/>
  <c r="X246" i="10"/>
  <c r="X242" i="10"/>
  <c r="X238" i="10"/>
  <c r="X234" i="10"/>
  <c r="X230" i="10"/>
  <c r="X226" i="10"/>
  <c r="X222" i="10"/>
  <c r="X218" i="10"/>
  <c r="X214" i="10"/>
  <c r="X210" i="10"/>
  <c r="X198" i="10"/>
  <c r="X190" i="10"/>
  <c r="X186" i="10"/>
  <c r="X182" i="10"/>
  <c r="X178" i="10"/>
  <c r="X174" i="10"/>
  <c r="X170" i="10"/>
  <c r="X162" i="10"/>
  <c r="X158" i="10"/>
  <c r="X150" i="10"/>
  <c r="X146" i="10"/>
  <c r="X142" i="10"/>
  <c r="X138" i="10"/>
  <c r="X134" i="10"/>
  <c r="X130" i="10"/>
  <c r="X126" i="10"/>
  <c r="X114" i="10"/>
  <c r="X110" i="10"/>
  <c r="X106" i="10"/>
  <c r="X78" i="10"/>
  <c r="X74" i="10"/>
  <c r="X70" i="10"/>
  <c r="X66" i="10"/>
  <c r="X34" i="10"/>
  <c r="X1001" i="10"/>
  <c r="X1005" i="10"/>
  <c r="X1021" i="10"/>
  <c r="X1025" i="10"/>
  <c r="X1002" i="10"/>
  <c r="X1006" i="10"/>
  <c r="X1022" i="10"/>
  <c r="X1026" i="10"/>
  <c r="X81" i="10"/>
  <c r="X77" i="10"/>
  <c r="X73" i="10"/>
  <c r="X69" i="10"/>
  <c r="X65" i="10"/>
  <c r="X33" i="10"/>
  <c r="X3" i="10"/>
  <c r="X1000" i="10"/>
  <c r="X996" i="10"/>
  <c r="X992" i="10"/>
  <c r="X984" i="10"/>
  <c r="X980" i="10"/>
  <c r="X976" i="10"/>
  <c r="X940" i="10"/>
  <c r="X936" i="10"/>
  <c r="X888" i="10"/>
  <c r="X884" i="10"/>
  <c r="X880" i="10"/>
  <c r="X852" i="10"/>
  <c r="X848" i="10"/>
  <c r="X844" i="10"/>
  <c r="X832" i="10"/>
  <c r="X824" i="10"/>
  <c r="X820" i="10"/>
  <c r="X816" i="10"/>
  <c r="X808" i="10"/>
  <c r="X804" i="10"/>
  <c r="X792" i="10"/>
  <c r="X784" i="10"/>
  <c r="X780" i="10"/>
  <c r="X772" i="10"/>
  <c r="X768" i="10"/>
  <c r="X764" i="10"/>
  <c r="X752" i="10"/>
  <c r="X748" i="10"/>
  <c r="X744" i="10"/>
  <c r="X740" i="10"/>
  <c r="X736" i="10"/>
  <c r="X732" i="10"/>
  <c r="X728" i="10"/>
  <c r="X724" i="10"/>
  <c r="X720" i="10"/>
  <c r="X716" i="10"/>
  <c r="X712" i="10"/>
  <c r="X708" i="10"/>
  <c r="X704" i="10"/>
  <c r="X700" i="10"/>
  <c r="X696" i="10"/>
  <c r="X692" i="10"/>
  <c r="X660" i="10"/>
  <c r="X656" i="10"/>
  <c r="X652" i="10"/>
  <c r="X648" i="10"/>
  <c r="X624" i="10"/>
  <c r="X620" i="10"/>
  <c r="X616" i="10"/>
  <c r="X612" i="10"/>
  <c r="X608" i="10"/>
  <c r="X604" i="10"/>
  <c r="X600" i="10"/>
  <c r="X596" i="10"/>
  <c r="X576" i="10"/>
  <c r="X572" i="10"/>
  <c r="X568" i="10"/>
  <c r="X564" i="10"/>
  <c r="X552" i="10"/>
  <c r="X540" i="10"/>
  <c r="X536" i="10"/>
  <c r="X532" i="10"/>
  <c r="X528" i="10"/>
  <c r="X524" i="10"/>
  <c r="X492" i="10"/>
  <c r="X488" i="10"/>
  <c r="X484" i="10"/>
  <c r="X480" i="10"/>
  <c r="X476" i="10"/>
  <c r="X468" i="10"/>
  <c r="X227" i="10"/>
  <c r="X223" i="10"/>
  <c r="X215" i="10"/>
  <c r="X211" i="10"/>
  <c r="X207" i="10"/>
  <c r="X199" i="10"/>
  <c r="X195" i="10"/>
  <c r="X191" i="10"/>
  <c r="X187" i="10"/>
  <c r="X183" i="10"/>
  <c r="X179" i="10"/>
  <c r="X175" i="10"/>
  <c r="X171" i="10"/>
  <c r="X159" i="10"/>
  <c r="X151" i="10"/>
  <c r="X147" i="10"/>
  <c r="X143" i="10"/>
  <c r="X139" i="10"/>
  <c r="X135" i="10"/>
  <c r="X131" i="10"/>
  <c r="X123" i="10"/>
  <c r="X115" i="10"/>
  <c r="X111" i="10"/>
  <c r="X107" i="10"/>
  <c r="X79" i="10"/>
  <c r="X75" i="10"/>
  <c r="X71" i="10"/>
  <c r="X67" i="10"/>
  <c r="X63" i="10"/>
  <c r="X35" i="10"/>
  <c r="X31" i="10"/>
  <c r="X1004" i="10"/>
  <c r="X1008" i="10"/>
  <c r="X1020" i="10"/>
  <c r="X1024" i="10"/>
  <c r="X464" i="10"/>
  <c r="X460" i="10"/>
  <c r="X456" i="10"/>
  <c r="X444" i="10"/>
  <c r="X440" i="10"/>
  <c r="X436" i="10"/>
  <c r="X424" i="10"/>
  <c r="X420" i="10"/>
  <c r="X416" i="10"/>
  <c r="X412" i="10"/>
  <c r="X408" i="10"/>
  <c r="X404" i="10"/>
  <c r="X392" i="10"/>
  <c r="X388" i="10"/>
  <c r="X380" i="10"/>
  <c r="X376" i="10"/>
  <c r="X372" i="10"/>
  <c r="X368" i="10"/>
  <c r="X364" i="10"/>
  <c r="X360" i="10"/>
  <c r="X356" i="10"/>
  <c r="X352" i="10"/>
  <c r="X340" i="10"/>
  <c r="X336" i="10"/>
  <c r="X332" i="10"/>
  <c r="X328" i="10"/>
  <c r="X324" i="10"/>
  <c r="X320" i="10"/>
  <c r="X316" i="10"/>
  <c r="X312" i="10"/>
  <c r="X304" i="10"/>
  <c r="X300" i="10"/>
  <c r="X296" i="10"/>
  <c r="X292" i="10"/>
  <c r="X288" i="10"/>
  <c r="X284" i="10"/>
  <c r="X280" i="10"/>
  <c r="X276" i="10"/>
  <c r="X272" i="10"/>
  <c r="X268" i="10"/>
  <c r="X264" i="10"/>
  <c r="X260" i="10"/>
  <c r="X256" i="10"/>
  <c r="X252" i="10"/>
  <c r="X248" i="10"/>
  <c r="X244" i="10"/>
  <c r="X240" i="10"/>
  <c r="X236" i="10"/>
  <c r="X232" i="10"/>
  <c r="X228" i="10"/>
  <c r="X220" i="10"/>
  <c r="X216" i="10"/>
  <c r="X212" i="10"/>
  <c r="X208" i="10"/>
  <c r="X200" i="10"/>
  <c r="X196" i="10"/>
  <c r="X192" i="10"/>
  <c r="X188" i="10"/>
  <c r="X184" i="10"/>
  <c r="X180" i="10"/>
  <c r="X176" i="10"/>
  <c r="X172" i="10"/>
  <c r="X160" i="10"/>
  <c r="X152" i="10"/>
  <c r="X148" i="10"/>
  <c r="X144" i="10"/>
  <c r="X140" i="10"/>
  <c r="X136" i="10"/>
  <c r="X132" i="10"/>
  <c r="X128" i="10"/>
  <c r="X124" i="10"/>
  <c r="X120" i="10"/>
  <c r="X116" i="10"/>
  <c r="X112" i="10"/>
  <c r="X108" i="10"/>
  <c r="X80" i="10"/>
  <c r="X76" i="10"/>
  <c r="X72" i="10"/>
  <c r="X68" i="10"/>
  <c r="X64" i="10"/>
  <c r="X32" i="10"/>
  <c r="X1003" i="10"/>
  <c r="X1007" i="10"/>
  <c r="X1019" i="10"/>
  <c r="X1023" i="10"/>
  <c r="B1001" i="11" l="1"/>
  <c r="B1000" i="11"/>
  <c r="B999" i="11"/>
  <c r="B998" i="11"/>
  <c r="B997" i="11"/>
  <c r="B996" i="11"/>
  <c r="B995" i="11"/>
  <c r="B994" i="11"/>
  <c r="B993" i="11"/>
  <c r="B992" i="11"/>
  <c r="B991" i="11"/>
  <c r="B990" i="11"/>
  <c r="B989" i="11"/>
  <c r="B988" i="11"/>
  <c r="B987" i="11"/>
  <c r="B986" i="11"/>
  <c r="B985" i="11"/>
  <c r="B984" i="11"/>
  <c r="B983" i="11"/>
  <c r="B982" i="11"/>
  <c r="B981" i="11"/>
  <c r="B980" i="11"/>
  <c r="B979" i="11"/>
  <c r="B978" i="11"/>
  <c r="B977" i="11"/>
  <c r="B976" i="11"/>
  <c r="B975" i="11"/>
  <c r="B974" i="11"/>
  <c r="B973" i="11"/>
  <c r="B972" i="11"/>
  <c r="B971" i="11"/>
  <c r="B970" i="11"/>
  <c r="B969" i="11"/>
  <c r="B968" i="11"/>
  <c r="B967" i="11"/>
  <c r="B966" i="11"/>
  <c r="B965" i="11"/>
  <c r="B964" i="11"/>
  <c r="B963" i="11"/>
  <c r="B962" i="11"/>
  <c r="B961" i="11"/>
  <c r="B960" i="11"/>
  <c r="B959" i="11"/>
  <c r="B958" i="11"/>
  <c r="B957" i="11"/>
  <c r="B956" i="11"/>
  <c r="B955" i="11"/>
  <c r="B954" i="11"/>
  <c r="B953" i="11"/>
  <c r="B952" i="11"/>
  <c r="B951" i="11"/>
  <c r="B950" i="11"/>
  <c r="B949" i="11"/>
  <c r="B948" i="11"/>
  <c r="B947" i="11"/>
  <c r="B946" i="11"/>
  <c r="B945" i="11"/>
  <c r="B944" i="11"/>
  <c r="B943" i="11"/>
  <c r="B942" i="11"/>
  <c r="B941" i="11"/>
  <c r="B940" i="11"/>
  <c r="B939" i="11"/>
  <c r="B938" i="11"/>
  <c r="B937" i="11"/>
  <c r="B936" i="11"/>
  <c r="B935" i="11"/>
  <c r="B934" i="11"/>
  <c r="B933" i="11"/>
  <c r="B932" i="11"/>
  <c r="B931" i="11"/>
  <c r="B930" i="11"/>
  <c r="B929" i="11"/>
  <c r="B928" i="11"/>
  <c r="B927" i="11"/>
  <c r="B926" i="11"/>
  <c r="B925" i="11"/>
  <c r="B924" i="11"/>
  <c r="B923" i="11"/>
  <c r="B922" i="11"/>
  <c r="B921" i="11"/>
  <c r="B920" i="11"/>
  <c r="B919" i="11"/>
  <c r="B918" i="11"/>
  <c r="B917" i="11"/>
  <c r="B916" i="11"/>
  <c r="B915" i="11"/>
  <c r="B914" i="11"/>
  <c r="B913" i="11"/>
  <c r="B912" i="11"/>
  <c r="B911" i="11"/>
  <c r="B910" i="11"/>
  <c r="B909" i="11"/>
  <c r="B908" i="11"/>
  <c r="B907" i="11"/>
  <c r="B906" i="11"/>
  <c r="B905" i="11"/>
  <c r="B904" i="11"/>
  <c r="B903" i="11"/>
  <c r="B902" i="11"/>
  <c r="B901" i="11"/>
  <c r="B900" i="11"/>
  <c r="B899" i="11"/>
  <c r="B898" i="11"/>
  <c r="B897" i="11"/>
  <c r="B896" i="11"/>
  <c r="B895" i="11"/>
  <c r="B894" i="11"/>
  <c r="B893" i="11"/>
  <c r="B892" i="11"/>
  <c r="B891" i="11"/>
  <c r="B890" i="11"/>
  <c r="B889" i="11"/>
  <c r="B888" i="11"/>
  <c r="B887" i="11"/>
  <c r="B886" i="11"/>
  <c r="B885" i="11"/>
  <c r="B884" i="11"/>
  <c r="B883" i="11"/>
  <c r="B882" i="11"/>
  <c r="B881" i="11"/>
  <c r="B880" i="11"/>
  <c r="B879" i="11"/>
  <c r="B878" i="11"/>
  <c r="B877" i="11"/>
  <c r="B876" i="11"/>
  <c r="B875" i="11"/>
  <c r="B874" i="11"/>
  <c r="B873" i="11"/>
  <c r="B872" i="11"/>
  <c r="B871" i="11"/>
  <c r="B870" i="11"/>
  <c r="B869" i="11"/>
  <c r="B868" i="11"/>
  <c r="B867" i="11"/>
  <c r="B866" i="11"/>
  <c r="B865" i="11"/>
  <c r="B864" i="11"/>
  <c r="B863" i="11"/>
  <c r="B862" i="11"/>
  <c r="B861" i="11"/>
  <c r="B860" i="11"/>
  <c r="B859" i="11"/>
  <c r="B858" i="11"/>
  <c r="B857" i="11"/>
  <c r="B856" i="11"/>
  <c r="B855" i="11"/>
  <c r="B854" i="11"/>
  <c r="B853" i="11"/>
  <c r="B852" i="11"/>
  <c r="B851" i="11"/>
  <c r="B850" i="11"/>
  <c r="B849" i="11"/>
  <c r="B848" i="11"/>
  <c r="B847" i="11"/>
  <c r="B846" i="11"/>
  <c r="B845" i="11"/>
  <c r="B844" i="11"/>
  <c r="B843" i="11"/>
  <c r="B842" i="11"/>
  <c r="B841" i="11"/>
  <c r="B840" i="11"/>
  <c r="B839" i="11"/>
  <c r="B838" i="11"/>
  <c r="B837" i="11"/>
  <c r="B836" i="11"/>
  <c r="B835" i="11"/>
  <c r="B834" i="11"/>
  <c r="B833" i="11"/>
  <c r="B832" i="11"/>
  <c r="B831" i="11"/>
  <c r="B830" i="11"/>
  <c r="B829" i="11"/>
  <c r="B828" i="11"/>
  <c r="B827" i="11"/>
  <c r="B826" i="11"/>
  <c r="B825" i="11"/>
  <c r="B824" i="11"/>
  <c r="B823" i="11"/>
  <c r="B822" i="11"/>
  <c r="B821" i="11"/>
  <c r="B820" i="11"/>
  <c r="B819" i="11"/>
  <c r="B818" i="11"/>
  <c r="B817" i="11"/>
  <c r="B816" i="11"/>
  <c r="B815" i="11"/>
  <c r="B814" i="11"/>
  <c r="B813" i="11"/>
  <c r="B812" i="11"/>
  <c r="B811" i="11"/>
  <c r="B810" i="11"/>
  <c r="B809" i="11"/>
  <c r="B808" i="11"/>
  <c r="B807" i="11"/>
  <c r="B806" i="11"/>
  <c r="B805" i="11"/>
  <c r="B804" i="11"/>
  <c r="B803" i="11"/>
  <c r="B802" i="11"/>
  <c r="B801" i="11"/>
  <c r="B800" i="11"/>
  <c r="B799" i="11"/>
  <c r="B798" i="11"/>
  <c r="B797" i="11"/>
  <c r="B796" i="11"/>
  <c r="B795" i="11"/>
  <c r="B794" i="11"/>
  <c r="B793" i="11"/>
  <c r="B792" i="11"/>
  <c r="B791" i="11"/>
  <c r="B790" i="11"/>
  <c r="B789" i="11"/>
  <c r="B788" i="11"/>
  <c r="B787" i="11"/>
  <c r="B786" i="11"/>
  <c r="B785" i="11"/>
  <c r="B784" i="11"/>
  <c r="B783" i="11"/>
  <c r="B782" i="11"/>
  <c r="B781" i="11"/>
  <c r="B780" i="11"/>
  <c r="B779" i="11"/>
  <c r="B778" i="11"/>
  <c r="B777" i="11"/>
  <c r="B776" i="11"/>
  <c r="B775" i="11"/>
  <c r="B774" i="11"/>
  <c r="B773" i="11"/>
  <c r="B772" i="11"/>
  <c r="B771" i="11"/>
  <c r="B770" i="11"/>
  <c r="B769" i="11"/>
  <c r="B768" i="11"/>
  <c r="B767" i="11"/>
  <c r="B766" i="11"/>
  <c r="B765" i="11"/>
  <c r="B764" i="11"/>
  <c r="B763" i="11"/>
  <c r="B762" i="11"/>
  <c r="B761" i="11"/>
  <c r="B760" i="11"/>
  <c r="B759" i="11"/>
  <c r="B758" i="11"/>
  <c r="B757" i="11"/>
  <c r="B756" i="11"/>
  <c r="B755" i="11"/>
  <c r="B754" i="11"/>
  <c r="B753" i="11"/>
  <c r="B752" i="11"/>
  <c r="B751" i="11"/>
  <c r="B750" i="11"/>
  <c r="B749" i="11"/>
  <c r="B748" i="11"/>
  <c r="B747" i="11"/>
  <c r="B746" i="11"/>
  <c r="B745" i="11"/>
  <c r="B744" i="11"/>
  <c r="B743" i="11"/>
  <c r="B742" i="11"/>
  <c r="B741" i="11"/>
  <c r="B740" i="11"/>
  <c r="B739" i="11"/>
  <c r="B738" i="11"/>
  <c r="B737" i="11"/>
  <c r="B736" i="11"/>
  <c r="B735" i="11"/>
  <c r="B734" i="11"/>
  <c r="B733" i="11"/>
  <c r="B732" i="11"/>
  <c r="B731" i="11"/>
  <c r="B730" i="11"/>
  <c r="B729" i="11"/>
  <c r="B728" i="11"/>
  <c r="B727" i="11"/>
  <c r="B726" i="11"/>
  <c r="B725" i="11"/>
  <c r="B724" i="11"/>
  <c r="B723" i="11"/>
  <c r="B722" i="11"/>
  <c r="B721" i="11"/>
  <c r="B720" i="11"/>
  <c r="B719" i="11"/>
  <c r="B718" i="11"/>
  <c r="B717" i="11"/>
  <c r="B716" i="11"/>
  <c r="B715" i="11"/>
  <c r="B714" i="11"/>
  <c r="B713" i="11"/>
  <c r="B712" i="11"/>
  <c r="B711" i="11"/>
  <c r="B710" i="11"/>
  <c r="B709" i="11"/>
  <c r="B708" i="11"/>
  <c r="B707" i="11"/>
  <c r="B706" i="11"/>
  <c r="B705" i="11"/>
  <c r="B704" i="11"/>
  <c r="B703" i="11"/>
  <c r="B702" i="11"/>
  <c r="B701" i="11"/>
  <c r="B700" i="11"/>
  <c r="B699" i="11"/>
  <c r="B698" i="11"/>
  <c r="B697" i="11"/>
  <c r="B696" i="11"/>
  <c r="B695" i="11"/>
  <c r="B694" i="11"/>
  <c r="B693" i="11"/>
  <c r="B692" i="11"/>
  <c r="B691" i="11"/>
  <c r="B690" i="11"/>
  <c r="B689" i="11"/>
  <c r="B688" i="11"/>
  <c r="B687" i="11"/>
  <c r="B686" i="11"/>
  <c r="B685" i="11"/>
  <c r="B684" i="11"/>
  <c r="B683" i="11"/>
  <c r="B682" i="11"/>
  <c r="B681" i="11"/>
  <c r="B680" i="11"/>
  <c r="B679" i="11"/>
  <c r="B678" i="11"/>
  <c r="B677" i="11"/>
  <c r="B676" i="11"/>
  <c r="B675" i="11"/>
  <c r="B674" i="11"/>
  <c r="B673" i="11"/>
  <c r="B672" i="11"/>
  <c r="B671" i="11"/>
  <c r="B670" i="11"/>
  <c r="B669" i="11"/>
  <c r="B668" i="11"/>
  <c r="B667" i="11"/>
  <c r="B666" i="11"/>
  <c r="B665" i="11"/>
  <c r="B664" i="11"/>
  <c r="B663" i="11"/>
  <c r="B662" i="11"/>
  <c r="B661" i="11"/>
  <c r="B660" i="11"/>
  <c r="B659" i="11"/>
  <c r="B658" i="11"/>
  <c r="B657" i="11"/>
  <c r="B656" i="11"/>
  <c r="B655" i="11"/>
  <c r="B654" i="11"/>
  <c r="B653" i="11"/>
  <c r="B652" i="11"/>
  <c r="B651" i="11"/>
  <c r="B650" i="11"/>
  <c r="B649" i="11"/>
  <c r="B648" i="11"/>
  <c r="B647" i="11"/>
  <c r="B646" i="11"/>
  <c r="B645" i="11"/>
  <c r="B644" i="11"/>
  <c r="B643" i="11"/>
  <c r="B642" i="11"/>
  <c r="B641" i="11"/>
  <c r="B640" i="11"/>
  <c r="B639" i="11"/>
  <c r="B638" i="11"/>
  <c r="B637" i="11"/>
  <c r="B636" i="11"/>
  <c r="B635" i="11"/>
  <c r="B634" i="11"/>
  <c r="B633" i="11"/>
  <c r="B632" i="11"/>
  <c r="B631" i="11"/>
  <c r="B630" i="11"/>
  <c r="B629" i="11"/>
  <c r="B628" i="11"/>
  <c r="B627" i="11"/>
  <c r="B626" i="11"/>
  <c r="B625" i="11"/>
  <c r="B624" i="11"/>
  <c r="B623" i="11"/>
  <c r="B622" i="11"/>
  <c r="B621" i="11"/>
  <c r="B620" i="11"/>
  <c r="B619" i="11"/>
  <c r="B618" i="11"/>
  <c r="B617" i="11"/>
  <c r="B616" i="11"/>
  <c r="B615" i="11"/>
  <c r="B614" i="11"/>
  <c r="B613" i="11"/>
  <c r="B612" i="11"/>
  <c r="B611" i="11"/>
  <c r="B610" i="11"/>
  <c r="B609" i="11"/>
  <c r="B608" i="11"/>
  <c r="B607" i="11"/>
  <c r="B606" i="11"/>
  <c r="B605" i="11"/>
  <c r="B604" i="11"/>
  <c r="B603" i="11"/>
  <c r="B602" i="11"/>
  <c r="B601" i="11"/>
  <c r="B600" i="11"/>
  <c r="B599" i="11"/>
  <c r="B598" i="11"/>
  <c r="B597" i="11"/>
  <c r="B596" i="11"/>
  <c r="B595" i="11"/>
  <c r="B594" i="11"/>
  <c r="B593" i="11"/>
  <c r="B592" i="11"/>
  <c r="B591" i="11"/>
  <c r="B590" i="11"/>
  <c r="B589" i="11"/>
  <c r="B588" i="11"/>
  <c r="B587" i="11"/>
  <c r="B586" i="11"/>
  <c r="B585" i="11"/>
  <c r="B584" i="11"/>
  <c r="B583" i="11"/>
  <c r="B582" i="11"/>
  <c r="B581" i="11"/>
  <c r="B580" i="11"/>
  <c r="B579" i="11"/>
  <c r="B578" i="11"/>
  <c r="B577" i="11"/>
  <c r="B576" i="11"/>
  <c r="B575" i="11"/>
  <c r="B574" i="11"/>
  <c r="B573" i="11"/>
  <c r="B572" i="11"/>
  <c r="B571" i="11"/>
  <c r="B570" i="11"/>
  <c r="B569" i="11"/>
  <c r="B568" i="11"/>
  <c r="B567" i="11"/>
  <c r="B566" i="11"/>
  <c r="B565" i="11"/>
  <c r="B564" i="11"/>
  <c r="B563" i="11"/>
  <c r="B562" i="11"/>
  <c r="B561" i="11"/>
  <c r="B560" i="11"/>
  <c r="B559" i="11"/>
  <c r="B558" i="11"/>
  <c r="B557" i="11"/>
  <c r="B556" i="11"/>
  <c r="B555" i="11"/>
  <c r="B554" i="11"/>
  <c r="B553" i="11"/>
  <c r="B552" i="11"/>
  <c r="B551" i="11"/>
  <c r="B550" i="11"/>
  <c r="B549" i="11"/>
  <c r="B548" i="11"/>
  <c r="B547" i="11"/>
  <c r="B546" i="11"/>
  <c r="B545" i="11"/>
  <c r="B544" i="11"/>
  <c r="B543" i="11"/>
  <c r="B542" i="11"/>
  <c r="B541" i="11"/>
  <c r="B540" i="11"/>
  <c r="B539" i="11"/>
  <c r="B538" i="11"/>
  <c r="B537" i="11"/>
  <c r="B536" i="11"/>
  <c r="B535" i="11"/>
  <c r="B534" i="11"/>
  <c r="B533" i="11"/>
  <c r="B532" i="11"/>
  <c r="B531" i="11"/>
  <c r="B530" i="11"/>
  <c r="B529" i="11"/>
  <c r="B528" i="11"/>
  <c r="B527" i="11"/>
  <c r="B526" i="11"/>
  <c r="B525" i="11"/>
  <c r="B524" i="11"/>
  <c r="B523" i="11"/>
  <c r="B522" i="11"/>
  <c r="B521" i="11"/>
  <c r="B520" i="11"/>
  <c r="B519" i="11"/>
  <c r="B518" i="11"/>
  <c r="B517" i="11"/>
  <c r="B516" i="11"/>
  <c r="B515" i="11"/>
  <c r="B514" i="11"/>
  <c r="B513" i="11"/>
  <c r="B512" i="11"/>
  <c r="B511" i="11"/>
  <c r="B510" i="11"/>
  <c r="B509" i="11"/>
  <c r="B508" i="11"/>
  <c r="B507" i="11"/>
  <c r="B506" i="11"/>
  <c r="B505" i="11"/>
  <c r="B504" i="11"/>
  <c r="B503" i="11"/>
  <c r="B502" i="11"/>
  <c r="B501" i="11"/>
  <c r="B500" i="11"/>
  <c r="B499" i="11"/>
  <c r="B498" i="11"/>
  <c r="B497" i="11"/>
  <c r="B496" i="11"/>
  <c r="B495" i="11"/>
  <c r="B494" i="11"/>
  <c r="B493" i="11"/>
  <c r="B492" i="11"/>
  <c r="B491" i="11"/>
  <c r="B490" i="11"/>
  <c r="B489" i="11"/>
  <c r="B488" i="11"/>
  <c r="B487" i="11"/>
  <c r="B486" i="11"/>
  <c r="B485" i="11"/>
  <c r="B484" i="11"/>
  <c r="B483" i="11"/>
  <c r="B482" i="11"/>
  <c r="B481" i="11"/>
  <c r="B480" i="11"/>
  <c r="B479" i="11"/>
  <c r="B478" i="11"/>
  <c r="B477" i="11"/>
  <c r="B476" i="11"/>
  <c r="B475" i="11"/>
  <c r="B474" i="11"/>
  <c r="B473" i="11"/>
  <c r="B472" i="11"/>
  <c r="B471" i="11"/>
  <c r="B470" i="11"/>
  <c r="B469" i="11"/>
  <c r="B468" i="11"/>
  <c r="B467" i="11"/>
  <c r="B466" i="11"/>
  <c r="B465" i="11"/>
  <c r="B464" i="11"/>
  <c r="B463" i="11"/>
  <c r="B462" i="11"/>
  <c r="B461" i="11"/>
  <c r="B460" i="11"/>
  <c r="B459" i="11"/>
  <c r="B458" i="11"/>
  <c r="B457" i="11"/>
  <c r="B456" i="11"/>
  <c r="B455" i="11"/>
  <c r="B454" i="11"/>
  <c r="B453" i="11"/>
  <c r="B452" i="11"/>
  <c r="B451" i="11"/>
  <c r="B450" i="11"/>
  <c r="B449" i="11"/>
  <c r="B448" i="11"/>
  <c r="B447" i="11"/>
  <c r="B446" i="11"/>
  <c r="B445" i="11"/>
  <c r="B444" i="11"/>
  <c r="B443" i="11"/>
  <c r="B442" i="11"/>
  <c r="B441" i="11"/>
  <c r="B440" i="11"/>
  <c r="B439" i="11"/>
  <c r="B438" i="11"/>
  <c r="B437" i="11"/>
  <c r="B436" i="11"/>
  <c r="B435" i="11"/>
  <c r="B434" i="11"/>
  <c r="B433" i="11"/>
  <c r="B432" i="11"/>
  <c r="B431" i="11"/>
  <c r="B430" i="11"/>
  <c r="B429" i="11"/>
  <c r="B428" i="11"/>
  <c r="B427" i="11"/>
  <c r="B426" i="11"/>
  <c r="B425" i="11"/>
  <c r="B424" i="11"/>
  <c r="B423" i="11"/>
  <c r="B422" i="11"/>
  <c r="B421" i="11"/>
  <c r="B420" i="11"/>
  <c r="B419" i="11"/>
  <c r="B418" i="11"/>
  <c r="B417" i="11"/>
  <c r="B416" i="11"/>
  <c r="B415" i="11"/>
  <c r="B414" i="11"/>
  <c r="B413" i="11"/>
  <c r="B412" i="11"/>
  <c r="B411" i="11"/>
  <c r="B410" i="11"/>
  <c r="B409" i="11"/>
  <c r="B408" i="11"/>
  <c r="B407" i="11"/>
  <c r="B406" i="11"/>
  <c r="B405" i="11"/>
  <c r="B404" i="11"/>
  <c r="B403" i="11"/>
  <c r="B402" i="11"/>
  <c r="B401" i="11"/>
  <c r="B400" i="11"/>
  <c r="B399" i="11"/>
  <c r="B398" i="11"/>
  <c r="B397" i="11"/>
  <c r="B396" i="11"/>
  <c r="B395" i="11"/>
  <c r="B394" i="11"/>
  <c r="B393" i="11"/>
  <c r="B392" i="11"/>
  <c r="B391" i="11"/>
  <c r="B390" i="11"/>
  <c r="B389" i="11"/>
  <c r="B388" i="11"/>
  <c r="B387" i="11"/>
  <c r="B386" i="11"/>
  <c r="B385" i="11"/>
  <c r="B384" i="11"/>
  <c r="B383" i="11"/>
  <c r="B382" i="11"/>
  <c r="B381" i="11"/>
  <c r="B380" i="11"/>
  <c r="B379" i="11"/>
  <c r="B378" i="11"/>
  <c r="B377" i="11"/>
  <c r="B376" i="11"/>
  <c r="B375" i="11"/>
  <c r="B374" i="11"/>
  <c r="B373" i="11"/>
  <c r="B372" i="11"/>
  <c r="B371" i="11"/>
  <c r="B370" i="11"/>
  <c r="B369" i="11"/>
  <c r="B368" i="11"/>
  <c r="B367" i="11"/>
  <c r="B366" i="11"/>
  <c r="B365" i="11"/>
  <c r="B364" i="11"/>
  <c r="B363" i="11"/>
  <c r="B362" i="11"/>
  <c r="B361" i="11"/>
  <c r="B360" i="11"/>
  <c r="B359" i="11"/>
  <c r="B358" i="11"/>
  <c r="B357" i="11"/>
  <c r="B356" i="11"/>
  <c r="B355" i="11"/>
  <c r="B354" i="11"/>
  <c r="B353" i="11"/>
  <c r="B352" i="11"/>
  <c r="B351" i="11"/>
  <c r="B350" i="11"/>
  <c r="B349" i="11"/>
  <c r="B348" i="11"/>
  <c r="B347" i="11"/>
  <c r="B346" i="11"/>
  <c r="B345" i="11"/>
  <c r="B344" i="11"/>
  <c r="B343" i="11"/>
  <c r="B342" i="11"/>
  <c r="B341" i="11"/>
  <c r="B340" i="11"/>
  <c r="B339" i="11"/>
  <c r="B338" i="11"/>
  <c r="B337" i="11"/>
  <c r="B336" i="11"/>
  <c r="B335" i="11"/>
  <c r="B334" i="11"/>
  <c r="B333" i="11"/>
  <c r="B332" i="11"/>
  <c r="B331" i="11"/>
  <c r="B330" i="11"/>
  <c r="B329" i="11"/>
  <c r="B328" i="11"/>
  <c r="B327" i="11"/>
  <c r="B326" i="11"/>
  <c r="B325" i="11"/>
  <c r="B324" i="11"/>
  <c r="B323" i="11"/>
  <c r="B322" i="11"/>
  <c r="B321" i="11"/>
  <c r="B320" i="11"/>
  <c r="B319" i="11"/>
  <c r="B318" i="11"/>
  <c r="B317" i="11"/>
  <c r="B316" i="11"/>
  <c r="B315" i="11"/>
  <c r="B314" i="11"/>
  <c r="B313" i="11"/>
  <c r="B312" i="11"/>
  <c r="B311" i="11"/>
  <c r="B310" i="11"/>
  <c r="B309" i="11"/>
  <c r="B308" i="11"/>
  <c r="B307" i="11"/>
  <c r="B306" i="11"/>
  <c r="B305" i="11"/>
  <c r="B304" i="11"/>
  <c r="B303" i="11"/>
  <c r="B302" i="11"/>
  <c r="B301" i="11"/>
  <c r="B300" i="11"/>
  <c r="B299" i="11"/>
  <c r="B298" i="11"/>
  <c r="B297" i="11"/>
  <c r="B296" i="11"/>
  <c r="B295" i="11"/>
  <c r="B294" i="11"/>
  <c r="B293" i="11"/>
  <c r="B292" i="11"/>
  <c r="B291" i="11"/>
  <c r="B290" i="11"/>
  <c r="B289" i="11"/>
  <c r="B288" i="11"/>
  <c r="B287" i="11"/>
  <c r="B286" i="11"/>
  <c r="B285" i="11"/>
  <c r="B284" i="11"/>
  <c r="B283" i="11"/>
  <c r="B282" i="11"/>
  <c r="B281" i="11"/>
  <c r="B280" i="11"/>
  <c r="B279" i="11"/>
  <c r="B278" i="11"/>
  <c r="B277" i="11"/>
  <c r="B276" i="11"/>
  <c r="B275" i="11"/>
  <c r="B274" i="11"/>
  <c r="B273" i="11"/>
  <c r="B272" i="11"/>
  <c r="B271" i="11"/>
  <c r="B270" i="11"/>
  <c r="B269" i="11"/>
  <c r="B268" i="11"/>
  <c r="B267" i="11"/>
  <c r="B266" i="11"/>
  <c r="B265" i="11"/>
  <c r="B264" i="11"/>
  <c r="B263" i="11"/>
  <c r="B262" i="11"/>
  <c r="B261" i="11"/>
  <c r="B260" i="11"/>
  <c r="B259" i="11"/>
  <c r="B258" i="11"/>
  <c r="B257" i="11"/>
  <c r="B256" i="11"/>
  <c r="B255" i="11"/>
  <c r="B254" i="11"/>
  <c r="B253" i="11"/>
  <c r="B252" i="11"/>
  <c r="B251" i="11"/>
  <c r="B250" i="11"/>
  <c r="B249" i="11"/>
  <c r="B248" i="11"/>
  <c r="B247" i="11"/>
  <c r="B246" i="11"/>
  <c r="B245" i="11"/>
  <c r="B244" i="11"/>
  <c r="B243" i="11"/>
  <c r="B242" i="11"/>
  <c r="B241" i="11"/>
  <c r="B240" i="11"/>
  <c r="B239" i="11"/>
  <c r="B238" i="11"/>
  <c r="B237" i="11"/>
  <c r="B236" i="11"/>
  <c r="B235" i="11"/>
  <c r="B234" i="11"/>
  <c r="B233" i="11"/>
  <c r="B232" i="11"/>
  <c r="B231" i="11"/>
  <c r="B230" i="11"/>
  <c r="B229" i="11"/>
  <c r="B228" i="11"/>
  <c r="B227" i="11"/>
  <c r="B226" i="11"/>
  <c r="B225" i="11"/>
  <c r="B224" i="11"/>
  <c r="B223" i="11"/>
  <c r="B222" i="11"/>
  <c r="B221" i="11"/>
  <c r="B220" i="11"/>
  <c r="B219" i="11"/>
  <c r="B218" i="11"/>
  <c r="B217" i="11"/>
  <c r="B216" i="11"/>
  <c r="B215" i="11"/>
  <c r="B214" i="11"/>
  <c r="B213" i="11"/>
  <c r="B212" i="11"/>
  <c r="B211" i="11"/>
  <c r="B210" i="11"/>
  <c r="B209" i="11"/>
  <c r="B208" i="11"/>
  <c r="B207" i="11"/>
  <c r="B206" i="11"/>
  <c r="B205" i="11"/>
  <c r="B204" i="11"/>
  <c r="B203" i="11"/>
  <c r="B202" i="11"/>
  <c r="B201" i="11"/>
  <c r="B200" i="11"/>
  <c r="B199" i="11"/>
  <c r="B198" i="11"/>
  <c r="B197" i="11"/>
  <c r="B196" i="11"/>
  <c r="B195" i="11"/>
  <c r="B194" i="11"/>
  <c r="B193" i="11"/>
  <c r="B192" i="11"/>
  <c r="B191" i="11"/>
  <c r="B190" i="11"/>
  <c r="B189" i="11"/>
  <c r="B188" i="11"/>
  <c r="B187" i="11"/>
  <c r="B186" i="11"/>
  <c r="B185" i="11"/>
  <c r="B184" i="11"/>
  <c r="B183" i="11"/>
  <c r="B182" i="11"/>
  <c r="B181" i="11"/>
  <c r="B180" i="11"/>
  <c r="B179" i="11"/>
  <c r="B178" i="11"/>
  <c r="B177" i="11"/>
  <c r="B176" i="11"/>
  <c r="B175" i="11"/>
  <c r="B174" i="11"/>
  <c r="B173" i="11"/>
  <c r="B172" i="11"/>
  <c r="B171" i="11"/>
  <c r="B170" i="11"/>
  <c r="B169" i="11"/>
  <c r="B168" i="11"/>
  <c r="B167" i="11"/>
  <c r="B166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9" i="11"/>
  <c r="B148" i="11"/>
  <c r="B147" i="11"/>
  <c r="B146" i="11"/>
  <c r="B145" i="11"/>
  <c r="B144" i="11"/>
  <c r="B143" i="11"/>
  <c r="B142" i="11"/>
  <c r="B141" i="11"/>
  <c r="B140" i="11"/>
  <c r="B139" i="11"/>
  <c r="B138" i="11"/>
  <c r="B137" i="11"/>
  <c r="B136" i="11"/>
  <c r="B135" i="11"/>
  <c r="B134" i="11"/>
  <c r="B133" i="11"/>
  <c r="B132" i="11"/>
  <c r="B131" i="11"/>
  <c r="B130" i="11"/>
  <c r="B129" i="11"/>
  <c r="B128" i="11"/>
  <c r="B127" i="11"/>
  <c r="B126" i="11"/>
  <c r="B125" i="11"/>
  <c r="B124" i="11"/>
  <c r="B123" i="11"/>
  <c r="B122" i="11"/>
  <c r="B121" i="11"/>
  <c r="B120" i="11"/>
  <c r="B119" i="11"/>
  <c r="B118" i="11"/>
  <c r="B117" i="11"/>
  <c r="B116" i="11"/>
  <c r="B115" i="11"/>
  <c r="B114" i="11"/>
  <c r="B113" i="11"/>
  <c r="B112" i="11"/>
  <c r="B111" i="11"/>
  <c r="B110" i="11"/>
  <c r="B109" i="11"/>
  <c r="B108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3" i="11"/>
  <c r="B4" i="11"/>
  <c r="B5" i="11"/>
  <c r="B6" i="11"/>
  <c r="B7" i="11"/>
  <c r="B8" i="11"/>
  <c r="B9" i="11"/>
  <c r="B10" i="11"/>
  <c r="B11" i="11"/>
  <c r="B12" i="11"/>
  <c r="B13" i="11"/>
  <c r="B2" i="11"/>
  <c r="I810" i="11" l="1"/>
  <c r="G810" i="11"/>
  <c r="H810" i="11"/>
  <c r="E810" i="11"/>
  <c r="F810" i="11"/>
  <c r="I822" i="11"/>
  <c r="G822" i="11"/>
  <c r="H822" i="11"/>
  <c r="E822" i="11"/>
  <c r="F822" i="11"/>
  <c r="I834" i="11"/>
  <c r="G834" i="11"/>
  <c r="H834" i="11"/>
  <c r="E834" i="11"/>
  <c r="F834" i="11"/>
  <c r="I846" i="11"/>
  <c r="G846" i="11"/>
  <c r="H846" i="11"/>
  <c r="E846" i="11"/>
  <c r="F846" i="11"/>
  <c r="I858" i="11"/>
  <c r="G858" i="11"/>
  <c r="H858" i="11"/>
  <c r="E858" i="11"/>
  <c r="F858" i="11"/>
  <c r="I870" i="11"/>
  <c r="G870" i="11"/>
  <c r="H870" i="11"/>
  <c r="E870" i="11"/>
  <c r="F870" i="11"/>
  <c r="G882" i="11"/>
  <c r="H882" i="11"/>
  <c r="E882" i="11"/>
  <c r="F882" i="11"/>
  <c r="I882" i="11"/>
  <c r="I894" i="11"/>
  <c r="G894" i="11"/>
  <c r="H894" i="11"/>
  <c r="E894" i="11"/>
  <c r="F894" i="11"/>
  <c r="I906" i="11"/>
  <c r="G906" i="11"/>
  <c r="H906" i="11"/>
  <c r="E906" i="11"/>
  <c r="F906" i="11"/>
  <c r="I918" i="11"/>
  <c r="G918" i="11"/>
  <c r="H918" i="11"/>
  <c r="E918" i="11"/>
  <c r="F918" i="11"/>
  <c r="I930" i="11"/>
  <c r="G930" i="11"/>
  <c r="H930" i="11"/>
  <c r="E930" i="11"/>
  <c r="F930" i="11"/>
  <c r="I942" i="11"/>
  <c r="G942" i="11"/>
  <c r="H942" i="11"/>
  <c r="E942" i="11"/>
  <c r="F942" i="11"/>
  <c r="I954" i="11"/>
  <c r="G954" i="11"/>
  <c r="H954" i="11"/>
  <c r="E954" i="11"/>
  <c r="F954" i="11"/>
  <c r="I966" i="11"/>
  <c r="G966" i="11"/>
  <c r="H966" i="11"/>
  <c r="E966" i="11"/>
  <c r="F966" i="11"/>
  <c r="I978" i="11"/>
  <c r="G978" i="11"/>
  <c r="H978" i="11"/>
  <c r="E978" i="11"/>
  <c r="F978" i="11"/>
  <c r="G990" i="11"/>
  <c r="H990" i="11"/>
  <c r="I990" i="11"/>
  <c r="E990" i="11"/>
  <c r="F990" i="11"/>
  <c r="I37" i="11"/>
  <c r="G37" i="11"/>
  <c r="H37" i="11"/>
  <c r="E137" i="11"/>
  <c r="F137" i="11"/>
  <c r="G137" i="11"/>
  <c r="H137" i="11"/>
  <c r="I137" i="11"/>
  <c r="F221" i="11"/>
  <c r="G221" i="11"/>
  <c r="I221" i="11"/>
  <c r="H221" i="11"/>
  <c r="E221" i="11"/>
  <c r="F305" i="11"/>
  <c r="G305" i="11"/>
  <c r="H305" i="11"/>
  <c r="I305" i="11"/>
  <c r="E305" i="11"/>
  <c r="I401" i="11"/>
  <c r="G401" i="11"/>
  <c r="E401" i="11"/>
  <c r="H401" i="11"/>
  <c r="F401" i="11"/>
  <c r="I485" i="11"/>
  <c r="G485" i="11"/>
  <c r="E485" i="11"/>
  <c r="F485" i="11"/>
  <c r="H485" i="11"/>
  <c r="I593" i="11"/>
  <c r="H593" i="11"/>
  <c r="G593" i="11"/>
  <c r="E593" i="11"/>
  <c r="F593" i="11"/>
  <c r="I653" i="11"/>
  <c r="G653" i="11"/>
  <c r="E653" i="11"/>
  <c r="F653" i="11"/>
  <c r="H653" i="11"/>
  <c r="I737" i="11"/>
  <c r="G737" i="11"/>
  <c r="E737" i="11"/>
  <c r="F737" i="11"/>
  <c r="H737" i="11"/>
  <c r="I48" i="11"/>
  <c r="E48" i="11"/>
  <c r="F48" i="11"/>
  <c r="G48" i="11"/>
  <c r="H48" i="11"/>
  <c r="H114" i="11"/>
  <c r="I114" i="11"/>
  <c r="F114" i="11"/>
  <c r="G114" i="11"/>
  <c r="E114" i="11"/>
  <c r="I210" i="11"/>
  <c r="E210" i="11"/>
  <c r="F210" i="11"/>
  <c r="G210" i="11"/>
  <c r="H210" i="11"/>
  <c r="I282" i="11"/>
  <c r="G282" i="11"/>
  <c r="H282" i="11"/>
  <c r="F282" i="11"/>
  <c r="E282" i="11"/>
  <c r="E342" i="11"/>
  <c r="F342" i="11"/>
  <c r="G342" i="11"/>
  <c r="H342" i="11"/>
  <c r="I342" i="11"/>
  <c r="I414" i="11"/>
  <c r="G414" i="11"/>
  <c r="H414" i="11"/>
  <c r="E414" i="11"/>
  <c r="F414" i="11"/>
  <c r="I498" i="11"/>
  <c r="G498" i="11"/>
  <c r="H498" i="11"/>
  <c r="E498" i="11"/>
  <c r="F498" i="11"/>
  <c r="I570" i="11"/>
  <c r="G570" i="11"/>
  <c r="H570" i="11"/>
  <c r="E570" i="11"/>
  <c r="F570" i="11"/>
  <c r="I630" i="11"/>
  <c r="G630" i="11"/>
  <c r="H630" i="11"/>
  <c r="E630" i="11"/>
  <c r="F630" i="11"/>
  <c r="I702" i="11"/>
  <c r="G702" i="11"/>
  <c r="H702" i="11"/>
  <c r="E702" i="11"/>
  <c r="F702" i="11"/>
  <c r="I774" i="11"/>
  <c r="G774" i="11"/>
  <c r="H774" i="11"/>
  <c r="E774" i="11"/>
  <c r="F774" i="11"/>
  <c r="I23" i="11"/>
  <c r="G23" i="11"/>
  <c r="H23" i="11"/>
  <c r="I115" i="11"/>
  <c r="F115" i="11"/>
  <c r="E115" i="11"/>
  <c r="G115" i="11"/>
  <c r="H115" i="11"/>
  <c r="I175" i="11"/>
  <c r="F175" i="11"/>
  <c r="E175" i="11"/>
  <c r="G175" i="11"/>
  <c r="H175" i="11"/>
  <c r="I247" i="11"/>
  <c r="E247" i="11"/>
  <c r="F247" i="11"/>
  <c r="G247" i="11"/>
  <c r="H247" i="11"/>
  <c r="I319" i="11"/>
  <c r="E319" i="11"/>
  <c r="F319" i="11"/>
  <c r="G319" i="11"/>
  <c r="H319" i="11"/>
  <c r="I403" i="11"/>
  <c r="E403" i="11"/>
  <c r="F403" i="11"/>
  <c r="G403" i="11"/>
  <c r="H403" i="11"/>
  <c r="I475" i="11"/>
  <c r="E475" i="11"/>
  <c r="F475" i="11"/>
  <c r="G475" i="11"/>
  <c r="H475" i="11"/>
  <c r="I547" i="11"/>
  <c r="E547" i="11"/>
  <c r="G547" i="11"/>
  <c r="H547" i="11"/>
  <c r="F547" i="11"/>
  <c r="I619" i="11"/>
  <c r="E619" i="11"/>
  <c r="F619" i="11"/>
  <c r="G619" i="11"/>
  <c r="H619" i="11"/>
  <c r="I691" i="11"/>
  <c r="E691" i="11"/>
  <c r="F691" i="11"/>
  <c r="G691" i="11"/>
  <c r="H691" i="11"/>
  <c r="I763" i="11"/>
  <c r="E763" i="11"/>
  <c r="F763" i="11"/>
  <c r="G763" i="11"/>
  <c r="H763" i="11"/>
  <c r="I835" i="11"/>
  <c r="E835" i="11"/>
  <c r="H835" i="11"/>
  <c r="F835" i="11"/>
  <c r="G835" i="11"/>
  <c r="I907" i="11"/>
  <c r="E907" i="11"/>
  <c r="F907" i="11"/>
  <c r="G907" i="11"/>
  <c r="H907" i="11"/>
  <c r="I979" i="11"/>
  <c r="E979" i="11"/>
  <c r="F979" i="11"/>
  <c r="G979" i="11"/>
  <c r="H979" i="11"/>
  <c r="I104" i="11"/>
  <c r="F104" i="11"/>
  <c r="G104" i="11"/>
  <c r="H104" i="11"/>
  <c r="E104" i="11"/>
  <c r="I128" i="11"/>
  <c r="E128" i="11"/>
  <c r="F128" i="11"/>
  <c r="G128" i="11"/>
  <c r="H128" i="11"/>
  <c r="F200" i="11"/>
  <c r="G200" i="11"/>
  <c r="I200" i="11"/>
  <c r="E200" i="11"/>
  <c r="H200" i="11"/>
  <c r="F260" i="11"/>
  <c r="G260" i="11"/>
  <c r="I260" i="11"/>
  <c r="E260" i="11"/>
  <c r="H260" i="11"/>
  <c r="H344" i="11"/>
  <c r="I344" i="11"/>
  <c r="E344" i="11"/>
  <c r="G344" i="11"/>
  <c r="F344" i="11"/>
  <c r="I452" i="11"/>
  <c r="G452" i="11"/>
  <c r="E452" i="11"/>
  <c r="F452" i="11"/>
  <c r="H452" i="11"/>
  <c r="I524" i="11"/>
  <c r="G524" i="11"/>
  <c r="H524" i="11"/>
  <c r="E524" i="11"/>
  <c r="F524" i="11"/>
  <c r="I596" i="11"/>
  <c r="E596" i="11"/>
  <c r="F596" i="11"/>
  <c r="G596" i="11"/>
  <c r="H596" i="11"/>
  <c r="I656" i="11"/>
  <c r="E656" i="11"/>
  <c r="F656" i="11"/>
  <c r="G656" i="11"/>
  <c r="H656" i="11"/>
  <c r="I728" i="11"/>
  <c r="G728" i="11"/>
  <c r="E728" i="11"/>
  <c r="F728" i="11"/>
  <c r="H728" i="11"/>
  <c r="I788" i="11"/>
  <c r="G788" i="11"/>
  <c r="E788" i="11"/>
  <c r="F788" i="11"/>
  <c r="H788" i="11"/>
  <c r="I848" i="11"/>
  <c r="G848" i="11"/>
  <c r="E848" i="11"/>
  <c r="H848" i="11"/>
  <c r="F848" i="11"/>
  <c r="I896" i="11"/>
  <c r="G896" i="11"/>
  <c r="E896" i="11"/>
  <c r="H896" i="11"/>
  <c r="F896" i="11"/>
  <c r="I932" i="11"/>
  <c r="E932" i="11"/>
  <c r="F932" i="11"/>
  <c r="G932" i="11"/>
  <c r="H932" i="11"/>
  <c r="I7" i="11"/>
  <c r="H7" i="11"/>
  <c r="G7" i="11"/>
  <c r="I91" i="11"/>
  <c r="F91" i="11"/>
  <c r="E91" i="11"/>
  <c r="G91" i="11"/>
  <c r="H91" i="11"/>
  <c r="I141" i="11"/>
  <c r="H141" i="11"/>
  <c r="E141" i="11"/>
  <c r="F141" i="11"/>
  <c r="G141" i="11"/>
  <c r="I225" i="11"/>
  <c r="G225" i="11"/>
  <c r="H225" i="11"/>
  <c r="E225" i="11"/>
  <c r="F225" i="11"/>
  <c r="I297" i="11"/>
  <c r="H297" i="11"/>
  <c r="F297" i="11"/>
  <c r="G297" i="11"/>
  <c r="E297" i="11"/>
  <c r="I381" i="11"/>
  <c r="E381" i="11"/>
  <c r="F381" i="11"/>
  <c r="G381" i="11"/>
  <c r="H381" i="11"/>
  <c r="I429" i="11"/>
  <c r="G429" i="11"/>
  <c r="H429" i="11"/>
  <c r="E429" i="11"/>
  <c r="F429" i="11"/>
  <c r="I477" i="11"/>
  <c r="G477" i="11"/>
  <c r="H477" i="11"/>
  <c r="F477" i="11"/>
  <c r="E477" i="11"/>
  <c r="I537" i="11"/>
  <c r="G537" i="11"/>
  <c r="H537" i="11"/>
  <c r="E537" i="11"/>
  <c r="F537" i="11"/>
  <c r="I573" i="11"/>
  <c r="G573" i="11"/>
  <c r="H573" i="11"/>
  <c r="E573" i="11"/>
  <c r="F573" i="11"/>
  <c r="I609" i="11"/>
  <c r="G609" i="11"/>
  <c r="H609" i="11"/>
  <c r="E609" i="11"/>
  <c r="F609" i="11"/>
  <c r="I633" i="11"/>
  <c r="G633" i="11"/>
  <c r="H633" i="11"/>
  <c r="E633" i="11"/>
  <c r="F633" i="11"/>
  <c r="I657" i="11"/>
  <c r="G657" i="11"/>
  <c r="H657" i="11"/>
  <c r="E657" i="11"/>
  <c r="F657" i="11"/>
  <c r="I681" i="11"/>
  <c r="G681" i="11"/>
  <c r="H681" i="11"/>
  <c r="F681" i="11"/>
  <c r="E681" i="11"/>
  <c r="I705" i="11"/>
  <c r="G705" i="11"/>
  <c r="H705" i="11"/>
  <c r="E705" i="11"/>
  <c r="F705" i="11"/>
  <c r="I729" i="11"/>
  <c r="G729" i="11"/>
  <c r="H729" i="11"/>
  <c r="E729" i="11"/>
  <c r="F729" i="11"/>
  <c r="I753" i="11"/>
  <c r="G753" i="11"/>
  <c r="H753" i="11"/>
  <c r="E753" i="11"/>
  <c r="F753" i="11"/>
  <c r="I777" i="11"/>
  <c r="G777" i="11"/>
  <c r="H777" i="11"/>
  <c r="E777" i="11"/>
  <c r="F777" i="11"/>
  <c r="I801" i="11"/>
  <c r="G801" i="11"/>
  <c r="H801" i="11"/>
  <c r="E801" i="11"/>
  <c r="F801" i="11"/>
  <c r="I825" i="11"/>
  <c r="G825" i="11"/>
  <c r="H825" i="11"/>
  <c r="E825" i="11"/>
  <c r="F825" i="11"/>
  <c r="I849" i="11"/>
  <c r="G849" i="11"/>
  <c r="H849" i="11"/>
  <c r="E849" i="11"/>
  <c r="F849" i="11"/>
  <c r="I873" i="11"/>
  <c r="G873" i="11"/>
  <c r="H873" i="11"/>
  <c r="E873" i="11"/>
  <c r="F873" i="11"/>
  <c r="I897" i="11"/>
  <c r="G897" i="11"/>
  <c r="H897" i="11"/>
  <c r="E897" i="11"/>
  <c r="F897" i="11"/>
  <c r="I921" i="11"/>
  <c r="G921" i="11"/>
  <c r="H921" i="11"/>
  <c r="E921" i="11"/>
  <c r="F921" i="11"/>
  <c r="I945" i="11"/>
  <c r="G945" i="11"/>
  <c r="H945" i="11"/>
  <c r="F945" i="11"/>
  <c r="E945" i="11"/>
  <c r="I969" i="11"/>
  <c r="G969" i="11"/>
  <c r="H969" i="11"/>
  <c r="F969" i="11"/>
  <c r="E969" i="11"/>
  <c r="I993" i="11"/>
  <c r="G993" i="11"/>
  <c r="H993" i="11"/>
  <c r="E993" i="11"/>
  <c r="F993" i="11"/>
  <c r="I44" i="11"/>
  <c r="H44" i="11"/>
  <c r="G44" i="11"/>
  <c r="I32" i="11"/>
  <c r="G32" i="11"/>
  <c r="H32" i="11"/>
  <c r="H102" i="11"/>
  <c r="E102" i="11"/>
  <c r="F102" i="11"/>
  <c r="I102" i="11"/>
  <c r="G102" i="11"/>
  <c r="I66" i="11"/>
  <c r="H66" i="11"/>
  <c r="E66" i="11"/>
  <c r="F66" i="11"/>
  <c r="G66" i="11"/>
  <c r="I118" i="11"/>
  <c r="F118" i="11"/>
  <c r="H118" i="11"/>
  <c r="E118" i="11"/>
  <c r="G118" i="11"/>
  <c r="I142" i="11"/>
  <c r="F142" i="11"/>
  <c r="H142" i="11"/>
  <c r="E142" i="11"/>
  <c r="G142" i="11"/>
  <c r="I166" i="11"/>
  <c r="F166" i="11"/>
  <c r="E166" i="11"/>
  <c r="G166" i="11"/>
  <c r="H166" i="11"/>
  <c r="I190" i="11"/>
  <c r="F190" i="11"/>
  <c r="H190" i="11"/>
  <c r="E190" i="11"/>
  <c r="G190" i="11"/>
  <c r="I214" i="11"/>
  <c r="G214" i="11"/>
  <c r="H214" i="11"/>
  <c r="E214" i="11"/>
  <c r="F214" i="11"/>
  <c r="I226" i="11"/>
  <c r="E226" i="11"/>
  <c r="F226" i="11"/>
  <c r="G226" i="11"/>
  <c r="H226" i="11"/>
  <c r="I250" i="11"/>
  <c r="G250" i="11"/>
  <c r="H250" i="11"/>
  <c r="E250" i="11"/>
  <c r="F250" i="11"/>
  <c r="I274" i="11"/>
  <c r="E274" i="11"/>
  <c r="F274" i="11"/>
  <c r="G274" i="11"/>
  <c r="H274" i="11"/>
  <c r="I286" i="11"/>
  <c r="E286" i="11"/>
  <c r="F286" i="11"/>
  <c r="G286" i="11"/>
  <c r="H286" i="11"/>
  <c r="I298" i="11"/>
  <c r="H298" i="11"/>
  <c r="E298" i="11"/>
  <c r="F298" i="11"/>
  <c r="G298" i="11"/>
  <c r="I310" i="11"/>
  <c r="E310" i="11"/>
  <c r="F310" i="11"/>
  <c r="G310" i="11"/>
  <c r="H310" i="11"/>
  <c r="I322" i="11"/>
  <c r="E322" i="11"/>
  <c r="F322" i="11"/>
  <c r="G322" i="11"/>
  <c r="H322" i="11"/>
  <c r="I334" i="11"/>
  <c r="E334" i="11"/>
  <c r="F334" i="11"/>
  <c r="G334" i="11"/>
  <c r="H334" i="11"/>
  <c r="I346" i="11"/>
  <c r="E346" i="11"/>
  <c r="F346" i="11"/>
  <c r="G346" i="11"/>
  <c r="H346" i="11"/>
  <c r="I358" i="11"/>
  <c r="H358" i="11"/>
  <c r="E358" i="11"/>
  <c r="F358" i="11"/>
  <c r="G358" i="11"/>
  <c r="I370" i="11"/>
  <c r="E370" i="11"/>
  <c r="F370" i="11"/>
  <c r="G370" i="11"/>
  <c r="H370" i="11"/>
  <c r="I382" i="11"/>
  <c r="E382" i="11"/>
  <c r="F382" i="11"/>
  <c r="G382" i="11"/>
  <c r="H382" i="11"/>
  <c r="I394" i="11"/>
  <c r="H394" i="11"/>
  <c r="F394" i="11"/>
  <c r="G394" i="11"/>
  <c r="E394" i="11"/>
  <c r="I406" i="11"/>
  <c r="E406" i="11"/>
  <c r="F406" i="11"/>
  <c r="G406" i="11"/>
  <c r="H406" i="11"/>
  <c r="I418" i="11"/>
  <c r="E418" i="11"/>
  <c r="F418" i="11"/>
  <c r="G418" i="11"/>
  <c r="H418" i="11"/>
  <c r="I430" i="11"/>
  <c r="E430" i="11"/>
  <c r="F430" i="11"/>
  <c r="G430" i="11"/>
  <c r="H430" i="11"/>
  <c r="I442" i="11"/>
  <c r="E442" i="11"/>
  <c r="F442" i="11"/>
  <c r="G442" i="11"/>
  <c r="H442" i="11"/>
  <c r="I454" i="11"/>
  <c r="E454" i="11"/>
  <c r="F454" i="11"/>
  <c r="G454" i="11"/>
  <c r="H454" i="11"/>
  <c r="I466" i="11"/>
  <c r="E466" i="11"/>
  <c r="F466" i="11"/>
  <c r="G466" i="11"/>
  <c r="H466" i="11"/>
  <c r="I478" i="11"/>
  <c r="E478" i="11"/>
  <c r="F478" i="11"/>
  <c r="G478" i="11"/>
  <c r="H478" i="11"/>
  <c r="I490" i="11"/>
  <c r="E490" i="11"/>
  <c r="F490" i="11"/>
  <c r="G490" i="11"/>
  <c r="H490" i="11"/>
  <c r="I502" i="11"/>
  <c r="E502" i="11"/>
  <c r="F502" i="11"/>
  <c r="G502" i="11"/>
  <c r="H502" i="11"/>
  <c r="I514" i="11"/>
  <c r="E514" i="11"/>
  <c r="F514" i="11"/>
  <c r="H514" i="11"/>
  <c r="G514" i="11"/>
  <c r="I526" i="11"/>
  <c r="E526" i="11"/>
  <c r="F526" i="11"/>
  <c r="G526" i="11"/>
  <c r="H526" i="11"/>
  <c r="I538" i="11"/>
  <c r="E538" i="11"/>
  <c r="G538" i="11"/>
  <c r="H538" i="11"/>
  <c r="F538" i="11"/>
  <c r="I550" i="11"/>
  <c r="E550" i="11"/>
  <c r="G550" i="11"/>
  <c r="F550" i="11"/>
  <c r="H550" i="11"/>
  <c r="I562" i="11"/>
  <c r="E562" i="11"/>
  <c r="F562" i="11"/>
  <c r="G562" i="11"/>
  <c r="H562" i="11"/>
  <c r="I574" i="11"/>
  <c r="E574" i="11"/>
  <c r="G574" i="11"/>
  <c r="H574" i="11"/>
  <c r="F574" i="11"/>
  <c r="I586" i="11"/>
  <c r="E586" i="11"/>
  <c r="F586" i="11"/>
  <c r="H586" i="11"/>
  <c r="G586" i="11"/>
  <c r="I598" i="11"/>
  <c r="E598" i="11"/>
  <c r="F598" i="11"/>
  <c r="G598" i="11"/>
  <c r="H598" i="11"/>
  <c r="I610" i="11"/>
  <c r="E610" i="11"/>
  <c r="F610" i="11"/>
  <c r="G610" i="11"/>
  <c r="H610" i="11"/>
  <c r="I622" i="11"/>
  <c r="G622" i="11"/>
  <c r="H622" i="11"/>
  <c r="E622" i="11"/>
  <c r="F622" i="11"/>
  <c r="I634" i="11"/>
  <c r="E634" i="11"/>
  <c r="F634" i="11"/>
  <c r="G634" i="11"/>
  <c r="H634" i="11"/>
  <c r="I646" i="11"/>
  <c r="G646" i="11"/>
  <c r="E646" i="11"/>
  <c r="F646" i="11"/>
  <c r="H646" i="11"/>
  <c r="I658" i="11"/>
  <c r="G658" i="11"/>
  <c r="H658" i="11"/>
  <c r="E658" i="11"/>
  <c r="F658" i="11"/>
  <c r="I670" i="11"/>
  <c r="E670" i="11"/>
  <c r="F670" i="11"/>
  <c r="G670" i="11"/>
  <c r="H670" i="11"/>
  <c r="I682" i="11"/>
  <c r="G682" i="11"/>
  <c r="F682" i="11"/>
  <c r="H682" i="11"/>
  <c r="E682" i="11"/>
  <c r="I694" i="11"/>
  <c r="G694" i="11"/>
  <c r="H694" i="11"/>
  <c r="F694" i="11"/>
  <c r="E694" i="11"/>
  <c r="I706" i="11"/>
  <c r="E706" i="11"/>
  <c r="F706" i="11"/>
  <c r="G706" i="11"/>
  <c r="H706" i="11"/>
  <c r="I718" i="11"/>
  <c r="G718" i="11"/>
  <c r="E718" i="11"/>
  <c r="F718" i="11"/>
  <c r="H718" i="11"/>
  <c r="I730" i="11"/>
  <c r="E730" i="11"/>
  <c r="F730" i="11"/>
  <c r="H730" i="11"/>
  <c r="G730" i="11"/>
  <c r="I742" i="11"/>
  <c r="E742" i="11"/>
  <c r="F742" i="11"/>
  <c r="G742" i="11"/>
  <c r="H742" i="11"/>
  <c r="I754" i="11"/>
  <c r="E754" i="11"/>
  <c r="F754" i="11"/>
  <c r="G754" i="11"/>
  <c r="H754" i="11"/>
  <c r="I766" i="11"/>
  <c r="E766" i="11"/>
  <c r="F766" i="11"/>
  <c r="H766" i="11"/>
  <c r="G766" i="11"/>
  <c r="I778" i="11"/>
  <c r="E778" i="11"/>
  <c r="F778" i="11"/>
  <c r="G778" i="11"/>
  <c r="H778" i="11"/>
  <c r="I790" i="11"/>
  <c r="E790" i="11"/>
  <c r="F790" i="11"/>
  <c r="G790" i="11"/>
  <c r="H790" i="11"/>
  <c r="I802" i="11"/>
  <c r="E802" i="11"/>
  <c r="F802" i="11"/>
  <c r="H802" i="11"/>
  <c r="G802" i="11"/>
  <c r="I814" i="11"/>
  <c r="E814" i="11"/>
  <c r="F814" i="11"/>
  <c r="G814" i="11"/>
  <c r="H814" i="11"/>
  <c r="I826" i="11"/>
  <c r="E826" i="11"/>
  <c r="H826" i="11"/>
  <c r="F826" i="11"/>
  <c r="G826" i="11"/>
  <c r="I838" i="11"/>
  <c r="E838" i="11"/>
  <c r="F838" i="11"/>
  <c r="G838" i="11"/>
  <c r="H838" i="11"/>
  <c r="I850" i="11"/>
  <c r="E850" i="11"/>
  <c r="F850" i="11"/>
  <c r="G850" i="11"/>
  <c r="H850" i="11"/>
  <c r="I862" i="11"/>
  <c r="E862" i="11"/>
  <c r="H862" i="11"/>
  <c r="F862" i="11"/>
  <c r="G862" i="11"/>
  <c r="I874" i="11"/>
  <c r="E874" i="11"/>
  <c r="F874" i="11"/>
  <c r="G874" i="11"/>
  <c r="H874" i="11"/>
  <c r="I886" i="11"/>
  <c r="E886" i="11"/>
  <c r="F886" i="11"/>
  <c r="G886" i="11"/>
  <c r="H886" i="11"/>
  <c r="I898" i="11"/>
  <c r="E898" i="11"/>
  <c r="H898" i="11"/>
  <c r="F898" i="11"/>
  <c r="G898" i="11"/>
  <c r="I910" i="11"/>
  <c r="E910" i="11"/>
  <c r="F910" i="11"/>
  <c r="G910" i="11"/>
  <c r="H910" i="11"/>
  <c r="I922" i="11"/>
  <c r="E922" i="11"/>
  <c r="F922" i="11"/>
  <c r="G922" i="11"/>
  <c r="H922" i="11"/>
  <c r="I934" i="11"/>
  <c r="E934" i="11"/>
  <c r="F934" i="11"/>
  <c r="G934" i="11"/>
  <c r="H934" i="11"/>
  <c r="I946" i="11"/>
  <c r="E946" i="11"/>
  <c r="F946" i="11"/>
  <c r="G946" i="11"/>
  <c r="H946" i="11"/>
  <c r="I958" i="11"/>
  <c r="E958" i="11"/>
  <c r="F958" i="11"/>
  <c r="G958" i="11"/>
  <c r="H958" i="11"/>
  <c r="I970" i="11"/>
  <c r="E970" i="11"/>
  <c r="F970" i="11"/>
  <c r="G970" i="11"/>
  <c r="H970" i="11"/>
  <c r="I982" i="11"/>
  <c r="E982" i="11"/>
  <c r="F982" i="11"/>
  <c r="G982" i="11"/>
  <c r="H982" i="11"/>
  <c r="I994" i="11"/>
  <c r="E994" i="11"/>
  <c r="H994" i="11"/>
  <c r="G994" i="11"/>
  <c r="F994" i="11"/>
  <c r="I25" i="11"/>
  <c r="G25" i="11"/>
  <c r="H25" i="11"/>
  <c r="I113" i="11"/>
  <c r="E113" i="11"/>
  <c r="F113" i="11"/>
  <c r="G113" i="11"/>
  <c r="H113" i="11"/>
  <c r="I197" i="11"/>
  <c r="F197" i="11"/>
  <c r="G197" i="11"/>
  <c r="E197" i="11"/>
  <c r="H197" i="11"/>
  <c r="I293" i="11"/>
  <c r="F293" i="11"/>
  <c r="E293" i="11"/>
  <c r="H293" i="11"/>
  <c r="G293" i="11"/>
  <c r="I377" i="11"/>
  <c r="E377" i="11"/>
  <c r="F377" i="11"/>
  <c r="G377" i="11"/>
  <c r="H377" i="11"/>
  <c r="I461" i="11"/>
  <c r="G461" i="11"/>
  <c r="E461" i="11"/>
  <c r="F461" i="11"/>
  <c r="H461" i="11"/>
  <c r="I545" i="11"/>
  <c r="G545" i="11"/>
  <c r="H545" i="11"/>
  <c r="E545" i="11"/>
  <c r="F545" i="11"/>
  <c r="I665" i="11"/>
  <c r="G665" i="11"/>
  <c r="H665" i="11"/>
  <c r="E665" i="11"/>
  <c r="F665" i="11"/>
  <c r="I749" i="11"/>
  <c r="G749" i="11"/>
  <c r="H749" i="11"/>
  <c r="F749" i="11"/>
  <c r="E749" i="11"/>
  <c r="I36" i="11"/>
  <c r="G36" i="11"/>
  <c r="H36" i="11"/>
  <c r="I58" i="11"/>
  <c r="E58" i="11"/>
  <c r="F58" i="11"/>
  <c r="G58" i="11"/>
  <c r="H58" i="11"/>
  <c r="I186" i="11"/>
  <c r="H186" i="11"/>
  <c r="F186" i="11"/>
  <c r="G186" i="11"/>
  <c r="E186" i="11"/>
  <c r="I270" i="11"/>
  <c r="E270" i="11"/>
  <c r="H270" i="11"/>
  <c r="F270" i="11"/>
  <c r="G270" i="11"/>
  <c r="I354" i="11"/>
  <c r="E354" i="11"/>
  <c r="F354" i="11"/>
  <c r="G354" i="11"/>
  <c r="H354" i="11"/>
  <c r="G426" i="11"/>
  <c r="H426" i="11"/>
  <c r="E426" i="11"/>
  <c r="I426" i="11"/>
  <c r="F426" i="11"/>
  <c r="I486" i="11"/>
  <c r="G486" i="11"/>
  <c r="H486" i="11"/>
  <c r="E486" i="11"/>
  <c r="F486" i="11"/>
  <c r="I558" i="11"/>
  <c r="G558" i="11"/>
  <c r="H558" i="11"/>
  <c r="E558" i="11"/>
  <c r="F558" i="11"/>
  <c r="I642" i="11"/>
  <c r="G642" i="11"/>
  <c r="H642" i="11"/>
  <c r="E642" i="11"/>
  <c r="F642" i="11"/>
  <c r="I714" i="11"/>
  <c r="G714" i="11"/>
  <c r="H714" i="11"/>
  <c r="E714" i="11"/>
  <c r="F714" i="11"/>
  <c r="I762" i="11"/>
  <c r="G762" i="11"/>
  <c r="H762" i="11"/>
  <c r="E762" i="11"/>
  <c r="F762" i="11"/>
  <c r="I35" i="11"/>
  <c r="G35" i="11"/>
  <c r="H35" i="11"/>
  <c r="I57" i="11"/>
  <c r="E57" i="11"/>
  <c r="H57" i="11"/>
  <c r="F57" i="11"/>
  <c r="G57" i="11"/>
  <c r="I187" i="11"/>
  <c r="F187" i="11"/>
  <c r="E187" i="11"/>
  <c r="G187" i="11"/>
  <c r="H187" i="11"/>
  <c r="I259" i="11"/>
  <c r="E259" i="11"/>
  <c r="G259" i="11"/>
  <c r="H259" i="11"/>
  <c r="F259" i="11"/>
  <c r="I343" i="11"/>
  <c r="E343" i="11"/>
  <c r="F343" i="11"/>
  <c r="G343" i="11"/>
  <c r="H343" i="11"/>
  <c r="I415" i="11"/>
  <c r="E415" i="11"/>
  <c r="F415" i="11"/>
  <c r="G415" i="11"/>
  <c r="H415" i="11"/>
  <c r="I487" i="11"/>
  <c r="E487" i="11"/>
  <c r="F487" i="11"/>
  <c r="G487" i="11"/>
  <c r="H487" i="11"/>
  <c r="I559" i="11"/>
  <c r="E559" i="11"/>
  <c r="G559" i="11"/>
  <c r="F559" i="11"/>
  <c r="H559" i="11"/>
  <c r="I631" i="11"/>
  <c r="E631" i="11"/>
  <c r="F631" i="11"/>
  <c r="G631" i="11"/>
  <c r="H631" i="11"/>
  <c r="I715" i="11"/>
  <c r="E715" i="11"/>
  <c r="F715" i="11"/>
  <c r="G715" i="11"/>
  <c r="H715" i="11"/>
  <c r="I787" i="11"/>
  <c r="E787" i="11"/>
  <c r="F787" i="11"/>
  <c r="G787" i="11"/>
  <c r="H787" i="11"/>
  <c r="I847" i="11"/>
  <c r="E847" i="11"/>
  <c r="F847" i="11"/>
  <c r="G847" i="11"/>
  <c r="H847" i="11"/>
  <c r="I919" i="11"/>
  <c r="F919" i="11"/>
  <c r="G919" i="11"/>
  <c r="H919" i="11"/>
  <c r="E919" i="11"/>
  <c r="I967" i="11"/>
  <c r="G967" i="11"/>
  <c r="H967" i="11"/>
  <c r="F967" i="11"/>
  <c r="E967" i="11"/>
  <c r="I22" i="11"/>
  <c r="G22" i="11"/>
  <c r="H22" i="11"/>
  <c r="I116" i="11"/>
  <c r="E116" i="11"/>
  <c r="F116" i="11"/>
  <c r="G116" i="11"/>
  <c r="H116" i="11"/>
  <c r="I188" i="11"/>
  <c r="E188" i="11"/>
  <c r="F188" i="11"/>
  <c r="G188" i="11"/>
  <c r="H188" i="11"/>
  <c r="F284" i="11"/>
  <c r="I284" i="11"/>
  <c r="E284" i="11"/>
  <c r="G284" i="11"/>
  <c r="H284" i="11"/>
  <c r="I356" i="11"/>
  <c r="E356" i="11"/>
  <c r="F356" i="11"/>
  <c r="G356" i="11"/>
  <c r="H356" i="11"/>
  <c r="I440" i="11"/>
  <c r="G440" i="11"/>
  <c r="E440" i="11"/>
  <c r="F440" i="11"/>
  <c r="H440" i="11"/>
  <c r="G512" i="11"/>
  <c r="E512" i="11"/>
  <c r="F512" i="11"/>
  <c r="H512" i="11"/>
  <c r="I512" i="11"/>
  <c r="I572" i="11"/>
  <c r="G572" i="11"/>
  <c r="H572" i="11"/>
  <c r="E572" i="11"/>
  <c r="F572" i="11"/>
  <c r="I644" i="11"/>
  <c r="E644" i="11"/>
  <c r="F644" i="11"/>
  <c r="G644" i="11"/>
  <c r="H644" i="11"/>
  <c r="I716" i="11"/>
  <c r="E716" i="11"/>
  <c r="F716" i="11"/>
  <c r="G716" i="11"/>
  <c r="H716" i="11"/>
  <c r="I776" i="11"/>
  <c r="G776" i="11"/>
  <c r="H776" i="11"/>
  <c r="E776" i="11"/>
  <c r="F776" i="11"/>
  <c r="I836" i="11"/>
  <c r="G836" i="11"/>
  <c r="E836" i="11"/>
  <c r="F836" i="11"/>
  <c r="H836" i="11"/>
  <c r="I908" i="11"/>
  <c r="E908" i="11"/>
  <c r="F908" i="11"/>
  <c r="G908" i="11"/>
  <c r="H908" i="11"/>
  <c r="I920" i="11"/>
  <c r="G920" i="11"/>
  <c r="H920" i="11"/>
  <c r="E920" i="11"/>
  <c r="F920" i="11"/>
  <c r="I992" i="11"/>
  <c r="G992" i="11"/>
  <c r="H992" i="11"/>
  <c r="E992" i="11"/>
  <c r="F992" i="11"/>
  <c r="I79" i="11"/>
  <c r="H79" i="11"/>
  <c r="E79" i="11"/>
  <c r="F79" i="11"/>
  <c r="G79" i="11"/>
  <c r="I153" i="11"/>
  <c r="H153" i="11"/>
  <c r="E153" i="11"/>
  <c r="G153" i="11"/>
  <c r="F153" i="11"/>
  <c r="I213" i="11"/>
  <c r="E213" i="11"/>
  <c r="F213" i="11"/>
  <c r="G213" i="11"/>
  <c r="H213" i="11"/>
  <c r="I285" i="11"/>
  <c r="H285" i="11"/>
  <c r="E285" i="11"/>
  <c r="F285" i="11"/>
  <c r="G285" i="11"/>
  <c r="I357" i="11"/>
  <c r="E357" i="11"/>
  <c r="F357" i="11"/>
  <c r="G357" i="11"/>
  <c r="H357" i="11"/>
  <c r="I441" i="11"/>
  <c r="G441" i="11"/>
  <c r="H441" i="11"/>
  <c r="F441" i="11"/>
  <c r="E441" i="11"/>
  <c r="I489" i="11"/>
  <c r="G489" i="11"/>
  <c r="H489" i="11"/>
  <c r="F489" i="11"/>
  <c r="E489" i="11"/>
  <c r="I513" i="11"/>
  <c r="G513" i="11"/>
  <c r="H513" i="11"/>
  <c r="F513" i="11"/>
  <c r="E513" i="11"/>
  <c r="I585" i="11"/>
  <c r="G585" i="11"/>
  <c r="H585" i="11"/>
  <c r="E585" i="11"/>
  <c r="F585" i="11"/>
  <c r="I597" i="11"/>
  <c r="G597" i="11"/>
  <c r="H597" i="11"/>
  <c r="E597" i="11"/>
  <c r="F597" i="11"/>
  <c r="I621" i="11"/>
  <c r="G621" i="11"/>
  <c r="H621" i="11"/>
  <c r="E621" i="11"/>
  <c r="F621" i="11"/>
  <c r="I645" i="11"/>
  <c r="G645" i="11"/>
  <c r="H645" i="11"/>
  <c r="F645" i="11"/>
  <c r="E645" i="11"/>
  <c r="I669" i="11"/>
  <c r="G669" i="11"/>
  <c r="H669" i="11"/>
  <c r="E669" i="11"/>
  <c r="F669" i="11"/>
  <c r="I693" i="11"/>
  <c r="G693" i="11"/>
  <c r="H693" i="11"/>
  <c r="E693" i="11"/>
  <c r="F693" i="11"/>
  <c r="I717" i="11"/>
  <c r="G717" i="11"/>
  <c r="H717" i="11"/>
  <c r="E717" i="11"/>
  <c r="F717" i="11"/>
  <c r="I741" i="11"/>
  <c r="G741" i="11"/>
  <c r="H741" i="11"/>
  <c r="E741" i="11"/>
  <c r="F741" i="11"/>
  <c r="I765" i="11"/>
  <c r="G765" i="11"/>
  <c r="H765" i="11"/>
  <c r="E765" i="11"/>
  <c r="F765" i="11"/>
  <c r="I789" i="11"/>
  <c r="G789" i="11"/>
  <c r="H789" i="11"/>
  <c r="E789" i="11"/>
  <c r="F789" i="11"/>
  <c r="I813" i="11"/>
  <c r="G813" i="11"/>
  <c r="H813" i="11"/>
  <c r="E813" i="11"/>
  <c r="F813" i="11"/>
  <c r="I837" i="11"/>
  <c r="G837" i="11"/>
  <c r="H837" i="11"/>
  <c r="E837" i="11"/>
  <c r="F837" i="11"/>
  <c r="I861" i="11"/>
  <c r="G861" i="11"/>
  <c r="H861" i="11"/>
  <c r="E861" i="11"/>
  <c r="F861" i="11"/>
  <c r="I885" i="11"/>
  <c r="G885" i="11"/>
  <c r="H885" i="11"/>
  <c r="E885" i="11"/>
  <c r="F885" i="11"/>
  <c r="I909" i="11"/>
  <c r="G909" i="11"/>
  <c r="H909" i="11"/>
  <c r="F909" i="11"/>
  <c r="E909" i="11"/>
  <c r="I933" i="11"/>
  <c r="G933" i="11"/>
  <c r="H933" i="11"/>
  <c r="F933" i="11"/>
  <c r="E933" i="11"/>
  <c r="I957" i="11"/>
  <c r="G957" i="11"/>
  <c r="H957" i="11"/>
  <c r="E957" i="11"/>
  <c r="F957" i="11"/>
  <c r="I981" i="11"/>
  <c r="G981" i="11"/>
  <c r="H981" i="11"/>
  <c r="E981" i="11"/>
  <c r="F981" i="11"/>
  <c r="I6" i="11"/>
  <c r="H6" i="11"/>
  <c r="G6" i="11"/>
  <c r="I20" i="11"/>
  <c r="G20" i="11"/>
  <c r="H20" i="11"/>
  <c r="H90" i="11"/>
  <c r="I90" i="11"/>
  <c r="E90" i="11"/>
  <c r="F90" i="11"/>
  <c r="G90" i="11"/>
  <c r="I78" i="11"/>
  <c r="H78" i="11"/>
  <c r="E78" i="11"/>
  <c r="F78" i="11"/>
  <c r="G78" i="11"/>
  <c r="I54" i="11"/>
  <c r="H54" i="11"/>
  <c r="E54" i="11"/>
  <c r="G54" i="11"/>
  <c r="F54" i="11"/>
  <c r="I130" i="11"/>
  <c r="F130" i="11"/>
  <c r="E130" i="11"/>
  <c r="G130" i="11"/>
  <c r="H130" i="11"/>
  <c r="I154" i="11"/>
  <c r="F154" i="11"/>
  <c r="H154" i="11"/>
  <c r="G154" i="11"/>
  <c r="E154" i="11"/>
  <c r="I178" i="11"/>
  <c r="F178" i="11"/>
  <c r="E178" i="11"/>
  <c r="G178" i="11"/>
  <c r="H178" i="11"/>
  <c r="I202" i="11"/>
  <c r="E202" i="11"/>
  <c r="F202" i="11"/>
  <c r="G202" i="11"/>
  <c r="H202" i="11"/>
  <c r="I238" i="11"/>
  <c r="E238" i="11"/>
  <c r="F238" i="11"/>
  <c r="H238" i="11"/>
  <c r="G238" i="11"/>
  <c r="I262" i="11"/>
  <c r="E262" i="11"/>
  <c r="F262" i="11"/>
  <c r="G262" i="11"/>
  <c r="H262" i="11"/>
  <c r="I5" i="11"/>
  <c r="H5" i="11"/>
  <c r="G5" i="11"/>
  <c r="I43" i="11"/>
  <c r="H43" i="11"/>
  <c r="G43" i="11"/>
  <c r="I31" i="11"/>
  <c r="H31" i="11"/>
  <c r="G31" i="11"/>
  <c r="I19" i="11"/>
  <c r="H19" i="11"/>
  <c r="G19" i="11"/>
  <c r="E101" i="11"/>
  <c r="F101" i="11"/>
  <c r="G101" i="11"/>
  <c r="H101" i="11"/>
  <c r="I101" i="11"/>
  <c r="I89" i="11"/>
  <c r="H89" i="11"/>
  <c r="F89" i="11"/>
  <c r="G89" i="11"/>
  <c r="E89" i="11"/>
  <c r="I77" i="11"/>
  <c r="H77" i="11"/>
  <c r="E77" i="11"/>
  <c r="F77" i="11"/>
  <c r="G77" i="11"/>
  <c r="I65" i="11"/>
  <c r="H65" i="11"/>
  <c r="E65" i="11"/>
  <c r="F65" i="11"/>
  <c r="G65" i="11"/>
  <c r="I53" i="11"/>
  <c r="H53" i="11"/>
  <c r="E53" i="11"/>
  <c r="F53" i="11"/>
  <c r="G53" i="11"/>
  <c r="E119" i="11"/>
  <c r="I119" i="11"/>
  <c r="F119" i="11"/>
  <c r="G119" i="11"/>
  <c r="H119" i="11"/>
  <c r="I131" i="11"/>
  <c r="E131" i="11"/>
  <c r="F131" i="11"/>
  <c r="G131" i="11"/>
  <c r="H131" i="11"/>
  <c r="H143" i="11"/>
  <c r="E143" i="11"/>
  <c r="F143" i="11"/>
  <c r="G143" i="11"/>
  <c r="I143" i="11"/>
  <c r="I155" i="11"/>
  <c r="E155" i="11"/>
  <c r="F155" i="11"/>
  <c r="G155" i="11"/>
  <c r="H155" i="11"/>
  <c r="I167" i="11"/>
  <c r="E167" i="11"/>
  <c r="F167" i="11"/>
  <c r="G167" i="11"/>
  <c r="H167" i="11"/>
  <c r="H179" i="11"/>
  <c r="I179" i="11"/>
  <c r="E179" i="11"/>
  <c r="F179" i="11"/>
  <c r="G179" i="11"/>
  <c r="I191" i="11"/>
  <c r="E191" i="11"/>
  <c r="G191" i="11"/>
  <c r="H191" i="11"/>
  <c r="F191" i="11"/>
  <c r="F203" i="11"/>
  <c r="G203" i="11"/>
  <c r="I203" i="11"/>
  <c r="E203" i="11"/>
  <c r="H203" i="11"/>
  <c r="I215" i="11"/>
  <c r="F215" i="11"/>
  <c r="G215" i="11"/>
  <c r="E215" i="11"/>
  <c r="H215" i="11"/>
  <c r="F227" i="11"/>
  <c r="G227" i="11"/>
  <c r="I227" i="11"/>
  <c r="H227" i="11"/>
  <c r="E227" i="11"/>
  <c r="I239" i="11"/>
  <c r="F239" i="11"/>
  <c r="G239" i="11"/>
  <c r="E239" i="11"/>
  <c r="H239" i="11"/>
  <c r="I251" i="11"/>
  <c r="F251" i="11"/>
  <c r="G251" i="11"/>
  <c r="E251" i="11"/>
  <c r="H251" i="11"/>
  <c r="F263" i="11"/>
  <c r="G263" i="11"/>
  <c r="E263" i="11"/>
  <c r="I263" i="11"/>
  <c r="H263" i="11"/>
  <c r="I275" i="11"/>
  <c r="F275" i="11"/>
  <c r="G275" i="11"/>
  <c r="E275" i="11"/>
  <c r="H275" i="11"/>
  <c r="F287" i="11"/>
  <c r="I287" i="11"/>
  <c r="E287" i="11"/>
  <c r="G287" i="11"/>
  <c r="H287" i="11"/>
  <c r="I299" i="11"/>
  <c r="F299" i="11"/>
  <c r="E299" i="11"/>
  <c r="G299" i="11"/>
  <c r="H299" i="11"/>
  <c r="I311" i="11"/>
  <c r="H311" i="11"/>
  <c r="E311" i="11"/>
  <c r="F311" i="11"/>
  <c r="G311" i="11"/>
  <c r="I323" i="11"/>
  <c r="H323" i="11"/>
  <c r="E323" i="11"/>
  <c r="F323" i="11"/>
  <c r="G323" i="11"/>
  <c r="I335" i="11"/>
  <c r="H335" i="11"/>
  <c r="E335" i="11"/>
  <c r="F335" i="11"/>
  <c r="G335" i="11"/>
  <c r="H347" i="11"/>
  <c r="I347" i="11"/>
  <c r="G347" i="11"/>
  <c r="F347" i="11"/>
  <c r="E347" i="11"/>
  <c r="I359" i="11"/>
  <c r="E359" i="11"/>
  <c r="F359" i="11"/>
  <c r="G359" i="11"/>
  <c r="H359" i="11"/>
  <c r="I371" i="11"/>
  <c r="E371" i="11"/>
  <c r="G371" i="11"/>
  <c r="F371" i="11"/>
  <c r="H371" i="11"/>
  <c r="I383" i="11"/>
  <c r="E383" i="11"/>
  <c r="F383" i="11"/>
  <c r="G383" i="11"/>
  <c r="H383" i="11"/>
  <c r="I395" i="11"/>
  <c r="E395" i="11"/>
  <c r="F395" i="11"/>
  <c r="G395" i="11"/>
  <c r="H395" i="11"/>
  <c r="I407" i="11"/>
  <c r="G407" i="11"/>
  <c r="F407" i="11"/>
  <c r="H407" i="11"/>
  <c r="E407" i="11"/>
  <c r="I419" i="11"/>
  <c r="G419" i="11"/>
  <c r="E419" i="11"/>
  <c r="F419" i="11"/>
  <c r="H419" i="11"/>
  <c r="G431" i="11"/>
  <c r="F431" i="11"/>
  <c r="E431" i="11"/>
  <c r="H431" i="11"/>
  <c r="I431" i="11"/>
  <c r="I443" i="11"/>
  <c r="G443" i="11"/>
  <c r="F443" i="11"/>
  <c r="H443" i="11"/>
  <c r="E443" i="11"/>
  <c r="I455" i="11"/>
  <c r="G455" i="11"/>
  <c r="E455" i="11"/>
  <c r="F455" i="11"/>
  <c r="H455" i="11"/>
  <c r="I467" i="11"/>
  <c r="G467" i="11"/>
  <c r="F467" i="11"/>
  <c r="E467" i="11"/>
  <c r="H467" i="11"/>
  <c r="I479" i="11"/>
  <c r="G479" i="11"/>
  <c r="F479" i="11"/>
  <c r="H479" i="11"/>
  <c r="E479" i="11"/>
  <c r="I491" i="11"/>
  <c r="G491" i="11"/>
  <c r="E491" i="11"/>
  <c r="H491" i="11"/>
  <c r="F491" i="11"/>
  <c r="I503" i="11"/>
  <c r="G503" i="11"/>
  <c r="F503" i="11"/>
  <c r="E503" i="11"/>
  <c r="H503" i="11"/>
  <c r="G515" i="11"/>
  <c r="F515" i="11"/>
  <c r="H515" i="11"/>
  <c r="I515" i="11"/>
  <c r="E515" i="11"/>
  <c r="I527" i="11"/>
  <c r="G527" i="11"/>
  <c r="H527" i="11"/>
  <c r="E527" i="11"/>
  <c r="F527" i="11"/>
  <c r="I539" i="11"/>
  <c r="G539" i="11"/>
  <c r="E539" i="11"/>
  <c r="F539" i="11"/>
  <c r="H539" i="11"/>
  <c r="I551" i="11"/>
  <c r="G551" i="11"/>
  <c r="H551" i="11"/>
  <c r="E551" i="11"/>
  <c r="F551" i="11"/>
  <c r="I563" i="11"/>
  <c r="G563" i="11"/>
  <c r="H563" i="11"/>
  <c r="E563" i="11"/>
  <c r="F563" i="11"/>
  <c r="I575" i="11"/>
  <c r="G575" i="11"/>
  <c r="E575" i="11"/>
  <c r="F575" i="11"/>
  <c r="H575" i="11"/>
  <c r="I587" i="11"/>
  <c r="F587" i="11"/>
  <c r="G587" i="11"/>
  <c r="H587" i="11"/>
  <c r="E587" i="11"/>
  <c r="I599" i="11"/>
  <c r="F599" i="11"/>
  <c r="G599" i="11"/>
  <c r="H599" i="11"/>
  <c r="E599" i="11"/>
  <c r="I611" i="11"/>
  <c r="F611" i="11"/>
  <c r="G611" i="11"/>
  <c r="H611" i="11"/>
  <c r="E611" i="11"/>
  <c r="I623" i="11"/>
  <c r="E623" i="11"/>
  <c r="F623" i="11"/>
  <c r="G623" i="11"/>
  <c r="H623" i="11"/>
  <c r="I635" i="11"/>
  <c r="G635" i="11"/>
  <c r="E635" i="11"/>
  <c r="F635" i="11"/>
  <c r="H635" i="11"/>
  <c r="I647" i="11"/>
  <c r="G647" i="11"/>
  <c r="H647" i="11"/>
  <c r="E647" i="11"/>
  <c r="F647" i="11"/>
  <c r="I659" i="11"/>
  <c r="E659" i="11"/>
  <c r="F659" i="11"/>
  <c r="G659" i="11"/>
  <c r="H659" i="11"/>
  <c r="I671" i="11"/>
  <c r="G671" i="11"/>
  <c r="E671" i="11"/>
  <c r="F671" i="11"/>
  <c r="H671" i="11"/>
  <c r="I683" i="11"/>
  <c r="G683" i="11"/>
  <c r="H683" i="11"/>
  <c r="E683" i="11"/>
  <c r="F683" i="11"/>
  <c r="I695" i="11"/>
  <c r="E695" i="11"/>
  <c r="F695" i="11"/>
  <c r="G695" i="11"/>
  <c r="H695" i="11"/>
  <c r="I707" i="11"/>
  <c r="G707" i="11"/>
  <c r="E707" i="11"/>
  <c r="F707" i="11"/>
  <c r="H707" i="11"/>
  <c r="I719" i="11"/>
  <c r="G719" i="11"/>
  <c r="H719" i="11"/>
  <c r="E719" i="11"/>
  <c r="F719" i="11"/>
  <c r="I731" i="11"/>
  <c r="G731" i="11"/>
  <c r="E731" i="11"/>
  <c r="F731" i="11"/>
  <c r="H731" i="11"/>
  <c r="I743" i="11"/>
  <c r="G743" i="11"/>
  <c r="E743" i="11"/>
  <c r="F743" i="11"/>
  <c r="H743" i="11"/>
  <c r="G755" i="11"/>
  <c r="I755" i="11"/>
  <c r="E755" i="11"/>
  <c r="F755" i="11"/>
  <c r="H755" i="11"/>
  <c r="I767" i="11"/>
  <c r="G767" i="11"/>
  <c r="E767" i="11"/>
  <c r="F767" i="11"/>
  <c r="H767" i="11"/>
  <c r="I779" i="11"/>
  <c r="G779" i="11"/>
  <c r="E779" i="11"/>
  <c r="F779" i="11"/>
  <c r="H779" i="11"/>
  <c r="I791" i="11"/>
  <c r="G791" i="11"/>
  <c r="E791" i="11"/>
  <c r="F791" i="11"/>
  <c r="H791" i="11"/>
  <c r="I803" i="11"/>
  <c r="G803" i="11"/>
  <c r="E803" i="11"/>
  <c r="F803" i="11"/>
  <c r="H803" i="11"/>
  <c r="I815" i="11"/>
  <c r="G815" i="11"/>
  <c r="E815" i="11"/>
  <c r="F815" i="11"/>
  <c r="H815" i="11"/>
  <c r="I827" i="11"/>
  <c r="G827" i="11"/>
  <c r="E827" i="11"/>
  <c r="F827" i="11"/>
  <c r="H827" i="11"/>
  <c r="I839" i="11"/>
  <c r="G839" i="11"/>
  <c r="E839" i="11"/>
  <c r="H839" i="11"/>
  <c r="F839" i="11"/>
  <c r="I851" i="11"/>
  <c r="G851" i="11"/>
  <c r="E851" i="11"/>
  <c r="H851" i="11"/>
  <c r="F851" i="11"/>
  <c r="I863" i="11"/>
  <c r="G863" i="11"/>
  <c r="E863" i="11"/>
  <c r="F863" i="11"/>
  <c r="H863" i="11"/>
  <c r="G875" i="11"/>
  <c r="I875" i="11"/>
  <c r="E875" i="11"/>
  <c r="H875" i="11"/>
  <c r="F875" i="11"/>
  <c r="I887" i="11"/>
  <c r="G887" i="11"/>
  <c r="E887" i="11"/>
  <c r="H887" i="11"/>
  <c r="F887" i="11"/>
  <c r="I899" i="11"/>
  <c r="G899" i="11"/>
  <c r="E899" i="11"/>
  <c r="F899" i="11"/>
  <c r="H899" i="11"/>
  <c r="I911" i="11"/>
  <c r="E911" i="11"/>
  <c r="F911" i="11"/>
  <c r="H911" i="11"/>
  <c r="G911" i="11"/>
  <c r="I923" i="11"/>
  <c r="E923" i="11"/>
  <c r="F923" i="11"/>
  <c r="G923" i="11"/>
  <c r="H923" i="11"/>
  <c r="I935" i="11"/>
  <c r="E935" i="11"/>
  <c r="F935" i="11"/>
  <c r="G935" i="11"/>
  <c r="H935" i="11"/>
  <c r="I947" i="11"/>
  <c r="E947" i="11"/>
  <c r="F947" i="11"/>
  <c r="H947" i="11"/>
  <c r="G947" i="11"/>
  <c r="I959" i="11"/>
  <c r="E959" i="11"/>
  <c r="F959" i="11"/>
  <c r="G959" i="11"/>
  <c r="H959" i="11"/>
  <c r="I971" i="11"/>
  <c r="E971" i="11"/>
  <c r="F971" i="11"/>
  <c r="G971" i="11"/>
  <c r="H971" i="11"/>
  <c r="I983" i="11"/>
  <c r="E983" i="11"/>
  <c r="F983" i="11"/>
  <c r="G983" i="11"/>
  <c r="H983" i="11"/>
  <c r="I995" i="11"/>
  <c r="E995" i="11"/>
  <c r="F995" i="11"/>
  <c r="G995" i="11"/>
  <c r="H995" i="11"/>
  <c r="E95" i="11"/>
  <c r="I95" i="11"/>
  <c r="F95" i="11"/>
  <c r="G95" i="11"/>
  <c r="H95" i="11"/>
  <c r="I149" i="11"/>
  <c r="F149" i="11"/>
  <c r="G149" i="11"/>
  <c r="H149" i="11"/>
  <c r="E149" i="11"/>
  <c r="I233" i="11"/>
  <c r="F233" i="11"/>
  <c r="G233" i="11"/>
  <c r="E233" i="11"/>
  <c r="H233" i="11"/>
  <c r="I317" i="11"/>
  <c r="H317" i="11"/>
  <c r="E317" i="11"/>
  <c r="F317" i="11"/>
  <c r="G317" i="11"/>
  <c r="I389" i="11"/>
  <c r="G389" i="11"/>
  <c r="H389" i="11"/>
  <c r="E389" i="11"/>
  <c r="F389" i="11"/>
  <c r="G473" i="11"/>
  <c r="I473" i="11"/>
  <c r="F473" i="11"/>
  <c r="H473" i="11"/>
  <c r="E473" i="11"/>
  <c r="I557" i="11"/>
  <c r="G557" i="11"/>
  <c r="E557" i="11"/>
  <c r="F557" i="11"/>
  <c r="H557" i="11"/>
  <c r="I689" i="11"/>
  <c r="G689" i="11"/>
  <c r="E689" i="11"/>
  <c r="F689" i="11"/>
  <c r="H689" i="11"/>
  <c r="I761" i="11"/>
  <c r="G761" i="11"/>
  <c r="F761" i="11"/>
  <c r="H761" i="11"/>
  <c r="E761" i="11"/>
  <c r="I10" i="11"/>
  <c r="G10" i="11"/>
  <c r="H10" i="11"/>
  <c r="I70" i="11"/>
  <c r="E70" i="11"/>
  <c r="F70" i="11"/>
  <c r="H70" i="11"/>
  <c r="G70" i="11"/>
  <c r="H162" i="11"/>
  <c r="E162" i="11"/>
  <c r="F162" i="11"/>
  <c r="G162" i="11"/>
  <c r="I162" i="11"/>
  <c r="I234" i="11"/>
  <c r="E234" i="11"/>
  <c r="H234" i="11"/>
  <c r="F234" i="11"/>
  <c r="G234" i="11"/>
  <c r="I318" i="11"/>
  <c r="E318" i="11"/>
  <c r="F318" i="11"/>
  <c r="G318" i="11"/>
  <c r="H318" i="11"/>
  <c r="E390" i="11"/>
  <c r="F390" i="11"/>
  <c r="G390" i="11"/>
  <c r="I390" i="11"/>
  <c r="H390" i="11"/>
  <c r="I462" i="11"/>
  <c r="G462" i="11"/>
  <c r="H462" i="11"/>
  <c r="E462" i="11"/>
  <c r="F462" i="11"/>
  <c r="I534" i="11"/>
  <c r="G534" i="11"/>
  <c r="H534" i="11"/>
  <c r="E534" i="11"/>
  <c r="F534" i="11"/>
  <c r="I606" i="11"/>
  <c r="G606" i="11"/>
  <c r="H606" i="11"/>
  <c r="E606" i="11"/>
  <c r="F606" i="11"/>
  <c r="I666" i="11"/>
  <c r="G666" i="11"/>
  <c r="H666" i="11"/>
  <c r="E666" i="11"/>
  <c r="F666" i="11"/>
  <c r="I726" i="11"/>
  <c r="G726" i="11"/>
  <c r="H726" i="11"/>
  <c r="E726" i="11"/>
  <c r="F726" i="11"/>
  <c r="I786" i="11"/>
  <c r="G786" i="11"/>
  <c r="H786" i="11"/>
  <c r="F786" i="11"/>
  <c r="E786" i="11"/>
  <c r="I105" i="11"/>
  <c r="H105" i="11"/>
  <c r="E105" i="11"/>
  <c r="F105" i="11"/>
  <c r="G105" i="11"/>
  <c r="I127" i="11"/>
  <c r="F127" i="11"/>
  <c r="E127" i="11"/>
  <c r="G127" i="11"/>
  <c r="H127" i="11"/>
  <c r="I199" i="11"/>
  <c r="H199" i="11"/>
  <c r="E199" i="11"/>
  <c r="F199" i="11"/>
  <c r="G199" i="11"/>
  <c r="I271" i="11"/>
  <c r="F271" i="11"/>
  <c r="E271" i="11"/>
  <c r="G271" i="11"/>
  <c r="H271" i="11"/>
  <c r="I331" i="11"/>
  <c r="E331" i="11"/>
  <c r="H331" i="11"/>
  <c r="F331" i="11"/>
  <c r="G331" i="11"/>
  <c r="I391" i="11"/>
  <c r="H391" i="11"/>
  <c r="F391" i="11"/>
  <c r="G391" i="11"/>
  <c r="E391" i="11"/>
  <c r="I463" i="11"/>
  <c r="E463" i="11"/>
  <c r="F463" i="11"/>
  <c r="G463" i="11"/>
  <c r="H463" i="11"/>
  <c r="I535" i="11"/>
  <c r="E535" i="11"/>
  <c r="F535" i="11"/>
  <c r="G535" i="11"/>
  <c r="H535" i="11"/>
  <c r="I607" i="11"/>
  <c r="E607" i="11"/>
  <c r="G607" i="11"/>
  <c r="H607" i="11"/>
  <c r="F607" i="11"/>
  <c r="I655" i="11"/>
  <c r="E655" i="11"/>
  <c r="F655" i="11"/>
  <c r="G655" i="11"/>
  <c r="H655" i="11"/>
  <c r="I727" i="11"/>
  <c r="E727" i="11"/>
  <c r="F727" i="11"/>
  <c r="G727" i="11"/>
  <c r="H727" i="11"/>
  <c r="I811" i="11"/>
  <c r="E811" i="11"/>
  <c r="F811" i="11"/>
  <c r="G811" i="11"/>
  <c r="H811" i="11"/>
  <c r="I883" i="11"/>
  <c r="E883" i="11"/>
  <c r="F883" i="11"/>
  <c r="G883" i="11"/>
  <c r="H883" i="11"/>
  <c r="I931" i="11"/>
  <c r="G931" i="11"/>
  <c r="H931" i="11"/>
  <c r="E931" i="11"/>
  <c r="F931" i="11"/>
  <c r="I8" i="11"/>
  <c r="G8" i="11"/>
  <c r="H8" i="11"/>
  <c r="I68" i="11"/>
  <c r="H68" i="11"/>
  <c r="E68" i="11"/>
  <c r="F68" i="11"/>
  <c r="G68" i="11"/>
  <c r="I164" i="11"/>
  <c r="H164" i="11"/>
  <c r="G164" i="11"/>
  <c r="E164" i="11"/>
  <c r="F164" i="11"/>
  <c r="F224" i="11"/>
  <c r="G224" i="11"/>
  <c r="I224" i="11"/>
  <c r="E224" i="11"/>
  <c r="H224" i="11"/>
  <c r="F308" i="11"/>
  <c r="H308" i="11"/>
  <c r="G308" i="11"/>
  <c r="I308" i="11"/>
  <c r="E308" i="11"/>
  <c r="I380" i="11"/>
  <c r="E380" i="11"/>
  <c r="F380" i="11"/>
  <c r="G380" i="11"/>
  <c r="H380" i="11"/>
  <c r="I428" i="11"/>
  <c r="G428" i="11"/>
  <c r="E428" i="11"/>
  <c r="F428" i="11"/>
  <c r="H428" i="11"/>
  <c r="I500" i="11"/>
  <c r="G500" i="11"/>
  <c r="E500" i="11"/>
  <c r="F500" i="11"/>
  <c r="H500" i="11"/>
  <c r="I548" i="11"/>
  <c r="G548" i="11"/>
  <c r="E548" i="11"/>
  <c r="F548" i="11"/>
  <c r="H548" i="11"/>
  <c r="I632" i="11"/>
  <c r="E632" i="11"/>
  <c r="G632" i="11"/>
  <c r="H632" i="11"/>
  <c r="F632" i="11"/>
  <c r="I692" i="11"/>
  <c r="E692" i="11"/>
  <c r="F692" i="11"/>
  <c r="G692" i="11"/>
  <c r="H692" i="11"/>
  <c r="I764" i="11"/>
  <c r="G764" i="11"/>
  <c r="E764" i="11"/>
  <c r="F764" i="11"/>
  <c r="H764" i="11"/>
  <c r="G812" i="11"/>
  <c r="H812" i="11"/>
  <c r="I812" i="11"/>
  <c r="E812" i="11"/>
  <c r="F812" i="11"/>
  <c r="I872" i="11"/>
  <c r="G872" i="11"/>
  <c r="E872" i="11"/>
  <c r="F872" i="11"/>
  <c r="H872" i="11"/>
  <c r="I980" i="11"/>
  <c r="E980" i="11"/>
  <c r="F980" i="11"/>
  <c r="G980" i="11"/>
  <c r="H980" i="11"/>
  <c r="I21" i="11"/>
  <c r="G21" i="11"/>
  <c r="H21" i="11"/>
  <c r="I117" i="11"/>
  <c r="H117" i="11"/>
  <c r="G117" i="11"/>
  <c r="E117" i="11"/>
  <c r="F117" i="11"/>
  <c r="I189" i="11"/>
  <c r="H189" i="11"/>
  <c r="F189" i="11"/>
  <c r="E189" i="11"/>
  <c r="G189" i="11"/>
  <c r="I261" i="11"/>
  <c r="G261" i="11"/>
  <c r="H261" i="11"/>
  <c r="E261" i="11"/>
  <c r="F261" i="11"/>
  <c r="I333" i="11"/>
  <c r="E333" i="11"/>
  <c r="F333" i="11"/>
  <c r="G333" i="11"/>
  <c r="H333" i="11"/>
  <c r="I405" i="11"/>
  <c r="G405" i="11"/>
  <c r="H405" i="11"/>
  <c r="F405" i="11"/>
  <c r="E405" i="11"/>
  <c r="I465" i="11"/>
  <c r="G465" i="11"/>
  <c r="H465" i="11"/>
  <c r="E465" i="11"/>
  <c r="F465" i="11"/>
  <c r="I549" i="11"/>
  <c r="G549" i="11"/>
  <c r="H549" i="11"/>
  <c r="E549" i="11"/>
  <c r="F549" i="11"/>
  <c r="I42" i="11"/>
  <c r="H42" i="11"/>
  <c r="G42" i="11"/>
  <c r="I30" i="11"/>
  <c r="H30" i="11"/>
  <c r="G30" i="11"/>
  <c r="I18" i="11"/>
  <c r="H18" i="11"/>
  <c r="G18" i="11"/>
  <c r="I100" i="11"/>
  <c r="F100" i="11"/>
  <c r="H100" i="11"/>
  <c r="E100" i="11"/>
  <c r="G100" i="11"/>
  <c r="I88" i="11"/>
  <c r="F88" i="11"/>
  <c r="E88" i="11"/>
  <c r="G88" i="11"/>
  <c r="H88" i="11"/>
  <c r="I76" i="11"/>
  <c r="E76" i="11"/>
  <c r="G76" i="11"/>
  <c r="F76" i="11"/>
  <c r="H76" i="11"/>
  <c r="I64" i="11"/>
  <c r="F64" i="11"/>
  <c r="G64" i="11"/>
  <c r="H64" i="11"/>
  <c r="E64" i="11"/>
  <c r="H108" i="11"/>
  <c r="I108" i="11"/>
  <c r="E108" i="11"/>
  <c r="F108" i="11"/>
  <c r="G108" i="11"/>
  <c r="H120" i="11"/>
  <c r="I120" i="11"/>
  <c r="E120" i="11"/>
  <c r="F120" i="11"/>
  <c r="G120" i="11"/>
  <c r="H132" i="11"/>
  <c r="I132" i="11"/>
  <c r="E132" i="11"/>
  <c r="F132" i="11"/>
  <c r="G132" i="11"/>
  <c r="H144" i="11"/>
  <c r="E144" i="11"/>
  <c r="F144" i="11"/>
  <c r="G144" i="11"/>
  <c r="I144" i="11"/>
  <c r="H156" i="11"/>
  <c r="I156" i="11"/>
  <c r="E156" i="11"/>
  <c r="F156" i="11"/>
  <c r="G156" i="11"/>
  <c r="H168" i="11"/>
  <c r="I168" i="11"/>
  <c r="E168" i="11"/>
  <c r="F168" i="11"/>
  <c r="G168" i="11"/>
  <c r="H180" i="11"/>
  <c r="E180" i="11"/>
  <c r="G180" i="11"/>
  <c r="I180" i="11"/>
  <c r="F180" i="11"/>
  <c r="H192" i="11"/>
  <c r="I192" i="11"/>
  <c r="E192" i="11"/>
  <c r="F192" i="11"/>
  <c r="G192" i="11"/>
  <c r="I204" i="11"/>
  <c r="E204" i="11"/>
  <c r="F204" i="11"/>
  <c r="G204" i="11"/>
  <c r="H204" i="11"/>
  <c r="I216" i="11"/>
  <c r="E216" i="11"/>
  <c r="G216" i="11"/>
  <c r="F216" i="11"/>
  <c r="H216" i="11"/>
  <c r="I228" i="11"/>
  <c r="F228" i="11"/>
  <c r="E228" i="11"/>
  <c r="H228" i="11"/>
  <c r="G228" i="11"/>
  <c r="I240" i="11"/>
  <c r="E240" i="11"/>
  <c r="F240" i="11"/>
  <c r="G240" i="11"/>
  <c r="H240" i="11"/>
  <c r="I252" i="11"/>
  <c r="E252" i="11"/>
  <c r="H252" i="11"/>
  <c r="F252" i="11"/>
  <c r="G252" i="11"/>
  <c r="H264" i="11"/>
  <c r="E264" i="11"/>
  <c r="F264" i="11"/>
  <c r="G264" i="11"/>
  <c r="I264" i="11"/>
  <c r="I276" i="11"/>
  <c r="E276" i="11"/>
  <c r="F276" i="11"/>
  <c r="G276" i="11"/>
  <c r="H276" i="11"/>
  <c r="I288" i="11"/>
  <c r="F288" i="11"/>
  <c r="H288" i="11"/>
  <c r="E288" i="11"/>
  <c r="G288" i="11"/>
  <c r="I300" i="11"/>
  <c r="F300" i="11"/>
  <c r="G300" i="11"/>
  <c r="H300" i="11"/>
  <c r="E300" i="11"/>
  <c r="I312" i="11"/>
  <c r="E312" i="11"/>
  <c r="F312" i="11"/>
  <c r="G312" i="11"/>
  <c r="H312" i="11"/>
  <c r="I324" i="11"/>
  <c r="E324" i="11"/>
  <c r="F324" i="11"/>
  <c r="G324" i="11"/>
  <c r="H324" i="11"/>
  <c r="I336" i="11"/>
  <c r="E336" i="11"/>
  <c r="F336" i="11"/>
  <c r="G336" i="11"/>
  <c r="H336" i="11"/>
  <c r="E348" i="11"/>
  <c r="F348" i="11"/>
  <c r="G348" i="11"/>
  <c r="I348" i="11"/>
  <c r="H348" i="11"/>
  <c r="I360" i="11"/>
  <c r="E360" i="11"/>
  <c r="F360" i="11"/>
  <c r="G360" i="11"/>
  <c r="H360" i="11"/>
  <c r="I372" i="11"/>
  <c r="E372" i="11"/>
  <c r="F372" i="11"/>
  <c r="G372" i="11"/>
  <c r="H372" i="11"/>
  <c r="I384" i="11"/>
  <c r="E384" i="11"/>
  <c r="F384" i="11"/>
  <c r="G384" i="11"/>
  <c r="H384" i="11"/>
  <c r="I396" i="11"/>
  <c r="E396" i="11"/>
  <c r="F396" i="11"/>
  <c r="G396" i="11"/>
  <c r="H396" i="11"/>
  <c r="I408" i="11"/>
  <c r="G408" i="11"/>
  <c r="H408" i="11"/>
  <c r="E408" i="11"/>
  <c r="F408" i="11"/>
  <c r="I420" i="11"/>
  <c r="G420" i="11"/>
  <c r="H420" i="11"/>
  <c r="F420" i="11"/>
  <c r="E420" i="11"/>
  <c r="G432" i="11"/>
  <c r="H432" i="11"/>
  <c r="E432" i="11"/>
  <c r="F432" i="11"/>
  <c r="I432" i="11"/>
  <c r="I444" i="11"/>
  <c r="G444" i="11"/>
  <c r="H444" i="11"/>
  <c r="E444" i="11"/>
  <c r="F444" i="11"/>
  <c r="I456" i="11"/>
  <c r="G456" i="11"/>
  <c r="H456" i="11"/>
  <c r="E456" i="11"/>
  <c r="F456" i="11"/>
  <c r="I468" i="11"/>
  <c r="G468" i="11"/>
  <c r="H468" i="11"/>
  <c r="E468" i="11"/>
  <c r="F468" i="11"/>
  <c r="I480" i="11"/>
  <c r="G480" i="11"/>
  <c r="H480" i="11"/>
  <c r="E480" i="11"/>
  <c r="F480" i="11"/>
  <c r="I492" i="11"/>
  <c r="G492" i="11"/>
  <c r="H492" i="11"/>
  <c r="E492" i="11"/>
  <c r="F492" i="11"/>
  <c r="I504" i="11"/>
  <c r="G504" i="11"/>
  <c r="H504" i="11"/>
  <c r="E504" i="11"/>
  <c r="F504" i="11"/>
  <c r="I516" i="11"/>
  <c r="G516" i="11"/>
  <c r="H516" i="11"/>
  <c r="E516" i="11"/>
  <c r="F516" i="11"/>
  <c r="I528" i="11"/>
  <c r="G528" i="11"/>
  <c r="H528" i="11"/>
  <c r="E528" i="11"/>
  <c r="F528" i="11"/>
  <c r="I540" i="11"/>
  <c r="G540" i="11"/>
  <c r="H540" i="11"/>
  <c r="E540" i="11"/>
  <c r="F540" i="11"/>
  <c r="I552" i="11"/>
  <c r="G552" i="11"/>
  <c r="H552" i="11"/>
  <c r="E552" i="11"/>
  <c r="F552" i="11"/>
  <c r="I564" i="11"/>
  <c r="G564" i="11"/>
  <c r="H564" i="11"/>
  <c r="E564" i="11"/>
  <c r="F564" i="11"/>
  <c r="I576" i="11"/>
  <c r="G576" i="11"/>
  <c r="H576" i="11"/>
  <c r="E576" i="11"/>
  <c r="F576" i="11"/>
  <c r="G588" i="11"/>
  <c r="H588" i="11"/>
  <c r="I588" i="11"/>
  <c r="E588" i="11"/>
  <c r="F588" i="11"/>
  <c r="I600" i="11"/>
  <c r="G600" i="11"/>
  <c r="H600" i="11"/>
  <c r="E600" i="11"/>
  <c r="F600" i="11"/>
  <c r="I612" i="11"/>
  <c r="G612" i="11"/>
  <c r="H612" i="11"/>
  <c r="E612" i="11"/>
  <c r="F612" i="11"/>
  <c r="I624" i="11"/>
  <c r="G624" i="11"/>
  <c r="H624" i="11"/>
  <c r="E624" i="11"/>
  <c r="F624" i="11"/>
  <c r="I636" i="11"/>
  <c r="G636" i="11"/>
  <c r="H636" i="11"/>
  <c r="F636" i="11"/>
  <c r="E636" i="11"/>
  <c r="I648" i="11"/>
  <c r="G648" i="11"/>
  <c r="H648" i="11"/>
  <c r="E648" i="11"/>
  <c r="F648" i="11"/>
  <c r="I660" i="11"/>
  <c r="G660" i="11"/>
  <c r="H660" i="11"/>
  <c r="E660" i="11"/>
  <c r="F660" i="11"/>
  <c r="G672" i="11"/>
  <c r="H672" i="11"/>
  <c r="I672" i="11"/>
  <c r="E672" i="11"/>
  <c r="F672" i="11"/>
  <c r="I684" i="11"/>
  <c r="G684" i="11"/>
  <c r="H684" i="11"/>
  <c r="E684" i="11"/>
  <c r="F684" i="11"/>
  <c r="I696" i="11"/>
  <c r="G696" i="11"/>
  <c r="H696" i="11"/>
  <c r="E696" i="11"/>
  <c r="F696" i="11"/>
  <c r="I708" i="11"/>
  <c r="G708" i="11"/>
  <c r="H708" i="11"/>
  <c r="E708" i="11"/>
  <c r="F708" i="11"/>
  <c r="G720" i="11"/>
  <c r="H720" i="11"/>
  <c r="I720" i="11"/>
  <c r="E720" i="11"/>
  <c r="F720" i="11"/>
  <c r="I732" i="11"/>
  <c r="G732" i="11"/>
  <c r="H732" i="11"/>
  <c r="E732" i="11"/>
  <c r="F732" i="11"/>
  <c r="I744" i="11"/>
  <c r="G744" i="11"/>
  <c r="H744" i="11"/>
  <c r="E744" i="11"/>
  <c r="F744" i="11"/>
  <c r="I756" i="11"/>
  <c r="G756" i="11"/>
  <c r="H756" i="11"/>
  <c r="E756" i="11"/>
  <c r="F756" i="11"/>
  <c r="I768" i="11"/>
  <c r="G768" i="11"/>
  <c r="H768" i="11"/>
  <c r="E768" i="11"/>
  <c r="F768" i="11"/>
  <c r="I780" i="11"/>
  <c r="G780" i="11"/>
  <c r="H780" i="11"/>
  <c r="E780" i="11"/>
  <c r="F780" i="11"/>
  <c r="I792" i="11"/>
  <c r="G792" i="11"/>
  <c r="H792" i="11"/>
  <c r="E792" i="11"/>
  <c r="F792" i="11"/>
  <c r="I804" i="11"/>
  <c r="G804" i="11"/>
  <c r="H804" i="11"/>
  <c r="E804" i="11"/>
  <c r="F804" i="11"/>
  <c r="G816" i="11"/>
  <c r="I816" i="11"/>
  <c r="H816" i="11"/>
  <c r="E816" i="11"/>
  <c r="F816" i="11"/>
  <c r="I828" i="11"/>
  <c r="G828" i="11"/>
  <c r="H828" i="11"/>
  <c r="E828" i="11"/>
  <c r="F828" i="11"/>
  <c r="I840" i="11"/>
  <c r="G840" i="11"/>
  <c r="H840" i="11"/>
  <c r="E840" i="11"/>
  <c r="F840" i="11"/>
  <c r="I852" i="11"/>
  <c r="G852" i="11"/>
  <c r="H852" i="11"/>
  <c r="E852" i="11"/>
  <c r="F852" i="11"/>
  <c r="I864" i="11"/>
  <c r="G864" i="11"/>
  <c r="H864" i="11"/>
  <c r="E864" i="11"/>
  <c r="F864" i="11"/>
  <c r="I876" i="11"/>
  <c r="G876" i="11"/>
  <c r="H876" i="11"/>
  <c r="E876" i="11"/>
  <c r="F876" i="11"/>
  <c r="I888" i="11"/>
  <c r="G888" i="11"/>
  <c r="H888" i="11"/>
  <c r="E888" i="11"/>
  <c r="F888" i="11"/>
  <c r="I900" i="11"/>
  <c r="G900" i="11"/>
  <c r="H900" i="11"/>
  <c r="E900" i="11"/>
  <c r="F900" i="11"/>
  <c r="I912" i="11"/>
  <c r="G912" i="11"/>
  <c r="H912" i="11"/>
  <c r="E912" i="11"/>
  <c r="F912" i="11"/>
  <c r="I924" i="11"/>
  <c r="G924" i="11"/>
  <c r="H924" i="11"/>
  <c r="E924" i="11"/>
  <c r="F924" i="11"/>
  <c r="G936" i="11"/>
  <c r="H936" i="11"/>
  <c r="I936" i="11"/>
  <c r="E936" i="11"/>
  <c r="F936" i="11"/>
  <c r="I948" i="11"/>
  <c r="G948" i="11"/>
  <c r="H948" i="11"/>
  <c r="E948" i="11"/>
  <c r="F948" i="11"/>
  <c r="I960" i="11"/>
  <c r="G960" i="11"/>
  <c r="H960" i="11"/>
  <c r="E960" i="11"/>
  <c r="F960" i="11"/>
  <c r="I972" i="11"/>
  <c r="G972" i="11"/>
  <c r="H972" i="11"/>
  <c r="E972" i="11"/>
  <c r="F972" i="11"/>
  <c r="I984" i="11"/>
  <c r="G984" i="11"/>
  <c r="H984" i="11"/>
  <c r="E984" i="11"/>
  <c r="F984" i="11"/>
  <c r="I996" i="11"/>
  <c r="G996" i="11"/>
  <c r="H996" i="11"/>
  <c r="E996" i="11"/>
  <c r="F996" i="11"/>
  <c r="I49" i="11"/>
  <c r="E49" i="11"/>
  <c r="F49" i="11"/>
  <c r="G49" i="11"/>
  <c r="H49" i="11"/>
  <c r="I59" i="11"/>
  <c r="E59" i="11"/>
  <c r="F59" i="11"/>
  <c r="G59" i="11"/>
  <c r="H59" i="11"/>
  <c r="I185" i="11"/>
  <c r="E185" i="11"/>
  <c r="F185" i="11"/>
  <c r="G185" i="11"/>
  <c r="H185" i="11"/>
  <c r="I269" i="11"/>
  <c r="F269" i="11"/>
  <c r="G269" i="11"/>
  <c r="E269" i="11"/>
  <c r="H269" i="11"/>
  <c r="I365" i="11"/>
  <c r="E365" i="11"/>
  <c r="H365" i="11"/>
  <c r="F365" i="11"/>
  <c r="G365" i="11"/>
  <c r="I449" i="11"/>
  <c r="G449" i="11"/>
  <c r="E449" i="11"/>
  <c r="F449" i="11"/>
  <c r="H449" i="11"/>
  <c r="I533" i="11"/>
  <c r="G533" i="11"/>
  <c r="H533" i="11"/>
  <c r="E533" i="11"/>
  <c r="F533" i="11"/>
  <c r="I617" i="11"/>
  <c r="G617" i="11"/>
  <c r="E617" i="11"/>
  <c r="F617" i="11"/>
  <c r="H617" i="11"/>
  <c r="I701" i="11"/>
  <c r="G701" i="11"/>
  <c r="H701" i="11"/>
  <c r="E701" i="11"/>
  <c r="F701" i="11"/>
  <c r="I797" i="11"/>
  <c r="G797" i="11"/>
  <c r="F797" i="11"/>
  <c r="H797" i="11"/>
  <c r="E797" i="11"/>
  <c r="I94" i="11"/>
  <c r="F94" i="11"/>
  <c r="E94" i="11"/>
  <c r="G94" i="11"/>
  <c r="H94" i="11"/>
  <c r="H150" i="11"/>
  <c r="I150" i="11"/>
  <c r="E150" i="11"/>
  <c r="F150" i="11"/>
  <c r="G150" i="11"/>
  <c r="E222" i="11"/>
  <c r="F222" i="11"/>
  <c r="G222" i="11"/>
  <c r="I222" i="11"/>
  <c r="H222" i="11"/>
  <c r="E306" i="11"/>
  <c r="F306" i="11"/>
  <c r="I306" i="11"/>
  <c r="G306" i="11"/>
  <c r="H306" i="11"/>
  <c r="I378" i="11"/>
  <c r="E378" i="11"/>
  <c r="H378" i="11"/>
  <c r="F378" i="11"/>
  <c r="G378" i="11"/>
  <c r="I450" i="11"/>
  <c r="G450" i="11"/>
  <c r="H450" i="11"/>
  <c r="E450" i="11"/>
  <c r="F450" i="11"/>
  <c r="I522" i="11"/>
  <c r="G522" i="11"/>
  <c r="H522" i="11"/>
  <c r="E522" i="11"/>
  <c r="F522" i="11"/>
  <c r="G594" i="11"/>
  <c r="H594" i="11"/>
  <c r="I594" i="11"/>
  <c r="E594" i="11"/>
  <c r="F594" i="11"/>
  <c r="G678" i="11"/>
  <c r="H678" i="11"/>
  <c r="E678" i="11"/>
  <c r="I678" i="11"/>
  <c r="F678" i="11"/>
  <c r="I798" i="11"/>
  <c r="G798" i="11"/>
  <c r="H798" i="11"/>
  <c r="E798" i="11"/>
  <c r="F798" i="11"/>
  <c r="I93" i="11"/>
  <c r="H93" i="11"/>
  <c r="F93" i="11"/>
  <c r="G93" i="11"/>
  <c r="E93" i="11"/>
  <c r="I139" i="11"/>
  <c r="F139" i="11"/>
  <c r="E139" i="11"/>
  <c r="G139" i="11"/>
  <c r="H139" i="11"/>
  <c r="I211" i="11"/>
  <c r="E211" i="11"/>
  <c r="F211" i="11"/>
  <c r="G211" i="11"/>
  <c r="H211" i="11"/>
  <c r="I283" i="11"/>
  <c r="E283" i="11"/>
  <c r="F283" i="11"/>
  <c r="G283" i="11"/>
  <c r="H283" i="11"/>
  <c r="I355" i="11"/>
  <c r="E355" i="11"/>
  <c r="F355" i="11"/>
  <c r="G355" i="11"/>
  <c r="H355" i="11"/>
  <c r="I427" i="11"/>
  <c r="E427" i="11"/>
  <c r="F427" i="11"/>
  <c r="H427" i="11"/>
  <c r="G427" i="11"/>
  <c r="I499" i="11"/>
  <c r="E499" i="11"/>
  <c r="F499" i="11"/>
  <c r="H499" i="11"/>
  <c r="G499" i="11"/>
  <c r="I571" i="11"/>
  <c r="E571" i="11"/>
  <c r="F571" i="11"/>
  <c r="H571" i="11"/>
  <c r="G571" i="11"/>
  <c r="I643" i="11"/>
  <c r="E643" i="11"/>
  <c r="F643" i="11"/>
  <c r="G643" i="11"/>
  <c r="H643" i="11"/>
  <c r="I703" i="11"/>
  <c r="E703" i="11"/>
  <c r="F703" i="11"/>
  <c r="G703" i="11"/>
  <c r="H703" i="11"/>
  <c r="I775" i="11"/>
  <c r="E775" i="11"/>
  <c r="F775" i="11"/>
  <c r="H775" i="11"/>
  <c r="G775" i="11"/>
  <c r="I859" i="11"/>
  <c r="E859" i="11"/>
  <c r="F859" i="11"/>
  <c r="G859" i="11"/>
  <c r="H859" i="11"/>
  <c r="I991" i="11"/>
  <c r="E991" i="11"/>
  <c r="F991" i="11"/>
  <c r="G991" i="11"/>
  <c r="H991" i="11"/>
  <c r="I92" i="11"/>
  <c r="E92" i="11"/>
  <c r="F92" i="11"/>
  <c r="G92" i="11"/>
  <c r="H92" i="11"/>
  <c r="F140" i="11"/>
  <c r="G140" i="11"/>
  <c r="H140" i="11"/>
  <c r="I140" i="11"/>
  <c r="E140" i="11"/>
  <c r="I236" i="11"/>
  <c r="F236" i="11"/>
  <c r="G236" i="11"/>
  <c r="E236" i="11"/>
  <c r="H236" i="11"/>
  <c r="I296" i="11"/>
  <c r="F296" i="11"/>
  <c r="E296" i="11"/>
  <c r="G296" i="11"/>
  <c r="H296" i="11"/>
  <c r="I368" i="11"/>
  <c r="G368" i="11"/>
  <c r="F368" i="11"/>
  <c r="H368" i="11"/>
  <c r="E368" i="11"/>
  <c r="I416" i="11"/>
  <c r="G416" i="11"/>
  <c r="E416" i="11"/>
  <c r="F416" i="11"/>
  <c r="H416" i="11"/>
  <c r="I488" i="11"/>
  <c r="G488" i="11"/>
  <c r="E488" i="11"/>
  <c r="F488" i="11"/>
  <c r="H488" i="11"/>
  <c r="I560" i="11"/>
  <c r="G560" i="11"/>
  <c r="H560" i="11"/>
  <c r="E560" i="11"/>
  <c r="F560" i="11"/>
  <c r="I620" i="11"/>
  <c r="G620" i="11"/>
  <c r="H620" i="11"/>
  <c r="E620" i="11"/>
  <c r="F620" i="11"/>
  <c r="I704" i="11"/>
  <c r="E704" i="11"/>
  <c r="F704" i="11"/>
  <c r="G704" i="11"/>
  <c r="H704" i="11"/>
  <c r="I956" i="11"/>
  <c r="G956" i="11"/>
  <c r="H956" i="11"/>
  <c r="E956" i="11"/>
  <c r="F956" i="11"/>
  <c r="I45" i="11"/>
  <c r="H45" i="11"/>
  <c r="G45" i="11"/>
  <c r="I67" i="11"/>
  <c r="H67" i="11"/>
  <c r="E67" i="11"/>
  <c r="F67" i="11"/>
  <c r="G67" i="11"/>
  <c r="I165" i="11"/>
  <c r="H165" i="11"/>
  <c r="F165" i="11"/>
  <c r="G165" i="11"/>
  <c r="E165" i="11"/>
  <c r="I237" i="11"/>
  <c r="E237" i="11"/>
  <c r="F237" i="11"/>
  <c r="G237" i="11"/>
  <c r="H237" i="11"/>
  <c r="I309" i="11"/>
  <c r="E309" i="11"/>
  <c r="F309" i="11"/>
  <c r="G309" i="11"/>
  <c r="H309" i="11"/>
  <c r="I393" i="11"/>
  <c r="E393" i="11"/>
  <c r="F393" i="11"/>
  <c r="G393" i="11"/>
  <c r="H393" i="11"/>
  <c r="I501" i="11"/>
  <c r="G501" i="11"/>
  <c r="H501" i="11"/>
  <c r="E501" i="11"/>
  <c r="F501" i="11"/>
  <c r="I4" i="11"/>
  <c r="G4" i="11"/>
  <c r="H4" i="11"/>
  <c r="I29" i="11"/>
  <c r="H29" i="11"/>
  <c r="G29" i="11"/>
  <c r="I87" i="11"/>
  <c r="F87" i="11"/>
  <c r="G87" i="11"/>
  <c r="H87" i="11"/>
  <c r="E87" i="11"/>
  <c r="F109" i="11"/>
  <c r="I109" i="11"/>
  <c r="E109" i="11"/>
  <c r="H109" i="11"/>
  <c r="G109" i="11"/>
  <c r="I145" i="11"/>
  <c r="F145" i="11"/>
  <c r="E145" i="11"/>
  <c r="G145" i="11"/>
  <c r="H145" i="11"/>
  <c r="F181" i="11"/>
  <c r="E181" i="11"/>
  <c r="G181" i="11"/>
  <c r="I181" i="11"/>
  <c r="H181" i="11"/>
  <c r="I217" i="11"/>
  <c r="G217" i="11"/>
  <c r="H217" i="11"/>
  <c r="E217" i="11"/>
  <c r="F217" i="11"/>
  <c r="E265" i="11"/>
  <c r="F265" i="11"/>
  <c r="G265" i="11"/>
  <c r="H265" i="11"/>
  <c r="I265" i="11"/>
  <c r="I301" i="11"/>
  <c r="E301" i="11"/>
  <c r="F301" i="11"/>
  <c r="G301" i="11"/>
  <c r="H301" i="11"/>
  <c r="I337" i="11"/>
  <c r="E337" i="11"/>
  <c r="F337" i="11"/>
  <c r="G337" i="11"/>
  <c r="H337" i="11"/>
  <c r="I373" i="11"/>
  <c r="F373" i="11"/>
  <c r="G373" i="11"/>
  <c r="H373" i="11"/>
  <c r="E373" i="11"/>
  <c r="I409" i="11"/>
  <c r="E409" i="11"/>
  <c r="F409" i="11"/>
  <c r="H409" i="11"/>
  <c r="G409" i="11"/>
  <c r="I445" i="11"/>
  <c r="E445" i="11"/>
  <c r="F445" i="11"/>
  <c r="G445" i="11"/>
  <c r="H445" i="11"/>
  <c r="I481" i="11"/>
  <c r="E481" i="11"/>
  <c r="F481" i="11"/>
  <c r="G481" i="11"/>
  <c r="H481" i="11"/>
  <c r="I517" i="11"/>
  <c r="E517" i="11"/>
  <c r="F517" i="11"/>
  <c r="G517" i="11"/>
  <c r="H517" i="11"/>
  <c r="I529" i="11"/>
  <c r="E529" i="11"/>
  <c r="G529" i="11"/>
  <c r="H529" i="11"/>
  <c r="F529" i="11"/>
  <c r="I565" i="11"/>
  <c r="E565" i="11"/>
  <c r="G565" i="11"/>
  <c r="H565" i="11"/>
  <c r="F565" i="11"/>
  <c r="I577" i="11"/>
  <c r="E577" i="11"/>
  <c r="G577" i="11"/>
  <c r="F577" i="11"/>
  <c r="H577" i="11"/>
  <c r="E589" i="11"/>
  <c r="I589" i="11"/>
  <c r="F589" i="11"/>
  <c r="G589" i="11"/>
  <c r="H589" i="11"/>
  <c r="I601" i="11"/>
  <c r="E601" i="11"/>
  <c r="F601" i="11"/>
  <c r="G601" i="11"/>
  <c r="H601" i="11"/>
  <c r="I613" i="11"/>
  <c r="E613" i="11"/>
  <c r="F613" i="11"/>
  <c r="G613" i="11"/>
  <c r="H613" i="11"/>
  <c r="I625" i="11"/>
  <c r="E625" i="11"/>
  <c r="F625" i="11"/>
  <c r="G625" i="11"/>
  <c r="H625" i="11"/>
  <c r="I637" i="11"/>
  <c r="E637" i="11"/>
  <c r="F637" i="11"/>
  <c r="G637" i="11"/>
  <c r="H637" i="11"/>
  <c r="I649" i="11"/>
  <c r="E649" i="11"/>
  <c r="F649" i="11"/>
  <c r="H649" i="11"/>
  <c r="G649" i="11"/>
  <c r="I661" i="11"/>
  <c r="E661" i="11"/>
  <c r="F661" i="11"/>
  <c r="G661" i="11"/>
  <c r="H661" i="11"/>
  <c r="E673" i="11"/>
  <c r="F673" i="11"/>
  <c r="G673" i="11"/>
  <c r="H673" i="11"/>
  <c r="I673" i="11"/>
  <c r="I685" i="11"/>
  <c r="E685" i="11"/>
  <c r="F685" i="11"/>
  <c r="G685" i="11"/>
  <c r="H685" i="11"/>
  <c r="I697" i="11"/>
  <c r="E697" i="11"/>
  <c r="F697" i="11"/>
  <c r="G697" i="11"/>
  <c r="H697" i="11"/>
  <c r="I709" i="11"/>
  <c r="E709" i="11"/>
  <c r="F709" i="11"/>
  <c r="G709" i="11"/>
  <c r="H709" i="11"/>
  <c r="I721" i="11"/>
  <c r="E721" i="11"/>
  <c r="F721" i="11"/>
  <c r="G721" i="11"/>
  <c r="H721" i="11"/>
  <c r="I733" i="11"/>
  <c r="E733" i="11"/>
  <c r="F733" i="11"/>
  <c r="G733" i="11"/>
  <c r="H733" i="11"/>
  <c r="I745" i="11"/>
  <c r="E745" i="11"/>
  <c r="F745" i="11"/>
  <c r="G745" i="11"/>
  <c r="H745" i="11"/>
  <c r="I757" i="11"/>
  <c r="E757" i="11"/>
  <c r="F757" i="11"/>
  <c r="G757" i="11"/>
  <c r="H757" i="11"/>
  <c r="I769" i="11"/>
  <c r="E769" i="11"/>
  <c r="F769" i="11"/>
  <c r="G769" i="11"/>
  <c r="H769" i="11"/>
  <c r="I781" i="11"/>
  <c r="E781" i="11"/>
  <c r="F781" i="11"/>
  <c r="G781" i="11"/>
  <c r="H781" i="11"/>
  <c r="I793" i="11"/>
  <c r="E793" i="11"/>
  <c r="F793" i="11"/>
  <c r="G793" i="11"/>
  <c r="H793" i="11"/>
  <c r="I805" i="11"/>
  <c r="E805" i="11"/>
  <c r="F805" i="11"/>
  <c r="G805" i="11"/>
  <c r="H805" i="11"/>
  <c r="I817" i="11"/>
  <c r="E817" i="11"/>
  <c r="H817" i="11"/>
  <c r="F817" i="11"/>
  <c r="G817" i="11"/>
  <c r="I829" i="11"/>
  <c r="E829" i="11"/>
  <c r="F829" i="11"/>
  <c r="G829" i="11"/>
  <c r="H829" i="11"/>
  <c r="I841" i="11"/>
  <c r="E841" i="11"/>
  <c r="F841" i="11"/>
  <c r="G841" i="11"/>
  <c r="H841" i="11"/>
  <c r="I853" i="11"/>
  <c r="E853" i="11"/>
  <c r="H853" i="11"/>
  <c r="F853" i="11"/>
  <c r="G853" i="11"/>
  <c r="I865" i="11"/>
  <c r="E865" i="11"/>
  <c r="F865" i="11"/>
  <c r="G865" i="11"/>
  <c r="H865" i="11"/>
  <c r="I877" i="11"/>
  <c r="E877" i="11"/>
  <c r="F877" i="11"/>
  <c r="G877" i="11"/>
  <c r="H877" i="11"/>
  <c r="I889" i="11"/>
  <c r="E889" i="11"/>
  <c r="H889" i="11"/>
  <c r="F889" i="11"/>
  <c r="G889" i="11"/>
  <c r="I901" i="11"/>
  <c r="E901" i="11"/>
  <c r="F901" i="11"/>
  <c r="G901" i="11"/>
  <c r="H901" i="11"/>
  <c r="I913" i="11"/>
  <c r="G913" i="11"/>
  <c r="H913" i="11"/>
  <c r="E913" i="11"/>
  <c r="F913" i="11"/>
  <c r="I925" i="11"/>
  <c r="E925" i="11"/>
  <c r="F925" i="11"/>
  <c r="G925" i="11"/>
  <c r="H925" i="11"/>
  <c r="I937" i="11"/>
  <c r="E937" i="11"/>
  <c r="F937" i="11"/>
  <c r="G937" i="11"/>
  <c r="H937" i="11"/>
  <c r="I949" i="11"/>
  <c r="G949" i="11"/>
  <c r="H949" i="11"/>
  <c r="E949" i="11"/>
  <c r="F949" i="11"/>
  <c r="I961" i="11"/>
  <c r="E961" i="11"/>
  <c r="F961" i="11"/>
  <c r="G961" i="11"/>
  <c r="H961" i="11"/>
  <c r="I973" i="11"/>
  <c r="E973" i="11"/>
  <c r="F973" i="11"/>
  <c r="G973" i="11"/>
  <c r="H973" i="11"/>
  <c r="I985" i="11"/>
  <c r="G985" i="11"/>
  <c r="H985" i="11"/>
  <c r="E985" i="11"/>
  <c r="F985" i="11"/>
  <c r="I997" i="11"/>
  <c r="E997" i="11"/>
  <c r="F997" i="11"/>
  <c r="G997" i="11"/>
  <c r="H997" i="11"/>
  <c r="I71" i="11"/>
  <c r="G71" i="11"/>
  <c r="H71" i="11"/>
  <c r="E71" i="11"/>
  <c r="F71" i="11"/>
  <c r="I173" i="11"/>
  <c r="E173" i="11"/>
  <c r="F173" i="11"/>
  <c r="G173" i="11"/>
  <c r="H173" i="11"/>
  <c r="F245" i="11"/>
  <c r="G245" i="11"/>
  <c r="I245" i="11"/>
  <c r="E245" i="11"/>
  <c r="H245" i="11"/>
  <c r="I329" i="11"/>
  <c r="H329" i="11"/>
  <c r="G329" i="11"/>
  <c r="E329" i="11"/>
  <c r="F329" i="11"/>
  <c r="G425" i="11"/>
  <c r="E425" i="11"/>
  <c r="F425" i="11"/>
  <c r="I425" i="11"/>
  <c r="H425" i="11"/>
  <c r="I497" i="11"/>
  <c r="G497" i="11"/>
  <c r="F497" i="11"/>
  <c r="H497" i="11"/>
  <c r="E497" i="11"/>
  <c r="I569" i="11"/>
  <c r="G569" i="11"/>
  <c r="H569" i="11"/>
  <c r="F569" i="11"/>
  <c r="E569" i="11"/>
  <c r="I641" i="11"/>
  <c r="E641" i="11"/>
  <c r="F641" i="11"/>
  <c r="G641" i="11"/>
  <c r="H641" i="11"/>
  <c r="I725" i="11"/>
  <c r="G725" i="11"/>
  <c r="F725" i="11"/>
  <c r="H725" i="11"/>
  <c r="E725" i="11"/>
  <c r="I809" i="11"/>
  <c r="G809" i="11"/>
  <c r="E809" i="11"/>
  <c r="F809" i="11"/>
  <c r="H809" i="11"/>
  <c r="I82" i="11"/>
  <c r="E82" i="11"/>
  <c r="F82" i="11"/>
  <c r="H82" i="11"/>
  <c r="G82" i="11"/>
  <c r="I198" i="11"/>
  <c r="E198" i="11"/>
  <c r="H198" i="11"/>
  <c r="F198" i="11"/>
  <c r="G198" i="11"/>
  <c r="I294" i="11"/>
  <c r="H294" i="11"/>
  <c r="E294" i="11"/>
  <c r="F294" i="11"/>
  <c r="G294" i="11"/>
  <c r="I366" i="11"/>
  <c r="E366" i="11"/>
  <c r="G366" i="11"/>
  <c r="F366" i="11"/>
  <c r="H366" i="11"/>
  <c r="I438" i="11"/>
  <c r="G438" i="11"/>
  <c r="H438" i="11"/>
  <c r="E438" i="11"/>
  <c r="F438" i="11"/>
  <c r="G510" i="11"/>
  <c r="H510" i="11"/>
  <c r="I510" i="11"/>
  <c r="E510" i="11"/>
  <c r="F510" i="11"/>
  <c r="I582" i="11"/>
  <c r="G582" i="11"/>
  <c r="H582" i="11"/>
  <c r="E582" i="11"/>
  <c r="F582" i="11"/>
  <c r="I654" i="11"/>
  <c r="G654" i="11"/>
  <c r="H654" i="11"/>
  <c r="E654" i="11"/>
  <c r="F654" i="11"/>
  <c r="G750" i="11"/>
  <c r="H750" i="11"/>
  <c r="I750" i="11"/>
  <c r="E750" i="11"/>
  <c r="F750" i="11"/>
  <c r="I47" i="11"/>
  <c r="G47" i="11"/>
  <c r="H47" i="11"/>
  <c r="E47" i="11"/>
  <c r="F47" i="11"/>
  <c r="I69" i="11"/>
  <c r="E69" i="11"/>
  <c r="F69" i="11"/>
  <c r="G69" i="11"/>
  <c r="H69" i="11"/>
  <c r="I163" i="11"/>
  <c r="F163" i="11"/>
  <c r="E163" i="11"/>
  <c r="H163" i="11"/>
  <c r="G163" i="11"/>
  <c r="I235" i="11"/>
  <c r="H235" i="11"/>
  <c r="E235" i="11"/>
  <c r="F235" i="11"/>
  <c r="G235" i="11"/>
  <c r="I307" i="11"/>
  <c r="H307" i="11"/>
  <c r="E307" i="11"/>
  <c r="F307" i="11"/>
  <c r="G307" i="11"/>
  <c r="I379" i="11"/>
  <c r="H379" i="11"/>
  <c r="G379" i="11"/>
  <c r="E379" i="11"/>
  <c r="F379" i="11"/>
  <c r="I451" i="11"/>
  <c r="E451" i="11"/>
  <c r="F451" i="11"/>
  <c r="G451" i="11"/>
  <c r="H451" i="11"/>
  <c r="I523" i="11"/>
  <c r="E523" i="11"/>
  <c r="G523" i="11"/>
  <c r="F523" i="11"/>
  <c r="H523" i="11"/>
  <c r="I595" i="11"/>
  <c r="E595" i="11"/>
  <c r="G595" i="11"/>
  <c r="H595" i="11"/>
  <c r="F595" i="11"/>
  <c r="I679" i="11"/>
  <c r="E679" i="11"/>
  <c r="F679" i="11"/>
  <c r="G679" i="11"/>
  <c r="H679" i="11"/>
  <c r="I751" i="11"/>
  <c r="E751" i="11"/>
  <c r="F751" i="11"/>
  <c r="G751" i="11"/>
  <c r="H751" i="11"/>
  <c r="I823" i="11"/>
  <c r="E823" i="11"/>
  <c r="F823" i="11"/>
  <c r="G823" i="11"/>
  <c r="H823" i="11"/>
  <c r="I895" i="11"/>
  <c r="E895" i="11"/>
  <c r="F895" i="11"/>
  <c r="G895" i="11"/>
  <c r="H895" i="11"/>
  <c r="I955" i="11"/>
  <c r="F955" i="11"/>
  <c r="G955" i="11"/>
  <c r="H955" i="11"/>
  <c r="E955" i="11"/>
  <c r="I34" i="11"/>
  <c r="G34" i="11"/>
  <c r="H34" i="11"/>
  <c r="I56" i="11"/>
  <c r="E56" i="11"/>
  <c r="F56" i="11"/>
  <c r="G56" i="11"/>
  <c r="H56" i="11"/>
  <c r="F176" i="11"/>
  <c r="G176" i="11"/>
  <c r="H176" i="11"/>
  <c r="E176" i="11"/>
  <c r="I176" i="11"/>
  <c r="I248" i="11"/>
  <c r="F248" i="11"/>
  <c r="G248" i="11"/>
  <c r="E248" i="11"/>
  <c r="H248" i="11"/>
  <c r="I320" i="11"/>
  <c r="H320" i="11"/>
  <c r="E320" i="11"/>
  <c r="F320" i="11"/>
  <c r="G320" i="11"/>
  <c r="I392" i="11"/>
  <c r="H392" i="11"/>
  <c r="E392" i="11"/>
  <c r="F392" i="11"/>
  <c r="G392" i="11"/>
  <c r="I464" i="11"/>
  <c r="G464" i="11"/>
  <c r="E464" i="11"/>
  <c r="F464" i="11"/>
  <c r="H464" i="11"/>
  <c r="I584" i="11"/>
  <c r="E584" i="11"/>
  <c r="F584" i="11"/>
  <c r="G584" i="11"/>
  <c r="H584" i="11"/>
  <c r="I668" i="11"/>
  <c r="E668" i="11"/>
  <c r="F668" i="11"/>
  <c r="G668" i="11"/>
  <c r="H668" i="11"/>
  <c r="I740" i="11"/>
  <c r="G740" i="11"/>
  <c r="H740" i="11"/>
  <c r="E740" i="11"/>
  <c r="F740" i="11"/>
  <c r="I800" i="11"/>
  <c r="G800" i="11"/>
  <c r="E800" i="11"/>
  <c r="H800" i="11"/>
  <c r="F800" i="11"/>
  <c r="I860" i="11"/>
  <c r="G860" i="11"/>
  <c r="E860" i="11"/>
  <c r="H860" i="11"/>
  <c r="F860" i="11"/>
  <c r="I944" i="11"/>
  <c r="E944" i="11"/>
  <c r="F944" i="11"/>
  <c r="G944" i="11"/>
  <c r="H944" i="11"/>
  <c r="I33" i="11"/>
  <c r="G33" i="11"/>
  <c r="H33" i="11"/>
  <c r="I55" i="11"/>
  <c r="H55" i="11"/>
  <c r="E55" i="11"/>
  <c r="F55" i="11"/>
  <c r="G55" i="11"/>
  <c r="I177" i="11"/>
  <c r="H177" i="11"/>
  <c r="E177" i="11"/>
  <c r="F177" i="11"/>
  <c r="G177" i="11"/>
  <c r="I273" i="11"/>
  <c r="E273" i="11"/>
  <c r="F273" i="11"/>
  <c r="G273" i="11"/>
  <c r="H273" i="11"/>
  <c r="I345" i="11"/>
  <c r="E345" i="11"/>
  <c r="F345" i="11"/>
  <c r="G345" i="11"/>
  <c r="H345" i="11"/>
  <c r="I417" i="11"/>
  <c r="G417" i="11"/>
  <c r="H417" i="11"/>
  <c r="F417" i="11"/>
  <c r="E417" i="11"/>
  <c r="I525" i="11"/>
  <c r="G525" i="11"/>
  <c r="H525" i="11"/>
  <c r="E525" i="11"/>
  <c r="F525" i="11"/>
  <c r="I41" i="11"/>
  <c r="H41" i="11"/>
  <c r="G41" i="11"/>
  <c r="I99" i="11"/>
  <c r="H99" i="11"/>
  <c r="E99" i="11"/>
  <c r="F99" i="11"/>
  <c r="G99" i="11"/>
  <c r="I63" i="11"/>
  <c r="H63" i="11"/>
  <c r="E63" i="11"/>
  <c r="G63" i="11"/>
  <c r="F63" i="11"/>
  <c r="F133" i="11"/>
  <c r="I133" i="11"/>
  <c r="E133" i="11"/>
  <c r="G133" i="11"/>
  <c r="H133" i="11"/>
  <c r="I169" i="11"/>
  <c r="F169" i="11"/>
  <c r="E169" i="11"/>
  <c r="G169" i="11"/>
  <c r="H169" i="11"/>
  <c r="I205" i="11"/>
  <c r="E205" i="11"/>
  <c r="H205" i="11"/>
  <c r="F205" i="11"/>
  <c r="G205" i="11"/>
  <c r="I241" i="11"/>
  <c r="E241" i="11"/>
  <c r="F241" i="11"/>
  <c r="H241" i="11"/>
  <c r="G241" i="11"/>
  <c r="I277" i="11"/>
  <c r="E277" i="11"/>
  <c r="H277" i="11"/>
  <c r="F277" i="11"/>
  <c r="G277" i="11"/>
  <c r="I313" i="11"/>
  <c r="E313" i="11"/>
  <c r="H313" i="11"/>
  <c r="F313" i="11"/>
  <c r="G313" i="11"/>
  <c r="I349" i="11"/>
  <c r="E349" i="11"/>
  <c r="F349" i="11"/>
  <c r="G349" i="11"/>
  <c r="H349" i="11"/>
  <c r="I385" i="11"/>
  <c r="F385" i="11"/>
  <c r="G385" i="11"/>
  <c r="H385" i="11"/>
  <c r="E385" i="11"/>
  <c r="I433" i="11"/>
  <c r="E433" i="11"/>
  <c r="F433" i="11"/>
  <c r="G433" i="11"/>
  <c r="H433" i="11"/>
  <c r="I469" i="11"/>
  <c r="E469" i="11"/>
  <c r="F469" i="11"/>
  <c r="G469" i="11"/>
  <c r="H469" i="11"/>
  <c r="I505" i="11"/>
  <c r="E505" i="11"/>
  <c r="F505" i="11"/>
  <c r="G505" i="11"/>
  <c r="H505" i="11"/>
  <c r="I553" i="11"/>
  <c r="E553" i="11"/>
  <c r="F553" i="11"/>
  <c r="G553" i="11"/>
  <c r="H553" i="11"/>
  <c r="I52" i="11"/>
  <c r="E52" i="11"/>
  <c r="F52" i="11"/>
  <c r="G52" i="11"/>
  <c r="H52" i="11"/>
  <c r="I28" i="11"/>
  <c r="G28" i="11"/>
  <c r="H28" i="11"/>
  <c r="E86" i="11"/>
  <c r="H86" i="11"/>
  <c r="I86" i="11"/>
  <c r="F86" i="11"/>
  <c r="G86" i="11"/>
  <c r="I62" i="11"/>
  <c r="E62" i="11"/>
  <c r="F62" i="11"/>
  <c r="H62" i="11"/>
  <c r="G62" i="11"/>
  <c r="F122" i="11"/>
  <c r="G122" i="11"/>
  <c r="H122" i="11"/>
  <c r="I122" i="11"/>
  <c r="E122" i="11"/>
  <c r="F158" i="11"/>
  <c r="G158" i="11"/>
  <c r="I158" i="11"/>
  <c r="H158" i="11"/>
  <c r="E158" i="11"/>
  <c r="E182" i="11"/>
  <c r="F182" i="11"/>
  <c r="G182" i="11"/>
  <c r="H182" i="11"/>
  <c r="I182" i="11"/>
  <c r="I206" i="11"/>
  <c r="F206" i="11"/>
  <c r="G206" i="11"/>
  <c r="E206" i="11"/>
  <c r="H206" i="11"/>
  <c r="I230" i="11"/>
  <c r="F230" i="11"/>
  <c r="G230" i="11"/>
  <c r="E230" i="11"/>
  <c r="H230" i="11"/>
  <c r="I254" i="11"/>
  <c r="F254" i="11"/>
  <c r="G254" i="11"/>
  <c r="E254" i="11"/>
  <c r="H254" i="11"/>
  <c r="F266" i="11"/>
  <c r="G266" i="11"/>
  <c r="E266" i="11"/>
  <c r="I266" i="11"/>
  <c r="H266" i="11"/>
  <c r="I290" i="11"/>
  <c r="F290" i="11"/>
  <c r="G290" i="11"/>
  <c r="H290" i="11"/>
  <c r="E290" i="11"/>
  <c r="F302" i="11"/>
  <c r="E302" i="11"/>
  <c r="G302" i="11"/>
  <c r="I302" i="11"/>
  <c r="H302" i="11"/>
  <c r="I314" i="11"/>
  <c r="H314" i="11"/>
  <c r="E314" i="11"/>
  <c r="F314" i="11"/>
  <c r="G314" i="11"/>
  <c r="I326" i="11"/>
  <c r="H326" i="11"/>
  <c r="E326" i="11"/>
  <c r="F326" i="11"/>
  <c r="G326" i="11"/>
  <c r="I338" i="11"/>
  <c r="H338" i="11"/>
  <c r="E338" i="11"/>
  <c r="G338" i="11"/>
  <c r="F338" i="11"/>
  <c r="I350" i="11"/>
  <c r="H350" i="11"/>
  <c r="E350" i="11"/>
  <c r="F350" i="11"/>
  <c r="G350" i="11"/>
  <c r="I362" i="11"/>
  <c r="G362" i="11"/>
  <c r="H362" i="11"/>
  <c r="E362" i="11"/>
  <c r="F362" i="11"/>
  <c r="I374" i="11"/>
  <c r="E374" i="11"/>
  <c r="G374" i="11"/>
  <c r="H374" i="11"/>
  <c r="F374" i="11"/>
  <c r="I386" i="11"/>
  <c r="F386" i="11"/>
  <c r="G386" i="11"/>
  <c r="H386" i="11"/>
  <c r="E386" i="11"/>
  <c r="I398" i="11"/>
  <c r="F398" i="11"/>
  <c r="E398" i="11"/>
  <c r="G398" i="11"/>
  <c r="H398" i="11"/>
  <c r="I410" i="11"/>
  <c r="G410" i="11"/>
  <c r="H410" i="11"/>
  <c r="E410" i="11"/>
  <c r="F410" i="11"/>
  <c r="G422" i="11"/>
  <c r="H422" i="11"/>
  <c r="I422" i="11"/>
  <c r="E422" i="11"/>
  <c r="F422" i="11"/>
  <c r="I434" i="11"/>
  <c r="G434" i="11"/>
  <c r="E434" i="11"/>
  <c r="F434" i="11"/>
  <c r="H434" i="11"/>
  <c r="I446" i="11"/>
  <c r="G446" i="11"/>
  <c r="H446" i="11"/>
  <c r="E446" i="11"/>
  <c r="F446" i="11"/>
  <c r="I458" i="11"/>
  <c r="G458" i="11"/>
  <c r="H458" i="11"/>
  <c r="E458" i="11"/>
  <c r="F458" i="11"/>
  <c r="I470" i="11"/>
  <c r="G470" i="11"/>
  <c r="E470" i="11"/>
  <c r="F470" i="11"/>
  <c r="H470" i="11"/>
  <c r="I482" i="11"/>
  <c r="G482" i="11"/>
  <c r="H482" i="11"/>
  <c r="F482" i="11"/>
  <c r="E482" i="11"/>
  <c r="I494" i="11"/>
  <c r="G494" i="11"/>
  <c r="H494" i="11"/>
  <c r="E494" i="11"/>
  <c r="F494" i="11"/>
  <c r="I506" i="11"/>
  <c r="G506" i="11"/>
  <c r="E506" i="11"/>
  <c r="F506" i="11"/>
  <c r="H506" i="11"/>
  <c r="I518" i="11"/>
  <c r="G518" i="11"/>
  <c r="H518" i="11"/>
  <c r="E518" i="11"/>
  <c r="F518" i="11"/>
  <c r="I530" i="11"/>
  <c r="G530" i="11"/>
  <c r="E530" i="11"/>
  <c r="F530" i="11"/>
  <c r="H530" i="11"/>
  <c r="I542" i="11"/>
  <c r="G542" i="11"/>
  <c r="H542" i="11"/>
  <c r="E542" i="11"/>
  <c r="F542" i="11"/>
  <c r="G554" i="11"/>
  <c r="H554" i="11"/>
  <c r="I554" i="11"/>
  <c r="F554" i="11"/>
  <c r="E554" i="11"/>
  <c r="I566" i="11"/>
  <c r="G566" i="11"/>
  <c r="E566" i="11"/>
  <c r="F566" i="11"/>
  <c r="H566" i="11"/>
  <c r="I578" i="11"/>
  <c r="G578" i="11"/>
  <c r="H578" i="11"/>
  <c r="E578" i="11"/>
  <c r="F578" i="11"/>
  <c r="I590" i="11"/>
  <c r="E590" i="11"/>
  <c r="F590" i="11"/>
  <c r="H590" i="11"/>
  <c r="G590" i="11"/>
  <c r="I602" i="11"/>
  <c r="E602" i="11"/>
  <c r="F602" i="11"/>
  <c r="G602" i="11"/>
  <c r="H602" i="11"/>
  <c r="I614" i="11"/>
  <c r="E614" i="11"/>
  <c r="F614" i="11"/>
  <c r="G614" i="11"/>
  <c r="H614" i="11"/>
  <c r="I626" i="11"/>
  <c r="E626" i="11"/>
  <c r="F626" i="11"/>
  <c r="G626" i="11"/>
  <c r="H626" i="11"/>
  <c r="I638" i="11"/>
  <c r="H638" i="11"/>
  <c r="E638" i="11"/>
  <c r="F638" i="11"/>
  <c r="G638" i="11"/>
  <c r="I650" i="11"/>
  <c r="E650" i="11"/>
  <c r="H650" i="11"/>
  <c r="G650" i="11"/>
  <c r="F650" i="11"/>
  <c r="I662" i="11"/>
  <c r="E662" i="11"/>
  <c r="F662" i="11"/>
  <c r="G662" i="11"/>
  <c r="H662" i="11"/>
  <c r="I674" i="11"/>
  <c r="E674" i="11"/>
  <c r="F674" i="11"/>
  <c r="G674" i="11"/>
  <c r="H674" i="11"/>
  <c r="I686" i="11"/>
  <c r="E686" i="11"/>
  <c r="F686" i="11"/>
  <c r="G686" i="11"/>
  <c r="H686" i="11"/>
  <c r="I698" i="11"/>
  <c r="E698" i="11"/>
  <c r="F698" i="11"/>
  <c r="G698" i="11"/>
  <c r="H698" i="11"/>
  <c r="I710" i="11"/>
  <c r="E710" i="11"/>
  <c r="F710" i="11"/>
  <c r="G710" i="11"/>
  <c r="H710" i="11"/>
  <c r="I722" i="11"/>
  <c r="E722" i="11"/>
  <c r="F722" i="11"/>
  <c r="G722" i="11"/>
  <c r="H722" i="11"/>
  <c r="I734" i="11"/>
  <c r="G734" i="11"/>
  <c r="E734" i="11"/>
  <c r="F734" i="11"/>
  <c r="H734" i="11"/>
  <c r="I746" i="11"/>
  <c r="G746" i="11"/>
  <c r="E746" i="11"/>
  <c r="F746" i="11"/>
  <c r="H746" i="11"/>
  <c r="I758" i="11"/>
  <c r="G758" i="11"/>
  <c r="E758" i="11"/>
  <c r="F758" i="11"/>
  <c r="H758" i="11"/>
  <c r="I770" i="11"/>
  <c r="G770" i="11"/>
  <c r="E770" i="11"/>
  <c r="F770" i="11"/>
  <c r="H770" i="11"/>
  <c r="I782" i="11"/>
  <c r="G782" i="11"/>
  <c r="E782" i="11"/>
  <c r="F782" i="11"/>
  <c r="H782" i="11"/>
  <c r="I794" i="11"/>
  <c r="G794" i="11"/>
  <c r="E794" i="11"/>
  <c r="F794" i="11"/>
  <c r="H794" i="11"/>
  <c r="I806" i="11"/>
  <c r="G806" i="11"/>
  <c r="E806" i="11"/>
  <c r="F806" i="11"/>
  <c r="H806" i="11"/>
  <c r="I818" i="11"/>
  <c r="G818" i="11"/>
  <c r="E818" i="11"/>
  <c r="F818" i="11"/>
  <c r="H818" i="11"/>
  <c r="I830" i="11"/>
  <c r="G830" i="11"/>
  <c r="E830" i="11"/>
  <c r="F830" i="11"/>
  <c r="H830" i="11"/>
  <c r="I842" i="11"/>
  <c r="G842" i="11"/>
  <c r="E842" i="11"/>
  <c r="H842" i="11"/>
  <c r="F842" i="11"/>
  <c r="G854" i="11"/>
  <c r="E854" i="11"/>
  <c r="F854" i="11"/>
  <c r="H854" i="11"/>
  <c r="I854" i="11"/>
  <c r="I866" i="11"/>
  <c r="G866" i="11"/>
  <c r="E866" i="11"/>
  <c r="F866" i="11"/>
  <c r="H866" i="11"/>
  <c r="I878" i="11"/>
  <c r="G878" i="11"/>
  <c r="E878" i="11"/>
  <c r="H878" i="11"/>
  <c r="F878" i="11"/>
  <c r="I890" i="11"/>
  <c r="G890" i="11"/>
  <c r="E890" i="11"/>
  <c r="F890" i="11"/>
  <c r="H890" i="11"/>
  <c r="I902" i="11"/>
  <c r="G902" i="11"/>
  <c r="H902" i="11"/>
  <c r="E902" i="11"/>
  <c r="F902" i="11"/>
  <c r="I914" i="11"/>
  <c r="E914" i="11"/>
  <c r="F914" i="11"/>
  <c r="G914" i="11"/>
  <c r="H914" i="11"/>
  <c r="I926" i="11"/>
  <c r="F926" i="11"/>
  <c r="G926" i="11"/>
  <c r="H926" i="11"/>
  <c r="E926" i="11"/>
  <c r="G938" i="11"/>
  <c r="H938" i="11"/>
  <c r="I938" i="11"/>
  <c r="F938" i="11"/>
  <c r="E938" i="11"/>
  <c r="I950" i="11"/>
  <c r="E950" i="11"/>
  <c r="F950" i="11"/>
  <c r="G950" i="11"/>
  <c r="H950" i="11"/>
  <c r="I962" i="11"/>
  <c r="F962" i="11"/>
  <c r="G962" i="11"/>
  <c r="H962" i="11"/>
  <c r="E962" i="11"/>
  <c r="I974" i="11"/>
  <c r="G974" i="11"/>
  <c r="H974" i="11"/>
  <c r="F974" i="11"/>
  <c r="E974" i="11"/>
  <c r="I986" i="11"/>
  <c r="E986" i="11"/>
  <c r="F986" i="11"/>
  <c r="G986" i="11"/>
  <c r="H986" i="11"/>
  <c r="I998" i="11"/>
  <c r="E998" i="11"/>
  <c r="F998" i="11"/>
  <c r="G998" i="11"/>
  <c r="H998" i="11"/>
  <c r="I107" i="11"/>
  <c r="H107" i="11"/>
  <c r="E107" i="11"/>
  <c r="F107" i="11"/>
  <c r="G107" i="11"/>
  <c r="I125" i="11"/>
  <c r="H125" i="11"/>
  <c r="E125" i="11"/>
  <c r="F125" i="11"/>
  <c r="G125" i="11"/>
  <c r="I209" i="11"/>
  <c r="F209" i="11"/>
  <c r="G209" i="11"/>
  <c r="E209" i="11"/>
  <c r="H209" i="11"/>
  <c r="F281" i="11"/>
  <c r="I281" i="11"/>
  <c r="E281" i="11"/>
  <c r="G281" i="11"/>
  <c r="H281" i="11"/>
  <c r="I353" i="11"/>
  <c r="H353" i="11"/>
  <c r="E353" i="11"/>
  <c r="F353" i="11"/>
  <c r="G353" i="11"/>
  <c r="I437" i="11"/>
  <c r="G437" i="11"/>
  <c r="H437" i="11"/>
  <c r="E437" i="11"/>
  <c r="F437" i="11"/>
  <c r="I521" i="11"/>
  <c r="G521" i="11"/>
  <c r="E521" i="11"/>
  <c r="F521" i="11"/>
  <c r="H521" i="11"/>
  <c r="I605" i="11"/>
  <c r="H605" i="11"/>
  <c r="E605" i="11"/>
  <c r="F605" i="11"/>
  <c r="G605" i="11"/>
  <c r="E677" i="11"/>
  <c r="F677" i="11"/>
  <c r="G677" i="11"/>
  <c r="H677" i="11"/>
  <c r="I677" i="11"/>
  <c r="I773" i="11"/>
  <c r="G773" i="11"/>
  <c r="E773" i="11"/>
  <c r="F773" i="11"/>
  <c r="H773" i="11"/>
  <c r="I24" i="11"/>
  <c r="G24" i="11"/>
  <c r="H24" i="11"/>
  <c r="H126" i="11"/>
  <c r="I126" i="11"/>
  <c r="E126" i="11"/>
  <c r="F126" i="11"/>
  <c r="G126" i="11"/>
  <c r="H174" i="11"/>
  <c r="I174" i="11"/>
  <c r="E174" i="11"/>
  <c r="F174" i="11"/>
  <c r="G174" i="11"/>
  <c r="E258" i="11"/>
  <c r="F258" i="11"/>
  <c r="G258" i="11"/>
  <c r="H258" i="11"/>
  <c r="I258" i="11"/>
  <c r="I330" i="11"/>
  <c r="E330" i="11"/>
  <c r="F330" i="11"/>
  <c r="G330" i="11"/>
  <c r="H330" i="11"/>
  <c r="I402" i="11"/>
  <c r="G402" i="11"/>
  <c r="H402" i="11"/>
  <c r="E402" i="11"/>
  <c r="F402" i="11"/>
  <c r="I474" i="11"/>
  <c r="G474" i="11"/>
  <c r="H474" i="11"/>
  <c r="E474" i="11"/>
  <c r="F474" i="11"/>
  <c r="I546" i="11"/>
  <c r="G546" i="11"/>
  <c r="H546" i="11"/>
  <c r="E546" i="11"/>
  <c r="F546" i="11"/>
  <c r="I618" i="11"/>
  <c r="G618" i="11"/>
  <c r="H618" i="11"/>
  <c r="E618" i="11"/>
  <c r="F618" i="11"/>
  <c r="I690" i="11"/>
  <c r="G690" i="11"/>
  <c r="H690" i="11"/>
  <c r="E690" i="11"/>
  <c r="F690" i="11"/>
  <c r="I738" i="11"/>
  <c r="G738" i="11"/>
  <c r="H738" i="11"/>
  <c r="E738" i="11"/>
  <c r="F738" i="11"/>
  <c r="I9" i="11"/>
  <c r="G9" i="11"/>
  <c r="H9" i="11"/>
  <c r="I81" i="11"/>
  <c r="E81" i="11"/>
  <c r="F81" i="11"/>
  <c r="G81" i="11"/>
  <c r="H81" i="11"/>
  <c r="I151" i="11"/>
  <c r="F151" i="11"/>
  <c r="E151" i="11"/>
  <c r="G151" i="11"/>
  <c r="H151" i="11"/>
  <c r="I223" i="11"/>
  <c r="E223" i="11"/>
  <c r="F223" i="11"/>
  <c r="G223" i="11"/>
  <c r="H223" i="11"/>
  <c r="I295" i="11"/>
  <c r="G295" i="11"/>
  <c r="H295" i="11"/>
  <c r="E295" i="11"/>
  <c r="F295" i="11"/>
  <c r="I367" i="11"/>
  <c r="E367" i="11"/>
  <c r="F367" i="11"/>
  <c r="G367" i="11"/>
  <c r="H367" i="11"/>
  <c r="I439" i="11"/>
  <c r="E439" i="11"/>
  <c r="F439" i="11"/>
  <c r="G439" i="11"/>
  <c r="H439" i="11"/>
  <c r="I511" i="11"/>
  <c r="E511" i="11"/>
  <c r="F511" i="11"/>
  <c r="G511" i="11"/>
  <c r="H511" i="11"/>
  <c r="I583" i="11"/>
  <c r="E583" i="11"/>
  <c r="G583" i="11"/>
  <c r="H583" i="11"/>
  <c r="F583" i="11"/>
  <c r="I667" i="11"/>
  <c r="E667" i="11"/>
  <c r="F667" i="11"/>
  <c r="H667" i="11"/>
  <c r="G667" i="11"/>
  <c r="I739" i="11"/>
  <c r="E739" i="11"/>
  <c r="F739" i="11"/>
  <c r="G739" i="11"/>
  <c r="H739" i="11"/>
  <c r="I799" i="11"/>
  <c r="E799" i="11"/>
  <c r="F799" i="11"/>
  <c r="G799" i="11"/>
  <c r="H799" i="11"/>
  <c r="I871" i="11"/>
  <c r="E871" i="11"/>
  <c r="H871" i="11"/>
  <c r="F871" i="11"/>
  <c r="G871" i="11"/>
  <c r="I943" i="11"/>
  <c r="E943" i="11"/>
  <c r="F943" i="11"/>
  <c r="G943" i="11"/>
  <c r="H943" i="11"/>
  <c r="I46" i="11"/>
  <c r="H46" i="11"/>
  <c r="E46" i="11"/>
  <c r="F46" i="11"/>
  <c r="G46" i="11"/>
  <c r="I80" i="11"/>
  <c r="H80" i="11"/>
  <c r="E80" i="11"/>
  <c r="F80" i="11"/>
  <c r="G80" i="11"/>
  <c r="I152" i="11"/>
  <c r="E152" i="11"/>
  <c r="F152" i="11"/>
  <c r="G152" i="11"/>
  <c r="H152" i="11"/>
  <c r="I212" i="11"/>
  <c r="F212" i="11"/>
  <c r="G212" i="11"/>
  <c r="E212" i="11"/>
  <c r="H212" i="11"/>
  <c r="I272" i="11"/>
  <c r="F272" i="11"/>
  <c r="G272" i="11"/>
  <c r="E272" i="11"/>
  <c r="H272" i="11"/>
  <c r="I332" i="11"/>
  <c r="H332" i="11"/>
  <c r="E332" i="11"/>
  <c r="F332" i="11"/>
  <c r="G332" i="11"/>
  <c r="I404" i="11"/>
  <c r="G404" i="11"/>
  <c r="E404" i="11"/>
  <c r="F404" i="11"/>
  <c r="H404" i="11"/>
  <c r="I476" i="11"/>
  <c r="G476" i="11"/>
  <c r="E476" i="11"/>
  <c r="F476" i="11"/>
  <c r="H476" i="11"/>
  <c r="I536" i="11"/>
  <c r="G536" i="11"/>
  <c r="H536" i="11"/>
  <c r="E536" i="11"/>
  <c r="F536" i="11"/>
  <c r="I608" i="11"/>
  <c r="E608" i="11"/>
  <c r="F608" i="11"/>
  <c r="G608" i="11"/>
  <c r="H608" i="11"/>
  <c r="I680" i="11"/>
  <c r="E680" i="11"/>
  <c r="F680" i="11"/>
  <c r="G680" i="11"/>
  <c r="H680" i="11"/>
  <c r="G752" i="11"/>
  <c r="E752" i="11"/>
  <c r="F752" i="11"/>
  <c r="H752" i="11"/>
  <c r="I752" i="11"/>
  <c r="I824" i="11"/>
  <c r="G824" i="11"/>
  <c r="E824" i="11"/>
  <c r="F824" i="11"/>
  <c r="H824" i="11"/>
  <c r="I884" i="11"/>
  <c r="G884" i="11"/>
  <c r="E884" i="11"/>
  <c r="H884" i="11"/>
  <c r="F884" i="11"/>
  <c r="I968" i="11"/>
  <c r="E968" i="11"/>
  <c r="F968" i="11"/>
  <c r="G968" i="11"/>
  <c r="H968" i="11"/>
  <c r="I103" i="11"/>
  <c r="F103" i="11"/>
  <c r="E103" i="11"/>
  <c r="G103" i="11"/>
  <c r="H103" i="11"/>
  <c r="I129" i="11"/>
  <c r="H129" i="11"/>
  <c r="F129" i="11"/>
  <c r="G129" i="11"/>
  <c r="E129" i="11"/>
  <c r="I201" i="11"/>
  <c r="E201" i="11"/>
  <c r="F201" i="11"/>
  <c r="G201" i="11"/>
  <c r="H201" i="11"/>
  <c r="I249" i="11"/>
  <c r="F249" i="11"/>
  <c r="G249" i="11"/>
  <c r="H249" i="11"/>
  <c r="E249" i="11"/>
  <c r="I321" i="11"/>
  <c r="E321" i="11"/>
  <c r="F321" i="11"/>
  <c r="G321" i="11"/>
  <c r="H321" i="11"/>
  <c r="I369" i="11"/>
  <c r="E369" i="11"/>
  <c r="G369" i="11"/>
  <c r="F369" i="11"/>
  <c r="H369" i="11"/>
  <c r="I453" i="11"/>
  <c r="G453" i="11"/>
  <c r="H453" i="11"/>
  <c r="F453" i="11"/>
  <c r="E453" i="11"/>
  <c r="I561" i="11"/>
  <c r="G561" i="11"/>
  <c r="H561" i="11"/>
  <c r="E561" i="11"/>
  <c r="F561" i="11"/>
  <c r="I3" i="11"/>
  <c r="G3" i="11"/>
  <c r="H3" i="11"/>
  <c r="I17" i="11"/>
  <c r="H17" i="11"/>
  <c r="G17" i="11"/>
  <c r="I75" i="11"/>
  <c r="E75" i="11"/>
  <c r="F75" i="11"/>
  <c r="G75" i="11"/>
  <c r="H75" i="11"/>
  <c r="F121" i="11"/>
  <c r="I121" i="11"/>
  <c r="G121" i="11"/>
  <c r="E121" i="11"/>
  <c r="H121" i="11"/>
  <c r="F157" i="11"/>
  <c r="I157" i="11"/>
  <c r="E157" i="11"/>
  <c r="G157" i="11"/>
  <c r="H157" i="11"/>
  <c r="F193" i="11"/>
  <c r="I193" i="11"/>
  <c r="E193" i="11"/>
  <c r="G193" i="11"/>
  <c r="H193" i="11"/>
  <c r="I229" i="11"/>
  <c r="E229" i="11"/>
  <c r="F229" i="11"/>
  <c r="G229" i="11"/>
  <c r="H229" i="11"/>
  <c r="I253" i="11"/>
  <c r="E253" i="11"/>
  <c r="F253" i="11"/>
  <c r="G253" i="11"/>
  <c r="H253" i="11"/>
  <c r="I289" i="11"/>
  <c r="E289" i="11"/>
  <c r="F289" i="11"/>
  <c r="G289" i="11"/>
  <c r="H289" i="11"/>
  <c r="I325" i="11"/>
  <c r="F325" i="11"/>
  <c r="G325" i="11"/>
  <c r="H325" i="11"/>
  <c r="E325" i="11"/>
  <c r="I361" i="11"/>
  <c r="G361" i="11"/>
  <c r="E361" i="11"/>
  <c r="F361" i="11"/>
  <c r="H361" i="11"/>
  <c r="I397" i="11"/>
  <c r="E397" i="11"/>
  <c r="F397" i="11"/>
  <c r="G397" i="11"/>
  <c r="H397" i="11"/>
  <c r="I421" i="11"/>
  <c r="E421" i="11"/>
  <c r="F421" i="11"/>
  <c r="G421" i="11"/>
  <c r="H421" i="11"/>
  <c r="I457" i="11"/>
  <c r="E457" i="11"/>
  <c r="F457" i="11"/>
  <c r="G457" i="11"/>
  <c r="H457" i="11"/>
  <c r="I493" i="11"/>
  <c r="E493" i="11"/>
  <c r="F493" i="11"/>
  <c r="G493" i="11"/>
  <c r="H493" i="11"/>
  <c r="I541" i="11"/>
  <c r="E541" i="11"/>
  <c r="G541" i="11"/>
  <c r="F541" i="11"/>
  <c r="H541" i="11"/>
  <c r="H2" i="11"/>
  <c r="I2" i="11"/>
  <c r="G2" i="11"/>
  <c r="I40" i="11"/>
  <c r="G40" i="11"/>
  <c r="H40" i="11"/>
  <c r="I16" i="11"/>
  <c r="H16" i="11"/>
  <c r="G16" i="11"/>
  <c r="E98" i="11"/>
  <c r="F98" i="11"/>
  <c r="G98" i="11"/>
  <c r="H98" i="11"/>
  <c r="I98" i="11"/>
  <c r="I74" i="11"/>
  <c r="E74" i="11"/>
  <c r="F74" i="11"/>
  <c r="G74" i="11"/>
  <c r="H74" i="11"/>
  <c r="I110" i="11"/>
  <c r="F110" i="11"/>
  <c r="H110" i="11"/>
  <c r="E110" i="11"/>
  <c r="G110" i="11"/>
  <c r="E134" i="11"/>
  <c r="F134" i="11"/>
  <c r="I134" i="11"/>
  <c r="H134" i="11"/>
  <c r="G134" i="11"/>
  <c r="I146" i="11"/>
  <c r="F146" i="11"/>
  <c r="G146" i="11"/>
  <c r="H146" i="11"/>
  <c r="E146" i="11"/>
  <c r="I170" i="11"/>
  <c r="E170" i="11"/>
  <c r="H170" i="11"/>
  <c r="F170" i="11"/>
  <c r="G170" i="11"/>
  <c r="I194" i="11"/>
  <c r="F194" i="11"/>
  <c r="G194" i="11"/>
  <c r="E194" i="11"/>
  <c r="H194" i="11"/>
  <c r="F218" i="11"/>
  <c r="G218" i="11"/>
  <c r="E218" i="11"/>
  <c r="I218" i="11"/>
  <c r="H218" i="11"/>
  <c r="F242" i="11"/>
  <c r="G242" i="11"/>
  <c r="I242" i="11"/>
  <c r="H242" i="11"/>
  <c r="E242" i="11"/>
  <c r="I278" i="11"/>
  <c r="F278" i="11"/>
  <c r="E278" i="11"/>
  <c r="G278" i="11"/>
  <c r="H278" i="11"/>
  <c r="I13" i="11"/>
  <c r="G13" i="11"/>
  <c r="H13" i="11"/>
  <c r="I51" i="11"/>
  <c r="E51" i="11"/>
  <c r="F51" i="11"/>
  <c r="G51" i="11"/>
  <c r="H51" i="11"/>
  <c r="I39" i="11"/>
  <c r="G39" i="11"/>
  <c r="H39" i="11"/>
  <c r="I27" i="11"/>
  <c r="G27" i="11"/>
  <c r="H27" i="11"/>
  <c r="I15" i="11"/>
  <c r="G15" i="11"/>
  <c r="H15" i="11"/>
  <c r="F97" i="11"/>
  <c r="E97" i="11"/>
  <c r="G97" i="11"/>
  <c r="H97" i="11"/>
  <c r="I97" i="11"/>
  <c r="H85" i="11"/>
  <c r="I85" i="11"/>
  <c r="E85" i="11"/>
  <c r="F85" i="11"/>
  <c r="G85" i="11"/>
  <c r="I73" i="11"/>
  <c r="E73" i="11"/>
  <c r="F73" i="11"/>
  <c r="G73" i="11"/>
  <c r="H73" i="11"/>
  <c r="I61" i="11"/>
  <c r="E61" i="11"/>
  <c r="F61" i="11"/>
  <c r="G61" i="11"/>
  <c r="H61" i="11"/>
  <c r="I111" i="11"/>
  <c r="H111" i="11"/>
  <c r="F111" i="11"/>
  <c r="G111" i="11"/>
  <c r="E111" i="11"/>
  <c r="I123" i="11"/>
  <c r="H123" i="11"/>
  <c r="E123" i="11"/>
  <c r="F123" i="11"/>
  <c r="G123" i="11"/>
  <c r="I135" i="11"/>
  <c r="H135" i="11"/>
  <c r="E135" i="11"/>
  <c r="F135" i="11"/>
  <c r="G135" i="11"/>
  <c r="I147" i="11"/>
  <c r="H147" i="11"/>
  <c r="F147" i="11"/>
  <c r="G147" i="11"/>
  <c r="E147" i="11"/>
  <c r="I159" i="11"/>
  <c r="H159" i="11"/>
  <c r="E159" i="11"/>
  <c r="F159" i="11"/>
  <c r="G159" i="11"/>
  <c r="I171" i="11"/>
  <c r="H171" i="11"/>
  <c r="F171" i="11"/>
  <c r="G171" i="11"/>
  <c r="E171" i="11"/>
  <c r="I183" i="11"/>
  <c r="H183" i="11"/>
  <c r="F183" i="11"/>
  <c r="G183" i="11"/>
  <c r="E183" i="11"/>
  <c r="I195" i="11"/>
  <c r="E195" i="11"/>
  <c r="G195" i="11"/>
  <c r="F195" i="11"/>
  <c r="H195" i="11"/>
  <c r="I207" i="11"/>
  <c r="G207" i="11"/>
  <c r="H207" i="11"/>
  <c r="E207" i="11"/>
  <c r="F207" i="11"/>
  <c r="I219" i="11"/>
  <c r="E219" i="11"/>
  <c r="F219" i="11"/>
  <c r="G219" i="11"/>
  <c r="H219" i="11"/>
  <c r="I231" i="11"/>
  <c r="E231" i="11"/>
  <c r="F231" i="11"/>
  <c r="G231" i="11"/>
  <c r="H231" i="11"/>
  <c r="I243" i="11"/>
  <c r="G243" i="11"/>
  <c r="H243" i="11"/>
  <c r="E243" i="11"/>
  <c r="F243" i="11"/>
  <c r="I255" i="11"/>
  <c r="E255" i="11"/>
  <c r="F255" i="11"/>
  <c r="G255" i="11"/>
  <c r="H255" i="11"/>
  <c r="I267" i="11"/>
  <c r="G267" i="11"/>
  <c r="H267" i="11"/>
  <c r="F267" i="11"/>
  <c r="E267" i="11"/>
  <c r="I279" i="11"/>
  <c r="F279" i="11"/>
  <c r="G279" i="11"/>
  <c r="H279" i="11"/>
  <c r="E279" i="11"/>
  <c r="I291" i="11"/>
  <c r="E291" i="11"/>
  <c r="F291" i="11"/>
  <c r="G291" i="11"/>
  <c r="H291" i="11"/>
  <c r="I303" i="11"/>
  <c r="E303" i="11"/>
  <c r="G303" i="11"/>
  <c r="F303" i="11"/>
  <c r="H303" i="11"/>
  <c r="I315" i="11"/>
  <c r="E315" i="11"/>
  <c r="F315" i="11"/>
  <c r="G315" i="11"/>
  <c r="H315" i="11"/>
  <c r="I327" i="11"/>
  <c r="E327" i="11"/>
  <c r="F327" i="11"/>
  <c r="G327" i="11"/>
  <c r="H327" i="11"/>
  <c r="I339" i="11"/>
  <c r="E339" i="11"/>
  <c r="F339" i="11"/>
  <c r="G339" i="11"/>
  <c r="H339" i="11"/>
  <c r="I351" i="11"/>
  <c r="E351" i="11"/>
  <c r="F351" i="11"/>
  <c r="G351" i="11"/>
  <c r="H351" i="11"/>
  <c r="I363" i="11"/>
  <c r="E363" i="11"/>
  <c r="G363" i="11"/>
  <c r="F363" i="11"/>
  <c r="H363" i="11"/>
  <c r="I375" i="11"/>
  <c r="E375" i="11"/>
  <c r="G375" i="11"/>
  <c r="F375" i="11"/>
  <c r="H375" i="11"/>
  <c r="I387" i="11"/>
  <c r="E387" i="11"/>
  <c r="F387" i="11"/>
  <c r="G387" i="11"/>
  <c r="H387" i="11"/>
  <c r="I399" i="11"/>
  <c r="E399" i="11"/>
  <c r="G399" i="11"/>
  <c r="H399" i="11"/>
  <c r="F399" i="11"/>
  <c r="I411" i="11"/>
  <c r="G411" i="11"/>
  <c r="H411" i="11"/>
  <c r="F411" i="11"/>
  <c r="E411" i="11"/>
  <c r="I423" i="11"/>
  <c r="G423" i="11"/>
  <c r="H423" i="11"/>
  <c r="E423" i="11"/>
  <c r="F423" i="11"/>
  <c r="I435" i="11"/>
  <c r="G435" i="11"/>
  <c r="H435" i="11"/>
  <c r="E435" i="11"/>
  <c r="F435" i="11"/>
  <c r="I447" i="11"/>
  <c r="G447" i="11"/>
  <c r="H447" i="11"/>
  <c r="E447" i="11"/>
  <c r="F447" i="11"/>
  <c r="I459" i="11"/>
  <c r="G459" i="11"/>
  <c r="H459" i="11"/>
  <c r="E459" i="11"/>
  <c r="F459" i="11"/>
  <c r="I471" i="11"/>
  <c r="G471" i="11"/>
  <c r="H471" i="11"/>
  <c r="E471" i="11"/>
  <c r="F471" i="11"/>
  <c r="I483" i="11"/>
  <c r="G483" i="11"/>
  <c r="H483" i="11"/>
  <c r="E483" i="11"/>
  <c r="F483" i="11"/>
  <c r="I495" i="11"/>
  <c r="G495" i="11"/>
  <c r="H495" i="11"/>
  <c r="E495" i="11"/>
  <c r="F495" i="11"/>
  <c r="I507" i="11"/>
  <c r="G507" i="11"/>
  <c r="H507" i="11"/>
  <c r="E507" i="11"/>
  <c r="F507" i="11"/>
  <c r="I519" i="11"/>
  <c r="G519" i="11"/>
  <c r="H519" i="11"/>
  <c r="E519" i="11"/>
  <c r="F519" i="11"/>
  <c r="I531" i="11"/>
  <c r="G531" i="11"/>
  <c r="H531" i="11"/>
  <c r="E531" i="11"/>
  <c r="F531" i="11"/>
  <c r="I543" i="11"/>
  <c r="G543" i="11"/>
  <c r="H543" i="11"/>
  <c r="E543" i="11"/>
  <c r="F543" i="11"/>
  <c r="I555" i="11"/>
  <c r="G555" i="11"/>
  <c r="H555" i="11"/>
  <c r="E555" i="11"/>
  <c r="F555" i="11"/>
  <c r="I567" i="11"/>
  <c r="G567" i="11"/>
  <c r="H567" i="11"/>
  <c r="E567" i="11"/>
  <c r="F567" i="11"/>
  <c r="I579" i="11"/>
  <c r="G579" i="11"/>
  <c r="H579" i="11"/>
  <c r="E579" i="11"/>
  <c r="F579" i="11"/>
  <c r="I591" i="11"/>
  <c r="G591" i="11"/>
  <c r="H591" i="11"/>
  <c r="E591" i="11"/>
  <c r="F591" i="11"/>
  <c r="I603" i="11"/>
  <c r="G603" i="11"/>
  <c r="H603" i="11"/>
  <c r="E603" i="11"/>
  <c r="F603" i="11"/>
  <c r="I615" i="11"/>
  <c r="G615" i="11"/>
  <c r="H615" i="11"/>
  <c r="E615" i="11"/>
  <c r="F615" i="11"/>
  <c r="I627" i="11"/>
  <c r="G627" i="11"/>
  <c r="H627" i="11"/>
  <c r="E627" i="11"/>
  <c r="F627" i="11"/>
  <c r="I639" i="11"/>
  <c r="G639" i="11"/>
  <c r="H639" i="11"/>
  <c r="E639" i="11"/>
  <c r="F639" i="11"/>
  <c r="I651" i="11"/>
  <c r="G651" i="11"/>
  <c r="H651" i="11"/>
  <c r="E651" i="11"/>
  <c r="F651" i="11"/>
  <c r="I663" i="11"/>
  <c r="G663" i="11"/>
  <c r="H663" i="11"/>
  <c r="E663" i="11"/>
  <c r="F663" i="11"/>
  <c r="I675" i="11"/>
  <c r="G675" i="11"/>
  <c r="H675" i="11"/>
  <c r="E675" i="11"/>
  <c r="F675" i="11"/>
  <c r="I687" i="11"/>
  <c r="G687" i="11"/>
  <c r="H687" i="11"/>
  <c r="E687" i="11"/>
  <c r="F687" i="11"/>
  <c r="I699" i="11"/>
  <c r="G699" i="11"/>
  <c r="H699" i="11"/>
  <c r="E699" i="11"/>
  <c r="F699" i="11"/>
  <c r="I711" i="11"/>
  <c r="G711" i="11"/>
  <c r="H711" i="11"/>
  <c r="E711" i="11"/>
  <c r="F711" i="11"/>
  <c r="I723" i="11"/>
  <c r="G723" i="11"/>
  <c r="H723" i="11"/>
  <c r="E723" i="11"/>
  <c r="F723" i="11"/>
  <c r="I735" i="11"/>
  <c r="G735" i="11"/>
  <c r="H735" i="11"/>
  <c r="F735" i="11"/>
  <c r="E735" i="11"/>
  <c r="I747" i="11"/>
  <c r="G747" i="11"/>
  <c r="H747" i="11"/>
  <c r="E747" i="11"/>
  <c r="F747" i="11"/>
  <c r="I759" i="11"/>
  <c r="G759" i="11"/>
  <c r="H759" i="11"/>
  <c r="E759" i="11"/>
  <c r="F759" i="11"/>
  <c r="I771" i="11"/>
  <c r="G771" i="11"/>
  <c r="H771" i="11"/>
  <c r="F771" i="11"/>
  <c r="E771" i="11"/>
  <c r="I783" i="11"/>
  <c r="G783" i="11"/>
  <c r="H783" i="11"/>
  <c r="E783" i="11"/>
  <c r="F783" i="11"/>
  <c r="I795" i="11"/>
  <c r="G795" i="11"/>
  <c r="H795" i="11"/>
  <c r="E795" i="11"/>
  <c r="F795" i="11"/>
  <c r="I807" i="11"/>
  <c r="G807" i="11"/>
  <c r="H807" i="11"/>
  <c r="F807" i="11"/>
  <c r="E807" i="11"/>
  <c r="I819" i="11"/>
  <c r="G819" i="11"/>
  <c r="H819" i="11"/>
  <c r="E819" i="11"/>
  <c r="F819" i="11"/>
  <c r="I831" i="11"/>
  <c r="G831" i="11"/>
  <c r="H831" i="11"/>
  <c r="E831" i="11"/>
  <c r="F831" i="11"/>
  <c r="I843" i="11"/>
  <c r="G843" i="11"/>
  <c r="H843" i="11"/>
  <c r="E843" i="11"/>
  <c r="F843" i="11"/>
  <c r="I855" i="11"/>
  <c r="G855" i="11"/>
  <c r="H855" i="11"/>
  <c r="E855" i="11"/>
  <c r="F855" i="11"/>
  <c r="I867" i="11"/>
  <c r="G867" i="11"/>
  <c r="H867" i="11"/>
  <c r="E867" i="11"/>
  <c r="F867" i="11"/>
  <c r="I879" i="11"/>
  <c r="G879" i="11"/>
  <c r="H879" i="11"/>
  <c r="E879" i="11"/>
  <c r="F879" i="11"/>
  <c r="I891" i="11"/>
  <c r="G891" i="11"/>
  <c r="H891" i="11"/>
  <c r="E891" i="11"/>
  <c r="F891" i="11"/>
  <c r="I903" i="11"/>
  <c r="G903" i="11"/>
  <c r="H903" i="11"/>
  <c r="E903" i="11"/>
  <c r="F903" i="11"/>
  <c r="I915" i="11"/>
  <c r="G915" i="11"/>
  <c r="H915" i="11"/>
  <c r="E915" i="11"/>
  <c r="F915" i="11"/>
  <c r="I927" i="11"/>
  <c r="G927" i="11"/>
  <c r="H927" i="11"/>
  <c r="E927" i="11"/>
  <c r="F927" i="11"/>
  <c r="I939" i="11"/>
  <c r="G939" i="11"/>
  <c r="H939" i="11"/>
  <c r="E939" i="11"/>
  <c r="F939" i="11"/>
  <c r="I951" i="11"/>
  <c r="G951" i="11"/>
  <c r="H951" i="11"/>
  <c r="E951" i="11"/>
  <c r="F951" i="11"/>
  <c r="I963" i="11"/>
  <c r="G963" i="11"/>
  <c r="H963" i="11"/>
  <c r="E963" i="11"/>
  <c r="F963" i="11"/>
  <c r="I975" i="11"/>
  <c r="G975" i="11"/>
  <c r="H975" i="11"/>
  <c r="E975" i="11"/>
  <c r="F975" i="11"/>
  <c r="I987" i="11"/>
  <c r="G987" i="11"/>
  <c r="H987" i="11"/>
  <c r="E987" i="11"/>
  <c r="F987" i="11"/>
  <c r="I999" i="11"/>
  <c r="G999" i="11"/>
  <c r="H999" i="11"/>
  <c r="F999" i="11"/>
  <c r="E999" i="11"/>
  <c r="I11" i="11"/>
  <c r="G11" i="11"/>
  <c r="H11" i="11"/>
  <c r="E83" i="11"/>
  <c r="H83" i="11"/>
  <c r="F83" i="11"/>
  <c r="I83" i="11"/>
  <c r="G83" i="11"/>
  <c r="H161" i="11"/>
  <c r="I161" i="11"/>
  <c r="E161" i="11"/>
  <c r="F161" i="11"/>
  <c r="G161" i="11"/>
  <c r="I257" i="11"/>
  <c r="F257" i="11"/>
  <c r="G257" i="11"/>
  <c r="E257" i="11"/>
  <c r="H257" i="11"/>
  <c r="H341" i="11"/>
  <c r="E341" i="11"/>
  <c r="F341" i="11"/>
  <c r="G341" i="11"/>
  <c r="I341" i="11"/>
  <c r="I413" i="11"/>
  <c r="G413" i="11"/>
  <c r="E413" i="11"/>
  <c r="F413" i="11"/>
  <c r="H413" i="11"/>
  <c r="I509" i="11"/>
  <c r="G509" i="11"/>
  <c r="E509" i="11"/>
  <c r="F509" i="11"/>
  <c r="H509" i="11"/>
  <c r="I581" i="11"/>
  <c r="G581" i="11"/>
  <c r="H581" i="11"/>
  <c r="E581" i="11"/>
  <c r="F581" i="11"/>
  <c r="I629" i="11"/>
  <c r="G629" i="11"/>
  <c r="H629" i="11"/>
  <c r="E629" i="11"/>
  <c r="F629" i="11"/>
  <c r="I713" i="11"/>
  <c r="E713" i="11"/>
  <c r="F713" i="11"/>
  <c r="G713" i="11"/>
  <c r="H713" i="11"/>
  <c r="I785" i="11"/>
  <c r="G785" i="11"/>
  <c r="E785" i="11"/>
  <c r="F785" i="11"/>
  <c r="H785" i="11"/>
  <c r="I106" i="11"/>
  <c r="F106" i="11"/>
  <c r="E106" i="11"/>
  <c r="G106" i="11"/>
  <c r="H106" i="11"/>
  <c r="H138" i="11"/>
  <c r="I138" i="11"/>
  <c r="E138" i="11"/>
  <c r="F138" i="11"/>
  <c r="G138" i="11"/>
  <c r="I246" i="11"/>
  <c r="G246" i="11"/>
  <c r="E246" i="11"/>
  <c r="F246" i="11"/>
  <c r="H246" i="11"/>
  <c r="I12" i="11"/>
  <c r="G12" i="11"/>
  <c r="H12" i="11"/>
  <c r="I50" i="11"/>
  <c r="E50" i="11"/>
  <c r="F50" i="11"/>
  <c r="G50" i="11"/>
  <c r="H50" i="11"/>
  <c r="I38" i="11"/>
  <c r="H38" i="11"/>
  <c r="G38" i="11"/>
  <c r="I26" i="11"/>
  <c r="G26" i="11"/>
  <c r="H26" i="11"/>
  <c r="I14" i="11"/>
  <c r="G14" i="11"/>
  <c r="H14" i="11"/>
  <c r="H96" i="11"/>
  <c r="I96" i="11"/>
  <c r="G96" i="11"/>
  <c r="E96" i="11"/>
  <c r="F96" i="11"/>
  <c r="F84" i="11"/>
  <c r="G84" i="11"/>
  <c r="I84" i="11"/>
  <c r="E84" i="11"/>
  <c r="H84" i="11"/>
  <c r="I72" i="11"/>
  <c r="E72" i="11"/>
  <c r="F72" i="11"/>
  <c r="G72" i="11"/>
  <c r="H72" i="11"/>
  <c r="I60" i="11"/>
  <c r="H60" i="11"/>
  <c r="E60" i="11"/>
  <c r="F60" i="11"/>
  <c r="G60" i="11"/>
  <c r="I112" i="11"/>
  <c r="F112" i="11"/>
  <c r="E112" i="11"/>
  <c r="G112" i="11"/>
  <c r="H112" i="11"/>
  <c r="I124" i="11"/>
  <c r="F124" i="11"/>
  <c r="G124" i="11"/>
  <c r="H124" i="11"/>
  <c r="E124" i="11"/>
  <c r="I136" i="11"/>
  <c r="F136" i="11"/>
  <c r="H136" i="11"/>
  <c r="E136" i="11"/>
  <c r="G136" i="11"/>
  <c r="I148" i="11"/>
  <c r="F148" i="11"/>
  <c r="E148" i="11"/>
  <c r="G148" i="11"/>
  <c r="H148" i="11"/>
  <c r="I160" i="11"/>
  <c r="F160" i="11"/>
  <c r="H160" i="11"/>
  <c r="E160" i="11"/>
  <c r="G160" i="11"/>
  <c r="I172" i="11"/>
  <c r="F172" i="11"/>
  <c r="H172" i="11"/>
  <c r="E172" i="11"/>
  <c r="G172" i="11"/>
  <c r="I184" i="11"/>
  <c r="F184" i="11"/>
  <c r="G184" i="11"/>
  <c r="H184" i="11"/>
  <c r="E184" i="11"/>
  <c r="I196" i="11"/>
  <c r="E196" i="11"/>
  <c r="F196" i="11"/>
  <c r="G196" i="11"/>
  <c r="H196" i="11"/>
  <c r="I208" i="11"/>
  <c r="E208" i="11"/>
  <c r="F208" i="11"/>
  <c r="G208" i="11"/>
  <c r="H208" i="11"/>
  <c r="I220" i="11"/>
  <c r="E220" i="11"/>
  <c r="H220" i="11"/>
  <c r="F220" i="11"/>
  <c r="G220" i="11"/>
  <c r="I232" i="11"/>
  <c r="G232" i="11"/>
  <c r="H232" i="11"/>
  <c r="E232" i="11"/>
  <c r="F232" i="11"/>
  <c r="I244" i="11"/>
  <c r="E244" i="11"/>
  <c r="F244" i="11"/>
  <c r="G244" i="11"/>
  <c r="H244" i="11"/>
  <c r="I256" i="11"/>
  <c r="E256" i="11"/>
  <c r="F256" i="11"/>
  <c r="G256" i="11"/>
  <c r="H256" i="11"/>
  <c r="I268" i="11"/>
  <c r="G268" i="11"/>
  <c r="H268" i="11"/>
  <c r="E268" i="11"/>
  <c r="F268" i="11"/>
  <c r="I280" i="11"/>
  <c r="E280" i="11"/>
  <c r="F280" i="11"/>
  <c r="G280" i="11"/>
  <c r="H280" i="11"/>
  <c r="I292" i="11"/>
  <c r="F292" i="11"/>
  <c r="G292" i="11"/>
  <c r="H292" i="11"/>
  <c r="E292" i="11"/>
  <c r="I304" i="11"/>
  <c r="G304" i="11"/>
  <c r="H304" i="11"/>
  <c r="E304" i="11"/>
  <c r="F304" i="11"/>
  <c r="I316" i="11"/>
  <c r="H316" i="11"/>
  <c r="E316" i="11"/>
  <c r="F316" i="11"/>
  <c r="G316" i="11"/>
  <c r="I328" i="11"/>
  <c r="E328" i="11"/>
  <c r="F328" i="11"/>
  <c r="G328" i="11"/>
  <c r="H328" i="11"/>
  <c r="I340" i="11"/>
  <c r="E340" i="11"/>
  <c r="F340" i="11"/>
  <c r="G340" i="11"/>
  <c r="H340" i="11"/>
  <c r="I352" i="11"/>
  <c r="H352" i="11"/>
  <c r="G352" i="11"/>
  <c r="E352" i="11"/>
  <c r="F352" i="11"/>
  <c r="I364" i="11"/>
  <c r="E364" i="11"/>
  <c r="F364" i="11"/>
  <c r="H364" i="11"/>
  <c r="G364" i="11"/>
  <c r="I376" i="11"/>
  <c r="G376" i="11"/>
  <c r="H376" i="11"/>
  <c r="E376" i="11"/>
  <c r="F376" i="11"/>
  <c r="I388" i="11"/>
  <c r="G388" i="11"/>
  <c r="E388" i="11"/>
  <c r="F388" i="11"/>
  <c r="H388" i="11"/>
  <c r="I400" i="11"/>
  <c r="E400" i="11"/>
  <c r="F400" i="11"/>
  <c r="H400" i="11"/>
  <c r="G400" i="11"/>
  <c r="I412" i="11"/>
  <c r="E412" i="11"/>
  <c r="F412" i="11"/>
  <c r="H412" i="11"/>
  <c r="G412" i="11"/>
  <c r="I424" i="11"/>
  <c r="E424" i="11"/>
  <c r="F424" i="11"/>
  <c r="G424" i="11"/>
  <c r="H424" i="11"/>
  <c r="I436" i="11"/>
  <c r="E436" i="11"/>
  <c r="F436" i="11"/>
  <c r="H436" i="11"/>
  <c r="G436" i="11"/>
  <c r="I448" i="11"/>
  <c r="E448" i="11"/>
  <c r="F448" i="11"/>
  <c r="H448" i="11"/>
  <c r="G448" i="11"/>
  <c r="I460" i="11"/>
  <c r="E460" i="11"/>
  <c r="F460" i="11"/>
  <c r="G460" i="11"/>
  <c r="H460" i="11"/>
  <c r="I472" i="11"/>
  <c r="E472" i="11"/>
  <c r="F472" i="11"/>
  <c r="H472" i="11"/>
  <c r="G472" i="11"/>
  <c r="I484" i="11"/>
  <c r="E484" i="11"/>
  <c r="F484" i="11"/>
  <c r="H484" i="11"/>
  <c r="G484" i="11"/>
  <c r="I496" i="11"/>
  <c r="E496" i="11"/>
  <c r="F496" i="11"/>
  <c r="G496" i="11"/>
  <c r="H496" i="11"/>
  <c r="I508" i="11"/>
  <c r="E508" i="11"/>
  <c r="F508" i="11"/>
  <c r="H508" i="11"/>
  <c r="G508" i="11"/>
  <c r="I520" i="11"/>
  <c r="E520" i="11"/>
  <c r="G520" i="11"/>
  <c r="H520" i="11"/>
  <c r="F520" i="11"/>
  <c r="I532" i="11"/>
  <c r="E532" i="11"/>
  <c r="G532" i="11"/>
  <c r="H532" i="11"/>
  <c r="F532" i="11"/>
  <c r="I544" i="11"/>
  <c r="E544" i="11"/>
  <c r="F544" i="11"/>
  <c r="G544" i="11"/>
  <c r="H544" i="11"/>
  <c r="I556" i="11"/>
  <c r="E556" i="11"/>
  <c r="G556" i="11"/>
  <c r="H556" i="11"/>
  <c r="F556" i="11"/>
  <c r="I568" i="11"/>
  <c r="E568" i="11"/>
  <c r="G568" i="11"/>
  <c r="F568" i="11"/>
  <c r="H568" i="11"/>
  <c r="I580" i="11"/>
  <c r="E580" i="11"/>
  <c r="F580" i="11"/>
  <c r="G580" i="11"/>
  <c r="H580" i="11"/>
  <c r="I592" i="11"/>
  <c r="E592" i="11"/>
  <c r="F592" i="11"/>
  <c r="G592" i="11"/>
  <c r="H592" i="11"/>
  <c r="I604" i="11"/>
  <c r="E604" i="11"/>
  <c r="F604" i="11"/>
  <c r="G604" i="11"/>
  <c r="H604" i="11"/>
  <c r="I616" i="11"/>
  <c r="E616" i="11"/>
  <c r="F616" i="11"/>
  <c r="G616" i="11"/>
  <c r="H616" i="11"/>
  <c r="I628" i="11"/>
  <c r="G628" i="11"/>
  <c r="E628" i="11"/>
  <c r="F628" i="11"/>
  <c r="H628" i="11"/>
  <c r="I640" i="11"/>
  <c r="G640" i="11"/>
  <c r="H640" i="11"/>
  <c r="E640" i="11"/>
  <c r="F640" i="11"/>
  <c r="I652" i="11"/>
  <c r="E652" i="11"/>
  <c r="F652" i="11"/>
  <c r="G652" i="11"/>
  <c r="H652" i="11"/>
  <c r="I664" i="11"/>
  <c r="G664" i="11"/>
  <c r="E664" i="11"/>
  <c r="F664" i="11"/>
  <c r="H664" i="11"/>
  <c r="I676" i="11"/>
  <c r="G676" i="11"/>
  <c r="H676" i="11"/>
  <c r="E676" i="11"/>
  <c r="F676" i="11"/>
  <c r="I688" i="11"/>
  <c r="E688" i="11"/>
  <c r="F688" i="11"/>
  <c r="H688" i="11"/>
  <c r="G688" i="11"/>
  <c r="I700" i="11"/>
  <c r="G700" i="11"/>
  <c r="H700" i="11"/>
  <c r="E700" i="11"/>
  <c r="F700" i="11"/>
  <c r="I712" i="11"/>
  <c r="G712" i="11"/>
  <c r="H712" i="11"/>
  <c r="E712" i="11"/>
  <c r="F712" i="11"/>
  <c r="I724" i="11"/>
  <c r="E724" i="11"/>
  <c r="F724" i="11"/>
  <c r="G724" i="11"/>
  <c r="H724" i="11"/>
  <c r="I736" i="11"/>
  <c r="E736" i="11"/>
  <c r="F736" i="11"/>
  <c r="G736" i="11"/>
  <c r="H736" i="11"/>
  <c r="I748" i="11"/>
  <c r="E748" i="11"/>
  <c r="F748" i="11"/>
  <c r="G748" i="11"/>
  <c r="H748" i="11"/>
  <c r="I760" i="11"/>
  <c r="E760" i="11"/>
  <c r="F760" i="11"/>
  <c r="H760" i="11"/>
  <c r="G760" i="11"/>
  <c r="I772" i="11"/>
  <c r="E772" i="11"/>
  <c r="F772" i="11"/>
  <c r="G772" i="11"/>
  <c r="H772" i="11"/>
  <c r="I784" i="11"/>
  <c r="E784" i="11"/>
  <c r="F784" i="11"/>
  <c r="G784" i="11"/>
  <c r="H784" i="11"/>
  <c r="I796" i="11"/>
  <c r="E796" i="11"/>
  <c r="F796" i="11"/>
  <c r="G796" i="11"/>
  <c r="H796" i="11"/>
  <c r="I808" i="11"/>
  <c r="E808" i="11"/>
  <c r="F808" i="11"/>
  <c r="G808" i="11"/>
  <c r="H808" i="11"/>
  <c r="I820" i="11"/>
  <c r="E820" i="11"/>
  <c r="F820" i="11"/>
  <c r="G820" i="11"/>
  <c r="H820" i="11"/>
  <c r="I832" i="11"/>
  <c r="E832" i="11"/>
  <c r="F832" i="11"/>
  <c r="G832" i="11"/>
  <c r="H832" i="11"/>
  <c r="I844" i="11"/>
  <c r="E844" i="11"/>
  <c r="H844" i="11"/>
  <c r="F844" i="11"/>
  <c r="G844" i="11"/>
  <c r="I856" i="11"/>
  <c r="E856" i="11"/>
  <c r="F856" i="11"/>
  <c r="G856" i="11"/>
  <c r="H856" i="11"/>
  <c r="I868" i="11"/>
  <c r="E868" i="11"/>
  <c r="F868" i="11"/>
  <c r="G868" i="11"/>
  <c r="H868" i="11"/>
  <c r="I880" i="11"/>
  <c r="E880" i="11"/>
  <c r="H880" i="11"/>
  <c r="F880" i="11"/>
  <c r="G880" i="11"/>
  <c r="I892" i="11"/>
  <c r="E892" i="11"/>
  <c r="F892" i="11"/>
  <c r="G892" i="11"/>
  <c r="H892" i="11"/>
  <c r="I904" i="11"/>
  <c r="E904" i="11"/>
  <c r="F904" i="11"/>
  <c r="H904" i="11"/>
  <c r="G904" i="11"/>
  <c r="I916" i="11"/>
  <c r="E916" i="11"/>
  <c r="F916" i="11"/>
  <c r="H916" i="11"/>
  <c r="G916" i="11"/>
  <c r="I928" i="11"/>
  <c r="E928" i="11"/>
  <c r="F928" i="11"/>
  <c r="G928" i="11"/>
  <c r="H928" i="11"/>
  <c r="I940" i="11"/>
  <c r="E940" i="11"/>
  <c r="F940" i="11"/>
  <c r="H940" i="11"/>
  <c r="G940" i="11"/>
  <c r="I952" i="11"/>
  <c r="E952" i="11"/>
  <c r="F952" i="11"/>
  <c r="H952" i="11"/>
  <c r="G952" i="11"/>
  <c r="I964" i="11"/>
  <c r="E964" i="11"/>
  <c r="F964" i="11"/>
  <c r="G964" i="11"/>
  <c r="H964" i="11"/>
  <c r="I976" i="11"/>
  <c r="E976" i="11"/>
  <c r="F976" i="11"/>
  <c r="H976" i="11"/>
  <c r="G976" i="11"/>
  <c r="I988" i="11"/>
  <c r="G988" i="11"/>
  <c r="H988" i="11"/>
  <c r="E988" i="11"/>
  <c r="F988" i="11"/>
  <c r="I1000" i="11"/>
  <c r="E1000" i="11"/>
  <c r="F1000" i="11"/>
  <c r="G1000" i="11"/>
  <c r="H1000" i="11"/>
  <c r="I821" i="11"/>
  <c r="G821" i="11"/>
  <c r="E821" i="11"/>
  <c r="F821" i="11"/>
  <c r="H821" i="11"/>
  <c r="I833" i="11"/>
  <c r="G833" i="11"/>
  <c r="E833" i="11"/>
  <c r="H833" i="11"/>
  <c r="F833" i="11"/>
  <c r="I845" i="11"/>
  <c r="G845" i="11"/>
  <c r="E845" i="11"/>
  <c r="F845" i="11"/>
  <c r="H845" i="11"/>
  <c r="I857" i="11"/>
  <c r="G857" i="11"/>
  <c r="E857" i="11"/>
  <c r="F857" i="11"/>
  <c r="H857" i="11"/>
  <c r="I869" i="11"/>
  <c r="G869" i="11"/>
  <c r="E869" i="11"/>
  <c r="H869" i="11"/>
  <c r="F869" i="11"/>
  <c r="I881" i="11"/>
  <c r="G881" i="11"/>
  <c r="E881" i="11"/>
  <c r="F881" i="11"/>
  <c r="H881" i="11"/>
  <c r="I893" i="11"/>
  <c r="G893" i="11"/>
  <c r="E893" i="11"/>
  <c r="F893" i="11"/>
  <c r="H893" i="11"/>
  <c r="I905" i="11"/>
  <c r="E905" i="11"/>
  <c r="F905" i="11"/>
  <c r="G905" i="11"/>
  <c r="H905" i="11"/>
  <c r="I917" i="11"/>
  <c r="E917" i="11"/>
  <c r="F917" i="11"/>
  <c r="G917" i="11"/>
  <c r="H917" i="11"/>
  <c r="I929" i="11"/>
  <c r="E929" i="11"/>
  <c r="F929" i="11"/>
  <c r="G929" i="11"/>
  <c r="H929" i="11"/>
  <c r="I941" i="11"/>
  <c r="E941" i="11"/>
  <c r="F941" i="11"/>
  <c r="G941" i="11"/>
  <c r="H941" i="11"/>
  <c r="I953" i="11"/>
  <c r="E953" i="11"/>
  <c r="F953" i="11"/>
  <c r="G953" i="11"/>
  <c r="H953" i="11"/>
  <c r="I965" i="11"/>
  <c r="E965" i="11"/>
  <c r="F965" i="11"/>
  <c r="G965" i="11"/>
  <c r="H965" i="11"/>
  <c r="I977" i="11"/>
  <c r="E977" i="11"/>
  <c r="F977" i="11"/>
  <c r="G977" i="11"/>
  <c r="H977" i="11"/>
  <c r="I989" i="11"/>
  <c r="E989" i="11"/>
  <c r="F989" i="11"/>
  <c r="G989" i="11"/>
  <c r="H989" i="11"/>
  <c r="I1001" i="11"/>
  <c r="E1001" i="11"/>
  <c r="F1001" i="11"/>
  <c r="G1001" i="11"/>
  <c r="H1001" i="11"/>
  <c r="F2" i="11"/>
  <c r="E2" i="11"/>
  <c r="E13" i="11"/>
  <c r="F13" i="11"/>
  <c r="E12" i="11"/>
  <c r="F12" i="11"/>
  <c r="E11" i="11"/>
  <c r="F11" i="11"/>
  <c r="E10" i="11"/>
  <c r="F10" i="11"/>
  <c r="E9" i="11"/>
  <c r="F9" i="11"/>
  <c r="E8" i="11"/>
  <c r="F8" i="11"/>
  <c r="E7" i="11"/>
  <c r="F7" i="11"/>
  <c r="E6" i="11"/>
  <c r="F6" i="11"/>
  <c r="E5" i="11"/>
  <c r="F5" i="11"/>
  <c r="E4" i="11"/>
  <c r="F4" i="11"/>
  <c r="E3" i="11"/>
  <c r="F3" i="11"/>
  <c r="E45" i="11"/>
  <c r="F45" i="11"/>
  <c r="E44" i="11"/>
  <c r="F44" i="11"/>
  <c r="E43" i="11"/>
  <c r="F43" i="11"/>
  <c r="E42" i="11"/>
  <c r="F42" i="11"/>
  <c r="E41" i="11"/>
  <c r="F41" i="11"/>
  <c r="E40" i="11"/>
  <c r="F40" i="11"/>
  <c r="E39" i="11"/>
  <c r="F39" i="11"/>
  <c r="E38" i="11"/>
  <c r="F38" i="11"/>
  <c r="E37" i="11"/>
  <c r="F37" i="11"/>
  <c r="E36" i="11"/>
  <c r="F36" i="11"/>
  <c r="E35" i="11"/>
  <c r="F35" i="11"/>
  <c r="E34" i="11"/>
  <c r="F34" i="11"/>
  <c r="E33" i="11"/>
  <c r="F33" i="11"/>
  <c r="E32" i="11"/>
  <c r="F32" i="11"/>
  <c r="E31" i="11"/>
  <c r="F31" i="11"/>
  <c r="E30" i="11"/>
  <c r="F30" i="11"/>
  <c r="E29" i="11"/>
  <c r="F29" i="11"/>
  <c r="E28" i="11"/>
  <c r="F28" i="11"/>
  <c r="E27" i="11"/>
  <c r="F27" i="11"/>
  <c r="E26" i="11"/>
  <c r="F26" i="11"/>
  <c r="E25" i="11"/>
  <c r="F25" i="11"/>
  <c r="E24" i="11"/>
  <c r="F24" i="11"/>
  <c r="E23" i="11"/>
  <c r="F23" i="11"/>
  <c r="E22" i="11"/>
  <c r="F22" i="11"/>
  <c r="E21" i="11"/>
  <c r="F21" i="11"/>
  <c r="E20" i="11"/>
  <c r="F20" i="11"/>
  <c r="E19" i="11"/>
  <c r="F19" i="11"/>
  <c r="E18" i="11"/>
  <c r="F18" i="11"/>
  <c r="E17" i="11"/>
  <c r="F17" i="11"/>
  <c r="E16" i="11"/>
  <c r="F16" i="11"/>
  <c r="E15" i="11"/>
  <c r="F15" i="11"/>
  <c r="E14" i="11"/>
  <c r="F14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<sst xmlns="http://schemas.openxmlformats.org/spreadsheetml/2006/main" count="3833" uniqueCount="1583">
  <si>
    <t>Subject Area 2022-23</t>
  </si>
  <si>
    <t>Teacher</t>
  </si>
  <si>
    <t>A</t>
  </si>
  <si>
    <t>B</t>
  </si>
  <si>
    <t>C</t>
  </si>
  <si>
    <t>D</t>
  </si>
  <si>
    <t>E</t>
  </si>
  <si>
    <t xml:space="preserve">
  C</t>
  </si>
  <si>
    <t>Math (5.0)</t>
  </si>
  <si>
    <t>Gadsby 219</t>
  </si>
  <si>
    <t>Preps</t>
  </si>
  <si>
    <t>ENTR2S-01</t>
  </si>
  <si>
    <t>MATR1F-E1 9-01+9-04</t>
  </si>
  <si>
    <t>ESMR2S-02</t>
  </si>
  <si>
    <t>ESMR3S-02</t>
  </si>
  <si>
    <t>ESMR2S-04</t>
  </si>
  <si>
    <t>SCIR1F-04</t>
  </si>
  <si>
    <t>BCOR3S-01</t>
  </si>
  <si>
    <t>SSC (2.0)</t>
  </si>
  <si>
    <t>Church 210</t>
  </si>
  <si>
    <t>SSC</t>
  </si>
  <si>
    <t>SSC*</t>
  </si>
  <si>
    <t>Buller
 210</t>
  </si>
  <si>
    <t>Ward 
 212</t>
  </si>
  <si>
    <t>PCMR3S-01</t>
  </si>
  <si>
    <t>ESMR2S-01</t>
  </si>
  <si>
    <t>MATX1F-E2 9-02, 03,05</t>
  </si>
  <si>
    <t>MATR1F-AI</t>
  </si>
  <si>
    <t>ESMR 3S-03</t>
  </si>
  <si>
    <t>IAPR2S-02</t>
  </si>
  <si>
    <t>ADMR4S-01 CALR4S-01</t>
  </si>
  <si>
    <t>MATR1F-E2 902,03,05</t>
  </si>
  <si>
    <t>Pisa 
 216</t>
  </si>
  <si>
    <t>ESMR3S-01</t>
  </si>
  <si>
    <t>IAPR2S-01</t>
  </si>
  <si>
    <t>ESMR4S-01</t>
  </si>
  <si>
    <t>MATX1F-P2 9-02,03,05</t>
  </si>
  <si>
    <t>PCMR 3S-02</t>
  </si>
  <si>
    <t>ESMR3S-04</t>
  </si>
  <si>
    <t>ESMR2S-03</t>
  </si>
  <si>
    <t>MATR1F-P2 902,03,05</t>
  </si>
  <si>
    <t>Zurzolo 106</t>
  </si>
  <si>
    <t>PCMR 4S-01 1st Semester</t>
  </si>
  <si>
    <t>MATR1F-P1
 9-01+9-04</t>
  </si>
  <si>
    <t>PHYR3S-01</t>
  </si>
  <si>
    <t>COSR2S-01</t>
  </si>
  <si>
    <t>PHYR4S-01</t>
  </si>
  <si>
    <t>ESMR4S-03*</t>
  </si>
  <si>
    <t>MATR1F-P1 9-01+9-04</t>
  </si>
  <si>
    <t>COSR3,4S-02</t>
  </si>
  <si>
    <t>McLarty 220 (Zeif)</t>
  </si>
  <si>
    <t>ESMR 4S-02</t>
  </si>
  <si>
    <t>APMR3S-01</t>
  </si>
  <si>
    <t>ESMR2-4S R1</t>
  </si>
  <si>
    <t>MATX1F- P3
 9-02,03,05</t>
  </si>
  <si>
    <t>ESMR2-4S R2</t>
  </si>
  <si>
    <t>PCMR4S-01
 2nd Semester</t>
  </si>
  <si>
    <t>APMR4S-01</t>
  </si>
  <si>
    <t>MATR1F P3
 9-02,03,05</t>
  </si>
  <si>
    <t>Science -3.0</t>
  </si>
  <si>
    <t>Samuels 112</t>
  </si>
  <si>
    <t>SCIR2F-02</t>
  </si>
  <si>
    <t>BIOR3S-01</t>
  </si>
  <si>
    <t>BIOR4S-01</t>
  </si>
  <si>
    <t>SCIR1F-05</t>
  </si>
  <si>
    <t>BIOR3S-02</t>
  </si>
  <si>
    <t>BIOR4S-02</t>
  </si>
  <si>
    <t>SCIR1F-03</t>
  </si>
  <si>
    <t>SCIR1F-01</t>
  </si>
  <si>
    <t>Nguyen 118</t>
  </si>
  <si>
    <t>CHER4S-01</t>
  </si>
  <si>
    <t>SCIR2F-01</t>
  </si>
  <si>
    <t>CHER3S-01*</t>
  </si>
  <si>
    <t>SCIE 2F-01*</t>
  </si>
  <si>
    <t>Preps*</t>
  </si>
  <si>
    <t>SCIR2F-03</t>
  </si>
  <si>
    <t>CHER3S-02</t>
  </si>
  <si>
    <t>CHER4S-02</t>
  </si>
  <si>
    <t>SCIR2F-04</t>
  </si>
  <si>
    <t>Desautels 228/118</t>
  </si>
  <si>
    <t>ICTAF -01/ DPHR3S-01 WDHR3S-01</t>
  </si>
  <si>
    <t>Comp 7 &amp; 8</t>
  </si>
  <si>
    <t>LWER1S-05</t>
  </si>
  <si>
    <t>Preps/Web site</t>
  </si>
  <si>
    <t>DFHR2S-01 DPHR2S-01</t>
  </si>
  <si>
    <t>ICTA1F-02 
 DPHR3S-02 WDHR3S-02</t>
  </si>
  <si>
    <t>Preps/Website</t>
  </si>
  <si>
    <t>SCIR1F-02</t>
  </si>
  <si>
    <t>DFHR2S-02 DPHR2S-02</t>
  </si>
  <si>
    <t>ELA/SS – 7.0</t>
  </si>
  <si>
    <t>Robbie 
 229</t>
  </si>
  <si>
    <t>ENGC4S-01</t>
  </si>
  <si>
    <t>ENGC3S-02</t>
  </si>
  <si>
    <t>ENGR1F-01</t>
  </si>
  <si>
    <t>ENGR1X-03</t>
  </si>
  <si>
    <t>ENGC 3S-03</t>
  </si>
  <si>
    <t>ENGC4S-03</t>
  </si>
  <si>
    <t>ENGR1F-03</t>
  </si>
  <si>
    <t>Costa
 217</t>
  </si>
  <si>
    <t>HISR3F-01</t>
  </si>
  <si>
    <t>ENGR2F-01</t>
  </si>
  <si>
    <t>GEOR2F- 02</t>
  </si>
  <si>
    <t>GLIR 4S-01</t>
  </si>
  <si>
    <t>HISR3F-03</t>
  </si>
  <si>
    <t>ENGR 2F-03</t>
  </si>
  <si>
    <t>ENGC3S-04</t>
  </si>
  <si>
    <t>ABSR4S-01</t>
  </si>
  <si>
    <t>Parisien
 227</t>
  </si>
  <si>
    <t>ENGC3S-01</t>
  </si>
  <si>
    <t>ENGC4S-02</t>
  </si>
  <si>
    <t>ENGR1F-02</t>
  </si>
  <si>
    <t>ENGR1F-04</t>
  </si>
  <si>
    <t>ENGC4S-04</t>
  </si>
  <si>
    <t>CMHR 4S-01</t>
  </si>
  <si>
    <t>Willow
 221</t>
  </si>
  <si>
    <t>ENGR2F-02</t>
  </si>
  <si>
    <t>LWER 1S-04</t>
  </si>
  <si>
    <t>RITR 2-4G-01</t>
  </si>
  <si>
    <t>DAMR 2S, 3S,4S-01</t>
  </si>
  <si>
    <t>LWER 1S-02</t>
  </si>
  <si>
    <t>ENGR 2F- 04</t>
  </si>
  <si>
    <t>DTHR 2S,3S,4S-01</t>
  </si>
  <si>
    <t>ENGT4S-01</t>
  </si>
  <si>
    <t>Grunewald
 215</t>
  </si>
  <si>
    <t>HISR 3F-02</t>
  </si>
  <si>
    <t>ENGR1F-05</t>
  </si>
  <si>
    <t>ENG1F-AI</t>
  </si>
  <si>
    <t>SOSR1F-02</t>
  </si>
  <si>
    <t>LAWR 4S-01</t>
  </si>
  <si>
    <t>HISR 3F-04</t>
  </si>
  <si>
    <t>SOSR1F-05</t>
  </si>
  <si>
    <t>Winger
 135</t>
  </si>
  <si>
    <t>TTBR4S-01 RTBR3S-01 CRPR2S-01</t>
  </si>
  <si>
    <t>GEOR2F-01</t>
  </si>
  <si>
    <t>PSYR4S-01</t>
  </si>
  <si>
    <t>CATT2-4S zz</t>
  </si>
  <si>
    <t>TTBR4S-02 RTBR3S-02 CRPR2S-02</t>
  </si>
  <si>
    <t>GEOR2F-04</t>
  </si>
  <si>
    <t>PSYR4S-02</t>
  </si>
  <si>
    <t>CATT 2-4S zz</t>
  </si>
  <si>
    <t>Carvalho
 222</t>
  </si>
  <si>
    <t>LWER1S-03</t>
  </si>
  <si>
    <t>SOSR1F-03</t>
  </si>
  <si>
    <t>SOSR1F-04</t>
  </si>
  <si>
    <t>SOSR1F-01</t>
  </si>
  <si>
    <t>LWPR2S-01 LWBR3S-01</t>
  </si>
  <si>
    <t>LWER1S-01</t>
  </si>
  <si>
    <t>GEOR 2F-03</t>
  </si>
  <si>
    <t>GEOR2F-05*
 (INSR 3S-01
 CTSR 4S-01)</t>
  </si>
  <si>
    <t>LAL -1</t>
  </si>
  <si>
    <t>LAL 
 234</t>
  </si>
  <si>
    <t>ENBU 1,2,3G EANU 4G</t>
  </si>
  <si>
    <t>Subject Area</t>
  </si>
  <si>
    <t>INSR3S
 CTSR4S ????</t>
  </si>
  <si>
    <t>Phys Ed (4)</t>
  </si>
  <si>
    <t>Baker
 Sr. Gym &amp; 223</t>
  </si>
  <si>
    <t>PHER2F 01-02</t>
  </si>
  <si>
    <t>PHER1G-01</t>
  </si>
  <si>
    <t>PHER3F-03</t>
  </si>
  <si>
    <t>PHER2F 03-04</t>
  </si>
  <si>
    <t>PHER1G-03</t>
  </si>
  <si>
    <t>PHER3F-04</t>
  </si>
  <si>
    <t>Stewart Sr. Gym &amp;135</t>
  </si>
  <si>
    <t>PHER 2F -</t>
  </si>
  <si>
    <t>PHER 1G-02</t>
  </si>
  <si>
    <t>PHER4F-01</t>
  </si>
  <si>
    <t>PHER3F-02</t>
  </si>
  <si>
    <t>PHER2F-</t>
  </si>
  <si>
    <t>PHER1G-04</t>
  </si>
  <si>
    <t>PHER3F--03</t>
  </si>
  <si>
    <t>Kubas* Sr. Gym &amp; 223</t>
  </si>
  <si>
    <t>Spec Ed PE 
 PHER 1M-</t>
  </si>
  <si>
    <t>PHER1G-05</t>
  </si>
  <si>
    <t>The Arts –(2.5)</t>
  </si>
  <si>
    <t>Boyko* 159</t>
  </si>
  <si>
    <t>VAHB1S-01/02</t>
  </si>
  <si>
    <t>7&amp;8 Art</t>
  </si>
  <si>
    <t>VIAR2S-01</t>
  </si>
  <si>
    <t>VIAR3S/4S-01</t>
  </si>
  <si>
    <t>VAHB1S-03/04</t>
  </si>
  <si>
    <t>VIAR3S/4S-02</t>
  </si>
  <si>
    <t>VIAR2S-02</t>
  </si>
  <si>
    <t>Boville* 110
 D-2,4,6</t>
  </si>
  <si>
    <t>Noon hour Choir zz
 /MGUH 1S</t>
  </si>
  <si>
    <t>/MGUH 2-4S 01 MPIH 2-4S-01  .5</t>
  </si>
  <si>
    <t>(/DMTR1S-4S-01)
 OUT
 (Noon Hour Choir</t>
  </si>
  <si>
    <t>(/MCCR2-4S-01)</t>
  </si>
  <si>
    <t>Preps + TM</t>
  </si>
  <si>
    <t>DAHB1S (4A)
 D1,4,6</t>
  </si>
  <si>
    <t>MGUH 2-4S 02 (2A) MPIH2-4S-02 (2A) /</t>
  </si>
  <si>
    <t>MCCH 2-4S (2A)XXXXXXX</t>
  </si>
  <si>
    <t>/MCCR2-4S-01</t>
  </si>
  <si>
    <t>Noon hour Choir zz</t>
  </si>
  <si>
    <t>Sawatzky* 155</t>
  </si>
  <si>
    <t>MCBR1S-01/ Sr. Jazz Band zz</t>
  </si>
  <si>
    <t>7 &amp; 8 Band</t>
  </si>
  <si>
    <t>7&amp;8 Fl Band/ 
 Int. Jazz Band zz</t>
  </si>
  <si>
    <t>MCBR2-4S-01/ Jr. Jazz Band zz</t>
  </si>
  <si>
    <t>MCBR1S-01/
 Sr. Jazz Band zz</t>
  </si>
  <si>
    <t>7&amp;8 Fl. Band/ 
 Int. Jazz Band zz</t>
  </si>
  <si>
    <t>MCBR2-4S-01/ Jr. Jazz Band) zz</t>
  </si>
  <si>
    <t>IA/HE (5)</t>
  </si>
  <si>
    <t>Brugger*</t>
  </si>
  <si>
    <t>TDHR1S-01/</t>
  </si>
  <si>
    <t>PRAY 7/ PRAY8</t>
  </si>
  <si>
    <t>HOER2-4G-01*</t>
  </si>
  <si>
    <t>TADR2-4S-01</t>
  </si>
  <si>
    <t>FSTR2-4S-01</t>
  </si>
  <si>
    <t>TDHR1S-02/</t>
  </si>
  <si>
    <t>/HOER2-4G01*</t>
  </si>
  <si>
    <t>TADR2-4S-02</t>
  </si>
  <si>
    <t>FSTR2-4S-02</t>
  </si>
  <si>
    <t>Didych*</t>
  </si>
  <si>
    <t>ELHR1G-01/PMHR1G-01</t>
  </si>
  <si>
    <t>ELER2,3G,4S-01</t>
  </si>
  <si>
    <t>POMR2,3G,4S -01</t>
  </si>
  <si>
    <t>PMHR1G-02/03</t>
  </si>
  <si>
    <t>POMR 2,3G,4S-02</t>
  </si>
  <si>
    <t>METR2,3G-4S -01</t>
  </si>
  <si>
    <t>Gomez*
 Changed FNUR 2G &amp; 3G,4S</t>
  </si>
  <si>
    <t>FOHR1S-01/02</t>
  </si>
  <si>
    <t>FNUR2S-01</t>
  </si>
  <si>
    <t>FNUR3G,4S-01</t>
  </si>
  <si>
    <t>FOHR1S -03/04</t>
  </si>
  <si>
    <t>FNUR3G,4S-02</t>
  </si>
  <si>
    <t>FNUR2S-02</t>
  </si>
  <si>
    <t>Ostrowski*</t>
  </si>
  <si>
    <t>WOHR1G-01/ELHR1G 02</t>
  </si>
  <si>
    <t>WOOR2G-01</t>
  </si>
  <si>
    <t>WOOR3G,4S-01</t>
  </si>
  <si>
    <t>WOHR1G-02/03</t>
  </si>
  <si>
    <t>Preps/</t>
  </si>
  <si>
    <t>WOOR 3G,4S-02</t>
  </si>
  <si>
    <t>WOOR2G-02</t>
  </si>
  <si>
    <t>Reis*</t>
  </si>
  <si>
    <t>GRHR 1G-01/02</t>
  </si>
  <si>
    <t>GRAR3G,4S - 01</t>
  </si>
  <si>
    <t>GRAR2G-01</t>
  </si>
  <si>
    <t>GRHR1G-03/04</t>
  </si>
  <si>
    <t>GRAR2G-02</t>
  </si>
  <si>
    <t>GRAR3G,4S-02</t>
  </si>
  <si>
    <t>Computers</t>
  </si>
  <si>
    <t>Desautels
 Zurzolo</t>
  </si>
  <si>
    <t>ICTA1F-01</t>
  </si>
  <si>
    <t>ICTA1F-02</t>
  </si>
  <si>
    <t>COSR3-4S-01</t>
  </si>
  <si>
    <t>Business</t>
  </si>
  <si>
    <t>TTBR4S-01 RTPR3S-01 CRPR2S-01</t>
  </si>
  <si>
    <t>CATT</t>
  </si>
  <si>
    <t>TTBR4S-02 RTPR3S-02 CRPR2S-02</t>
  </si>
  <si>
    <t>Gr. 7 ELA/SS – 4</t>
  </si>
  <si>
    <t>?</t>
  </si>
  <si>
    <t>Sinclair</t>
  </si>
  <si>
    <t>Jobin</t>
  </si>
  <si>
    <t>Gr.8 Math/Sci - 4</t>
  </si>
  <si>
    <t>Sanburn</t>
  </si>
  <si>
    <t>Myskiw</t>
  </si>
  <si>
    <t>Orysiuk</t>
  </si>
  <si>
    <t>Flex - 2</t>
  </si>
  <si>
    <t>Bailey</t>
  </si>
  <si>
    <t>Forslund</t>
  </si>
  <si>
    <t>Guid - 3</t>
  </si>
  <si>
    <t>Davies
 Alford
 Schwab</t>
  </si>
  <si>
    <t>OC -1</t>
  </si>
  <si>
    <t>Bruneau</t>
  </si>
  <si>
    <t>IERTs- 2</t>
  </si>
  <si>
    <t>Wake
 Yuzark</t>
  </si>
  <si>
    <t xml:space="preserve">ESMR 2S 3S 4S
  2/1 2/1 2/1
 IAPR 2S
  1/1 
 APMR 3S 4S
  1/ /1 
 PCMR 3S 4S 
  1/1 1 
 ADMR/  4S
 CALR /1
 SCIE 2F
  1/
 SCIR 2F 
  2/2 
 BIOR 3S 4S
  1/1 1/1
 CHER 3S 4S
  1/1 1/1
 PHYR 3S 4S
   1/ /1
 INSR 3S/CTSR 4S
  /1
 ENGR 2F
  2*/2*
 ENGC 3S 4S
  2/2 2/2
 GEOR 2F 
  2/3
 HISR 3S
  2/2 
 CMHR 4S
  1/ 
  </t>
  </si>
  <si>
    <t>LS 1</t>
  </si>
  <si>
    <t>Hadaller</t>
  </si>
  <si>
    <t>SEC -2</t>
  </si>
  <si>
    <t>Oliviera
 De Sousa</t>
  </si>
  <si>
    <t>Autism - 1</t>
  </si>
  <si>
    <t>Flint</t>
  </si>
  <si>
    <t>LAC-2</t>
  </si>
  <si>
    <t>Kiesman
 Nwaokike</t>
  </si>
  <si>
    <t>YJ -1</t>
  </si>
  <si>
    <t>Tucovic*</t>
  </si>
  <si>
    <t>VP - .5</t>
  </si>
  <si>
    <t>Donachuk</t>
  </si>
  <si>
    <t>Total: 53</t>
  </si>
  <si>
    <t>counts</t>
  </si>
  <si>
    <t>Highlight</t>
  </si>
  <si>
    <t>9d</t>
  </si>
  <si>
    <t>Subject Area 2b2-23</t>
  </si>
  <si>
    <t>SCIR1F-9d</t>
  </si>
  <si>
    <t>ENTR2S-a</t>
  </si>
  <si>
    <t>ESMR2S-b</t>
  </si>
  <si>
    <t>ESMR3S-b</t>
  </si>
  <si>
    <t>ESMR2S-d</t>
  </si>
  <si>
    <t>SCIR1F-9b</t>
  </si>
  <si>
    <t>BCOR3S-a</t>
  </si>
  <si>
    <t>PCMR3S-a</t>
  </si>
  <si>
    <t>ESMR2S-a</t>
  </si>
  <si>
    <t>MATR1F-9a</t>
  </si>
  <si>
    <t>MATR1F-9b</t>
  </si>
  <si>
    <t>ESMR 3S-c</t>
  </si>
  <si>
    <t>IAPR2S-b</t>
  </si>
  <si>
    <t>ESMR3S-a</t>
  </si>
  <si>
    <t>IAPR2S-a</t>
  </si>
  <si>
    <t>ESMR4S-a</t>
  </si>
  <si>
    <t>MATR1F-9c</t>
  </si>
  <si>
    <t>PCMR 3S-b</t>
  </si>
  <si>
    <t>ESMR3S-d</t>
  </si>
  <si>
    <t>ESMR2S-c</t>
  </si>
  <si>
    <t>PCMR 4S-a first Semester</t>
  </si>
  <si>
    <t>MATR1F-9e</t>
  </si>
  <si>
    <t>PHYR3S-a</t>
  </si>
  <si>
    <t>COSR2S-a</t>
  </si>
  <si>
    <t>PHYR4S-a</t>
  </si>
  <si>
    <t>ESMR4S-c*</t>
  </si>
  <si>
    <t>COSR3,4S-b</t>
  </si>
  <si>
    <t>ESMR 4S-b</t>
  </si>
  <si>
    <t>APMR3S-a</t>
  </si>
  <si>
    <t>ESMR2-4S Multi</t>
  </si>
  <si>
    <t>MATR1F-9d</t>
  </si>
  <si>
    <t>PCMR4S-a
 2nd Semester</t>
  </si>
  <si>
    <t>APMR4S-a</t>
  </si>
  <si>
    <t>ZZ--ADMR4S-a CALR4S-a</t>
  </si>
  <si>
    <t>SCIR2F-b</t>
  </si>
  <si>
    <t>BIOR3S-a</t>
  </si>
  <si>
    <t>BIOR4S-a</t>
  </si>
  <si>
    <t>SCIR1F-9c</t>
  </si>
  <si>
    <t>WPR2S-a LWBR3S-a</t>
  </si>
  <si>
    <t>BIOR3S-b</t>
  </si>
  <si>
    <t>BIOR4S-b</t>
  </si>
  <si>
    <t>LWER1S-9c</t>
  </si>
  <si>
    <t>CHER4S-a</t>
  </si>
  <si>
    <t>SCIR2F-a</t>
  </si>
  <si>
    <t>CHER3S-a*</t>
  </si>
  <si>
    <t>SCIE 2F-a*</t>
  </si>
  <si>
    <t>SCIR2F-c</t>
  </si>
  <si>
    <t>CHER3S-b</t>
  </si>
  <si>
    <t>CHER4S-b</t>
  </si>
  <si>
    <t>SCIR2F-d</t>
  </si>
  <si>
    <t>ICTA1F -a/ DPHR3S-a WDHR3S-a</t>
  </si>
  <si>
    <t>LWER1S-9b</t>
  </si>
  <si>
    <t>Website/preps</t>
  </si>
  <si>
    <t>DFHR2S-a DPHR2S-a</t>
  </si>
  <si>
    <t>ICTA1F-b 
 DPHR3S-b WDHR3S-b</t>
  </si>
  <si>
    <t>GEOR 2F-c</t>
  </si>
  <si>
    <t>DFHR2S-b DPHR2S-b</t>
  </si>
  <si>
    <t>SCIR1F-9a</t>
  </si>
  <si>
    <t>LWER1S-9a</t>
  </si>
  <si>
    <t>MATR1F-9Aim</t>
  </si>
  <si>
    <t>SCIR1F - Repeat</t>
  </si>
  <si>
    <t>ENGC4S-a</t>
  </si>
  <si>
    <t>ENGR2F-a</t>
  </si>
  <si>
    <t>GEOR2F- b</t>
  </si>
  <si>
    <t>GLIR 4S-a</t>
  </si>
  <si>
    <t>ENGC 3S-c</t>
  </si>
  <si>
    <t>ENGR 2F-c</t>
  </si>
  <si>
    <t>ENGC3S-d</t>
  </si>
  <si>
    <t>ABSR4S-a</t>
  </si>
  <si>
    <t>ENGC3S-a</t>
  </si>
  <si>
    <t>ENGC4S-b</t>
  </si>
  <si>
    <t>ENGR1F-9c</t>
  </si>
  <si>
    <t>CMHR 4S-a</t>
  </si>
  <si>
    <t>ENGC4S-d</t>
  </si>
  <si>
    <t>ENGC4S-c</t>
  </si>
  <si>
    <t>ENGT4S-a</t>
  </si>
  <si>
    <t>ENGR2F-b</t>
  </si>
  <si>
    <t>ENGR1F-9Aim</t>
  </si>
  <si>
    <t>8 drama /MCCR2-3 -4S-a</t>
  </si>
  <si>
    <t>DAMR 2S, 3S,4S-a</t>
  </si>
  <si>
    <t>DTHR 2S,3S,4S-a</t>
  </si>
  <si>
    <t>MULTI - ELA 1,2,3,4</t>
  </si>
  <si>
    <t>ENGR 2F- d</t>
  </si>
  <si>
    <t>HISR 3F-b</t>
  </si>
  <si>
    <t>ENGC3S-b</t>
  </si>
  <si>
    <t>ENGR1F-9d</t>
  </si>
  <si>
    <t>ENGR1F-9e</t>
  </si>
  <si>
    <t>LAWR 4S-a</t>
  </si>
  <si>
    <t>SOSR1F-9b</t>
  </si>
  <si>
    <t>TTBR4S-a RTBR3S-a CRPR2S-a</t>
  </si>
  <si>
    <t>HISR3F-a</t>
  </si>
  <si>
    <t>PSYR4S-a</t>
  </si>
  <si>
    <t>CATT 2, 3, 4S zz</t>
  </si>
  <si>
    <t>TTBR4S-b RTBR3S-b CRPR2S-b</t>
  </si>
  <si>
    <t>GEOR2F-d</t>
  </si>
  <si>
    <t>PSYR4S-b</t>
  </si>
  <si>
    <t>GEOR2F-a</t>
  </si>
  <si>
    <t>SOSR1F-9c</t>
  </si>
  <si>
    <t>SOSR1F-9d</t>
  </si>
  <si>
    <t>SCIR1F-9e</t>
  </si>
  <si>
    <t>HISR3F-c</t>
  </si>
  <si>
    <t>SOSR1F-9a</t>
  </si>
  <si>
    <t>HISR 3F-d</t>
  </si>
  <si>
    <t>LWER1S-9d</t>
  </si>
  <si>
    <t>Purdy</t>
  </si>
  <si>
    <t>ENGR1F-9b</t>
  </si>
  <si>
    <t>Cousins</t>
  </si>
  <si>
    <t>ENGR1F-9a</t>
  </si>
  <si>
    <t>Mendoza</t>
  </si>
  <si>
    <t>WORK ED</t>
  </si>
  <si>
    <t>Lockhart</t>
  </si>
  <si>
    <t>Robbie</t>
  </si>
  <si>
    <t>SOSR1F-9e</t>
  </si>
  <si>
    <t>LWER1S-9e</t>
  </si>
  <si>
    <t>PHER2F a-b</t>
  </si>
  <si>
    <t>PHER1G-9a</t>
  </si>
  <si>
    <t>PHER3F-c</t>
  </si>
  <si>
    <t>PHER4F-c</t>
  </si>
  <si>
    <t>PHER2F c-d</t>
  </si>
  <si>
    <t>PHER1G-9c</t>
  </si>
  <si>
    <t>PHER1G-9e</t>
  </si>
  <si>
    <t>PHER3F-d</t>
  </si>
  <si>
    <t>PHER 1G-9b</t>
  </si>
  <si>
    <t>PHER4F-a</t>
  </si>
  <si>
    <t>PHER3F-b</t>
  </si>
  <si>
    <t>PHER1G-9d</t>
  </si>
  <si>
    <t>PHER4F--c</t>
  </si>
  <si>
    <t>PHER4F-d</t>
  </si>
  <si>
    <t>VAHB1S-a/b</t>
  </si>
  <si>
    <t>7 Art / preps</t>
  </si>
  <si>
    <t>VIAR2S-a</t>
  </si>
  <si>
    <t>8 art / preps</t>
  </si>
  <si>
    <t>VIAR3S/4S-a</t>
  </si>
  <si>
    <t>VAHB1S-c/d</t>
  </si>
  <si>
    <t>VIAR3S/4S-b</t>
  </si>
  <si>
    <t>VIAR2S-b</t>
  </si>
  <si>
    <t>/MGUH 2-4S a MPIH 2-4S-a .5</t>
  </si>
  <si>
    <t>(/DMTR1S-4S-a)
 OUT
 (Noon Hour Choir</t>
  </si>
  <si>
    <t>7 band/ 8 choir</t>
  </si>
  <si>
    <t>MGUH 2-4S b (2A) MPIH2-4S-b (2A) /</t>
  </si>
  <si>
    <t>MCBR1S-a/ Sr. Jazz Band zz</t>
  </si>
  <si>
    <t>Int. Jazz Band zz</t>
  </si>
  <si>
    <t>Prepr</t>
  </si>
  <si>
    <t>7&amp;8 Fl Band</t>
  </si>
  <si>
    <t>MCBR2-4S-a/ Jr. Jazz Band zz</t>
  </si>
  <si>
    <t>MCBR1S-a/
 Sr. Jazz Band zz</t>
  </si>
  <si>
    <t>MCBR2-4S-a/ Jr. Jazz Band) zz</t>
  </si>
  <si>
    <t>TDHR1S-a/</t>
  </si>
  <si>
    <t>HOER2, 3, 4G-a*</t>
  </si>
  <si>
    <t>TADR2, 3,4S-a</t>
  </si>
  <si>
    <t>FSTR2-4S-a</t>
  </si>
  <si>
    <t>TDHR1S-b/</t>
  </si>
  <si>
    <t>TADR2, 3,4S-b</t>
  </si>
  <si>
    <t>FSTR2, 3, 4S-b</t>
  </si>
  <si>
    <t>ELHR1G-a/PMHR1G-a</t>
  </si>
  <si>
    <t>ELER2,3G,4S-a</t>
  </si>
  <si>
    <t>POMR2,3G,4S -a</t>
  </si>
  <si>
    <t>PMHR1G-b/c</t>
  </si>
  <si>
    <t>POMR 2,3G,4S-b</t>
  </si>
  <si>
    <t>METR2,3G-4S -a</t>
  </si>
  <si>
    <t>FOHR1S-a/b</t>
  </si>
  <si>
    <t>FNUR2S-a</t>
  </si>
  <si>
    <t>FNUR3G,4S-a</t>
  </si>
  <si>
    <t>FOHR1S -c/d</t>
  </si>
  <si>
    <t>FNUR3G,4S-b</t>
  </si>
  <si>
    <t>FNUR2S-b</t>
  </si>
  <si>
    <t>WOHR1G-a/ELHR1G b</t>
  </si>
  <si>
    <t>WOOR2G-a</t>
  </si>
  <si>
    <t>WOOR3G,4S-a</t>
  </si>
  <si>
    <t>WOHR1G-b/c</t>
  </si>
  <si>
    <t>WOOR 3G,4S-b</t>
  </si>
  <si>
    <t>WOOR2G-b</t>
  </si>
  <si>
    <t>GRHR 1G-a/b</t>
  </si>
  <si>
    <t>GRAR3G,4S - a</t>
  </si>
  <si>
    <t>GRAR2G-a</t>
  </si>
  <si>
    <t>GRHR1G-c/d</t>
  </si>
  <si>
    <t>GRAR2G-b</t>
  </si>
  <si>
    <t>GRAR3G,4S-b</t>
  </si>
  <si>
    <t>xxx</t>
  </si>
  <si>
    <t>SEM 1</t>
  </si>
  <si>
    <t>SEM 2</t>
  </si>
  <si>
    <t>TEAM</t>
  </si>
  <si>
    <t>A2</t>
  </si>
  <si>
    <t>B3</t>
  </si>
  <si>
    <t>C4</t>
  </si>
  <si>
    <t>D5</t>
  </si>
  <si>
    <t>Alfaro, Carl</t>
  </si>
  <si>
    <t>PE, FI, ELA</t>
  </si>
  <si>
    <t>ENGR_2F(02)</t>
  </si>
  <si>
    <t>ENGR_2F(04)</t>
  </si>
  <si>
    <t>PHEF_1F(02)C1      PHEF_1F(01)C2</t>
  </si>
  <si>
    <t>PREP</t>
  </si>
  <si>
    <t>PHEF_2F(02)</t>
  </si>
  <si>
    <t>ENGR_2F(R1)</t>
  </si>
  <si>
    <t>Alford, Darren</t>
  </si>
  <si>
    <t>Guidance</t>
  </si>
  <si>
    <t>Alibudbud, Bernard</t>
  </si>
  <si>
    <t>DM</t>
  </si>
  <si>
    <t>DM094V_2S(97)</t>
  </si>
  <si>
    <t>DM095V_3S(97)</t>
  </si>
  <si>
    <t>DM100V_4S(01)
MP212V_4S(01)</t>
  </si>
  <si>
    <t>DM101V_4S(01)
MP214V_4S(01)</t>
  </si>
  <si>
    <t>DM100V_4S(97)</t>
  </si>
  <si>
    <t>DM101V_4S(97)</t>
  </si>
  <si>
    <t>Anastasiadis, Mr. Dimitrios</t>
  </si>
  <si>
    <t>Admin</t>
  </si>
  <si>
    <t>Anis, Alora</t>
  </si>
  <si>
    <t>FI, FI Math</t>
  </si>
  <si>
    <t>MAPF_3S(01)</t>
  </si>
  <si>
    <t>falf_3S(01)</t>
  </si>
  <si>
    <t>PSYF_4S(01)</t>
  </si>
  <si>
    <t>falf_3S(02)</t>
  </si>
  <si>
    <t>falf_3S(03)</t>
  </si>
  <si>
    <t>MAPF_4S(01)</t>
  </si>
  <si>
    <t>Athayde, Melanie</t>
  </si>
  <si>
    <t>V/P, Sci</t>
  </si>
  <si>
    <t>SCIS_2F(01)</t>
  </si>
  <si>
    <t>DANR_4S(01)</t>
  </si>
  <si>
    <t>DANR_2S(02)</t>
  </si>
  <si>
    <t>DANR_4S(02)</t>
  </si>
  <si>
    <t>Bara, Myriam</t>
  </si>
  <si>
    <t>ISS</t>
  </si>
  <si>
    <t>Barnych, Dale</t>
  </si>
  <si>
    <t xml:space="preserve">PE </t>
  </si>
  <si>
    <t>PHER_4F(02)A1      PREP</t>
  </si>
  <si>
    <t>PREP      PHER_1F(05)B2</t>
  </si>
  <si>
    <t>PHER_2F(05)</t>
  </si>
  <si>
    <t>PHER_1F(14)D1      PHER_4F(06)D2</t>
  </si>
  <si>
    <t>PHER_4F(08)B1     PHER_1F(05)B2</t>
  </si>
  <si>
    <t>PHER_2F(11)</t>
  </si>
  <si>
    <t>PHER_1F(14)D1      PHER_4F(11)D2</t>
  </si>
  <si>
    <t>Bazilewich, Charles</t>
  </si>
  <si>
    <t>CB</t>
  </si>
  <si>
    <t>CS109V_4S(01)</t>
  </si>
  <si>
    <t>CS105V_3S(01)</t>
  </si>
  <si>
    <t>CS106V_3S(01)</t>
  </si>
  <si>
    <t>CS108V_4S(01)</t>
  </si>
  <si>
    <t>CS106V_3S(02)</t>
  </si>
  <si>
    <t>CS111V_4S(01)</t>
  </si>
  <si>
    <t>Beckett, Patrick</t>
  </si>
  <si>
    <t>FI 9</t>
  </si>
  <si>
    <t>falf_4S(01)</t>
  </si>
  <si>
    <t>falf_4S(02)</t>
  </si>
  <si>
    <t>Fraf_2F(01)</t>
  </si>
  <si>
    <t>Fraf_2F(03)</t>
  </si>
  <si>
    <t>falf_4S(03)</t>
  </si>
  <si>
    <t>Fraf_2F(04)</t>
  </si>
  <si>
    <t>Bilewitch, Curtis</t>
  </si>
  <si>
    <t>9 SS</t>
  </si>
  <si>
    <t>RITR_1S(05)</t>
  </si>
  <si>
    <t>RITR_1S(07)</t>
  </si>
  <si>
    <t>SOSR_1F(05)C1      PREP</t>
  </si>
  <si>
    <t>PREP      SOSR_1F(07)D2</t>
  </si>
  <si>
    <t>ENGR_1F(05)</t>
  </si>
  <si>
    <t>ENGR_1F(07)</t>
  </si>
  <si>
    <t>Boyes, Carolyn</t>
  </si>
  <si>
    <t>V/P</t>
  </si>
  <si>
    <t>MCCR_1S(01)C1      PREP</t>
  </si>
  <si>
    <t>Buller, Lucas</t>
  </si>
  <si>
    <t>Buskell, Paul</t>
  </si>
  <si>
    <t>BMAR_4S(01)</t>
  </si>
  <si>
    <t>BMAR_4S(02)</t>
  </si>
  <si>
    <t>CS107V_4S(01)</t>
  </si>
  <si>
    <t>BMAR_4S(03)</t>
  </si>
  <si>
    <t>LWPR_2S(04)</t>
  </si>
  <si>
    <t>CS103V_2S(03)</t>
  </si>
  <si>
    <t>Carpick, Susan</t>
  </si>
  <si>
    <t>ELA</t>
  </si>
  <si>
    <t>ENGC_4S(01)</t>
  </si>
  <si>
    <t>ENGC_4S(03)</t>
  </si>
  <si>
    <t>ENGL_4S(04)</t>
  </si>
  <si>
    <t>ENGC_4S(06)</t>
  </si>
  <si>
    <t>ENGC_4S(07)</t>
  </si>
  <si>
    <t>ENGL_3S(05)</t>
  </si>
  <si>
    <t>Carrington, Mr. Charles</t>
  </si>
  <si>
    <t>Sci</t>
  </si>
  <si>
    <t>CHER_4S(01)</t>
  </si>
  <si>
    <t>CHER_3S(02)</t>
  </si>
  <si>
    <t>CHER_3S(03)</t>
  </si>
  <si>
    <t>CHER_4S(03)</t>
  </si>
  <si>
    <t>CHER_4S(04)</t>
  </si>
  <si>
    <t>CHER_3S(05)</t>
  </si>
  <si>
    <t>Clifford, Sarah</t>
  </si>
  <si>
    <t>Sci, AP</t>
  </si>
  <si>
    <t>PHYR_3S(01)</t>
  </si>
  <si>
    <t>PHYR_4S(01)</t>
  </si>
  <si>
    <t>PHYR_4S(02)</t>
  </si>
  <si>
    <t>SCIR_2F(04)</t>
  </si>
  <si>
    <t>PHYR_3S(03)</t>
  </si>
  <si>
    <t>PHYR_4S(03)</t>
  </si>
  <si>
    <t>Cooper, Jill</t>
  </si>
  <si>
    <t>ENGC_4S(02)</t>
  </si>
  <si>
    <t>ENGT_4S(01)</t>
  </si>
  <si>
    <t>ENGT_4S(02)</t>
  </si>
  <si>
    <t>ENGT_4S(03)</t>
  </si>
  <si>
    <t>ENGC_4S(08)</t>
  </si>
  <si>
    <t>ENGC_4S(09)</t>
  </si>
  <si>
    <t>DeGrave, Mr. David</t>
  </si>
  <si>
    <t>Math</t>
  </si>
  <si>
    <t>ESMR_4S(03)</t>
  </si>
  <si>
    <t>ESMR_4S(01)</t>
  </si>
  <si>
    <t>IAPR_2S(03)</t>
  </si>
  <si>
    <t>ESMR_4S(04)</t>
  </si>
  <si>
    <t>ESMR_4S(05)</t>
  </si>
  <si>
    <t>ESMR_3S(06)</t>
  </si>
  <si>
    <t>Dionisio, Ms. Nancy</t>
  </si>
  <si>
    <t>CHER_3S(01)</t>
  </si>
  <si>
    <t>CHEE_4S(01)</t>
  </si>
  <si>
    <t>CHER_4S(02)</t>
  </si>
  <si>
    <t>CHEP_4S(01)</t>
  </si>
  <si>
    <t>CHER_3S(04)</t>
  </si>
  <si>
    <t>CHEE_3S(01)</t>
  </si>
  <si>
    <t>Dizor, Diana</t>
  </si>
  <si>
    <t>SS, V/P</t>
  </si>
  <si>
    <t>D1MR_2S(01)
D1MR_3S(01)
D1MR_4S(01)</t>
  </si>
  <si>
    <t>HISR_3F(03)</t>
  </si>
  <si>
    <t>CMHR_4S(01)</t>
  </si>
  <si>
    <t>D1MR_2S(02)
D1MR_3S(02)
D1MR_4S(02)</t>
  </si>
  <si>
    <t>HISR_3F(09)</t>
  </si>
  <si>
    <t>HISR_3F(10)</t>
  </si>
  <si>
    <t>Doerksen, Stefan</t>
  </si>
  <si>
    <t>APMR_3S(01)</t>
  </si>
  <si>
    <t>APMR_4S(01)</t>
  </si>
  <si>
    <t>ESMR_4S(02)</t>
  </si>
  <si>
    <t>APMR_3S(02)</t>
  </si>
  <si>
    <t>APMR_4S(02)</t>
  </si>
  <si>
    <t>ESMR_4S(06)</t>
  </si>
  <si>
    <t>Dyck, Justin</t>
  </si>
  <si>
    <t>Res, EAL</t>
  </si>
  <si>
    <t>EALR_4S(01)
LS1R_1F(01)
LS2R_2F(01)
LS3R_3F(01)</t>
  </si>
  <si>
    <t>ENGC_3E(01)
ENGC_4E(01)
ENGR_1E(01)
ENGR_2E(01)</t>
  </si>
  <si>
    <t>RITR_3S(03)D1
RTHR_2S(01)
RTHR_3S(01)      PREP</t>
  </si>
  <si>
    <t>EALR_4S(02)
ENGC_3E(03)
LS1R_1F(02)
LS2R_2F(02)</t>
  </si>
  <si>
    <t>ENGC_3E(02)
ENGC_4E(02)
ENGR_1E(02)
ENGR_2E(02)</t>
  </si>
  <si>
    <t>RITR_3S(04)D1
RTHR_2S(02)
RTHR_3S(02)      RESR01(LEd)D2</t>
  </si>
  <si>
    <t>Dyck-Lyons, Jonathan</t>
  </si>
  <si>
    <t>MP207V_2S(01)</t>
  </si>
  <si>
    <t>MP209V_4S(98)</t>
  </si>
  <si>
    <t>MP210V_3S(98)</t>
  </si>
  <si>
    <t>MP211V_4S(98)</t>
  </si>
  <si>
    <t>MP212V_4S(98)</t>
  </si>
  <si>
    <t>PREP      MP206H_1S(03)C2</t>
  </si>
  <si>
    <t>MP209V_3S(01)</t>
  </si>
  <si>
    <t>Ellison, Evan</t>
  </si>
  <si>
    <t>RESR01(LEb)</t>
  </si>
  <si>
    <t>ESMR_2M(01)
ESMR_3M(01)
ESMR_4M(01)
MATR_1M(04)</t>
  </si>
  <si>
    <t>ENGC_3M(01)
ENGC_4M(01)
ENGR_1M(04)
ENGR_2M(01)</t>
  </si>
  <si>
    <t>CTSR_3M(01)
GEOR_2M(01)
GLIR_4M(01)
HISR_3M(01)</t>
  </si>
  <si>
    <t>RESR01(LEc)</t>
  </si>
  <si>
    <t>CTSR_3M(02)
GEOR_2M(02)
GLIR_4M(02)
HISR_3M(02)</t>
  </si>
  <si>
    <t>Epp-Koop, Laurel</t>
  </si>
  <si>
    <t>PCMR_3S(02)</t>
  </si>
  <si>
    <t>PCMR_4S(03)</t>
  </si>
  <si>
    <t>PCMR_3S(03)</t>
  </si>
  <si>
    <t>IAPR_2S(05)</t>
  </si>
  <si>
    <t>IAPR_2S(06)</t>
  </si>
  <si>
    <t>PCMR_3S(05)</t>
  </si>
  <si>
    <t>Esposito, Robert</t>
  </si>
  <si>
    <t>CS103V_2S(01)</t>
  </si>
  <si>
    <t>CS103V_2S(02)</t>
  </si>
  <si>
    <t>CS102V_1S(01)C1      CS102V_1S(02)C2</t>
  </si>
  <si>
    <t>CS104V_3S(01)</t>
  </si>
  <si>
    <t>CS104V_3S(02)</t>
  </si>
  <si>
    <t>Esselmont, Sean</t>
  </si>
  <si>
    <t>PE</t>
  </si>
  <si>
    <t>PHER_2F(01)</t>
  </si>
  <si>
    <t>PHER_2F(02)</t>
  </si>
  <si>
    <t>PHEW_2F(01)D1
PHEW_3F(01)D2
PHEW_4F(01)D2</t>
  </si>
  <si>
    <t>PHER_2F(07)</t>
  </si>
  <si>
    <t>PHER_2F(08)</t>
  </si>
  <si>
    <t>Fast, Paul</t>
  </si>
  <si>
    <t>9 Sci</t>
  </si>
  <si>
    <t>PREP      SCIR_1F(11)A2</t>
  </si>
  <si>
    <t>TRMR_1F(10)</t>
  </si>
  <si>
    <t>SCIR_1F(10)C1      PREP</t>
  </si>
  <si>
    <t>TRMR_1F(11)</t>
  </si>
  <si>
    <t>SCIR_1F(11)A1      PREP</t>
  </si>
  <si>
    <t>MATR_1F(10)</t>
  </si>
  <si>
    <t>MATR_1F(11)</t>
  </si>
  <si>
    <t>Fitkowsky, Natalie</t>
  </si>
  <si>
    <t>ENGC_3S(01)</t>
  </si>
  <si>
    <t>ENGR_2F(05)</t>
  </si>
  <si>
    <t>ENGT_3S(01)</t>
  </si>
  <si>
    <t>ENGC_3S(05)</t>
  </si>
  <si>
    <t>Fowler, Marcus</t>
  </si>
  <si>
    <t>MP207V_2S(98)</t>
  </si>
  <si>
    <t>MP208V_3S(98)</t>
  </si>
  <si>
    <t>PREP      MP206H_1S(02)C2</t>
  </si>
  <si>
    <t>MP213V_4S(01)</t>
  </si>
  <si>
    <t>MP207V_2S(02)</t>
  </si>
  <si>
    <t>MP213V_4S(98)</t>
  </si>
  <si>
    <t>MP214V_4S(98)</t>
  </si>
  <si>
    <t>Friesen, Marlene</t>
  </si>
  <si>
    <t>ENGL_3S(01)</t>
  </si>
  <si>
    <t>ENGL_3S(02)</t>
  </si>
  <si>
    <t>ENGC_3S(03)</t>
  </si>
  <si>
    <t>ENGR_2F(10)</t>
  </si>
  <si>
    <t>ENGR_2F(12)</t>
  </si>
  <si>
    <t>ENGR_2F(15)</t>
  </si>
  <si>
    <t>Friesen, Mona</t>
  </si>
  <si>
    <t>FI Sci</t>
  </si>
  <si>
    <t>SCIF_2F(01)</t>
  </si>
  <si>
    <t>SCIF_2F(03)</t>
  </si>
  <si>
    <t>BIOF_3S(01)</t>
  </si>
  <si>
    <t>SCIF_2F(04)</t>
  </si>
  <si>
    <t>BIOF_4S(01)</t>
  </si>
  <si>
    <t>BIOF_3S(02)</t>
  </si>
  <si>
    <t>Galvao, Christopher</t>
  </si>
  <si>
    <t>MP210V_3S(01)</t>
  </si>
  <si>
    <t>MP209V_4S(99)</t>
  </si>
  <si>
    <t>MP210V_3S(99)</t>
  </si>
  <si>
    <t>MP211V_4S(01)</t>
  </si>
  <si>
    <t>MP213V_3S(99)</t>
  </si>
  <si>
    <t>MP214V_4S(99)</t>
  </si>
  <si>
    <t>Gaudreau, Dorothy</t>
  </si>
  <si>
    <t>SCIR_2F(02)</t>
  </si>
  <si>
    <t>SCIS_2F(02)</t>
  </si>
  <si>
    <t>SCIS_2F(03)</t>
  </si>
  <si>
    <t>SCIS_2F(04)</t>
  </si>
  <si>
    <t>SCIS_2F(05)</t>
  </si>
  <si>
    <t>SCIR_2F(05)</t>
  </si>
  <si>
    <t>Gebhardt, Jenna</t>
  </si>
  <si>
    <t>FI Math</t>
  </si>
  <si>
    <t>IAPF_2S(01)</t>
  </si>
  <si>
    <t>PCMF_3S(01)</t>
  </si>
  <si>
    <t>IAPF_2S(02)</t>
  </si>
  <si>
    <t>PCMF_4S(01)</t>
  </si>
  <si>
    <t>PCMF_3S(02)</t>
  </si>
  <si>
    <t>IAPF_2S(03)</t>
  </si>
  <si>
    <t>Graham, Ms. Patricia</t>
  </si>
  <si>
    <t>Grywinski, Brent</t>
  </si>
  <si>
    <t>RITR_1S(09)</t>
  </si>
  <si>
    <t>PREP      SOSR_1F(08)B2</t>
  </si>
  <si>
    <t>SOSR_1F(09)C1      PREP</t>
  </si>
  <si>
    <t>RITR_1S(08)</t>
  </si>
  <si>
    <t>ENGR_1F(09)</t>
  </si>
  <si>
    <t>ENGR_1F(08)</t>
  </si>
  <si>
    <t>Haussler, Heinz</t>
  </si>
  <si>
    <t>GRAR_3G(01)</t>
  </si>
  <si>
    <t>GRAR_4S(01)</t>
  </si>
  <si>
    <t>GRAR_2G(02)</t>
  </si>
  <si>
    <t>GRAR_3G(04)</t>
  </si>
  <si>
    <t>GRHR_1G(03)C1      DM093V_1S(02)C2</t>
  </si>
  <si>
    <t>GRAR_2G(04)</t>
  </si>
  <si>
    <t>Hopko, Mr. Lyle</t>
  </si>
  <si>
    <t>SOSR_1F(10)A1      PREP</t>
  </si>
  <si>
    <t>RITR_1S(11)</t>
  </si>
  <si>
    <t>PREP      SOSR_1F(11)C2</t>
  </si>
  <si>
    <t>RITR_1S(10)</t>
  </si>
  <si>
    <t>ENGR_1F(11)</t>
  </si>
  <si>
    <t>ENGR_1F(10)</t>
  </si>
  <si>
    <t>Hull, Sandra</t>
  </si>
  <si>
    <t>IA</t>
  </si>
  <si>
    <t>FSTR_2S(02)</t>
  </si>
  <si>
    <t>FSTR_4S(02)</t>
  </si>
  <si>
    <t>FSTR_2S(01)</t>
  </si>
  <si>
    <t>TADR_2S(01)
TADR_4S(01)</t>
  </si>
  <si>
    <t>TADR_2S(02)
TADR_3S(01)</t>
  </si>
  <si>
    <t>PREPC1
TDHR_1S(01)C2</t>
  </si>
  <si>
    <t>FSTR_2S(03)</t>
  </si>
  <si>
    <t>Isfeld, Ryan</t>
  </si>
  <si>
    <t>ESMR_2S(01)</t>
  </si>
  <si>
    <t>ESMR_3S(01)</t>
  </si>
  <si>
    <t>ESMR_2S(02)</t>
  </si>
  <si>
    <t>ESMR_2S(03)</t>
  </si>
  <si>
    <t>ESMR_3S(04)</t>
  </si>
  <si>
    <t>ESMR_3S(05)</t>
  </si>
  <si>
    <t>Johnson, Heather</t>
  </si>
  <si>
    <t>SOSR_1F(06)A1      PREP</t>
  </si>
  <si>
    <t>RITR_1S(04)</t>
  </si>
  <si>
    <t>PREP      SOSR_1F(04)C2</t>
  </si>
  <si>
    <t>RITR_1S(06)</t>
  </si>
  <si>
    <t>ENGR_1F(04)</t>
  </si>
  <si>
    <t>ENGR_1F(06)</t>
  </si>
  <si>
    <t>Knight, Karen</t>
  </si>
  <si>
    <t>Kramble, Iris</t>
  </si>
  <si>
    <t>FNUR_2S(01)</t>
  </si>
  <si>
    <t>FNUR_2S(02)</t>
  </si>
  <si>
    <t xml:space="preserve">PEP </t>
  </si>
  <si>
    <t>FNUR_2S(04)</t>
  </si>
  <si>
    <t>FNUR_2S(05)</t>
  </si>
  <si>
    <t>PREP      FOHR_1S(03)C2</t>
  </si>
  <si>
    <t>Kutcher, Kerry</t>
  </si>
  <si>
    <t>Lachance, Crystal</t>
  </si>
  <si>
    <t>DRAR_3G(01)</t>
  </si>
  <si>
    <t>DRAR_2G(01)</t>
  </si>
  <si>
    <t>DRHR_1G(01)C1      DRHR_1G(02)C2</t>
  </si>
  <si>
    <t>DRAR_4S(01)</t>
  </si>
  <si>
    <t>DRAR_2G(02)</t>
  </si>
  <si>
    <t>DRAR_2G(03)</t>
  </si>
  <si>
    <t>Larveld, Mr. Wayne</t>
  </si>
  <si>
    <t>PHER_2F(03)</t>
  </si>
  <si>
    <t>PHER_3F(03)C1      PHER_3F(04)C2</t>
  </si>
  <si>
    <t>PHER_2F(06)</t>
  </si>
  <si>
    <t>PHER_3F(07)A2     PREP</t>
  </si>
  <si>
    <t>PHER_2F(09)</t>
  </si>
  <si>
    <t>PHER_3F(09)C1      PHER_3F(10)C2</t>
  </si>
  <si>
    <t>PHER_3F(11)D1     PREP</t>
  </si>
  <si>
    <t>Leduc, Jamie</t>
  </si>
  <si>
    <t xml:space="preserve">DM </t>
  </si>
  <si>
    <t>MP207V_2S(99)</t>
  </si>
  <si>
    <t>MP208V_3S(99)</t>
  </si>
  <si>
    <t>MP208V_3S(01)</t>
  </si>
  <si>
    <t>MP211V_4S(99)</t>
  </si>
  <si>
    <t>MP212V_4S(99)</t>
  </si>
  <si>
    <t>MP208V_3S(02)</t>
  </si>
  <si>
    <t>Mackintosh, Cotelle</t>
  </si>
  <si>
    <t>Mason, Pamela</t>
  </si>
  <si>
    <t>McCaffrey, Chantal</t>
  </si>
  <si>
    <t>TRMF_1F(01)</t>
  </si>
  <si>
    <t>TRMF_1F(03)</t>
  </si>
  <si>
    <t>TRMF_1F(02)</t>
  </si>
  <si>
    <t>MATF_1F(01)</t>
  </si>
  <si>
    <t>MATF_1F(02)</t>
  </si>
  <si>
    <t>MATF_1F(03)</t>
  </si>
  <si>
    <t>McIvor, Charlene</t>
  </si>
  <si>
    <t>RESR01(01)</t>
  </si>
  <si>
    <t>RESR01(02)</t>
  </si>
  <si>
    <t>RESR01(03)</t>
  </si>
  <si>
    <t>RESR01(04)</t>
  </si>
  <si>
    <t>Moore, Graham</t>
  </si>
  <si>
    <t>RITR_1S(13)</t>
  </si>
  <si>
    <t>RITR_1S(12)</t>
  </si>
  <si>
    <t>ENGR_1F(13)</t>
  </si>
  <si>
    <t>ENGR_1F(12)</t>
  </si>
  <si>
    <t>Moskal, Collin</t>
  </si>
  <si>
    <t>SS, LW</t>
  </si>
  <si>
    <t>LWPR_2S(01)</t>
  </si>
  <si>
    <t>LWPR_2S(06)</t>
  </si>
  <si>
    <t>GEOR_2F(05)</t>
  </si>
  <si>
    <t>LWPR_2S(05)</t>
  </si>
  <si>
    <t>GLIR_4S(01)</t>
  </si>
  <si>
    <t>CTIR_4S(01)</t>
  </si>
  <si>
    <t>Mytopher, Valerie</t>
  </si>
  <si>
    <t>PCMR_3S(01)</t>
  </si>
  <si>
    <t>PCMR_4S(02)</t>
  </si>
  <si>
    <t>PCMR_4S(04)</t>
  </si>
  <si>
    <t>PCME_4S(02)</t>
  </si>
  <si>
    <t>PCMR_3S(04)</t>
  </si>
  <si>
    <t>PCMR_4S(05)</t>
  </si>
  <si>
    <t>Neil, Julia</t>
  </si>
  <si>
    <t>ISS, 9 Sci</t>
  </si>
  <si>
    <t>RITR_1S(14)</t>
  </si>
  <si>
    <t>TRMR_1F(14)</t>
  </si>
  <si>
    <t>SOSR_1F(14)C1     PREP</t>
  </si>
  <si>
    <t>PREP      SCIR_1F(14)D2</t>
  </si>
  <si>
    <t>ENGR_1S(14)</t>
  </si>
  <si>
    <t>MATR_1F(14)</t>
  </si>
  <si>
    <t>Neufeld, Christopher</t>
  </si>
  <si>
    <t>math</t>
  </si>
  <si>
    <t>IAPR_2S(01)</t>
  </si>
  <si>
    <t>IAPR_2S(02)</t>
  </si>
  <si>
    <t>ESMR_3S(02)</t>
  </si>
  <si>
    <t>ESMR_3S(03)</t>
  </si>
  <si>
    <t>ESMR_2S(04)</t>
  </si>
  <si>
    <t>ESMR_2S(05)</t>
  </si>
  <si>
    <t>Nichol, Mrs. Susan</t>
  </si>
  <si>
    <t>ENGC_3S(02)</t>
  </si>
  <si>
    <t>ENGR_2F(06)</t>
  </si>
  <si>
    <t>ENGR_2F(08)</t>
  </si>
  <si>
    <t>ENGC_3S(04)</t>
  </si>
  <si>
    <t>ENGC_3S(06)</t>
  </si>
  <si>
    <t>ENGR_2F(13)</t>
  </si>
  <si>
    <t>Ocharuk, Brad</t>
  </si>
  <si>
    <t>PREP      SCIR_1F(04)A2</t>
  </si>
  <si>
    <t>TRMR_1F(06)</t>
  </si>
  <si>
    <t>SCIR_1F(06)C1      PREP</t>
  </si>
  <si>
    <t>TRMR_1F(04)</t>
  </si>
  <si>
    <t>MATR_1F(06)</t>
  </si>
  <si>
    <t>MATR_1F(04)</t>
  </si>
  <si>
    <t>Pachkowsky, Kimberly</t>
  </si>
  <si>
    <t>TRMR_1F(12)</t>
  </si>
  <si>
    <t>PREP      SCIR_1F(13)B2</t>
  </si>
  <si>
    <t>SCIR_1F(12)C1      PREP</t>
  </si>
  <si>
    <t>TRMR_1F(13)</t>
  </si>
  <si>
    <t>MATR_1F(12)</t>
  </si>
  <si>
    <t>MATR_1F(13)</t>
  </si>
  <si>
    <t>Pereira, Saige</t>
  </si>
  <si>
    <t>FI SS, FI Sci</t>
  </si>
  <si>
    <t>GEOF_2F(01)</t>
  </si>
  <si>
    <t>SCIF_1F(01)</t>
  </si>
  <si>
    <t>GEOF_2F(02)</t>
  </si>
  <si>
    <t>SCIF_1F(03)</t>
  </si>
  <si>
    <t>GEOF_2F(03)</t>
  </si>
  <si>
    <t>GEOF_2F(04)</t>
  </si>
  <si>
    <t>Perreault, Adam</t>
  </si>
  <si>
    <t>POMR_3G(01)</t>
  </si>
  <si>
    <t>POMR_2G(01)</t>
  </si>
  <si>
    <t>PREPC1     PMHR_1G(02)C2</t>
  </si>
  <si>
    <t>PMOR_2G(02)</t>
  </si>
  <si>
    <t>POMR_2G(03)</t>
  </si>
  <si>
    <t>POMR_4S(01)</t>
  </si>
  <si>
    <t>PMHR_1G(03)C1      PREP</t>
  </si>
  <si>
    <t>Petri, Mr. Richard</t>
  </si>
  <si>
    <t>SS</t>
  </si>
  <si>
    <t>HISR_3F(01)</t>
  </si>
  <si>
    <t>HISR_3F(02)</t>
  </si>
  <si>
    <t>GEOR_2F(06)</t>
  </si>
  <si>
    <t>GEOR_2F(07)</t>
  </si>
  <si>
    <t>HISR_3S(11)</t>
  </si>
  <si>
    <t>HISR_4S(01)</t>
  </si>
  <si>
    <t>Petryshyn, Orysya</t>
  </si>
  <si>
    <t>GEOR_2F(03)</t>
  </si>
  <si>
    <t>HISR_3F(04)</t>
  </si>
  <si>
    <t>HISR_3F(05)</t>
  </si>
  <si>
    <t>HISR_3F(07)</t>
  </si>
  <si>
    <t>HISR_3F(08)</t>
  </si>
  <si>
    <t>GEOR_2F(10)</t>
  </si>
  <si>
    <t>Prociuk, Brian</t>
  </si>
  <si>
    <t>GEOR_2F(01)</t>
  </si>
  <si>
    <t>GEOR_2F(04)</t>
  </si>
  <si>
    <t>HISR_3F(06)</t>
  </si>
  <si>
    <t>PSYR_4S(03)</t>
  </si>
  <si>
    <t>GEOR_2F(08)</t>
  </si>
  <si>
    <t>PSYR_4S(04)</t>
  </si>
  <si>
    <t>Pura, Paul</t>
  </si>
  <si>
    <t>AESR_3S(01)</t>
  </si>
  <si>
    <t>LWPR_2S(02)</t>
  </si>
  <si>
    <t>RTPR_3S(01)</t>
  </si>
  <si>
    <t>AESR_3S(02)</t>
  </si>
  <si>
    <t>LWPR_2S(03)</t>
  </si>
  <si>
    <t>ASYR_4S(01)</t>
  </si>
  <si>
    <t>Queijo, Joao</t>
  </si>
  <si>
    <t xml:space="preserve">PE, 9 </t>
  </si>
  <si>
    <t>PHER_1F(11)A1      PHER_1F(10)A2</t>
  </si>
  <si>
    <t>PHER_1F(13)B1     PREP</t>
  </si>
  <si>
    <t>PHER_4F(04)C1      PHER_4F(05)C2</t>
  </si>
  <si>
    <t>PREP      PHER_1F(09)D2</t>
  </si>
  <si>
    <t>PHER_1F(13)B1      PREP</t>
  </si>
  <si>
    <t>PHER_4F(09)C1      PHER_4F(10)C2</t>
  </si>
  <si>
    <t>Ramos, Melodie</t>
  </si>
  <si>
    <t>Math, AP</t>
  </si>
  <si>
    <t>PCMR_4S(01)</t>
  </si>
  <si>
    <t>ADME_4S(01)</t>
  </si>
  <si>
    <t>PCME_4S(01)</t>
  </si>
  <si>
    <t>ADME_4S(02)</t>
  </si>
  <si>
    <t>AM2R_4S(01)</t>
  </si>
  <si>
    <t>ICAR_4S(01)</t>
  </si>
  <si>
    <t>Rempel Smith, Jeremy</t>
  </si>
  <si>
    <t>COSR_3S(01)</t>
  </si>
  <si>
    <t>DM096V_3S(97)</t>
  </si>
  <si>
    <t>DM097V_3S(97)</t>
  </si>
  <si>
    <t>COSR_4S(01)</t>
  </si>
  <si>
    <t>DM094V_2S(02)</t>
  </si>
  <si>
    <t>DM097V_3S(01)
DM099V_4S(01)</t>
  </si>
  <si>
    <t>Ridgedale, Mr. Chris</t>
  </si>
  <si>
    <t>ELER_2G(01)</t>
  </si>
  <si>
    <t>ELER_3G(01)
ELER_4S(01)</t>
  </si>
  <si>
    <t>PREP      ELHR_1G(01)C2</t>
  </si>
  <si>
    <t>ELER_2G(02)</t>
  </si>
  <si>
    <t>ELER_3G(02)
ELER_4S(02)</t>
  </si>
  <si>
    <t>ELHR_1G(02)C1      ELHR_1G(03)C2</t>
  </si>
  <si>
    <t>Robak, Matthew</t>
  </si>
  <si>
    <t>SCIR_2F(01)</t>
  </si>
  <si>
    <t>BIOR_4S(01)</t>
  </si>
  <si>
    <t>BIOR_3S(03)</t>
  </si>
  <si>
    <t>CTSE_3S(01)</t>
  </si>
  <si>
    <t>BIOR_4S(02)</t>
  </si>
  <si>
    <t>BIOR_4S(03)</t>
  </si>
  <si>
    <t>Russell, Kyle</t>
  </si>
  <si>
    <t>TRMR_1F(07)</t>
  </si>
  <si>
    <t>SCIR_1F(05)B1      PREP</t>
  </si>
  <si>
    <t>PREP       SCIR_1F(07)C2</t>
  </si>
  <si>
    <t>TRMR_1F(05)</t>
  </si>
  <si>
    <t>MATR_1F(07)</t>
  </si>
  <si>
    <t>MATR_1F(05)</t>
  </si>
  <si>
    <t>Sankovic, Bridget</t>
  </si>
  <si>
    <t>BIOR_3S(01)</t>
  </si>
  <si>
    <t>BIOE_4S(01)</t>
  </si>
  <si>
    <t>BIOE_4S(02)</t>
  </si>
  <si>
    <t>CTSR_3S(01)</t>
  </si>
  <si>
    <t>BIOP_4S(01)</t>
  </si>
  <si>
    <t>BIOP_4S(02)</t>
  </si>
  <si>
    <t>Sawchuk, Lauren</t>
  </si>
  <si>
    <t>Seidel, Mr. Brent</t>
  </si>
  <si>
    <t>GEOR_2F(02)</t>
  </si>
  <si>
    <t>SOCY_3G(02)</t>
  </si>
  <si>
    <t>SOCY_3G(01)</t>
  </si>
  <si>
    <t>SOCY_3G(03)</t>
  </si>
  <si>
    <t>GEOR_2F(09)</t>
  </si>
  <si>
    <t>GEOR_2F(11)</t>
  </si>
  <si>
    <t>Shewchuk, Craig</t>
  </si>
  <si>
    <t>GRAR_3G(02)</t>
  </si>
  <si>
    <t>GRAR_4S(02)</t>
  </si>
  <si>
    <t>MP206H_1S(01)C1      PREP</t>
  </si>
  <si>
    <t>GRAR_2G(01)</t>
  </si>
  <si>
    <t>GRAR_4S(03)</t>
  </si>
  <si>
    <t>GRHR_1G(02)C1
DM093V_1S(03)C2</t>
  </si>
  <si>
    <t>GRAR_2G(03)</t>
  </si>
  <si>
    <t>Silver, Alexis</t>
  </si>
  <si>
    <t>MU2H_1S(01)C1      PREP</t>
  </si>
  <si>
    <t>PREP      MU2H_1S(02)C2</t>
  </si>
  <si>
    <t>Sinclair, Ms. Kathryn</t>
  </si>
  <si>
    <t>Sinosich, Ms. Emily</t>
  </si>
  <si>
    <t>ENGR_2F(01)</t>
  </si>
  <si>
    <t>ENGR_2F(03)</t>
  </si>
  <si>
    <t>ENGR_2F(07)</t>
  </si>
  <si>
    <t>ENGR_2F(11)</t>
  </si>
  <si>
    <t>ENGC_3S(07)</t>
  </si>
  <si>
    <t>ENGR_2F(16)</t>
  </si>
  <si>
    <t>Slavicek, Jan</t>
  </si>
  <si>
    <t>DM095V_3S(01)
DM098V_4S(01)</t>
  </si>
  <si>
    <t>DM093H_1S(01)C1
GRHR_1G(01)C2</t>
  </si>
  <si>
    <t>DM094V_2S(01)</t>
  </si>
  <si>
    <t>DM098V_4S(97)</t>
  </si>
  <si>
    <t>DM099V_4S(97)</t>
  </si>
  <si>
    <t>DM096V_3S(01)</t>
  </si>
  <si>
    <t>Slivinski, Peter</t>
  </si>
  <si>
    <t>Sci, Math</t>
  </si>
  <si>
    <t>SCIE_2F(01)</t>
  </si>
  <si>
    <t>SCIR_2F(03)</t>
  </si>
  <si>
    <t>ESMR_2S(R1)</t>
  </si>
  <si>
    <t>SCIE_2F(03)</t>
  </si>
  <si>
    <t>SCIR_2F(R1)</t>
  </si>
  <si>
    <t>ESMR_2S(R2)</t>
  </si>
  <si>
    <t>Stacey, Matthew</t>
  </si>
  <si>
    <t>ENGL_4S(01)</t>
  </si>
  <si>
    <t>ENGL_4S(03)</t>
  </si>
  <si>
    <t>ENGL_3S(03)</t>
  </si>
  <si>
    <t>ENGC_4S(05)</t>
  </si>
  <si>
    <t>ENGL_3S(04)</t>
  </si>
  <si>
    <t>ENLE_4S(01)</t>
  </si>
  <si>
    <t>Steeves, Melissa</t>
  </si>
  <si>
    <t>PE, FI</t>
  </si>
  <si>
    <t>PHEF_3F(01)B1      PHEF_4F(01)B2</t>
  </si>
  <si>
    <t>PHEF_2F(01)</t>
  </si>
  <si>
    <t>PHEF_3F(02)B1      PHEF_4F(02)B2</t>
  </si>
  <si>
    <t>PHEF_2F(03)</t>
  </si>
  <si>
    <t>Stein, Crystal</t>
  </si>
  <si>
    <t>PSYR_4S(01)</t>
  </si>
  <si>
    <t>PSYR_4S(02)</t>
  </si>
  <si>
    <t>LAWR_4S(01)</t>
  </si>
  <si>
    <t>LAWR_4S(02)</t>
  </si>
  <si>
    <t>PSYR_4S(05)</t>
  </si>
  <si>
    <t>LAWR_4S(03)</t>
  </si>
  <si>
    <t>Suban, Romeo</t>
  </si>
  <si>
    <t>DANR_3S(01)</t>
  </si>
  <si>
    <t>DNHB_1S(01)C1      DNHB_1S(02)C2</t>
  </si>
  <si>
    <t>DANR_2S(01)</t>
  </si>
  <si>
    <t>DANR_2S(03)</t>
  </si>
  <si>
    <t>DNHB_1S(03)C1      DNHB_1S(04)C2</t>
  </si>
  <si>
    <t>DANR_3S(03)</t>
  </si>
  <si>
    <t>Sudermann, Edward</t>
  </si>
  <si>
    <t>WOOR_2G(01)</t>
  </si>
  <si>
    <t>WOOR_3G(01)</t>
  </si>
  <si>
    <t>WOHR_1G(01)C1      WOHR_1G(02)C2</t>
  </si>
  <si>
    <t>WOOR_3G(02)
WOOR_4S(01)</t>
  </si>
  <si>
    <t>WOOR_2G(02)</t>
  </si>
  <si>
    <t>PREP      WOHR_1G(03)C2</t>
  </si>
  <si>
    <t>Swirsky, Jill</t>
  </si>
  <si>
    <t>PHER_3F(01)A1      PHER_4F(01)A2</t>
  </si>
  <si>
    <t>PHER_4F(03)B1      PREP</t>
  </si>
  <si>
    <t>PHER_2F(04)</t>
  </si>
  <si>
    <t>PREP      PHER_3F(05)D2</t>
  </si>
  <si>
    <t>PHER_3F(06)A1     PHER_4F(07)A2</t>
  </si>
  <si>
    <t>PHER_2F(10)</t>
  </si>
  <si>
    <t>PHER_2F(12)</t>
  </si>
  <si>
    <t>Tao, Shelly</t>
  </si>
  <si>
    <t>FNUR_3S(01)</t>
  </si>
  <si>
    <t>FNUR_3S(02)</t>
  </si>
  <si>
    <t>FOHR_1S(01)C1      PREP</t>
  </si>
  <si>
    <t>FNUR_4S(01)</t>
  </si>
  <si>
    <t>FNUR_2S(03)</t>
  </si>
  <si>
    <t>FNUR_3S(03)</t>
  </si>
  <si>
    <t>FOHR_1S(02)C1      PREP</t>
  </si>
  <si>
    <t>FNUR_4S(02)</t>
  </si>
  <si>
    <t>TEACHER V, Awa</t>
  </si>
  <si>
    <t>FI</t>
  </si>
  <si>
    <t>SCIF_1F(02)</t>
  </si>
  <si>
    <t>SCIF_2F(02)</t>
  </si>
  <si>
    <t>Fraf_2F(02)</t>
  </si>
  <si>
    <t>Teacher X, Threadkell (Bernadette)</t>
  </si>
  <si>
    <t>HISF_3F(01)</t>
  </si>
  <si>
    <t>HISF_3F(02)</t>
  </si>
  <si>
    <t>SCHF_1F(03)</t>
  </si>
  <si>
    <t>SCHF_1F(01)</t>
  </si>
  <si>
    <t>HISF_3F(03)</t>
  </si>
  <si>
    <t>SCHF_1F(02)</t>
  </si>
  <si>
    <t>Teacher Y, PEP</t>
  </si>
  <si>
    <t>PEP</t>
  </si>
  <si>
    <t>ENGW_4S(01)A1      ENGW_3S(01)A2</t>
  </si>
  <si>
    <t>HISW_3S(01)B1     GLIW_4S(01)B2</t>
  </si>
  <si>
    <t>ENGW_2F(01)C1              PREPC2</t>
  </si>
  <si>
    <t xml:space="preserve">PEP-Option_3(01)D1              PHEW_3F(01)D2  </t>
  </si>
  <si>
    <t xml:space="preserve">PEP-Option_3(01)D1              PE Support D2  </t>
  </si>
  <si>
    <t>Teacher Z, PEP</t>
  </si>
  <si>
    <t>ESMW_3S(01)A1    ESMW_4S(01)A2</t>
  </si>
  <si>
    <t>INSW_4S(01)B1      CTSW_3S(01)B2</t>
  </si>
  <si>
    <t>PEP-Option_3(02)C1      ESMW_2S(01)C2</t>
  </si>
  <si>
    <t>PREPD1        PHEW_4F(01)D2</t>
  </si>
  <si>
    <t>PREPD1      PE Support D2</t>
  </si>
  <si>
    <t>Thwaites, Mike</t>
  </si>
  <si>
    <t>LWPR_2S(WE)A1      SCIW_2F(01)A2</t>
  </si>
  <si>
    <t>PEP-Option_2(01)</t>
  </si>
  <si>
    <t>PrepC1                    LWBR_3S(01)C2</t>
  </si>
  <si>
    <t>PHEW_2F(01)D1      GEOW_2S(01)D2</t>
  </si>
  <si>
    <t>LWTF_4S(01)D1      GEOW_2S(01)D2</t>
  </si>
  <si>
    <t>Trethart, Andrew</t>
  </si>
  <si>
    <t>INSR_4S(01)</t>
  </si>
  <si>
    <t>ECPR_4S(01)</t>
  </si>
  <si>
    <t>BIOR_3S(02)</t>
  </si>
  <si>
    <t>BIOR_3S(04)</t>
  </si>
  <si>
    <t>BIOR_3S(05)</t>
  </si>
  <si>
    <t>BIOR_3S(06)</t>
  </si>
  <si>
    <t>Truderung, Benita</t>
  </si>
  <si>
    <t>PH1P_4S(01)</t>
  </si>
  <si>
    <t>PHYE_3S(01)</t>
  </si>
  <si>
    <t>PHYR_3S(02)</t>
  </si>
  <si>
    <t>PHYE_4S(01)</t>
  </si>
  <si>
    <t>PHYR_3S(04)</t>
  </si>
  <si>
    <t>PHYR_4S(04)</t>
  </si>
  <si>
    <t>Villa, Carlos</t>
  </si>
  <si>
    <t>FILF_1F(03)</t>
  </si>
  <si>
    <t>ENGF_1F(02)</t>
  </si>
  <si>
    <t>FILF_1F(01)</t>
  </si>
  <si>
    <t>FILF_1F(02)</t>
  </si>
  <si>
    <t>ENGF_1F(03)</t>
  </si>
  <si>
    <t>ENGF_1F(01)</t>
  </si>
  <si>
    <t>Waller, Aurora</t>
  </si>
  <si>
    <t>FSTR_3S(01)</t>
  </si>
  <si>
    <t>FSTR_3S(02)</t>
  </si>
  <si>
    <t>FSTR_3S(03)</t>
  </si>
  <si>
    <t>FSTR_4S(03)</t>
  </si>
  <si>
    <t>FSTR_4S(04)</t>
  </si>
  <si>
    <t>Wesley, Michelle</t>
  </si>
  <si>
    <t xml:space="preserve">ISS </t>
  </si>
  <si>
    <t>ENGC_3M(04)A1
ENGC_4M(02)
ENGR_2M(03)      ESMR_2M(04)A2
ESMR_3M(03)
ESMR_4M(02)
MATR_1M(05)</t>
  </si>
  <si>
    <t>RESR01(05)</t>
  </si>
  <si>
    <t>LWPR_2M(01)C1      PREP</t>
  </si>
  <si>
    <t>PREP      LWER_1M(02)D2
LWPR_2M(02)</t>
  </si>
  <si>
    <t>Witzke, Jonathan</t>
  </si>
  <si>
    <t>PHER_1F(04)A1      PHER_1F(06)A2</t>
  </si>
  <si>
    <t>PHER_1F(08)B1      PHER_3F(02)B2</t>
  </si>
  <si>
    <t>PHER_1F(07)D1      PHER_1F(12)D2</t>
  </si>
  <si>
    <t>PHER_1F(08)B1      PHER_3F(08)B2</t>
  </si>
  <si>
    <t>Wright, Kelly</t>
  </si>
  <si>
    <t>Yosyk, Lisa</t>
  </si>
  <si>
    <t>IAPE_2S(01)</t>
  </si>
  <si>
    <t>PCME_3S(01)</t>
  </si>
  <si>
    <t>IAPR_2S(04)</t>
  </si>
  <si>
    <t>PCME_3S(02)</t>
  </si>
  <si>
    <t>IAPR_2S(07)</t>
  </si>
  <si>
    <t>IAPR_2S(08)</t>
  </si>
  <si>
    <t>Zhao, Mingdi</t>
  </si>
  <si>
    <t>TRMR_1F(08)</t>
  </si>
  <si>
    <t>TRMR_1F(09)</t>
  </si>
  <si>
    <t>PREP      SCIR_1F(08)C2</t>
  </si>
  <si>
    <t>SCIR_1F(09)D1      PREP</t>
  </si>
  <si>
    <t>MATR_1F(08)</t>
  </si>
  <si>
    <t>MATR_1F(09)</t>
  </si>
  <si>
    <t>Zurbuchen, Stephanie</t>
  </si>
  <si>
    <t>ELA, Sci</t>
  </si>
  <si>
    <t>ENGL_4S(02)</t>
  </si>
  <si>
    <t>ENGC_4S(04)</t>
  </si>
  <si>
    <t>ENGL_3S(06)</t>
  </si>
  <si>
    <t>ENGL_4S(05)</t>
  </si>
  <si>
    <t>ENGR_2F(09)</t>
  </si>
  <si>
    <t>CHER_3S(06)</t>
  </si>
  <si>
    <t>ZZ PLACE HOLDER</t>
  </si>
  <si>
    <t>Place holder</t>
  </si>
  <si>
    <t>_S1_A_</t>
  </si>
  <si>
    <t>_S1_B_</t>
  </si>
  <si>
    <t>_S1_C_</t>
  </si>
  <si>
    <t>_S1_D_</t>
  </si>
  <si>
    <t>_S2_A_</t>
  </si>
  <si>
    <t>_S2_B_</t>
  </si>
  <si>
    <t>_S2_C_</t>
  </si>
  <si>
    <t>_S2_D_</t>
  </si>
  <si>
    <t>zzz</t>
  </si>
  <si>
    <t>Course</t>
  </si>
  <si>
    <t>section</t>
  </si>
  <si>
    <t>semester</t>
  </si>
  <si>
    <t>slot</t>
  </si>
  <si>
    <t>ADME4S</t>
  </si>
  <si>
    <t>AESR3S</t>
  </si>
  <si>
    <t>AM2R4S</t>
  </si>
  <si>
    <t>APMR3S</t>
  </si>
  <si>
    <t>APMR4S</t>
  </si>
  <si>
    <t>ASYR4S</t>
  </si>
  <si>
    <t>BIOE4S</t>
  </si>
  <si>
    <t>BIOF3S</t>
  </si>
  <si>
    <t>BIOF4S</t>
  </si>
  <si>
    <t>BIOP4S</t>
  </si>
  <si>
    <t>BIOR3S</t>
  </si>
  <si>
    <t>BIOR4S</t>
  </si>
  <si>
    <t>BMAR4S</t>
  </si>
  <si>
    <t>CHEE3S</t>
  </si>
  <si>
    <t>CHEE4S</t>
  </si>
  <si>
    <t>CHEP4S</t>
  </si>
  <si>
    <t>CHER3S</t>
  </si>
  <si>
    <t>CHER4S</t>
  </si>
  <si>
    <t>CMHR4S</t>
  </si>
  <si>
    <t>COSR3S</t>
  </si>
  <si>
    <t>COSR4S</t>
  </si>
  <si>
    <t>CS102V1S</t>
  </si>
  <si>
    <t>CS103V2S</t>
  </si>
  <si>
    <t>CS104V3S</t>
  </si>
  <si>
    <t>CS105V3S</t>
  </si>
  <si>
    <t>CS106V3S</t>
  </si>
  <si>
    <t>CS107V4S</t>
  </si>
  <si>
    <t>CS108V4S</t>
  </si>
  <si>
    <t>CS109V4S</t>
  </si>
  <si>
    <t>CS111V4S</t>
  </si>
  <si>
    <t>CTIR4S</t>
  </si>
  <si>
    <t>CTSE3S</t>
  </si>
  <si>
    <t>CTSR3M</t>
  </si>
  <si>
    <t>CTSW3S</t>
  </si>
  <si>
    <t>D1MR2S</t>
  </si>
  <si>
    <t>D1MR3S</t>
  </si>
  <si>
    <t>D1MR4S</t>
  </si>
  <si>
    <t>DANR2S</t>
  </si>
  <si>
    <t>DANR3S</t>
  </si>
  <si>
    <t>DANR4S</t>
  </si>
  <si>
    <t>DM093H1S</t>
  </si>
  <si>
    <t>DM093V1S</t>
  </si>
  <si>
    <t>DM094V1S</t>
  </si>
  <si>
    <t>DM094V2S</t>
  </si>
  <si>
    <t>DM095V3S</t>
  </si>
  <si>
    <t>DM095V4S</t>
  </si>
  <si>
    <t>DM096V3S</t>
  </si>
  <si>
    <t>DM097V3S</t>
  </si>
  <si>
    <t>DM098V4S</t>
  </si>
  <si>
    <t>DM099V4S</t>
  </si>
  <si>
    <t>DM100V4S</t>
  </si>
  <si>
    <t>DM101V4S</t>
  </si>
  <si>
    <t>DNHB1S</t>
  </si>
  <si>
    <t>DRAR2G</t>
  </si>
  <si>
    <t>DRAR3G</t>
  </si>
  <si>
    <t>DRAR4S</t>
  </si>
  <si>
    <t>DRHR1G</t>
  </si>
  <si>
    <t>EALR4S</t>
  </si>
  <si>
    <t>ECPR4S</t>
  </si>
  <si>
    <t>ELER2G</t>
  </si>
  <si>
    <t>ELER3G</t>
  </si>
  <si>
    <t>ELER4S</t>
  </si>
  <si>
    <t>ELHR1G</t>
  </si>
  <si>
    <t>ENCW3S</t>
  </si>
  <si>
    <t>ENGC3E</t>
  </si>
  <si>
    <t>ENGC3M</t>
  </si>
  <si>
    <t>ENGC3S</t>
  </si>
  <si>
    <t>ENGC4E</t>
  </si>
  <si>
    <t>ENGC4M</t>
  </si>
  <si>
    <t>ENGC4S</t>
  </si>
  <si>
    <t>ENGF1F</t>
  </si>
  <si>
    <t>ENGL3S</t>
  </si>
  <si>
    <t>ENGL4S</t>
  </si>
  <si>
    <t>ENGR1E</t>
  </si>
  <si>
    <t>ENGR1F</t>
  </si>
  <si>
    <t>ENGR1M</t>
  </si>
  <si>
    <t>ENGR1S</t>
  </si>
  <si>
    <t>ENGR2E</t>
  </si>
  <si>
    <t>ENGR2F</t>
  </si>
  <si>
    <t>ENGR2M</t>
  </si>
  <si>
    <t>ENGT3S</t>
  </si>
  <si>
    <t>ENGT4S</t>
  </si>
  <si>
    <t>ENGW2F</t>
  </si>
  <si>
    <t>ENGW4S</t>
  </si>
  <si>
    <t>ENLE4S</t>
  </si>
  <si>
    <t>ESMR2M</t>
  </si>
  <si>
    <t>ESMR2S</t>
  </si>
  <si>
    <t>ESMR3M</t>
  </si>
  <si>
    <t>ESMR3S</t>
  </si>
  <si>
    <t>ESMR4M</t>
  </si>
  <si>
    <t>ESMR4S</t>
  </si>
  <si>
    <t>ESMW2S</t>
  </si>
  <si>
    <t>ESMW3S</t>
  </si>
  <si>
    <t>ESMW4S</t>
  </si>
  <si>
    <t>FILF1F</t>
  </si>
  <si>
    <t>FNUR2S</t>
  </si>
  <si>
    <t>FNUR3S</t>
  </si>
  <si>
    <t>FNUR4S</t>
  </si>
  <si>
    <t>FOHR1S</t>
  </si>
  <si>
    <t>FRAF2F</t>
  </si>
  <si>
    <t>FRAF3S</t>
  </si>
  <si>
    <t>FRAF4S</t>
  </si>
  <si>
    <t>FSTR2S</t>
  </si>
  <si>
    <t>FSTR3S</t>
  </si>
  <si>
    <t>FSTR4S</t>
  </si>
  <si>
    <t>GEOF2F</t>
  </si>
  <si>
    <t>GEOR2F</t>
  </si>
  <si>
    <t>GEOR2M</t>
  </si>
  <si>
    <t>GEOW2S</t>
  </si>
  <si>
    <t>GLIR4M</t>
  </si>
  <si>
    <t>GLIR4S</t>
  </si>
  <si>
    <t>GLIW4S</t>
  </si>
  <si>
    <t>GRAR2G</t>
  </si>
  <si>
    <t>GRAR3G</t>
  </si>
  <si>
    <t>GRAR4S</t>
  </si>
  <si>
    <t>GRHR1G</t>
  </si>
  <si>
    <t>HICR3M</t>
  </si>
  <si>
    <t>HISF3F</t>
  </si>
  <si>
    <t>HISR3F</t>
  </si>
  <si>
    <t>HISR4S</t>
  </si>
  <si>
    <t>HISW3S</t>
  </si>
  <si>
    <t>IAPE2S</t>
  </si>
  <si>
    <t>IAPF2S</t>
  </si>
  <si>
    <t>IAPR2S</t>
  </si>
  <si>
    <t>ICAR4S</t>
  </si>
  <si>
    <t>INSR4S</t>
  </si>
  <si>
    <t>INSW4S</t>
  </si>
  <si>
    <t>LAWR4S</t>
  </si>
  <si>
    <t>LS1R1F</t>
  </si>
  <si>
    <t>LS2R2F</t>
  </si>
  <si>
    <t>LS3R3F</t>
  </si>
  <si>
    <t>LWER1M</t>
  </si>
  <si>
    <t>LWPR2M</t>
  </si>
  <si>
    <t>LWPR2S</t>
  </si>
  <si>
    <t>MAPF3S</t>
  </si>
  <si>
    <t>MAPF4S</t>
  </si>
  <si>
    <t>MATF1F</t>
  </si>
  <si>
    <t>MATR1F</t>
  </si>
  <si>
    <t>MATR1M</t>
  </si>
  <si>
    <t>MCCR1S</t>
  </si>
  <si>
    <t>MP206H1S</t>
  </si>
  <si>
    <t>MP207V2S</t>
  </si>
  <si>
    <t>MP208V3S</t>
  </si>
  <si>
    <t>MP209V3S</t>
  </si>
  <si>
    <t>MP209V4S</t>
  </si>
  <si>
    <t>MP210V3S</t>
  </si>
  <si>
    <t>MP211V4S</t>
  </si>
  <si>
    <t>MP212V4S</t>
  </si>
  <si>
    <t>MP213V3S</t>
  </si>
  <si>
    <t>MP213V4S</t>
  </si>
  <si>
    <t>MP214V4S</t>
  </si>
  <si>
    <t>MU2H1S</t>
  </si>
  <si>
    <t>PCME3S</t>
  </si>
  <si>
    <t>PCME4S</t>
  </si>
  <si>
    <t>PCMF3S</t>
  </si>
  <si>
    <t>PCMF4S</t>
  </si>
  <si>
    <t>PCMR3S</t>
  </si>
  <si>
    <t>PCMR4S</t>
  </si>
  <si>
    <t>PEP-Option Grade 11</t>
  </si>
  <si>
    <t>PEP-Option Grade 10</t>
  </si>
  <si>
    <t>PH1P4S</t>
  </si>
  <si>
    <t>PHEF1F</t>
  </si>
  <si>
    <t>PHEF2F</t>
  </si>
  <si>
    <t>PHEF3F</t>
  </si>
  <si>
    <t>PHEF4F</t>
  </si>
  <si>
    <t>PHER1F</t>
  </si>
  <si>
    <t>PHER2F</t>
  </si>
  <si>
    <t>PHER3F</t>
  </si>
  <si>
    <t>PHER4F</t>
  </si>
  <si>
    <t>PHEW2F</t>
  </si>
  <si>
    <t>PHEW3F</t>
  </si>
  <si>
    <t>PHEW4F</t>
  </si>
  <si>
    <t>PHYE3S</t>
  </si>
  <si>
    <t>PHYE4S</t>
  </si>
  <si>
    <t>PHYR3S</t>
  </si>
  <si>
    <t>PHYR4S</t>
  </si>
  <si>
    <t>PMHR1G</t>
  </si>
  <si>
    <t>POMR2G</t>
  </si>
  <si>
    <t>POMR3G</t>
  </si>
  <si>
    <t>POMR4S</t>
  </si>
  <si>
    <t>PSYF4S</t>
  </si>
  <si>
    <t>PSYR4S</t>
  </si>
  <si>
    <t>RESR01</t>
  </si>
  <si>
    <t>RITR1S</t>
  </si>
  <si>
    <t>RITR3S</t>
  </si>
  <si>
    <t>RTHR2S</t>
  </si>
  <si>
    <t>RTHR3S</t>
  </si>
  <si>
    <t>RTPR3S</t>
  </si>
  <si>
    <t>SCHF1F</t>
  </si>
  <si>
    <t>SCIE2F</t>
  </si>
  <si>
    <t>SCIF1F</t>
  </si>
  <si>
    <t>SCIF2F</t>
  </si>
  <si>
    <t>SCIR1F</t>
  </si>
  <si>
    <t>SCIR2F</t>
  </si>
  <si>
    <t>SCIS2F</t>
  </si>
  <si>
    <t>SCIW2F</t>
  </si>
  <si>
    <t>SOCY3G</t>
  </si>
  <si>
    <t>SOSR1F</t>
  </si>
  <si>
    <t>TADR2S</t>
  </si>
  <si>
    <t>TADR3S</t>
  </si>
  <si>
    <t>TADR4S</t>
  </si>
  <si>
    <t>TRMF1F</t>
  </si>
  <si>
    <t>TRMR1F</t>
  </si>
  <si>
    <t>VA1R3S</t>
  </si>
  <si>
    <t>VA1R4S</t>
  </si>
  <si>
    <t>VAHB1S</t>
  </si>
  <si>
    <t>VIAR2S</t>
  </si>
  <si>
    <t>VIAR3S</t>
  </si>
  <si>
    <t>VIAR4S</t>
  </si>
  <si>
    <t>WOHR1G</t>
  </si>
  <si>
    <t>WOOR2G</t>
  </si>
  <si>
    <t>WOOR3G</t>
  </si>
  <si>
    <t>WOOR4S</t>
  </si>
  <si>
    <t>DM100V_4S</t>
  </si>
  <si>
    <t>01</t>
  </si>
  <si>
    <t>S1</t>
  </si>
  <si>
    <t>Alibudbud</t>
  </si>
  <si>
    <t>MP212V_4S</t>
  </si>
  <si>
    <t>MP207V_2S</t>
  </si>
  <si>
    <t>Dyck-Lyons</t>
  </si>
  <si>
    <t>MP213V_4S</t>
  </si>
  <si>
    <t>Fowler</t>
  </si>
  <si>
    <t>MP210V_3S</t>
  </si>
  <si>
    <t>Galvao</t>
  </si>
  <si>
    <t>MP208V_3S</t>
  </si>
  <si>
    <t>Leduc</t>
  </si>
  <si>
    <t>DM095V_3S</t>
  </si>
  <si>
    <t>Slavicek</t>
  </si>
  <si>
    <t>DM098V_4S</t>
  </si>
  <si>
    <t>DM094V_2S</t>
  </si>
  <si>
    <t>DM101V_4S</t>
  </si>
  <si>
    <t>S2</t>
  </si>
  <si>
    <t>MP214V_4S</t>
  </si>
  <si>
    <t>MP209V_3S</t>
  </si>
  <si>
    <t>02</t>
  </si>
  <si>
    <t>MP211V_4S</t>
  </si>
  <si>
    <t>DM097V_3S</t>
  </si>
  <si>
    <t>RempelSmith</t>
  </si>
  <si>
    <t>DM099V_4S</t>
  </si>
  <si>
    <t>DM096V_3S</t>
  </si>
  <si>
    <t>LWPR2S-a LWBR3S-a</t>
  </si>
  <si>
    <t>Sanburn
 212</t>
  </si>
  <si>
    <t>HALF</t>
  </si>
  <si>
    <t>COSR2S-a 3, 4</t>
  </si>
  <si>
    <t>McLarty 220</t>
  </si>
  <si>
    <t>Ward</t>
  </si>
  <si>
    <t>Hadaller
 217</t>
  </si>
  <si>
    <t>SOS - AIM 1</t>
  </si>
  <si>
    <t>CTIR4S-a</t>
  </si>
  <si>
    <t>Robbie
 215</t>
  </si>
  <si>
    <t>HISR3F-d</t>
  </si>
  <si>
    <t>Grunewald</t>
  </si>
  <si>
    <t>LZ</t>
  </si>
  <si>
    <t>LAL/EAL - Lockhart</t>
  </si>
  <si>
    <t>MCCR2-3 -4S-a</t>
  </si>
  <si>
    <t>MATR1F 9B</t>
  </si>
  <si>
    <t>SCIR1F 9B</t>
  </si>
  <si>
    <t>MATR1F 9a</t>
  </si>
  <si>
    <t>SCIR1F 9a</t>
  </si>
  <si>
    <t>LWR1F 9a</t>
  </si>
  <si>
    <t>MATR1F 9C</t>
  </si>
  <si>
    <t>SCIR1F 9c</t>
  </si>
  <si>
    <t>SCIR1F 9e</t>
  </si>
  <si>
    <t>MART1F 9e</t>
  </si>
  <si>
    <t>MATR1F 9D</t>
  </si>
  <si>
    <t>LWR1F 9d</t>
  </si>
  <si>
    <t>SCIR1F 9d</t>
  </si>
  <si>
    <t>MATR1F-Aim</t>
  </si>
  <si>
    <t>ENGR1F 9b</t>
  </si>
  <si>
    <t>SOSR1F 9b</t>
  </si>
  <si>
    <t>ENGR1F 9a</t>
  </si>
  <si>
    <t>LWR1F 9b</t>
  </si>
  <si>
    <t>SOSR1F 9a</t>
  </si>
  <si>
    <t>LWR1F 9c</t>
  </si>
  <si>
    <t>ENGR1F 9c</t>
  </si>
  <si>
    <t>SOSR1F 9c</t>
  </si>
  <si>
    <t>ENGR1F-9 Aim</t>
  </si>
  <si>
    <t>SOSR1F 9e</t>
  </si>
  <si>
    <t>ENGR1F 9E</t>
  </si>
  <si>
    <t>LWR1F 9e</t>
  </si>
  <si>
    <t>ENGR1F 9d</t>
  </si>
  <si>
    <t>SOSR1F 9d</t>
  </si>
  <si>
    <t>SOSR1F Aim</t>
  </si>
  <si>
    <t>MATR1F 9b</t>
  </si>
  <si>
    <t>SCIR1F 9b</t>
  </si>
  <si>
    <t>MATR1F 9c</t>
  </si>
  <si>
    <t>class</t>
  </si>
  <si>
    <t>ENGR1F-9-Aim</t>
  </si>
  <si>
    <t>Random (Sambo??)
 215</t>
  </si>
  <si>
    <t>calss</t>
  </si>
  <si>
    <t>ENTR2S:0A#25</t>
  </si>
  <si>
    <t>MATR1F:EA#21</t>
  </si>
  <si>
    <t>ESMR2S:0B#16</t>
  </si>
  <si>
    <t>ESMR3S:0B#27</t>
  </si>
  <si>
    <t>PCMR3S:0A#8</t>
  </si>
  <si>
    <t>ESMR2S:0A#26
 ESMR2M:0B#1</t>
  </si>
  <si>
    <t>MATX1F:EB#20</t>
  </si>
  <si>
    <t>MATR1F:AI#17</t>
  </si>
  <si>
    <t>ESMR3S:0A#21</t>
  </si>
  <si>
    <t>IAPR2S:0A#27</t>
  </si>
  <si>
    <t>ESMR4S:0A#34</t>
  </si>
  <si>
    <t>MATX1F:PB#31</t>
  </si>
  <si>
    <t>PCMK4S:0A#21</t>
  </si>
  <si>
    <t>MATR1F:PA#18</t>
  </si>
  <si>
    <t>PHYR3S:0A#15</t>
  </si>
  <si>
    <t>COSR2S:0A#11</t>
  </si>
  <si>
    <t>ESMR4S:0B#9
 ESMR4S:MA#6
 ESMR3S:MA#1
 ESMR2S:MA#1</t>
  </si>
  <si>
    <t>APMR3S:0A#18</t>
  </si>
  <si>
    <t>MATX1F:EC#9</t>
  </si>
  <si>
    <t>MATX1F:PC#24</t>
  </si>
  <si>
    <t>SCIR1F:AA#12</t>
  </si>
  <si>
    <t>BIOR3S:0A#22
 BIOR3M:0A#1</t>
  </si>
  <si>
    <t>BIOR4S:0A#20</t>
  </si>
  <si>
    <t>SCIR1F:0E#34</t>
  </si>
  <si>
    <t>SCIR1F:0G#1
 INSR4S:0A#1</t>
  </si>
  <si>
    <t>SCIR2F:0B#19</t>
  </si>
  <si>
    <t>SCIR2E:0A#1
 SCIR2F:0A#23</t>
  </si>
  <si>
    <t>CHER3S:0A#20</t>
  </si>
  <si>
    <t>SCIE2F:0A#27</t>
  </si>
  <si>
    <t>CTSR3S:0C#4</t>
  </si>
  <si>
    <t>WDHR3S:0A#2
 DPHR3S:0A#1
 /ICTA1F:0A#22</t>
  </si>
  <si>
    <t>LWER1S:0E#33</t>
  </si>
  <si>
    <t>DPHR2S:0A#23
 DFHR2S:0A#23</t>
  </si>
  <si>
    <t>Class</t>
  </si>
  <si>
    <t>GEOR2F-e*
 (INSR 3S-a
 CTSR 4S-a)</t>
  </si>
  <si>
    <t>ENGC4S:0A#35
 ENGC4M:0A#1</t>
  </si>
  <si>
    <t>ENGC3S:0B#33</t>
  </si>
  <si>
    <t>ENGR1F:0A#21</t>
  </si>
  <si>
    <t>ENGR1X:0C#21</t>
  </si>
  <si>
    <t>HISR3F:0A#32</t>
  </si>
  <si>
    <t>ENGR2F:0A#32</t>
  </si>
  <si>
    <t>GEOR2F:0B#28</t>
  </si>
  <si>
    <t>GLIR4S:0A#12</t>
  </si>
  <si>
    <t>ENGC3S:0A#29</t>
  </si>
  <si>
    <t>ENGC4S:0B#31</t>
  </si>
  <si>
    <t>ENGR1F:0B#20</t>
  </si>
  <si>
    <t>ENGR1F:0D#19</t>
  </si>
  <si>
    <t>ENGR2M:0A#2
 ENGR2F:0B#30</t>
  </si>
  <si>
    <t>LWER1S:0D#25</t>
  </si>
  <si>
    <t>RITR3S:0A#1
 RITR2S:0A#19</t>
  </si>
  <si>
    <t>DAMR4S:0A#12
 DAMR3S:0A#10
 DAMR2S:0A#16</t>
  </si>
  <si>
    <t>HICR3M:0B#1
 HISR3F:0B#29
 HICR3E:0A#1</t>
  </si>
  <si>
    <t>ENGR1F:0E#31</t>
  </si>
  <si>
    <t>ENGR1F:AI#18</t>
  </si>
  <si>
    <t>SOSR1F:0B#24</t>
  </si>
  <si>
    <t>TTBR4S:0A#11
 RTPR3S:0A#9
 CRPR2S:0A#8</t>
  </si>
  <si>
    <t>GEOR2M:0A#1
 GEOR2F:0A#31</t>
  </si>
  <si>
    <t>PSYR4S:0A#24</t>
  </si>
  <si>
    <t>LWER1S:0C#27</t>
  </si>
  <si>
    <t>SOSR1F:0C#26</t>
  </si>
  <si>
    <t>SOSR1F:0D#28
 SOSR1E:EB#1</t>
  </si>
  <si>
    <t>SOSR1F:0A#24</t>
  </si>
  <si>
    <t>ENIU3G:0A#3
 ENBU2G:0A#5
 ENBU1G:0A#2
 ENAU4G:0A#1
 EALR4S:0A#1</t>
  </si>
  <si>
    <t>SOSR1E:0A#7</t>
  </si>
  <si>
    <t>PHER2M:0A#1
 PHER2F:0A#24</t>
  </si>
  <si>
    <t>PHER1F:0A#30</t>
  </si>
  <si>
    <t>PHER3M:0B#1
 PHER3F:0A#23</t>
  </si>
  <si>
    <t>PHER3M:0A#1
 PHER3F:0B#28</t>
  </si>
  <si>
    <t>PHER2F:0B#26</t>
  </si>
  <si>
    <t>PHER1F:0B#31</t>
  </si>
  <si>
    <t>PHER4F:0A#29</t>
  </si>
  <si>
    <t>PHER4F:0B#17</t>
  </si>
  <si>
    <t>PHER3F--c</t>
  </si>
  <si>
    <t>PHER4M:0I#9
 PHER3M:0H#10
 PHER2M:0G#12
 PHER1M:0F#7</t>
  </si>
  <si>
    <t>VAHB1S:0A#12
 /VAHB1S:0B#28</t>
  </si>
  <si>
    <t>VIAR3S:0C#2
 VIAR2S:0A#29</t>
  </si>
  <si>
    <t>VIAR4S:0A#15
 VIAR3S:0A#19</t>
  </si>
  <si>
    <t>/MPIH4S:0A#3
 MPIH3S:0A#2
 MGUH3S:0A#2
 MGUH2S:0A#3</t>
  </si>
  <si>
    <t>/DMTR4S:0A#3
 DMTR2S:0A#3</t>
  </si>
  <si>
    <t>/MCCR3S:0A#3
 MCCR2S:0A#2
 MCCR2S:0B#1</t>
  </si>
  <si>
    <t>MCCH1S:0A#3</t>
  </si>
  <si>
    <t>MCBR1S:0A#15
 /</t>
  </si>
  <si>
    <t>MCBR4S:0A#6
 MCBR3S:0A#4
 MCBR2S:0A#15
 /</t>
  </si>
  <si>
    <t>MJBR4S:0A#5
 MJBR3S:0A#4
 MJBR2S:0A#9
 MJBR1S:0A#9</t>
  </si>
  <si>
    <t>TDHR1S:0A#15
 /</t>
  </si>
  <si>
    <t>TADR4S:0A#3
 TADR3S:0A#8
 TADR2S:0A#6</t>
  </si>
  <si>
    <t>FSTR4S:0A#10
 FSTR3S:0A#9
 FSTR2S:0A#10</t>
  </si>
  <si>
    <t>CSVZ2G:0A#3</t>
  </si>
  <si>
    <t>ELHR1G:0A#16
 /PMHR1G:0A#14</t>
  </si>
  <si>
    <t>ELER3G:0A#3
 ELER2G:0A#8</t>
  </si>
  <si>
    <t>POMR4S:0A#3
 POMR3G:0A#3
 POMR2G:0A#10</t>
  </si>
  <si>
    <t>ELER2G:0B#4</t>
  </si>
  <si>
    <t>FOHR1S:0A#23
 /FOHR1S:0B#23</t>
  </si>
  <si>
    <t>FNUR2S:0A#26</t>
  </si>
  <si>
    <t>FNUR4S:0A#10
 FNUR3S:0A#16</t>
  </si>
  <si>
    <t>WOHR1G:0A#16
 /ELHR1G:0B#21</t>
  </si>
  <si>
    <t>WOOR3G:0C#3
 WOOR2G:0A#11</t>
  </si>
  <si>
    <t>WOOR4S:0A#10
 WOOR3G:0A#10</t>
  </si>
  <si>
    <t>GRHR1G:0A#23
 /GRHR1G:0B#22</t>
  </si>
  <si>
    <t>GRAR4S:0A#10
 GRAR3G:0A#18</t>
  </si>
  <si>
    <t>GRAR2G:0A#30</t>
  </si>
  <si>
    <t>9a</t>
  </si>
  <si>
    <t>9b</t>
  </si>
  <si>
    <t>9c</t>
  </si>
  <si>
    <t>9e</t>
  </si>
  <si>
    <t>Sem 1</t>
  </si>
  <si>
    <t>Sem 2</t>
  </si>
  <si>
    <t>TECH ED</t>
  </si>
  <si>
    <t>GYM
(Moustarzak)</t>
  </si>
  <si>
    <t>Social
(Carvalho)</t>
  </si>
  <si>
    <t>GYM
(Stewart)</t>
  </si>
  <si>
    <t>Social
(Grunewald)</t>
  </si>
  <si>
    <t>Science
(Gadsby)</t>
  </si>
  <si>
    <t>Social
(Willow)</t>
  </si>
  <si>
    <t>Life Works
(Willow)</t>
  </si>
  <si>
    <t>Math
(Gadsby)</t>
  </si>
  <si>
    <t>Life Works
(Ward)</t>
  </si>
  <si>
    <t>Science
(Ward)</t>
  </si>
  <si>
    <t>ELA
(Parisien)</t>
  </si>
  <si>
    <t>ELA
(Grunewald)</t>
  </si>
  <si>
    <t>Math
(Zurzolo)</t>
  </si>
  <si>
    <t>ELA
(Cousins)</t>
  </si>
  <si>
    <t>ELA
(Purdy)</t>
  </si>
  <si>
    <t>Science
(Samuels)</t>
  </si>
  <si>
    <t>Life Works
(Samuels)</t>
  </si>
  <si>
    <t>Life Works
(Carvalho)</t>
  </si>
  <si>
    <t>Science
(Carvalho)</t>
  </si>
  <si>
    <t>Gym
(Chahal)</t>
  </si>
  <si>
    <t>Science
(Sanburn)</t>
  </si>
  <si>
    <t>Life Works
(Sanburn)</t>
  </si>
  <si>
    <t>Math
(Ward)</t>
  </si>
  <si>
    <t>Math
(Pisa)</t>
  </si>
  <si>
    <t>Math
(McLarty)</t>
  </si>
  <si>
    <t>_1</t>
  </si>
  <si>
    <t>prep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</si>
</sst>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color rgb="FF000000"/>
      <name val="Arial"/>
      <scheme val="minor"/>
    </font>
    <font>
      <sz val="9"/>
      <color rgb="FF000000"/>
      <name val="Calibri"/>
      <family val="2"/>
    </font>
    <font>
      <sz val="10"/>
      <color theme="1"/>
      <name val="Arial"/>
      <family val="2"/>
      <scheme val="minor"/>
    </font>
    <font>
      <sz val="8"/>
      <color rgb="FF000000"/>
      <name val="Calibri"/>
      <family val="2"/>
    </font>
    <font>
      <i/>
      <sz val="8"/>
      <color theme="1"/>
      <name val="Calibri"/>
      <family val="2"/>
    </font>
    <font>
      <i/>
      <sz val="8"/>
      <color theme="1"/>
      <name val="Arial"/>
      <family val="2"/>
      <scheme val="minor"/>
    </font>
    <font>
      <b/>
      <i/>
      <sz val="8"/>
      <color rgb="FF00B0F0"/>
      <name val="Calibri"/>
      <family val="2"/>
    </font>
    <font>
      <i/>
      <sz val="8"/>
      <color rgb="FFFF0000"/>
      <name val="Calibri"/>
      <family val="2"/>
    </font>
    <font>
      <i/>
      <sz val="8"/>
      <color rgb="FF000000"/>
      <name val="Calibri"/>
      <family val="2"/>
    </font>
    <font>
      <i/>
      <sz val="8"/>
      <color rgb="FF00B0F0"/>
      <name val="Calibri"/>
      <family val="2"/>
    </font>
    <font>
      <b/>
      <i/>
      <sz val="8"/>
      <color theme="1"/>
      <name val="Calibri"/>
      <family val="2"/>
    </font>
    <font>
      <b/>
      <i/>
      <sz val="8"/>
      <color rgb="FF00B050"/>
      <name val="Calibri"/>
      <family val="2"/>
    </font>
    <font>
      <sz val="9"/>
      <color theme="1"/>
      <name val="Calibri"/>
      <family val="2"/>
    </font>
    <font>
      <i/>
      <sz val="8"/>
      <color rgb="FF00B050"/>
      <name val="Calibri"/>
      <family val="2"/>
    </font>
    <font>
      <b/>
      <sz val="9"/>
      <color rgb="FF000000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b/>
      <sz val="9"/>
      <color theme="1"/>
      <name val="Calibri"/>
      <family val="2"/>
    </font>
    <font>
      <sz val="10"/>
      <color theme="1"/>
      <name val="Arial"/>
      <family val="2"/>
    </font>
    <font>
      <sz val="8"/>
      <color theme="1"/>
      <name val="Calibri"/>
      <family val="2"/>
    </font>
    <font>
      <sz val="10"/>
      <color rgb="FF000000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Calibri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</font>
    <font>
      <sz val="10"/>
      <color rgb="FF000000"/>
      <name val="Roboto"/>
    </font>
    <font>
      <sz val="11"/>
      <color rgb="FF000000"/>
      <name val="Arial"/>
      <family val="2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11"/>
      <color rgb="FF242424"/>
      <name val="Aptos Narrow"/>
      <family val="2"/>
    </font>
  </fonts>
  <fills count="21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C6E0B4"/>
        <bgColor rgb="FFC6E0B4"/>
      </patternFill>
    </fill>
    <fill>
      <patternFill patternType="solid">
        <fgColor rgb="FFD3D3D3"/>
        <bgColor rgb="FFD3D3D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FFFF"/>
        <bgColor rgb="FFFFFFFF"/>
      </patternFill>
    </fill>
    <fill>
      <patternFill patternType="solid">
        <fgColor rgb="FFFFE699"/>
        <bgColor rgb="FFFFE699"/>
      </patternFill>
    </fill>
    <fill>
      <patternFill patternType="solid">
        <fgColor rgb="FFA9A9A9"/>
        <bgColor rgb="FFA9A9A9"/>
      </patternFill>
    </fill>
    <fill>
      <patternFill patternType="solid">
        <fgColor rgb="FF00B0F0"/>
        <bgColor rgb="FF00B0F0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ck">
        <color auto="1"/>
      </right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1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/>
    </xf>
    <xf numFmtId="0" fontId="4" fillId="3" borderId="6" xfId="0" applyFont="1" applyFill="1" applyBorder="1" applyAlignment="1">
      <alignment vertical="top"/>
    </xf>
    <xf numFmtId="0" fontId="5" fillId="0" borderId="6" xfId="0" applyFont="1" applyBorder="1" applyAlignment="1">
      <alignment vertical="top"/>
    </xf>
    <xf numFmtId="0" fontId="4" fillId="4" borderId="6" xfId="0" applyFont="1" applyFill="1" applyBorder="1" applyAlignment="1">
      <alignment vertical="top"/>
    </xf>
    <xf numFmtId="0" fontId="6" fillId="3" borderId="6" xfId="0" applyFont="1" applyFill="1" applyBorder="1" applyAlignment="1">
      <alignment vertical="top"/>
    </xf>
    <xf numFmtId="0" fontId="5" fillId="3" borderId="7" xfId="0" applyFont="1" applyFill="1" applyBorder="1" applyAlignment="1">
      <alignment vertical="top"/>
    </xf>
    <xf numFmtId="0" fontId="4" fillId="3" borderId="8" xfId="0" applyFont="1" applyFill="1" applyBorder="1" applyAlignment="1">
      <alignment vertical="top"/>
    </xf>
    <xf numFmtId="0" fontId="5" fillId="3" borderId="6" xfId="0" applyFont="1" applyFill="1" applyBorder="1" applyAlignment="1">
      <alignment vertical="top"/>
    </xf>
    <xf numFmtId="0" fontId="7" fillId="0" borderId="6" xfId="0" applyFont="1" applyBorder="1" applyAlignment="1">
      <alignment vertical="top"/>
    </xf>
    <xf numFmtId="0" fontId="8" fillId="3" borderId="6" xfId="0" applyFont="1" applyFill="1" applyBorder="1" applyAlignment="1">
      <alignment vertical="top"/>
    </xf>
    <xf numFmtId="0" fontId="8" fillId="3" borderId="7" xfId="0" applyFont="1" applyFill="1" applyBorder="1" applyAlignment="1">
      <alignment vertical="top"/>
    </xf>
    <xf numFmtId="0" fontId="2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8" fillId="0" borderId="6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7" fillId="5" borderId="6" xfId="0" applyFont="1" applyFill="1" applyBorder="1" applyAlignment="1">
      <alignment horizontal="center" vertical="top"/>
    </xf>
    <xf numFmtId="0" fontId="6" fillId="3" borderId="6" xfId="0" applyFont="1" applyFill="1" applyBorder="1" applyAlignment="1">
      <alignment horizontal="center" vertical="top"/>
    </xf>
    <xf numFmtId="0" fontId="8" fillId="6" borderId="6" xfId="0" applyFont="1" applyFill="1" applyBorder="1" applyAlignment="1">
      <alignment vertical="top"/>
    </xf>
    <xf numFmtId="0" fontId="4" fillId="4" borderId="6" xfId="0" applyFont="1" applyFill="1" applyBorder="1" applyAlignment="1">
      <alignment horizontal="center" vertical="top"/>
    </xf>
    <xf numFmtId="0" fontId="8" fillId="6" borderId="7" xfId="0" applyFont="1" applyFill="1" applyBorder="1" applyAlignment="1">
      <alignment vertical="top"/>
    </xf>
    <xf numFmtId="0" fontId="7" fillId="5" borderId="8" xfId="0" applyFont="1" applyFill="1" applyBorder="1" applyAlignment="1">
      <alignment vertical="top"/>
    </xf>
    <xf numFmtId="0" fontId="4" fillId="3" borderId="6" xfId="0" applyFont="1" applyFill="1" applyBorder="1" applyAlignment="1">
      <alignment horizontal="center" vertical="top"/>
    </xf>
    <xf numFmtId="0" fontId="7" fillId="3" borderId="6" xfId="0" applyFont="1" applyFill="1" applyBorder="1" applyAlignment="1">
      <alignment vertical="top"/>
    </xf>
    <xf numFmtId="0" fontId="8" fillId="4" borderId="6" xfId="0" applyFont="1" applyFill="1" applyBorder="1" applyAlignment="1">
      <alignment vertical="top"/>
    </xf>
    <xf numFmtId="0" fontId="7" fillId="3" borderId="8" xfId="0" applyFont="1" applyFill="1" applyBorder="1" applyAlignment="1">
      <alignment vertical="top"/>
    </xf>
    <xf numFmtId="0" fontId="9" fillId="0" borderId="7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10" fillId="3" borderId="6" xfId="0" applyFont="1" applyFill="1" applyBorder="1" applyAlignment="1">
      <alignment vertical="top"/>
    </xf>
    <xf numFmtId="0" fontId="11" fillId="0" borderId="6" xfId="0" applyFont="1" applyBorder="1" applyAlignment="1">
      <alignment vertical="top"/>
    </xf>
    <xf numFmtId="0" fontId="4" fillId="5" borderId="6" xfId="0" applyFont="1" applyFill="1" applyBorder="1" applyAlignment="1">
      <alignment vertical="top"/>
    </xf>
    <xf numFmtId="0" fontId="4" fillId="6" borderId="8" xfId="0" applyFont="1" applyFill="1" applyBorder="1" applyAlignment="1">
      <alignment vertical="top"/>
    </xf>
    <xf numFmtId="0" fontId="1" fillId="0" borderId="5" xfId="0" applyFont="1" applyBorder="1" applyAlignment="1">
      <alignment vertical="top"/>
    </xf>
    <xf numFmtId="0" fontId="8" fillId="4" borderId="7" xfId="0" applyFont="1" applyFill="1" applyBorder="1" applyAlignment="1">
      <alignment vertical="top"/>
    </xf>
    <xf numFmtId="0" fontId="6" fillId="0" borderId="6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6" fillId="7" borderId="7" xfId="0" applyFont="1" applyFill="1" applyBorder="1" applyAlignment="1">
      <alignment vertical="top"/>
    </xf>
    <xf numFmtId="0" fontId="8" fillId="4" borderId="8" xfId="0" applyFont="1" applyFill="1" applyBorder="1" applyAlignment="1">
      <alignment vertical="top"/>
    </xf>
    <xf numFmtId="0" fontId="1" fillId="8" borderId="5" xfId="0" applyFont="1" applyFill="1" applyBorder="1" applyAlignment="1">
      <alignment vertical="top"/>
    </xf>
    <xf numFmtId="0" fontId="3" fillId="8" borderId="6" xfId="0" applyFont="1" applyFill="1" applyBorder="1" applyAlignment="1">
      <alignment vertical="top"/>
    </xf>
    <xf numFmtId="0" fontId="4" fillId="8" borderId="6" xfId="0" applyFont="1" applyFill="1" applyBorder="1" applyAlignment="1">
      <alignment vertical="top"/>
    </xf>
    <xf numFmtId="0" fontId="8" fillId="8" borderId="6" xfId="0" applyFont="1" applyFill="1" applyBorder="1" applyAlignment="1">
      <alignment vertical="top"/>
    </xf>
    <xf numFmtId="0" fontId="7" fillId="8" borderId="6" xfId="0" applyFont="1" applyFill="1" applyBorder="1" applyAlignment="1">
      <alignment vertical="top"/>
    </xf>
    <xf numFmtId="0" fontId="7" fillId="8" borderId="8" xfId="0" applyFont="1" applyFill="1" applyBorder="1" applyAlignment="1">
      <alignment vertical="top"/>
    </xf>
    <xf numFmtId="0" fontId="10" fillId="8" borderId="6" xfId="0" applyFont="1" applyFill="1" applyBorder="1" applyAlignment="1">
      <alignment vertical="top"/>
    </xf>
    <xf numFmtId="0" fontId="2" fillId="8" borderId="5" xfId="0" applyFont="1" applyFill="1" applyBorder="1" applyAlignment="1">
      <alignment vertical="top"/>
    </xf>
    <xf numFmtId="0" fontId="6" fillId="8" borderId="6" xfId="0" applyFont="1" applyFill="1" applyBorder="1" applyAlignment="1">
      <alignment vertical="top"/>
    </xf>
    <xf numFmtId="0" fontId="4" fillId="8" borderId="7" xfId="0" applyFont="1" applyFill="1" applyBorder="1" applyAlignment="1">
      <alignment vertical="top"/>
    </xf>
    <xf numFmtId="0" fontId="5" fillId="8" borderId="6" xfId="0" applyFont="1" applyFill="1" applyBorder="1" applyAlignment="1">
      <alignment vertical="top"/>
    </xf>
    <xf numFmtId="0" fontId="4" fillId="8" borderId="8" xfId="0" applyFont="1" applyFill="1" applyBorder="1" applyAlignment="1">
      <alignment vertical="top"/>
    </xf>
    <xf numFmtId="0" fontId="9" fillId="8" borderId="6" xfId="0" applyFont="1" applyFill="1" applyBorder="1" applyAlignment="1">
      <alignment vertical="top"/>
    </xf>
    <xf numFmtId="0" fontId="11" fillId="8" borderId="6" xfId="0" applyFont="1" applyFill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8" xfId="0" applyFont="1" applyBorder="1" applyAlignment="1">
      <alignment vertical="top"/>
    </xf>
    <xf numFmtId="0" fontId="4" fillId="4" borderId="7" xfId="0" applyFont="1" applyFill="1" applyBorder="1" applyAlignment="1">
      <alignment vertical="top"/>
    </xf>
    <xf numFmtId="0" fontId="5" fillId="8" borderId="7" xfId="0" applyFont="1" applyFill="1" applyBorder="1" applyAlignment="1">
      <alignment vertical="top"/>
    </xf>
    <xf numFmtId="0" fontId="5" fillId="8" borderId="8" xfId="0" applyFont="1" applyFill="1" applyBorder="1" applyAlignment="1">
      <alignment vertical="top"/>
    </xf>
    <xf numFmtId="0" fontId="1" fillId="8" borderId="6" xfId="0" applyFont="1" applyFill="1" applyBorder="1"/>
    <xf numFmtId="0" fontId="8" fillId="8" borderId="6" xfId="0" applyFont="1" applyFill="1" applyBorder="1"/>
    <xf numFmtId="0" fontId="8" fillId="8" borderId="7" xfId="0" applyFont="1" applyFill="1" applyBorder="1"/>
    <xf numFmtId="0" fontId="8" fillId="8" borderId="8" xfId="0" applyFont="1" applyFill="1" applyBorder="1"/>
    <xf numFmtId="0" fontId="2" fillId="5" borderId="5" xfId="0" applyFont="1" applyFill="1" applyBorder="1" applyAlignment="1">
      <alignment vertical="top"/>
    </xf>
    <xf numFmtId="0" fontId="2" fillId="5" borderId="6" xfId="0" applyFont="1" applyFill="1" applyBorder="1" applyAlignment="1">
      <alignment vertical="top"/>
    </xf>
    <xf numFmtId="0" fontId="5" fillId="5" borderId="6" xfId="0" applyFont="1" applyFill="1" applyBorder="1" applyAlignment="1">
      <alignment vertical="top"/>
    </xf>
    <xf numFmtId="0" fontId="8" fillId="5" borderId="6" xfId="0" applyFont="1" applyFill="1" applyBorder="1" applyAlignment="1">
      <alignment vertical="top"/>
    </xf>
    <xf numFmtId="0" fontId="5" fillId="5" borderId="7" xfId="0" applyFont="1" applyFill="1" applyBorder="1" applyAlignment="1">
      <alignment vertical="top"/>
    </xf>
    <xf numFmtId="0" fontId="5" fillId="5" borderId="8" xfId="0" applyFont="1" applyFill="1" applyBorder="1" applyAlignment="1">
      <alignment vertical="top"/>
    </xf>
    <xf numFmtId="0" fontId="8" fillId="9" borderId="6" xfId="0" applyFont="1" applyFill="1" applyBorder="1" applyAlignment="1">
      <alignment vertical="top"/>
    </xf>
    <xf numFmtId="0" fontId="6" fillId="3" borderId="8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12" fillId="0" borderId="6" xfId="0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4" borderId="8" xfId="0" applyFont="1" applyFill="1" applyBorder="1" applyAlignment="1">
      <alignment vertical="top"/>
    </xf>
    <xf numFmtId="0" fontId="1" fillId="5" borderId="6" xfId="0" applyFont="1" applyFill="1" applyBorder="1" applyAlignment="1">
      <alignment vertical="top"/>
    </xf>
    <xf numFmtId="0" fontId="5" fillId="0" borderId="8" xfId="0" applyFont="1" applyBorder="1" applyAlignment="1">
      <alignment vertical="top"/>
    </xf>
    <xf numFmtId="0" fontId="13" fillId="0" borderId="6" xfId="0" applyFont="1" applyBorder="1" applyAlignment="1">
      <alignment vertical="top"/>
    </xf>
    <xf numFmtId="0" fontId="8" fillId="3" borderId="6" xfId="0" applyFont="1" applyFill="1" applyBorder="1" applyAlignment="1">
      <alignment horizontal="center" vertical="top"/>
    </xf>
    <xf numFmtId="0" fontId="3" fillId="3" borderId="6" xfId="0" applyFont="1" applyFill="1" applyBorder="1" applyAlignment="1">
      <alignment vertical="top"/>
    </xf>
    <xf numFmtId="0" fontId="10" fillId="3" borderId="7" xfId="0" applyFont="1" applyFill="1" applyBorder="1" applyAlignment="1">
      <alignment vertical="top"/>
    </xf>
    <xf numFmtId="0" fontId="1" fillId="6" borderId="6" xfId="0" applyFont="1" applyFill="1" applyBorder="1" applyAlignment="1">
      <alignment vertical="top"/>
    </xf>
    <xf numFmtId="0" fontId="8" fillId="4" borderId="6" xfId="0" applyFont="1" applyFill="1" applyBorder="1" applyAlignment="1">
      <alignment horizontal="center" vertical="top"/>
    </xf>
    <xf numFmtId="0" fontId="8" fillId="6" borderId="6" xfId="0" applyFont="1" applyFill="1" applyBorder="1" applyAlignment="1">
      <alignment horizontal="center" vertical="top"/>
    </xf>
    <xf numFmtId="0" fontId="6" fillId="6" borderId="7" xfId="0" applyFont="1" applyFill="1" applyBorder="1" applyAlignment="1">
      <alignment vertical="top"/>
    </xf>
    <xf numFmtId="0" fontId="6" fillId="6" borderId="6" xfId="0" applyFont="1" applyFill="1" applyBorder="1" applyAlignment="1">
      <alignment vertical="top"/>
    </xf>
    <xf numFmtId="0" fontId="1" fillId="6" borderId="6" xfId="0" applyFont="1" applyFill="1" applyBorder="1"/>
    <xf numFmtId="0" fontId="8" fillId="6" borderId="6" xfId="0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/>
    </xf>
    <xf numFmtId="0" fontId="8" fillId="6" borderId="8" xfId="0" applyFont="1" applyFill="1" applyBorder="1" applyAlignment="1">
      <alignment horizontal="center"/>
    </xf>
    <xf numFmtId="0" fontId="5" fillId="6" borderId="6" xfId="0" applyFont="1" applyFill="1" applyBorder="1" applyAlignment="1">
      <alignment vertical="top"/>
    </xf>
    <xf numFmtId="0" fontId="8" fillId="4" borderId="8" xfId="0" applyFont="1" applyFill="1" applyBorder="1" applyAlignment="1">
      <alignment horizontal="center" vertical="top"/>
    </xf>
    <xf numFmtId="0" fontId="2" fillId="0" borderId="6" xfId="0" applyFont="1" applyBorder="1" applyAlignment="1">
      <alignment vertical="top"/>
    </xf>
    <xf numFmtId="0" fontId="8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vertical="top"/>
    </xf>
    <xf numFmtId="0" fontId="1" fillId="5" borderId="5" xfId="0" applyFont="1" applyFill="1" applyBorder="1" applyAlignment="1">
      <alignment vertical="top"/>
    </xf>
    <xf numFmtId="0" fontId="3" fillId="0" borderId="6" xfId="0" applyFont="1" applyBorder="1" applyAlignment="1">
      <alignment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0" borderId="9" xfId="0" applyFont="1" applyBorder="1" applyAlignment="1">
      <alignment vertical="top"/>
    </xf>
    <xf numFmtId="0" fontId="2" fillId="10" borderId="6" xfId="0" applyFont="1" applyFill="1" applyBorder="1" applyAlignment="1">
      <alignment vertical="top"/>
    </xf>
    <xf numFmtId="0" fontId="2" fillId="10" borderId="7" xfId="0" applyFont="1" applyFill="1" applyBorder="1" applyAlignment="1">
      <alignment vertical="top"/>
    </xf>
    <xf numFmtId="0" fontId="1" fillId="0" borderId="6" xfId="0" applyFont="1" applyBorder="1"/>
    <xf numFmtId="0" fontId="2" fillId="0" borderId="0" xfId="0" applyFont="1" applyAlignment="1">
      <alignment vertical="top"/>
    </xf>
    <xf numFmtId="0" fontId="2" fillId="0" borderId="0" xfId="0" applyFont="1"/>
    <xf numFmtId="0" fontId="2" fillId="0" borderId="10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2" fillId="0" borderId="6" xfId="0" applyFont="1" applyBorder="1"/>
    <xf numFmtId="0" fontId="15" fillId="0" borderId="0" xfId="0" applyFont="1" applyAlignment="1">
      <alignment vertical="center" wrapText="1"/>
    </xf>
    <xf numFmtId="0" fontId="16" fillId="0" borderId="0" xfId="0" applyFont="1" applyAlignment="1">
      <alignment horizontal="right" vertical="center" wrapText="1"/>
    </xf>
    <xf numFmtId="0" fontId="16" fillId="0" borderId="0" xfId="0" applyFont="1" applyAlignment="1">
      <alignment vertical="center" wrapText="1"/>
    </xf>
    <xf numFmtId="0" fontId="16" fillId="0" borderId="10" xfId="0" applyFont="1" applyBorder="1" applyAlignment="1">
      <alignment horizontal="right" vertical="center" wrapText="1"/>
    </xf>
    <xf numFmtId="0" fontId="16" fillId="0" borderId="10" xfId="0" applyFont="1" applyBorder="1" applyAlignment="1">
      <alignment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5" borderId="6" xfId="0" applyFont="1" applyFill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19" fillId="5" borderId="7" xfId="0" applyFont="1" applyFill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7" fillId="11" borderId="5" xfId="0" applyFont="1" applyFill="1" applyBorder="1" applyAlignment="1">
      <alignment horizontal="center" vertical="center" wrapText="1"/>
    </xf>
    <xf numFmtId="0" fontId="23" fillId="11" borderId="6" xfId="0" applyFont="1" applyFill="1" applyBorder="1" applyAlignment="1">
      <alignment horizontal="center" vertical="center" wrapText="1"/>
    </xf>
    <xf numFmtId="0" fontId="18" fillId="11" borderId="6" xfId="0" applyFont="1" applyFill="1" applyBorder="1" applyAlignment="1">
      <alignment horizontal="center" vertical="center" wrapText="1"/>
    </xf>
    <xf numFmtId="0" fontId="19" fillId="11" borderId="7" xfId="0" applyFont="1" applyFill="1" applyBorder="1" applyAlignment="1">
      <alignment horizontal="center" vertical="center" wrapText="1"/>
    </xf>
    <xf numFmtId="0" fontId="18" fillId="11" borderId="7" xfId="0" applyFont="1" applyFill="1" applyBorder="1" applyAlignment="1">
      <alignment horizontal="center" vertical="center" wrapText="1"/>
    </xf>
    <xf numFmtId="0" fontId="18" fillId="11" borderId="8" xfId="0" applyFont="1" applyFill="1" applyBorder="1" applyAlignment="1">
      <alignment horizontal="center" vertical="center" wrapText="1"/>
    </xf>
    <xf numFmtId="0" fontId="20" fillId="11" borderId="0" xfId="0" applyFont="1" applyFill="1" applyAlignment="1">
      <alignment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0" fontId="24" fillId="0" borderId="6" xfId="0" applyFont="1" applyBorder="1" applyAlignment="1">
      <alignment vertical="center" wrapText="1"/>
    </xf>
    <xf numFmtId="0" fontId="2" fillId="0" borderId="1" xfId="0" applyFont="1" applyBorder="1"/>
    <xf numFmtId="0" fontId="19" fillId="5" borderId="8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7" borderId="6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9" fillId="11" borderId="6" xfId="0" applyFont="1" applyFill="1" applyBorder="1" applyAlignment="1">
      <alignment horizontal="center" vertical="center" wrapText="1"/>
    </xf>
    <xf numFmtId="0" fontId="26" fillId="7" borderId="0" xfId="0" applyFont="1" applyFill="1"/>
    <xf numFmtId="0" fontId="19" fillId="7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1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7" fillId="0" borderId="0" xfId="0" applyFont="1"/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13" borderId="0" xfId="0" applyFont="1" applyFill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7" fillId="14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15" borderId="0" xfId="0" applyFill="1" applyAlignment="1">
      <alignment horizontal="left" vertical="center"/>
    </xf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4" borderId="0" xfId="0" applyFill="1" applyAlignment="1">
      <alignment horizontal="left" vertical="center"/>
    </xf>
    <xf numFmtId="0" fontId="0" fillId="14" borderId="0" xfId="0" applyFill="1"/>
    <xf numFmtId="0" fontId="28" fillId="18" borderId="15" xfId="0" applyFont="1" applyFill="1" applyBorder="1"/>
    <xf numFmtId="0" fontId="28" fillId="18" borderId="16" xfId="0" applyFont="1" applyFill="1" applyBorder="1"/>
    <xf numFmtId="0" fontId="28" fillId="19" borderId="15" xfId="0" applyFont="1" applyFill="1" applyBorder="1"/>
    <xf numFmtId="0" fontId="28" fillId="19" borderId="16" xfId="0" applyFont="1" applyFill="1" applyBorder="1"/>
    <xf numFmtId="0" fontId="28" fillId="0" borderId="15" xfId="0" applyFont="1" applyBorder="1"/>
    <xf numFmtId="0" fontId="28" fillId="0" borderId="16" xfId="0" applyFont="1" applyBorder="1"/>
    <xf numFmtId="0" fontId="28" fillId="14" borderId="15" xfId="0" applyFont="1" applyFill="1" applyBorder="1"/>
    <xf numFmtId="0" fontId="28" fillId="14" borderId="16" xfId="0" applyFont="1" applyFill="1" applyBorder="1"/>
    <xf numFmtId="0" fontId="28" fillId="18" borderId="14" xfId="0" applyFont="1" applyFill="1" applyBorder="1" applyAlignment="1">
      <alignment horizontal="right"/>
    </xf>
    <xf numFmtId="0" fontId="28" fillId="19" borderId="14" xfId="0" applyFont="1" applyFill="1" applyBorder="1" applyAlignment="1">
      <alignment horizontal="right"/>
    </xf>
    <xf numFmtId="0" fontId="28" fillId="0" borderId="14" xfId="0" applyFont="1" applyBorder="1" applyAlignment="1">
      <alignment horizontal="right"/>
    </xf>
    <xf numFmtId="0" fontId="28" fillId="14" borderId="14" xfId="0" applyFont="1" applyFill="1" applyBorder="1" applyAlignment="1">
      <alignment horizontal="right"/>
    </xf>
    <xf numFmtId="0" fontId="29" fillId="0" borderId="14" xfId="0" applyFont="1" applyBorder="1" applyAlignment="1">
      <alignment horizontal="right"/>
    </xf>
    <xf numFmtId="0" fontId="0" fillId="20" borderId="0" xfId="0" applyFill="1"/>
    <xf numFmtId="0" fontId="14" fillId="0" borderId="6" xfId="0" applyFont="1" applyBorder="1" applyAlignment="1">
      <alignment horizontal="center" vertical="center" wrapText="1"/>
    </xf>
    <xf numFmtId="0" fontId="31" fillId="0" borderId="0" xfId="0" applyFont="1"/>
    <xf numFmtId="0" fontId="19" fillId="0" borderId="17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2" fillId="12" borderId="0" xfId="0" applyFont="1" applyFill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24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ck">
          <color rgb="FF000000"/>
        </left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A697CF-8D06-4E3C-89A1-28E73F2BB9C8}" name="Table1" displayName="Table1" ref="A5:K126" totalsRowShown="0" headerRowDxfId="23" dataDxfId="21" headerRowBorderDxfId="22" tableBorderDxfId="20">
  <autoFilter ref="A5:K126" xr:uid="{18A697CF-8D06-4E3C-89A1-28E73F2BB9C8}"/>
  <sortState xmlns:xlrd2="http://schemas.microsoft.com/office/spreadsheetml/2017/richdata2" ref="A16:K108">
    <sortCondition ref="B5:B126"/>
  </sortState>
  <tableColumns count="11">
    <tableColumn id="1" xr3:uid="{0A9EC3D8-DF8B-4CE7-92B2-C004FFC01465}" name="Subject Area" dataDxfId="19"/>
    <tableColumn id="2" xr3:uid="{413777CA-12B3-4600-8111-5913F57AD5E5}" name="Teacher" dataDxfId="18"/>
    <tableColumn id="12" xr3:uid="{C57F479B-B793-455A-8D41-C6B783B864C0}" name="TEAM" dataDxfId="17"/>
    <tableColumn id="3" xr3:uid="{088A0334-06BC-455F-A377-C521E8BA9159}" name="A" dataDxfId="16"/>
    <tableColumn id="4" xr3:uid="{786EFC3B-27DB-4019-9407-53466979BABB}" name="B" dataDxfId="15"/>
    <tableColumn id="5" xr3:uid="{38401C4E-D5C6-4FEA-A993-40CE3B55617C}" name="C" dataDxfId="14"/>
    <tableColumn id="6" xr3:uid="{E684DC20-C1E2-4448-B693-3C1FBB185CEA}" name="D" dataDxfId="13"/>
    <tableColumn id="7" xr3:uid="{060B5993-5A87-4239-B44D-98C5045AFBDB}" name="A2" dataDxfId="12"/>
    <tableColumn id="8" xr3:uid="{06215798-C7D2-4CE3-8390-1DCBD270C1E8}" name="B3" dataDxfId="11"/>
    <tableColumn id="9" xr3:uid="{04F6D52B-0D89-43C6-815F-64247458C918}" name="C4" dataDxfId="10"/>
    <tableColumn id="10" xr3:uid="{522C7673-3BBB-4EA7-A324-34267FD6B417}" name="D5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48"/>
  <sheetViews>
    <sheetView workbookViewId="0"/>
  </sheetViews>
  <sheetFormatPr defaultColWidth="12.5546875" defaultRowHeight="15.75" customHeight="1" x14ac:dyDescent="0.25"/>
  <sheetData>
    <row r="1" spans="1:12" ht="13.2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5" t="s">
        <v>6</v>
      </c>
      <c r="H1" s="6" t="s">
        <v>2</v>
      </c>
      <c r="I1" s="7" t="s">
        <v>3</v>
      </c>
      <c r="J1" s="8" t="s">
        <v>7</v>
      </c>
      <c r="K1" s="7" t="s">
        <v>5</v>
      </c>
      <c r="L1" s="8" t="s">
        <v>6</v>
      </c>
    </row>
    <row r="2" spans="1:12" ht="13.2" x14ac:dyDescent="0.25">
      <c r="A2" s="9" t="s">
        <v>8</v>
      </c>
      <c r="B2" s="10" t="s">
        <v>9</v>
      </c>
      <c r="C2" s="11" t="s">
        <v>10</v>
      </c>
      <c r="D2" s="12" t="s">
        <v>11</v>
      </c>
      <c r="E2" s="13" t="s">
        <v>12</v>
      </c>
      <c r="F2" s="14" t="s">
        <v>13</v>
      </c>
      <c r="G2" s="15" t="s">
        <v>14</v>
      </c>
      <c r="H2" s="16" t="s">
        <v>10</v>
      </c>
      <c r="I2" s="17" t="s">
        <v>15</v>
      </c>
      <c r="J2" s="13" t="s">
        <v>12</v>
      </c>
      <c r="K2" s="13" t="s">
        <v>16</v>
      </c>
      <c r="L2" s="18" t="s">
        <v>17</v>
      </c>
    </row>
    <row r="3" spans="1:12" ht="13.2" x14ac:dyDescent="0.25">
      <c r="A3" s="9" t="s">
        <v>18</v>
      </c>
      <c r="B3" s="10" t="s">
        <v>19</v>
      </c>
      <c r="C3" s="11" t="s">
        <v>20</v>
      </c>
      <c r="D3" s="19" t="s">
        <v>10</v>
      </c>
      <c r="E3" s="19" t="s">
        <v>20</v>
      </c>
      <c r="F3" s="19" t="s">
        <v>21</v>
      </c>
      <c r="G3" s="20" t="s">
        <v>20</v>
      </c>
      <c r="H3" s="16" t="s">
        <v>20</v>
      </c>
      <c r="I3" s="11" t="s">
        <v>10</v>
      </c>
      <c r="J3" s="11" t="s">
        <v>20</v>
      </c>
      <c r="K3" s="19" t="s">
        <v>21</v>
      </c>
      <c r="L3" s="19" t="s">
        <v>20</v>
      </c>
    </row>
    <row r="4" spans="1:12" ht="13.2" x14ac:dyDescent="0.25">
      <c r="A4" s="21"/>
      <c r="B4" s="22" t="s">
        <v>22</v>
      </c>
      <c r="C4" s="23" t="s">
        <v>20</v>
      </c>
      <c r="D4" s="24" t="s">
        <v>10</v>
      </c>
      <c r="E4" s="24" t="s">
        <v>20</v>
      </c>
      <c r="F4" s="24" t="s">
        <v>20</v>
      </c>
      <c r="G4" s="25" t="s">
        <v>20</v>
      </c>
      <c r="H4" s="26" t="s">
        <v>20</v>
      </c>
      <c r="I4" s="23" t="s">
        <v>10</v>
      </c>
      <c r="J4" s="23" t="s">
        <v>20</v>
      </c>
      <c r="K4" s="24" t="s">
        <v>20</v>
      </c>
      <c r="L4" s="24" t="s">
        <v>20</v>
      </c>
    </row>
    <row r="5" spans="1:12" ht="13.2" x14ac:dyDescent="0.25">
      <c r="A5" s="27"/>
      <c r="B5" s="10" t="s">
        <v>23</v>
      </c>
      <c r="C5" s="28" t="s">
        <v>24</v>
      </c>
      <c r="D5" s="29" t="s">
        <v>25</v>
      </c>
      <c r="E5" s="30" t="s">
        <v>10</v>
      </c>
      <c r="F5" s="31" t="s">
        <v>26</v>
      </c>
      <c r="G5" s="32" t="s">
        <v>27</v>
      </c>
      <c r="H5" s="33" t="s">
        <v>28</v>
      </c>
      <c r="I5" s="14" t="s">
        <v>29</v>
      </c>
      <c r="J5" s="11" t="s">
        <v>30</v>
      </c>
      <c r="K5" s="34" t="s">
        <v>10</v>
      </c>
      <c r="L5" s="31" t="s">
        <v>31</v>
      </c>
    </row>
    <row r="6" spans="1:12" ht="13.2" x14ac:dyDescent="0.25">
      <c r="A6" s="27"/>
      <c r="B6" s="10" t="s">
        <v>32</v>
      </c>
      <c r="C6" s="35" t="s">
        <v>33</v>
      </c>
      <c r="D6" s="29" t="s">
        <v>34</v>
      </c>
      <c r="E6" s="19" t="s">
        <v>35</v>
      </c>
      <c r="F6" s="36" t="s">
        <v>36</v>
      </c>
      <c r="G6" s="20" t="s">
        <v>10</v>
      </c>
      <c r="H6" s="37" t="s">
        <v>37</v>
      </c>
      <c r="I6" s="17" t="s">
        <v>38</v>
      </c>
      <c r="J6" s="14" t="s">
        <v>39</v>
      </c>
      <c r="K6" s="11" t="s">
        <v>10</v>
      </c>
      <c r="L6" s="31" t="s">
        <v>40</v>
      </c>
    </row>
    <row r="7" spans="1:12" ht="13.2" x14ac:dyDescent="0.25">
      <c r="A7" s="27"/>
      <c r="B7" s="10" t="s">
        <v>41</v>
      </c>
      <c r="C7" s="17" t="s">
        <v>42</v>
      </c>
      <c r="D7" s="19" t="s">
        <v>10</v>
      </c>
      <c r="E7" s="13" t="s">
        <v>43</v>
      </c>
      <c r="F7" s="18" t="s">
        <v>44</v>
      </c>
      <c r="G7" s="38" t="s">
        <v>45</v>
      </c>
      <c r="H7" s="39" t="s">
        <v>46</v>
      </c>
      <c r="I7" s="40" t="s">
        <v>47</v>
      </c>
      <c r="J7" s="36" t="s">
        <v>48</v>
      </c>
      <c r="K7" s="30" t="s">
        <v>10</v>
      </c>
      <c r="L7" s="41" t="s">
        <v>49</v>
      </c>
    </row>
    <row r="8" spans="1:12" ht="13.2" x14ac:dyDescent="0.25">
      <c r="A8" s="27"/>
      <c r="B8" s="10" t="s">
        <v>50</v>
      </c>
      <c r="C8" s="42" t="s">
        <v>51</v>
      </c>
      <c r="D8" s="35" t="s">
        <v>52</v>
      </c>
      <c r="E8" s="11" t="s">
        <v>53</v>
      </c>
      <c r="F8" s="13" t="s">
        <v>54</v>
      </c>
      <c r="G8" s="32" t="s">
        <v>10</v>
      </c>
      <c r="H8" s="43" t="s">
        <v>55</v>
      </c>
      <c r="I8" s="42" t="s">
        <v>56</v>
      </c>
      <c r="J8" s="17" t="s">
        <v>57</v>
      </c>
      <c r="K8" s="11" t="s">
        <v>10</v>
      </c>
      <c r="L8" s="13" t="s">
        <v>58</v>
      </c>
    </row>
    <row r="9" spans="1:12" ht="13.2" x14ac:dyDescent="0.25">
      <c r="A9" s="44" t="s">
        <v>59</v>
      </c>
      <c r="B9" s="22" t="s">
        <v>60</v>
      </c>
      <c r="C9" s="12" t="s">
        <v>61</v>
      </c>
      <c r="D9" s="18" t="s">
        <v>62</v>
      </c>
      <c r="E9" s="24" t="s">
        <v>63</v>
      </c>
      <c r="F9" s="24" t="s">
        <v>10</v>
      </c>
      <c r="G9" s="45" t="s">
        <v>64</v>
      </c>
      <c r="H9" s="26" t="s">
        <v>10</v>
      </c>
      <c r="I9" s="18" t="s">
        <v>65</v>
      </c>
      <c r="J9" s="23" t="s">
        <v>66</v>
      </c>
      <c r="K9" s="13" t="s">
        <v>67</v>
      </c>
      <c r="L9" s="13" t="s">
        <v>68</v>
      </c>
    </row>
    <row r="10" spans="1:12" ht="13.2" x14ac:dyDescent="0.25">
      <c r="A10" s="21"/>
      <c r="B10" s="22" t="s">
        <v>69</v>
      </c>
      <c r="C10" s="23" t="s">
        <v>70</v>
      </c>
      <c r="D10" s="46" t="s">
        <v>71</v>
      </c>
      <c r="E10" s="12" t="s">
        <v>72</v>
      </c>
      <c r="F10" s="46" t="s">
        <v>73</v>
      </c>
      <c r="G10" s="47" t="s">
        <v>74</v>
      </c>
      <c r="H10" s="26" t="s">
        <v>10</v>
      </c>
      <c r="I10" s="46" t="s">
        <v>75</v>
      </c>
      <c r="J10" s="18" t="s">
        <v>76</v>
      </c>
      <c r="K10" s="23" t="s">
        <v>77</v>
      </c>
      <c r="L10" s="46" t="s">
        <v>78</v>
      </c>
    </row>
    <row r="11" spans="1:12" ht="13.2" x14ac:dyDescent="0.25">
      <c r="A11" s="21"/>
      <c r="B11" s="22" t="s">
        <v>79</v>
      </c>
      <c r="C11" s="13" t="s">
        <v>80</v>
      </c>
      <c r="D11" s="24" t="s">
        <v>81</v>
      </c>
      <c r="E11" s="36" t="s">
        <v>82</v>
      </c>
      <c r="F11" s="24" t="s">
        <v>83</v>
      </c>
      <c r="G11" s="48" t="s">
        <v>84</v>
      </c>
      <c r="H11" s="49" t="s">
        <v>85</v>
      </c>
      <c r="I11" s="24" t="s">
        <v>81</v>
      </c>
      <c r="J11" s="24" t="s">
        <v>86</v>
      </c>
      <c r="K11" s="36" t="s">
        <v>87</v>
      </c>
      <c r="L11" s="46" t="s">
        <v>88</v>
      </c>
    </row>
    <row r="12" spans="1:12" ht="13.2" x14ac:dyDescent="0.25">
      <c r="A12" s="50" t="s">
        <v>89</v>
      </c>
      <c r="B12" s="51" t="s">
        <v>90</v>
      </c>
      <c r="C12" s="52" t="s">
        <v>10</v>
      </c>
      <c r="D12" s="53" t="s">
        <v>91</v>
      </c>
      <c r="E12" s="54" t="s">
        <v>92</v>
      </c>
      <c r="F12" s="13" t="s">
        <v>93</v>
      </c>
      <c r="G12" s="45" t="s">
        <v>94</v>
      </c>
      <c r="H12" s="55" t="s">
        <v>95</v>
      </c>
      <c r="I12" s="56" t="s">
        <v>96</v>
      </c>
      <c r="J12" s="36" t="s">
        <v>97</v>
      </c>
      <c r="K12" s="13" t="s">
        <v>93</v>
      </c>
      <c r="L12" s="52" t="s">
        <v>10</v>
      </c>
    </row>
    <row r="13" spans="1:12" ht="13.2" x14ac:dyDescent="0.25">
      <c r="A13" s="57"/>
      <c r="B13" s="51" t="s">
        <v>98</v>
      </c>
      <c r="C13" s="52" t="s">
        <v>10</v>
      </c>
      <c r="D13" s="54" t="s">
        <v>99</v>
      </c>
      <c r="E13" s="58" t="s">
        <v>100</v>
      </c>
      <c r="F13" s="58" t="s">
        <v>101</v>
      </c>
      <c r="G13" s="59" t="s">
        <v>102</v>
      </c>
      <c r="H13" s="55" t="s">
        <v>103</v>
      </c>
      <c r="I13" s="58" t="s">
        <v>104</v>
      </c>
      <c r="J13" s="54" t="s">
        <v>105</v>
      </c>
      <c r="K13" s="60" t="s">
        <v>106</v>
      </c>
      <c r="L13" s="52" t="s">
        <v>10</v>
      </c>
    </row>
    <row r="14" spans="1:12" ht="13.2" x14ac:dyDescent="0.25">
      <c r="A14" s="57"/>
      <c r="B14" s="51" t="s">
        <v>107</v>
      </c>
      <c r="C14" s="60" t="s">
        <v>108</v>
      </c>
      <c r="D14" s="52" t="s">
        <v>109</v>
      </c>
      <c r="E14" s="13" t="s">
        <v>110</v>
      </c>
      <c r="F14" s="52" t="s">
        <v>10</v>
      </c>
      <c r="G14" s="45" t="s">
        <v>111</v>
      </c>
      <c r="H14" s="61" t="s">
        <v>112</v>
      </c>
      <c r="I14" s="52" t="s">
        <v>113</v>
      </c>
      <c r="J14" s="13" t="s">
        <v>110</v>
      </c>
      <c r="K14" s="52" t="s">
        <v>10</v>
      </c>
      <c r="L14" s="36" t="s">
        <v>111</v>
      </c>
    </row>
    <row r="15" spans="1:12" ht="13.2" x14ac:dyDescent="0.25">
      <c r="A15" s="57"/>
      <c r="B15" s="51" t="s">
        <v>114</v>
      </c>
      <c r="C15" s="62" t="s">
        <v>115</v>
      </c>
      <c r="D15" s="36" t="s">
        <v>116</v>
      </c>
      <c r="E15" s="63" t="s">
        <v>117</v>
      </c>
      <c r="F15" s="41" t="s">
        <v>118</v>
      </c>
      <c r="G15" s="59" t="s">
        <v>10</v>
      </c>
      <c r="H15" s="61" t="s">
        <v>10</v>
      </c>
      <c r="I15" s="13" t="s">
        <v>119</v>
      </c>
      <c r="J15" s="60" t="s">
        <v>120</v>
      </c>
      <c r="K15" s="41" t="s">
        <v>121</v>
      </c>
      <c r="L15" s="52" t="s">
        <v>122</v>
      </c>
    </row>
    <row r="16" spans="1:12" ht="13.2" x14ac:dyDescent="0.25">
      <c r="A16" s="57"/>
      <c r="B16" s="51" t="s">
        <v>123</v>
      </c>
      <c r="C16" s="54" t="s">
        <v>124</v>
      </c>
      <c r="D16" s="36" t="s">
        <v>125</v>
      </c>
      <c r="E16" s="36" t="s">
        <v>126</v>
      </c>
      <c r="F16" s="52" t="s">
        <v>10</v>
      </c>
      <c r="G16" s="45" t="s">
        <v>127</v>
      </c>
      <c r="H16" s="61" t="s">
        <v>128</v>
      </c>
      <c r="I16" s="36" t="s">
        <v>125</v>
      </c>
      <c r="J16" s="54" t="s">
        <v>129</v>
      </c>
      <c r="K16" s="13" t="s">
        <v>130</v>
      </c>
      <c r="L16" s="13" t="s">
        <v>10</v>
      </c>
    </row>
    <row r="17" spans="1:12" ht="13.2" x14ac:dyDescent="0.25">
      <c r="A17" s="57"/>
      <c r="B17" s="51" t="s">
        <v>131</v>
      </c>
      <c r="C17" s="41" t="s">
        <v>132</v>
      </c>
      <c r="D17" s="58" t="s">
        <v>133</v>
      </c>
      <c r="E17" s="53" t="s">
        <v>134</v>
      </c>
      <c r="F17" s="53" t="s">
        <v>10</v>
      </c>
      <c r="G17" s="64" t="s">
        <v>135</v>
      </c>
      <c r="H17" s="65" t="s">
        <v>136</v>
      </c>
      <c r="I17" s="58" t="s">
        <v>137</v>
      </c>
      <c r="J17" s="52" t="s">
        <v>138</v>
      </c>
      <c r="K17" s="52" t="s">
        <v>10</v>
      </c>
      <c r="L17" s="41" t="s">
        <v>139</v>
      </c>
    </row>
    <row r="18" spans="1:12" ht="13.2" x14ac:dyDescent="0.25">
      <c r="A18" s="57"/>
      <c r="B18" s="51" t="s">
        <v>140</v>
      </c>
      <c r="C18" s="53" t="s">
        <v>10</v>
      </c>
      <c r="D18" s="36" t="s">
        <v>141</v>
      </c>
      <c r="E18" s="13" t="s">
        <v>142</v>
      </c>
      <c r="F18" s="36" t="s">
        <v>143</v>
      </c>
      <c r="G18" s="66" t="s">
        <v>144</v>
      </c>
      <c r="H18" s="65" t="s">
        <v>145</v>
      </c>
      <c r="I18" s="13" t="s">
        <v>146</v>
      </c>
      <c r="J18" s="58" t="s">
        <v>147</v>
      </c>
      <c r="K18" s="52" t="s">
        <v>10</v>
      </c>
      <c r="L18" s="58" t="s">
        <v>148</v>
      </c>
    </row>
    <row r="19" spans="1:12" ht="13.2" x14ac:dyDescent="0.25">
      <c r="A19" s="50" t="s">
        <v>149</v>
      </c>
      <c r="B19" s="51" t="s">
        <v>150</v>
      </c>
      <c r="C19" s="60"/>
      <c r="D19" s="60"/>
      <c r="E19" s="63" t="s">
        <v>151</v>
      </c>
      <c r="F19" s="60"/>
      <c r="G19" s="67"/>
      <c r="H19" s="68"/>
      <c r="I19" s="60"/>
      <c r="J19" s="63" t="s">
        <v>151</v>
      </c>
      <c r="K19" s="60"/>
      <c r="L19" s="60"/>
    </row>
    <row r="20" spans="1:12" ht="13.2" x14ac:dyDescent="0.25">
      <c r="A20" s="50" t="s">
        <v>152</v>
      </c>
      <c r="B20" s="69" t="s">
        <v>1</v>
      </c>
      <c r="C20" s="70" t="s">
        <v>2</v>
      </c>
      <c r="D20" s="70" t="s">
        <v>3</v>
      </c>
      <c r="E20" s="70" t="s">
        <v>4</v>
      </c>
      <c r="F20" s="70" t="s">
        <v>5</v>
      </c>
      <c r="G20" s="71" t="s">
        <v>6</v>
      </c>
      <c r="H20" s="72" t="s">
        <v>2</v>
      </c>
      <c r="I20" s="70" t="s">
        <v>3</v>
      </c>
      <c r="J20" s="70" t="s">
        <v>4</v>
      </c>
      <c r="K20" s="70" t="s">
        <v>5</v>
      </c>
      <c r="L20" s="70" t="s">
        <v>6</v>
      </c>
    </row>
    <row r="21" spans="1:12" ht="13.2" x14ac:dyDescent="0.25">
      <c r="A21" s="73"/>
      <c r="B21" s="74"/>
      <c r="C21" s="75"/>
      <c r="D21" s="76" t="s">
        <v>153</v>
      </c>
      <c r="E21" s="75"/>
      <c r="F21" s="75"/>
      <c r="G21" s="77"/>
      <c r="H21" s="78"/>
      <c r="I21" s="76" t="s">
        <v>153</v>
      </c>
      <c r="J21" s="75"/>
      <c r="K21" s="75"/>
      <c r="L21" s="75"/>
    </row>
    <row r="22" spans="1:12" ht="13.2" x14ac:dyDescent="0.25">
      <c r="A22" s="9" t="s">
        <v>154</v>
      </c>
      <c r="B22" s="10" t="s">
        <v>155</v>
      </c>
      <c r="C22" s="14" t="s">
        <v>156</v>
      </c>
      <c r="D22" s="79" t="s">
        <v>157</v>
      </c>
      <c r="E22" s="17"/>
      <c r="F22" s="19" t="s">
        <v>158</v>
      </c>
      <c r="G22" s="20" t="s">
        <v>158</v>
      </c>
      <c r="H22" s="80" t="s">
        <v>159</v>
      </c>
      <c r="I22" s="79" t="s">
        <v>160</v>
      </c>
      <c r="J22" s="17"/>
      <c r="K22" s="19" t="s">
        <v>158</v>
      </c>
      <c r="L22" s="19" t="s">
        <v>161</v>
      </c>
    </row>
    <row r="23" spans="1:12" ht="13.2" x14ac:dyDescent="0.25">
      <c r="A23" s="27"/>
      <c r="B23" s="10" t="s">
        <v>162</v>
      </c>
      <c r="C23" s="14" t="s">
        <v>163</v>
      </c>
      <c r="D23" s="79" t="s">
        <v>164</v>
      </c>
      <c r="E23" s="17"/>
      <c r="F23" s="19" t="s">
        <v>165</v>
      </c>
      <c r="G23" s="20" t="s">
        <v>166</v>
      </c>
      <c r="H23" s="80" t="s">
        <v>167</v>
      </c>
      <c r="I23" s="79" t="s">
        <v>168</v>
      </c>
      <c r="J23" s="17"/>
      <c r="K23" s="19" t="s">
        <v>169</v>
      </c>
      <c r="L23" s="19" t="s">
        <v>161</v>
      </c>
    </row>
    <row r="24" spans="1:12" ht="13.2" x14ac:dyDescent="0.25">
      <c r="A24" s="27"/>
      <c r="B24" s="10" t="s">
        <v>170</v>
      </c>
      <c r="C24" s="17"/>
      <c r="D24" s="17"/>
      <c r="E24" s="19" t="s">
        <v>171</v>
      </c>
      <c r="F24" s="17"/>
      <c r="G24" s="15"/>
      <c r="H24" s="81"/>
      <c r="I24" s="17"/>
      <c r="J24" s="19" t="s">
        <v>172</v>
      </c>
      <c r="K24" s="17"/>
      <c r="L24" s="17"/>
    </row>
    <row r="25" spans="1:12" ht="13.2" x14ac:dyDescent="0.25">
      <c r="A25" s="9" t="s">
        <v>173</v>
      </c>
      <c r="B25" s="82" t="s">
        <v>174</v>
      </c>
      <c r="C25" s="13" t="s">
        <v>175</v>
      </c>
      <c r="D25" s="23" t="s">
        <v>176</v>
      </c>
      <c r="E25" s="46" t="s">
        <v>177</v>
      </c>
      <c r="F25" s="23" t="s">
        <v>178</v>
      </c>
      <c r="G25" s="83" t="s">
        <v>10</v>
      </c>
      <c r="H25" s="84" t="s">
        <v>179</v>
      </c>
      <c r="I25" s="23" t="s">
        <v>176</v>
      </c>
      <c r="J25" s="23" t="s">
        <v>180</v>
      </c>
      <c r="K25" s="46" t="s">
        <v>181</v>
      </c>
      <c r="L25" s="23" t="s">
        <v>10</v>
      </c>
    </row>
    <row r="26" spans="1:12" ht="13.2" x14ac:dyDescent="0.25">
      <c r="A26" s="21"/>
      <c r="B26" s="85" t="s">
        <v>182</v>
      </c>
      <c r="C26" s="18" t="s">
        <v>183</v>
      </c>
      <c r="D26" s="24" t="s">
        <v>184</v>
      </c>
      <c r="E26" s="24" t="s">
        <v>185</v>
      </c>
      <c r="F26" s="24" t="s">
        <v>186</v>
      </c>
      <c r="G26" s="25" t="s">
        <v>187</v>
      </c>
      <c r="H26" s="86" t="s">
        <v>188</v>
      </c>
      <c r="I26" s="24" t="s">
        <v>189</v>
      </c>
      <c r="J26" s="24" t="s">
        <v>190</v>
      </c>
      <c r="K26" s="24" t="s">
        <v>191</v>
      </c>
      <c r="L26" s="18" t="s">
        <v>192</v>
      </c>
    </row>
    <row r="27" spans="1:12" ht="13.2" x14ac:dyDescent="0.25">
      <c r="A27" s="21"/>
      <c r="B27" s="22" t="s">
        <v>193</v>
      </c>
      <c r="C27" s="36" t="s">
        <v>194</v>
      </c>
      <c r="D27" s="87" t="s">
        <v>195</v>
      </c>
      <c r="E27" s="24" t="s">
        <v>196</v>
      </c>
      <c r="F27" s="24" t="s">
        <v>10</v>
      </c>
      <c r="G27" s="25" t="s">
        <v>197</v>
      </c>
      <c r="H27" s="84" t="s">
        <v>198</v>
      </c>
      <c r="I27" s="87" t="s">
        <v>195</v>
      </c>
      <c r="J27" s="23" t="s">
        <v>199</v>
      </c>
      <c r="K27" s="23" t="s">
        <v>10</v>
      </c>
      <c r="L27" s="23" t="s">
        <v>200</v>
      </c>
    </row>
    <row r="28" spans="1:12" ht="13.2" x14ac:dyDescent="0.25">
      <c r="A28" s="44" t="s">
        <v>201</v>
      </c>
      <c r="B28" s="10" t="s">
        <v>202</v>
      </c>
      <c r="C28" s="36" t="s">
        <v>203</v>
      </c>
      <c r="D28" s="88" t="s">
        <v>204</v>
      </c>
      <c r="E28" s="19" t="s">
        <v>205</v>
      </c>
      <c r="F28" s="19" t="s">
        <v>206</v>
      </c>
      <c r="G28" s="20" t="s">
        <v>207</v>
      </c>
      <c r="H28" s="49" t="s">
        <v>208</v>
      </c>
      <c r="I28" s="88" t="s">
        <v>204</v>
      </c>
      <c r="J28" s="19" t="s">
        <v>209</v>
      </c>
      <c r="K28" s="19" t="s">
        <v>210</v>
      </c>
      <c r="L28" s="19" t="s">
        <v>211</v>
      </c>
    </row>
    <row r="29" spans="1:12" ht="13.2" x14ac:dyDescent="0.25">
      <c r="A29" s="21"/>
      <c r="B29" s="10" t="s">
        <v>212</v>
      </c>
      <c r="C29" s="36" t="s">
        <v>213</v>
      </c>
      <c r="D29" s="88" t="s">
        <v>204</v>
      </c>
      <c r="E29" s="19" t="s">
        <v>10</v>
      </c>
      <c r="F29" s="19" t="s">
        <v>214</v>
      </c>
      <c r="G29" s="20" t="s">
        <v>215</v>
      </c>
      <c r="H29" s="49" t="s">
        <v>216</v>
      </c>
      <c r="I29" s="88" t="s">
        <v>204</v>
      </c>
      <c r="J29" s="19" t="s">
        <v>10</v>
      </c>
      <c r="K29" s="19" t="s">
        <v>217</v>
      </c>
      <c r="L29" s="19" t="s">
        <v>218</v>
      </c>
    </row>
    <row r="30" spans="1:12" ht="13.2" x14ac:dyDescent="0.25">
      <c r="A30" s="21"/>
      <c r="B30" s="89" t="s">
        <v>219</v>
      </c>
      <c r="C30" s="36" t="s">
        <v>220</v>
      </c>
      <c r="D30" s="88" t="s">
        <v>204</v>
      </c>
      <c r="E30" s="19" t="s">
        <v>10</v>
      </c>
      <c r="F30" s="14" t="s">
        <v>221</v>
      </c>
      <c r="G30" s="90" t="s">
        <v>222</v>
      </c>
      <c r="H30" s="49" t="s">
        <v>223</v>
      </c>
      <c r="I30" s="88" t="s">
        <v>204</v>
      </c>
      <c r="J30" s="19" t="s">
        <v>10</v>
      </c>
      <c r="K30" s="19" t="s">
        <v>224</v>
      </c>
      <c r="L30" s="14" t="s">
        <v>225</v>
      </c>
    </row>
    <row r="31" spans="1:12" ht="13.2" x14ac:dyDescent="0.25">
      <c r="A31" s="21"/>
      <c r="B31" s="91" t="s">
        <v>226</v>
      </c>
      <c r="C31" s="92" t="s">
        <v>227</v>
      </c>
      <c r="D31" s="93" t="s">
        <v>204</v>
      </c>
      <c r="E31" s="93" t="s">
        <v>10</v>
      </c>
      <c r="F31" s="93" t="s">
        <v>228</v>
      </c>
      <c r="G31" s="32" t="s">
        <v>229</v>
      </c>
      <c r="H31" s="49" t="s">
        <v>230</v>
      </c>
      <c r="I31" s="93" t="s">
        <v>204</v>
      </c>
      <c r="J31" s="30" t="s">
        <v>231</v>
      </c>
      <c r="K31" s="30" t="s">
        <v>232</v>
      </c>
      <c r="L31" s="30" t="s">
        <v>233</v>
      </c>
    </row>
    <row r="32" spans="1:12" ht="13.2" x14ac:dyDescent="0.25">
      <c r="A32" s="21"/>
      <c r="B32" s="91" t="s">
        <v>234</v>
      </c>
      <c r="C32" s="92" t="s">
        <v>235</v>
      </c>
      <c r="D32" s="93" t="s">
        <v>204</v>
      </c>
      <c r="E32" s="93" t="s">
        <v>10</v>
      </c>
      <c r="F32" s="93" t="s">
        <v>236</v>
      </c>
      <c r="G32" s="94" t="s">
        <v>237</v>
      </c>
      <c r="H32" s="49" t="s">
        <v>238</v>
      </c>
      <c r="I32" s="93" t="s">
        <v>204</v>
      </c>
      <c r="J32" s="30" t="s">
        <v>231</v>
      </c>
      <c r="K32" s="30" t="s">
        <v>239</v>
      </c>
      <c r="L32" s="95" t="s">
        <v>240</v>
      </c>
    </row>
    <row r="33" spans="1:12" ht="13.2" x14ac:dyDescent="0.25">
      <c r="A33" s="44" t="s">
        <v>152</v>
      </c>
      <c r="B33" s="96" t="s">
        <v>1</v>
      </c>
      <c r="C33" s="97" t="s">
        <v>2</v>
      </c>
      <c r="D33" s="97" t="s">
        <v>3</v>
      </c>
      <c r="E33" s="97" t="s">
        <v>4</v>
      </c>
      <c r="F33" s="97" t="s">
        <v>5</v>
      </c>
      <c r="G33" s="98" t="s">
        <v>6</v>
      </c>
      <c r="H33" s="99" t="s">
        <v>2</v>
      </c>
      <c r="I33" s="97" t="s">
        <v>3</v>
      </c>
      <c r="J33" s="97" t="s">
        <v>4</v>
      </c>
      <c r="K33" s="97" t="s">
        <v>5</v>
      </c>
      <c r="L33" s="97" t="s">
        <v>6</v>
      </c>
    </row>
    <row r="34" spans="1:12" ht="13.2" x14ac:dyDescent="0.25">
      <c r="A34" s="44" t="s">
        <v>241</v>
      </c>
      <c r="B34" s="91" t="s">
        <v>242</v>
      </c>
      <c r="C34" s="92" t="s">
        <v>243</v>
      </c>
      <c r="D34" s="93" t="s">
        <v>204</v>
      </c>
      <c r="E34" s="93" t="s">
        <v>10</v>
      </c>
      <c r="F34" s="100"/>
      <c r="G34" s="32" t="s">
        <v>45</v>
      </c>
      <c r="H34" s="101" t="s">
        <v>244</v>
      </c>
      <c r="I34" s="93" t="s">
        <v>204</v>
      </c>
      <c r="J34" s="100"/>
      <c r="K34" s="100"/>
      <c r="L34" s="30" t="s">
        <v>245</v>
      </c>
    </row>
    <row r="35" spans="1:12" ht="13.2" x14ac:dyDescent="0.25">
      <c r="A35" s="44" t="s">
        <v>246</v>
      </c>
      <c r="B35" s="102"/>
      <c r="C35" s="24" t="s">
        <v>247</v>
      </c>
      <c r="D35" s="24" t="s">
        <v>11</v>
      </c>
      <c r="E35" s="12"/>
      <c r="F35" s="103" t="s">
        <v>248</v>
      </c>
      <c r="G35" s="104"/>
      <c r="H35" s="39" t="s">
        <v>249</v>
      </c>
      <c r="I35" s="12"/>
      <c r="J35" s="104"/>
      <c r="K35" s="103" t="s">
        <v>248</v>
      </c>
      <c r="L35" s="24" t="s">
        <v>17</v>
      </c>
    </row>
    <row r="36" spans="1:12" ht="13.2" x14ac:dyDescent="0.25">
      <c r="A36" s="105" t="s">
        <v>250</v>
      </c>
      <c r="B36" s="106" t="s">
        <v>251</v>
      </c>
      <c r="C36" s="106" t="s">
        <v>252</v>
      </c>
      <c r="D36" s="106" t="s">
        <v>253</v>
      </c>
      <c r="E36" s="106" t="s">
        <v>251</v>
      </c>
      <c r="F36" s="102"/>
      <c r="G36" s="107"/>
      <c r="H36" s="108"/>
      <c r="I36" s="102"/>
      <c r="J36" s="107"/>
      <c r="K36" s="102"/>
      <c r="L36" s="102"/>
    </row>
    <row r="37" spans="1:12" ht="13.2" x14ac:dyDescent="0.25">
      <c r="A37" s="105" t="s">
        <v>254</v>
      </c>
      <c r="B37" s="106" t="s">
        <v>251</v>
      </c>
      <c r="C37" s="106" t="s">
        <v>255</v>
      </c>
      <c r="D37" s="106" t="s">
        <v>256</v>
      </c>
      <c r="E37" s="106" t="s">
        <v>257</v>
      </c>
      <c r="F37" s="102"/>
      <c r="G37" s="107"/>
      <c r="H37" s="109"/>
      <c r="I37" s="102"/>
      <c r="J37" s="107"/>
      <c r="K37" s="102"/>
      <c r="L37" s="102"/>
    </row>
    <row r="38" spans="1:12" ht="13.2" x14ac:dyDescent="0.25">
      <c r="A38" s="105" t="s">
        <v>258</v>
      </c>
      <c r="B38" s="106" t="s">
        <v>259</v>
      </c>
      <c r="C38" s="106" t="s">
        <v>260</v>
      </c>
      <c r="D38" s="102"/>
      <c r="E38" s="102"/>
      <c r="F38" s="102"/>
      <c r="G38" s="107"/>
      <c r="H38" s="109"/>
      <c r="I38" s="102"/>
      <c r="J38" s="107"/>
      <c r="K38" s="102"/>
      <c r="L38" s="102"/>
    </row>
    <row r="39" spans="1:12" ht="13.2" x14ac:dyDescent="0.25">
      <c r="A39" s="44" t="s">
        <v>261</v>
      </c>
      <c r="B39" s="106" t="s">
        <v>262</v>
      </c>
      <c r="C39" s="102"/>
      <c r="D39" s="102"/>
      <c r="E39" s="110"/>
      <c r="F39" s="110"/>
      <c r="G39" s="107"/>
      <c r="H39" s="109"/>
      <c r="I39" s="102"/>
      <c r="J39" s="111"/>
      <c r="K39" s="110"/>
      <c r="L39" s="102"/>
    </row>
    <row r="40" spans="1:12" ht="13.2" x14ac:dyDescent="0.25">
      <c r="A40" s="44" t="s">
        <v>263</v>
      </c>
      <c r="B40" s="112" t="s">
        <v>264</v>
      </c>
      <c r="C40" s="113"/>
      <c r="D40" s="114"/>
      <c r="E40" s="113"/>
      <c r="F40" s="114"/>
      <c r="G40" s="114"/>
      <c r="H40" s="115"/>
      <c r="I40" s="114"/>
      <c r="J40" s="113"/>
      <c r="K40" s="114"/>
      <c r="L40" s="114"/>
    </row>
    <row r="41" spans="1:12" ht="13.2" x14ac:dyDescent="0.25">
      <c r="A41" s="44" t="s">
        <v>265</v>
      </c>
      <c r="B41" s="112" t="s">
        <v>266</v>
      </c>
      <c r="C41" s="113"/>
      <c r="D41" s="114"/>
      <c r="E41" s="113"/>
      <c r="F41" s="114"/>
      <c r="G41" s="114"/>
      <c r="H41" s="115"/>
      <c r="I41" s="114"/>
      <c r="J41" s="113" t="s">
        <v>267</v>
      </c>
      <c r="K41" s="114"/>
      <c r="L41" s="114"/>
    </row>
    <row r="42" spans="1:12" ht="13.2" x14ac:dyDescent="0.25">
      <c r="A42" s="44" t="s">
        <v>268</v>
      </c>
      <c r="B42" s="112" t="s">
        <v>269</v>
      </c>
      <c r="C42" s="113"/>
      <c r="D42" s="114"/>
      <c r="E42" s="113"/>
      <c r="F42" s="114"/>
      <c r="G42" s="114"/>
      <c r="H42" s="115"/>
      <c r="I42" s="114"/>
      <c r="J42" s="113"/>
      <c r="K42" s="114"/>
      <c r="L42" s="114"/>
    </row>
    <row r="43" spans="1:12" ht="13.2" x14ac:dyDescent="0.25">
      <c r="A43" s="44" t="s">
        <v>270</v>
      </c>
      <c r="B43" s="112" t="s">
        <v>271</v>
      </c>
      <c r="C43" s="113"/>
      <c r="D43" s="114"/>
      <c r="E43" s="113"/>
      <c r="F43" s="114"/>
      <c r="G43" s="114"/>
      <c r="H43" s="115"/>
      <c r="I43" s="114"/>
      <c r="J43" s="113"/>
      <c r="K43" s="114"/>
      <c r="L43" s="114"/>
    </row>
    <row r="44" spans="1:12" ht="13.2" x14ac:dyDescent="0.25">
      <c r="A44" s="44" t="s">
        <v>272</v>
      </c>
      <c r="B44" s="112" t="s">
        <v>273</v>
      </c>
      <c r="C44" s="113"/>
      <c r="D44" s="114"/>
      <c r="E44" s="113"/>
      <c r="F44" s="114"/>
      <c r="G44" s="114"/>
      <c r="H44" s="115"/>
      <c r="I44" s="114"/>
      <c r="J44" s="113"/>
      <c r="K44" s="114"/>
      <c r="L44" s="114"/>
    </row>
    <row r="45" spans="1:12" ht="13.2" x14ac:dyDescent="0.25">
      <c r="A45" s="44" t="s">
        <v>274</v>
      </c>
      <c r="B45" s="112" t="s">
        <v>275</v>
      </c>
      <c r="C45" s="113"/>
      <c r="D45" s="114"/>
      <c r="E45" s="113"/>
      <c r="F45" s="114"/>
      <c r="G45" s="114"/>
      <c r="H45" s="115"/>
      <c r="I45" s="114"/>
      <c r="J45" s="113"/>
      <c r="K45" s="114"/>
      <c r="L45" s="114"/>
    </row>
    <row r="46" spans="1:12" ht="13.2" x14ac:dyDescent="0.25">
      <c r="A46" s="44" t="s">
        <v>276</v>
      </c>
      <c r="B46" s="112" t="s">
        <v>277</v>
      </c>
      <c r="C46" s="113"/>
      <c r="D46" s="114"/>
      <c r="E46" s="113"/>
      <c r="F46" s="114"/>
      <c r="G46" s="114"/>
      <c r="H46" s="115"/>
      <c r="I46" s="114"/>
      <c r="J46" s="113"/>
      <c r="K46" s="114"/>
      <c r="L46" s="114"/>
    </row>
    <row r="47" spans="1:12" ht="13.2" x14ac:dyDescent="0.25">
      <c r="A47" s="44" t="s">
        <v>278</v>
      </c>
      <c r="B47" s="112" t="s">
        <v>279</v>
      </c>
      <c r="C47" s="113"/>
      <c r="D47" s="114"/>
      <c r="E47" s="113"/>
      <c r="F47" s="114"/>
      <c r="G47" s="114"/>
      <c r="H47" s="115"/>
      <c r="I47" s="114"/>
      <c r="J47" s="113"/>
      <c r="K47" s="114"/>
      <c r="L47" s="114"/>
    </row>
    <row r="48" spans="1:12" ht="13.2" x14ac:dyDescent="0.25">
      <c r="A48" s="116" t="s">
        <v>280</v>
      </c>
      <c r="B48" s="117"/>
      <c r="C48" s="113"/>
      <c r="D48" s="114"/>
      <c r="E48" s="113"/>
      <c r="F48" s="114"/>
      <c r="G48" s="114"/>
      <c r="H48" s="115"/>
      <c r="I48" s="114"/>
      <c r="J48" s="113"/>
      <c r="K48" s="114"/>
      <c r="L48" s="1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1002"/>
  <sheetViews>
    <sheetView workbookViewId="0"/>
  </sheetViews>
  <sheetFormatPr defaultColWidth="12.5546875" defaultRowHeight="15.75" customHeight="1" x14ac:dyDescent="0.25"/>
  <sheetData>
    <row r="1" spans="1:13" ht="15.75" customHeight="1" x14ac:dyDescent="0.25">
      <c r="A1" s="118"/>
      <c r="B1" s="118"/>
      <c r="C1" s="119">
        <f>SUM(C2:G2)</f>
        <v>4</v>
      </c>
      <c r="D1" s="120"/>
      <c r="E1" s="120"/>
      <c r="F1" s="120"/>
      <c r="G1" s="120"/>
      <c r="H1" s="121">
        <f>SUM(H2:L2)</f>
        <v>4</v>
      </c>
      <c r="I1" s="120"/>
      <c r="J1" s="120"/>
      <c r="K1" s="120"/>
      <c r="L1" s="120"/>
      <c r="M1" s="120"/>
    </row>
    <row r="2" spans="1:13" ht="15.75" customHeight="1" x14ac:dyDescent="0.25">
      <c r="A2" s="118"/>
      <c r="B2" s="118" t="s">
        <v>281</v>
      </c>
      <c r="C2" s="119">
        <f t="shared" ref="C2:L2" si="0">COUNTIF(C5:C48,"*"&amp;$C$3&amp;"*")</f>
        <v>0</v>
      </c>
      <c r="D2" s="119">
        <f t="shared" si="0"/>
        <v>1</v>
      </c>
      <c r="E2" s="119">
        <f t="shared" si="0"/>
        <v>1</v>
      </c>
      <c r="F2" s="119">
        <f t="shared" si="0"/>
        <v>1</v>
      </c>
      <c r="G2" s="119">
        <f t="shared" si="0"/>
        <v>1</v>
      </c>
      <c r="H2" s="121">
        <f t="shared" si="0"/>
        <v>0</v>
      </c>
      <c r="I2" s="119">
        <f t="shared" si="0"/>
        <v>1</v>
      </c>
      <c r="J2" s="119">
        <f t="shared" si="0"/>
        <v>1</v>
      </c>
      <c r="K2" s="119">
        <f t="shared" si="0"/>
        <v>1</v>
      </c>
      <c r="L2" s="119">
        <f t="shared" si="0"/>
        <v>1</v>
      </c>
      <c r="M2" s="120"/>
    </row>
    <row r="3" spans="1:13" ht="15.75" customHeight="1" x14ac:dyDescent="0.25">
      <c r="A3" s="118"/>
      <c r="B3" s="118" t="s">
        <v>282</v>
      </c>
      <c r="C3" s="120" t="s">
        <v>283</v>
      </c>
      <c r="D3" s="120"/>
      <c r="E3" s="120"/>
      <c r="F3" s="120"/>
      <c r="G3" s="120"/>
      <c r="H3" s="122"/>
      <c r="I3" s="120"/>
      <c r="J3" s="120"/>
      <c r="K3" s="120"/>
      <c r="L3" s="120"/>
      <c r="M3" s="120"/>
    </row>
    <row r="4" spans="1:13" ht="15.75" customHeight="1" x14ac:dyDescent="0.25">
      <c r="A4" s="123" t="s">
        <v>284</v>
      </c>
      <c r="B4" s="124" t="s">
        <v>1</v>
      </c>
      <c r="C4" s="125" t="s">
        <v>2</v>
      </c>
      <c r="D4" s="126" t="s">
        <v>3</v>
      </c>
      <c r="E4" s="125" t="s">
        <v>4</v>
      </c>
      <c r="F4" s="126" t="s">
        <v>5</v>
      </c>
      <c r="G4" s="127" t="s">
        <v>6</v>
      </c>
      <c r="H4" s="128" t="s">
        <v>2</v>
      </c>
      <c r="I4" s="126" t="s">
        <v>3</v>
      </c>
      <c r="J4" s="125" t="s">
        <v>4</v>
      </c>
      <c r="K4" s="126" t="s">
        <v>5</v>
      </c>
      <c r="L4" s="125" t="s">
        <v>6</v>
      </c>
      <c r="M4" s="129"/>
    </row>
    <row r="5" spans="1:13" ht="15.75" customHeight="1" x14ac:dyDescent="0.25">
      <c r="A5" s="130" t="s">
        <v>8</v>
      </c>
      <c r="B5" s="131" t="s">
        <v>9</v>
      </c>
      <c r="C5" s="132" t="s">
        <v>10</v>
      </c>
      <c r="D5" s="133" t="s">
        <v>285</v>
      </c>
      <c r="E5" s="132" t="s">
        <v>286</v>
      </c>
      <c r="F5" s="132" t="s">
        <v>287</v>
      </c>
      <c r="G5" s="134" t="s">
        <v>288</v>
      </c>
      <c r="H5" s="135" t="s">
        <v>10</v>
      </c>
      <c r="I5" s="133" t="s">
        <v>289</v>
      </c>
      <c r="J5" s="132" t="s">
        <v>290</v>
      </c>
      <c r="K5" s="136"/>
      <c r="L5" s="132" t="s">
        <v>291</v>
      </c>
      <c r="M5" s="129"/>
    </row>
    <row r="6" spans="1:13" ht="15.75" customHeight="1" x14ac:dyDescent="0.25">
      <c r="A6" s="130" t="s">
        <v>18</v>
      </c>
      <c r="B6" s="131" t="s">
        <v>19</v>
      </c>
      <c r="C6" s="132" t="s">
        <v>20</v>
      </c>
      <c r="D6" s="132" t="s">
        <v>10</v>
      </c>
      <c r="E6" s="132" t="s">
        <v>20</v>
      </c>
      <c r="F6" s="132" t="s">
        <v>21</v>
      </c>
      <c r="G6" s="137" t="s">
        <v>20</v>
      </c>
      <c r="H6" s="135" t="s">
        <v>20</v>
      </c>
      <c r="I6" s="132" t="s">
        <v>10</v>
      </c>
      <c r="J6" s="132" t="s">
        <v>20</v>
      </c>
      <c r="K6" s="132" t="s">
        <v>21</v>
      </c>
      <c r="L6" s="132" t="s">
        <v>20</v>
      </c>
      <c r="M6" s="129"/>
    </row>
    <row r="7" spans="1:13" ht="15.75" customHeight="1" x14ac:dyDescent="0.25">
      <c r="A7" s="138"/>
      <c r="B7" s="131" t="s">
        <v>22</v>
      </c>
      <c r="C7" s="132" t="s">
        <v>20</v>
      </c>
      <c r="D7" s="132" t="s">
        <v>10</v>
      </c>
      <c r="E7" s="132" t="s">
        <v>20</v>
      </c>
      <c r="F7" s="132" t="s">
        <v>20</v>
      </c>
      <c r="G7" s="137" t="s">
        <v>20</v>
      </c>
      <c r="H7" s="135" t="s">
        <v>20</v>
      </c>
      <c r="I7" s="132" t="s">
        <v>10</v>
      </c>
      <c r="J7" s="132" t="s">
        <v>20</v>
      </c>
      <c r="K7" s="132" t="s">
        <v>20</v>
      </c>
      <c r="L7" s="132" t="s">
        <v>20</v>
      </c>
      <c r="M7" s="129"/>
    </row>
    <row r="8" spans="1:13" ht="15.75" customHeight="1" x14ac:dyDescent="0.25">
      <c r="A8" s="138"/>
      <c r="B8" s="131" t="s">
        <v>23</v>
      </c>
      <c r="C8" s="132" t="s">
        <v>292</v>
      </c>
      <c r="D8" s="132" t="s">
        <v>293</v>
      </c>
      <c r="E8" s="132" t="s">
        <v>294</v>
      </c>
      <c r="F8" s="132" t="s">
        <v>10</v>
      </c>
      <c r="G8" s="137" t="s">
        <v>295</v>
      </c>
      <c r="H8" s="135" t="s">
        <v>296</v>
      </c>
      <c r="I8" s="132" t="s">
        <v>297</v>
      </c>
      <c r="J8" s="132" t="s">
        <v>294</v>
      </c>
      <c r="K8" s="132" t="s">
        <v>10</v>
      </c>
      <c r="L8" s="132" t="s">
        <v>295</v>
      </c>
      <c r="M8" s="129"/>
    </row>
    <row r="9" spans="1:13" ht="15.75" customHeight="1" x14ac:dyDescent="0.25">
      <c r="A9" s="138"/>
      <c r="B9" s="131" t="s">
        <v>32</v>
      </c>
      <c r="C9" s="132" t="s">
        <v>298</v>
      </c>
      <c r="D9" s="132" t="s">
        <v>299</v>
      </c>
      <c r="E9" s="132" t="s">
        <v>300</v>
      </c>
      <c r="F9" s="132" t="s">
        <v>10</v>
      </c>
      <c r="G9" s="137" t="s">
        <v>301</v>
      </c>
      <c r="H9" s="135" t="s">
        <v>302</v>
      </c>
      <c r="I9" s="133" t="s">
        <v>303</v>
      </c>
      <c r="J9" s="132" t="s">
        <v>304</v>
      </c>
      <c r="K9" s="132" t="s">
        <v>10</v>
      </c>
      <c r="L9" s="132" t="s">
        <v>301</v>
      </c>
      <c r="M9" s="129"/>
    </row>
    <row r="10" spans="1:13" ht="15.75" customHeight="1" x14ac:dyDescent="0.25">
      <c r="A10" s="138"/>
      <c r="B10" s="131" t="s">
        <v>41</v>
      </c>
      <c r="C10" s="133" t="s">
        <v>305</v>
      </c>
      <c r="D10" s="132" t="s">
        <v>10</v>
      </c>
      <c r="E10" s="132" t="s">
        <v>306</v>
      </c>
      <c r="F10" s="132" t="s">
        <v>307</v>
      </c>
      <c r="G10" s="137" t="s">
        <v>308</v>
      </c>
      <c r="H10" s="135" t="s">
        <v>309</v>
      </c>
      <c r="I10" s="132" t="s">
        <v>310</v>
      </c>
      <c r="J10" s="132" t="s">
        <v>306</v>
      </c>
      <c r="K10" s="132" t="s">
        <v>10</v>
      </c>
      <c r="L10" s="132" t="s">
        <v>311</v>
      </c>
      <c r="M10" s="129"/>
    </row>
    <row r="11" spans="1:13" ht="15.75" customHeight="1" x14ac:dyDescent="0.25">
      <c r="A11" s="138"/>
      <c r="B11" s="131" t="s">
        <v>50</v>
      </c>
      <c r="C11" s="132" t="s">
        <v>312</v>
      </c>
      <c r="D11" s="132" t="s">
        <v>313</v>
      </c>
      <c r="E11" s="132" t="s">
        <v>314</v>
      </c>
      <c r="F11" s="132" t="s">
        <v>10</v>
      </c>
      <c r="G11" s="137" t="s">
        <v>315</v>
      </c>
      <c r="H11" s="135" t="s">
        <v>55</v>
      </c>
      <c r="I11" s="132" t="s">
        <v>316</v>
      </c>
      <c r="J11" s="133" t="s">
        <v>317</v>
      </c>
      <c r="K11" s="132" t="s">
        <v>10</v>
      </c>
      <c r="L11" s="132" t="s">
        <v>315</v>
      </c>
      <c r="M11" s="129" t="s">
        <v>318</v>
      </c>
    </row>
    <row r="12" spans="1:13" ht="15.75" customHeight="1" x14ac:dyDescent="0.25">
      <c r="A12" s="130" t="s">
        <v>59</v>
      </c>
      <c r="B12" s="131" t="s">
        <v>60</v>
      </c>
      <c r="C12" s="133" t="s">
        <v>319</v>
      </c>
      <c r="D12" s="132" t="s">
        <v>320</v>
      </c>
      <c r="E12" s="132" t="s">
        <v>321</v>
      </c>
      <c r="F12" s="132" t="s">
        <v>322</v>
      </c>
      <c r="G12" s="137" t="s">
        <v>10</v>
      </c>
      <c r="H12" s="135" t="s">
        <v>323</v>
      </c>
      <c r="I12" s="132" t="s">
        <v>324</v>
      </c>
      <c r="J12" s="132" t="s">
        <v>325</v>
      </c>
      <c r="K12" s="132" t="s">
        <v>326</v>
      </c>
      <c r="L12" s="132" t="s">
        <v>10</v>
      </c>
      <c r="M12" s="129"/>
    </row>
    <row r="13" spans="1:13" ht="15.75" customHeight="1" x14ac:dyDescent="0.25">
      <c r="A13" s="138"/>
      <c r="B13" s="131" t="s">
        <v>69</v>
      </c>
      <c r="C13" s="132" t="s">
        <v>327</v>
      </c>
      <c r="D13" s="132" t="s">
        <v>328</v>
      </c>
      <c r="E13" s="133" t="s">
        <v>329</v>
      </c>
      <c r="F13" s="132" t="s">
        <v>330</v>
      </c>
      <c r="G13" s="137" t="s">
        <v>10</v>
      </c>
      <c r="H13" s="135" t="s">
        <v>10</v>
      </c>
      <c r="I13" s="132" t="s">
        <v>331</v>
      </c>
      <c r="J13" s="132" t="s">
        <v>332</v>
      </c>
      <c r="K13" s="132" t="s">
        <v>333</v>
      </c>
      <c r="L13" s="132" t="s">
        <v>334</v>
      </c>
      <c r="M13" s="129"/>
    </row>
    <row r="14" spans="1:13" ht="15.75" customHeight="1" x14ac:dyDescent="0.25">
      <c r="A14" s="138"/>
      <c r="B14" s="131" t="s">
        <v>79</v>
      </c>
      <c r="C14" s="132" t="s">
        <v>335</v>
      </c>
      <c r="D14" s="132" t="s">
        <v>81</v>
      </c>
      <c r="E14" s="132" t="s">
        <v>336</v>
      </c>
      <c r="F14" s="132" t="s">
        <v>337</v>
      </c>
      <c r="G14" s="137" t="s">
        <v>338</v>
      </c>
      <c r="H14" s="135" t="s">
        <v>339</v>
      </c>
      <c r="I14" s="132" t="s">
        <v>81</v>
      </c>
      <c r="J14" s="132" t="s">
        <v>340</v>
      </c>
      <c r="K14" s="132" t="s">
        <v>337</v>
      </c>
      <c r="L14" s="137" t="s">
        <v>341</v>
      </c>
      <c r="M14" s="129"/>
    </row>
    <row r="15" spans="1:13" ht="15.75" customHeight="1" x14ac:dyDescent="0.25">
      <c r="A15" s="138"/>
      <c r="B15" s="131" t="s">
        <v>255</v>
      </c>
      <c r="C15" s="132"/>
      <c r="D15" s="132"/>
      <c r="E15" s="132"/>
      <c r="F15" s="132"/>
      <c r="G15" s="137" t="s">
        <v>342</v>
      </c>
      <c r="H15" s="135"/>
      <c r="I15" s="132"/>
      <c r="J15" s="132"/>
      <c r="K15" s="132"/>
      <c r="L15" s="137" t="s">
        <v>343</v>
      </c>
      <c r="M15" s="129"/>
    </row>
    <row r="16" spans="1:13" ht="15.75" customHeight="1" x14ac:dyDescent="0.25">
      <c r="A16" s="138"/>
      <c r="B16" s="131" t="s">
        <v>256</v>
      </c>
      <c r="C16" s="132"/>
      <c r="D16" s="132"/>
      <c r="E16" s="132"/>
      <c r="F16" s="132" t="s">
        <v>344</v>
      </c>
      <c r="G16" s="137"/>
      <c r="H16" s="135"/>
      <c r="I16" s="132"/>
      <c r="J16" s="132"/>
      <c r="K16" s="132" t="s">
        <v>345</v>
      </c>
      <c r="L16" s="137"/>
      <c r="M16" s="129"/>
    </row>
    <row r="17" spans="1:13" ht="15.75" customHeight="1" x14ac:dyDescent="0.25">
      <c r="A17" s="130" t="s">
        <v>89</v>
      </c>
      <c r="B17" s="139" t="s">
        <v>98</v>
      </c>
      <c r="C17" s="132" t="s">
        <v>10</v>
      </c>
      <c r="D17" s="132" t="s">
        <v>346</v>
      </c>
      <c r="E17" s="132" t="s">
        <v>347</v>
      </c>
      <c r="F17" s="132" t="s">
        <v>348</v>
      </c>
      <c r="G17" s="137" t="s">
        <v>349</v>
      </c>
      <c r="H17" s="135" t="s">
        <v>350</v>
      </c>
      <c r="I17" s="132" t="s">
        <v>351</v>
      </c>
      <c r="J17" s="132" t="s">
        <v>352</v>
      </c>
      <c r="K17" s="133" t="s">
        <v>353</v>
      </c>
      <c r="L17" s="132" t="s">
        <v>10</v>
      </c>
      <c r="M17" s="129"/>
    </row>
    <row r="18" spans="1:13" ht="15.75" customHeight="1" x14ac:dyDescent="0.25">
      <c r="A18" s="138"/>
      <c r="B18" s="139" t="s">
        <v>107</v>
      </c>
      <c r="C18" s="133" t="s">
        <v>354</v>
      </c>
      <c r="D18" s="132" t="s">
        <v>355</v>
      </c>
      <c r="E18" s="132" t="s">
        <v>356</v>
      </c>
      <c r="F18" s="132" t="s">
        <v>10</v>
      </c>
      <c r="G18" s="140" t="s">
        <v>357</v>
      </c>
      <c r="H18" s="135" t="s">
        <v>358</v>
      </c>
      <c r="I18" s="132" t="s">
        <v>359</v>
      </c>
      <c r="J18" s="132" t="s">
        <v>356</v>
      </c>
      <c r="K18" s="132" t="s">
        <v>10</v>
      </c>
      <c r="L18" s="132" t="s">
        <v>360</v>
      </c>
      <c r="M18" s="129"/>
    </row>
    <row r="19" spans="1:13" ht="15.75" customHeight="1" x14ac:dyDescent="0.25">
      <c r="A19" s="138"/>
      <c r="B19" s="139" t="s">
        <v>114</v>
      </c>
      <c r="C19" s="132" t="s">
        <v>361</v>
      </c>
      <c r="D19" s="141" t="s">
        <v>362</v>
      </c>
      <c r="E19" s="132" t="s">
        <v>10</v>
      </c>
      <c r="F19" s="132" t="s">
        <v>363</v>
      </c>
      <c r="G19" s="137" t="s">
        <v>364</v>
      </c>
      <c r="H19" s="135" t="s">
        <v>365</v>
      </c>
      <c r="I19" s="132" t="s">
        <v>366</v>
      </c>
      <c r="J19" s="133" t="s">
        <v>367</v>
      </c>
      <c r="K19" s="132" t="s">
        <v>363</v>
      </c>
      <c r="L19" s="132" t="s">
        <v>10</v>
      </c>
      <c r="M19" s="129"/>
    </row>
    <row r="20" spans="1:13" ht="15.75" customHeight="1" x14ac:dyDescent="0.25">
      <c r="A20" s="138"/>
      <c r="B20" s="139" t="s">
        <v>123</v>
      </c>
      <c r="C20" s="132" t="s">
        <v>368</v>
      </c>
      <c r="D20" s="132" t="s">
        <v>10</v>
      </c>
      <c r="E20" s="132" t="s">
        <v>369</v>
      </c>
      <c r="F20" s="132" t="s">
        <v>370</v>
      </c>
      <c r="G20" s="137" t="s">
        <v>371</v>
      </c>
      <c r="H20" s="135" t="s">
        <v>372</v>
      </c>
      <c r="I20" s="132" t="s">
        <v>373</v>
      </c>
      <c r="J20" s="132" t="s">
        <v>370</v>
      </c>
      <c r="K20" s="132" t="s">
        <v>10</v>
      </c>
      <c r="L20" s="132" t="s">
        <v>371</v>
      </c>
      <c r="M20" s="129"/>
    </row>
    <row r="21" spans="1:13" ht="15.75" customHeight="1" x14ac:dyDescent="0.25">
      <c r="A21" s="138"/>
      <c r="B21" s="139" t="s">
        <v>131</v>
      </c>
      <c r="C21" s="132" t="s">
        <v>374</v>
      </c>
      <c r="D21" s="132" t="s">
        <v>375</v>
      </c>
      <c r="E21" s="132" t="s">
        <v>10</v>
      </c>
      <c r="F21" s="132" t="s">
        <v>376</v>
      </c>
      <c r="G21" s="137" t="s">
        <v>377</v>
      </c>
      <c r="H21" s="135" t="s">
        <v>378</v>
      </c>
      <c r="I21" s="132" t="s">
        <v>379</v>
      </c>
      <c r="J21" s="132" t="s">
        <v>380</v>
      </c>
      <c r="K21" s="132" t="s">
        <v>10</v>
      </c>
      <c r="L21" s="132" t="s">
        <v>377</v>
      </c>
      <c r="M21" s="129"/>
    </row>
    <row r="22" spans="1:13" ht="15.75" customHeight="1" x14ac:dyDescent="0.25">
      <c r="A22" s="138"/>
      <c r="B22" s="139" t="s">
        <v>140</v>
      </c>
      <c r="C22" s="132" t="s">
        <v>381</v>
      </c>
      <c r="D22" s="132" t="s">
        <v>382</v>
      </c>
      <c r="E22" s="132" t="s">
        <v>383</v>
      </c>
      <c r="F22" s="132" t="s">
        <v>384</v>
      </c>
      <c r="G22" s="137" t="s">
        <v>10</v>
      </c>
      <c r="H22" s="135" t="s">
        <v>385</v>
      </c>
      <c r="I22" s="132" t="s">
        <v>386</v>
      </c>
      <c r="J22" s="132" t="s">
        <v>387</v>
      </c>
      <c r="K22" s="132" t="s">
        <v>388</v>
      </c>
      <c r="L22" s="132" t="s">
        <v>10</v>
      </c>
      <c r="M22" s="129"/>
    </row>
    <row r="23" spans="1:13" ht="15.75" customHeight="1" x14ac:dyDescent="0.25">
      <c r="A23" s="138"/>
      <c r="B23" s="139" t="s">
        <v>389</v>
      </c>
      <c r="C23" s="132"/>
      <c r="D23" s="132"/>
      <c r="E23" s="137"/>
      <c r="F23" s="132" t="s">
        <v>390</v>
      </c>
      <c r="G23" s="137"/>
      <c r="H23" s="135"/>
      <c r="I23" s="132"/>
      <c r="J23" s="137"/>
      <c r="K23" s="132" t="s">
        <v>390</v>
      </c>
      <c r="L23" s="132"/>
      <c r="M23" s="129"/>
    </row>
    <row r="24" spans="1:13" ht="15.75" customHeight="1" x14ac:dyDescent="0.25">
      <c r="A24" s="138"/>
      <c r="B24" s="139" t="s">
        <v>391</v>
      </c>
      <c r="C24" s="132"/>
      <c r="D24" s="132"/>
      <c r="E24" s="137"/>
      <c r="F24" s="132" t="s">
        <v>392</v>
      </c>
      <c r="G24" s="137"/>
      <c r="H24" s="135"/>
      <c r="I24" s="132"/>
      <c r="J24" s="137"/>
      <c r="K24" s="132" t="s">
        <v>392</v>
      </c>
      <c r="L24" s="132"/>
      <c r="M24" s="129"/>
    </row>
    <row r="25" spans="1:13" ht="13.2" x14ac:dyDescent="0.25">
      <c r="A25" s="142" t="s">
        <v>393</v>
      </c>
      <c r="B25" s="143" t="s">
        <v>394</v>
      </c>
      <c r="C25" s="144"/>
      <c r="D25" s="145"/>
      <c r="E25" s="145"/>
      <c r="F25" s="144"/>
      <c r="G25" s="146"/>
      <c r="H25" s="147"/>
      <c r="I25" s="144"/>
      <c r="J25" s="145"/>
      <c r="K25" s="144"/>
      <c r="L25" s="144"/>
      <c r="M25" s="148"/>
    </row>
    <row r="26" spans="1:13" ht="13.2" x14ac:dyDescent="0.25">
      <c r="A26" s="142" t="s">
        <v>395</v>
      </c>
      <c r="B26" s="143" t="s">
        <v>394</v>
      </c>
      <c r="C26" s="144"/>
      <c r="D26" s="144"/>
      <c r="E26" s="145"/>
      <c r="F26" s="144"/>
      <c r="G26" s="146"/>
      <c r="H26" s="147"/>
      <c r="I26" s="144"/>
      <c r="J26" s="145"/>
      <c r="K26" s="144"/>
      <c r="L26" s="144"/>
      <c r="M26" s="148"/>
    </row>
    <row r="27" spans="1:13" ht="13.2" x14ac:dyDescent="0.25">
      <c r="A27" s="142" t="s">
        <v>396</v>
      </c>
      <c r="B27" s="143" t="s">
        <v>394</v>
      </c>
      <c r="C27" s="144"/>
      <c r="D27" s="132" t="s">
        <v>397</v>
      </c>
      <c r="E27" s="145"/>
      <c r="F27" s="144"/>
      <c r="G27" s="146"/>
      <c r="H27" s="147"/>
      <c r="I27" s="132" t="s">
        <v>398</v>
      </c>
      <c r="J27" s="145"/>
      <c r="K27" s="144"/>
      <c r="L27" s="144"/>
      <c r="M27" s="148"/>
    </row>
    <row r="28" spans="1:13" ht="20.399999999999999" x14ac:dyDescent="0.25">
      <c r="A28" s="130" t="s">
        <v>149</v>
      </c>
      <c r="B28" s="139" t="s">
        <v>150</v>
      </c>
      <c r="C28" s="141"/>
      <c r="D28" s="141"/>
      <c r="E28" s="137" t="s">
        <v>151</v>
      </c>
      <c r="F28" s="141"/>
      <c r="G28" s="149"/>
      <c r="H28" s="150"/>
      <c r="I28" s="141"/>
      <c r="J28" s="137" t="s">
        <v>151</v>
      </c>
      <c r="K28" s="141"/>
      <c r="L28" s="141"/>
      <c r="M28" s="129"/>
    </row>
    <row r="29" spans="1:13" ht="13.2" x14ac:dyDescent="0.25">
      <c r="A29" s="130" t="s">
        <v>152</v>
      </c>
      <c r="B29" s="131" t="s">
        <v>1</v>
      </c>
      <c r="C29" s="132" t="s">
        <v>2</v>
      </c>
      <c r="D29" s="132" t="s">
        <v>3</v>
      </c>
      <c r="E29" s="132" t="s">
        <v>4</v>
      </c>
      <c r="F29" s="132" t="s">
        <v>5</v>
      </c>
      <c r="G29" s="137" t="s">
        <v>6</v>
      </c>
      <c r="H29" s="135" t="s">
        <v>2</v>
      </c>
      <c r="I29" s="132" t="s">
        <v>3</v>
      </c>
      <c r="J29" s="132" t="s">
        <v>4</v>
      </c>
      <c r="K29" s="132" t="s">
        <v>5</v>
      </c>
      <c r="L29" s="132" t="s">
        <v>6</v>
      </c>
      <c r="M29" s="129"/>
    </row>
    <row r="30" spans="1:13" ht="20.399999999999999" x14ac:dyDescent="0.25">
      <c r="A30" s="138"/>
      <c r="B30" s="151"/>
      <c r="C30" s="141"/>
      <c r="D30" s="132" t="s">
        <v>153</v>
      </c>
      <c r="E30" s="141"/>
      <c r="F30" s="141"/>
      <c r="G30" s="149"/>
      <c r="H30" s="150"/>
      <c r="I30" s="132" t="s">
        <v>153</v>
      </c>
      <c r="J30" s="141"/>
      <c r="K30" s="141"/>
      <c r="L30" s="141"/>
      <c r="M30" s="129"/>
    </row>
    <row r="31" spans="1:13" ht="24" x14ac:dyDescent="0.25">
      <c r="A31" s="130" t="s">
        <v>154</v>
      </c>
      <c r="B31" s="131" t="s">
        <v>155</v>
      </c>
      <c r="C31" s="132" t="s">
        <v>399</v>
      </c>
      <c r="D31" s="132" t="s">
        <v>400</v>
      </c>
      <c r="E31" s="132" t="s">
        <v>401</v>
      </c>
      <c r="F31" s="132" t="s">
        <v>10</v>
      </c>
      <c r="G31" s="137" t="s">
        <v>402</v>
      </c>
      <c r="H31" s="135" t="s">
        <v>403</v>
      </c>
      <c r="I31" s="132" t="s">
        <v>404</v>
      </c>
      <c r="J31" s="132" t="s">
        <v>10</v>
      </c>
      <c r="K31" s="132" t="s">
        <v>405</v>
      </c>
      <c r="L31" s="132" t="s">
        <v>406</v>
      </c>
      <c r="M31" s="129"/>
    </row>
    <row r="32" spans="1:13" ht="24" x14ac:dyDescent="0.25">
      <c r="A32" s="138"/>
      <c r="B32" s="131" t="s">
        <v>162</v>
      </c>
      <c r="C32" s="132" t="s">
        <v>163</v>
      </c>
      <c r="D32" s="132" t="s">
        <v>407</v>
      </c>
      <c r="E32" s="132" t="s">
        <v>10</v>
      </c>
      <c r="F32" s="132" t="s">
        <v>408</v>
      </c>
      <c r="G32" s="137" t="s">
        <v>409</v>
      </c>
      <c r="H32" s="135" t="s">
        <v>167</v>
      </c>
      <c r="I32" s="132" t="s">
        <v>410</v>
      </c>
      <c r="J32" s="132" t="s">
        <v>411</v>
      </c>
      <c r="K32" s="132" t="s">
        <v>10</v>
      </c>
      <c r="L32" s="132" t="s">
        <v>412</v>
      </c>
      <c r="M32" s="129"/>
    </row>
    <row r="33" spans="1:13" ht="24" x14ac:dyDescent="0.25">
      <c r="A33" s="138"/>
      <c r="B33" s="152" t="s">
        <v>170</v>
      </c>
      <c r="C33" s="141"/>
      <c r="D33" s="141"/>
      <c r="E33" s="132"/>
      <c r="F33" s="132" t="s">
        <v>171</v>
      </c>
      <c r="G33" s="149"/>
      <c r="H33" s="150"/>
      <c r="I33" s="141"/>
      <c r="J33" s="132"/>
      <c r="K33" s="132" t="s">
        <v>401</v>
      </c>
      <c r="L33" s="141"/>
      <c r="M33" s="129"/>
    </row>
    <row r="34" spans="1:13" ht="13.2" x14ac:dyDescent="0.25">
      <c r="A34" s="130" t="s">
        <v>173</v>
      </c>
      <c r="B34" s="131" t="s">
        <v>174</v>
      </c>
      <c r="C34" s="132" t="s">
        <v>413</v>
      </c>
      <c r="D34" s="132" t="s">
        <v>414</v>
      </c>
      <c r="E34" s="132" t="s">
        <v>415</v>
      </c>
      <c r="F34" s="132" t="s">
        <v>416</v>
      </c>
      <c r="G34" s="137" t="s">
        <v>417</v>
      </c>
      <c r="H34" s="135" t="s">
        <v>418</v>
      </c>
      <c r="I34" s="132" t="s">
        <v>414</v>
      </c>
      <c r="J34" s="132" t="s">
        <v>419</v>
      </c>
      <c r="K34" s="132" t="s">
        <v>416</v>
      </c>
      <c r="L34" s="132" t="s">
        <v>420</v>
      </c>
      <c r="M34" s="129"/>
    </row>
    <row r="35" spans="1:13" ht="30.6" x14ac:dyDescent="0.25">
      <c r="A35" s="138"/>
      <c r="B35" s="131" t="s">
        <v>182</v>
      </c>
      <c r="C35" s="132" t="s">
        <v>183</v>
      </c>
      <c r="D35" s="132" t="s">
        <v>421</v>
      </c>
      <c r="E35" s="132" t="s">
        <v>422</v>
      </c>
      <c r="F35" s="132" t="s">
        <v>423</v>
      </c>
      <c r="G35" s="137" t="s">
        <v>187</v>
      </c>
      <c r="H35" s="153" t="s">
        <v>188</v>
      </c>
      <c r="I35" s="132" t="s">
        <v>424</v>
      </c>
      <c r="J35" s="132" t="s">
        <v>190</v>
      </c>
      <c r="K35" s="132" t="s">
        <v>423</v>
      </c>
      <c r="L35" s="132" t="s">
        <v>192</v>
      </c>
      <c r="M35" s="129"/>
    </row>
    <row r="36" spans="1:13" ht="20.399999999999999" x14ac:dyDescent="0.25">
      <c r="A36" s="138"/>
      <c r="B36" s="131" t="s">
        <v>193</v>
      </c>
      <c r="C36" s="132" t="s">
        <v>425</v>
      </c>
      <c r="D36" s="132" t="s">
        <v>426</v>
      </c>
      <c r="E36" s="132" t="s">
        <v>427</v>
      </c>
      <c r="F36" s="132" t="s">
        <v>428</v>
      </c>
      <c r="G36" s="137" t="s">
        <v>429</v>
      </c>
      <c r="H36" s="135" t="s">
        <v>430</v>
      </c>
      <c r="I36" s="132" t="s">
        <v>426</v>
      </c>
      <c r="J36" s="132" t="s">
        <v>427</v>
      </c>
      <c r="K36" s="132" t="s">
        <v>428</v>
      </c>
      <c r="L36" s="137" t="s">
        <v>431</v>
      </c>
      <c r="M36" s="129"/>
    </row>
    <row r="37" spans="1:13" ht="13.2" x14ac:dyDescent="0.25">
      <c r="A37" s="130" t="s">
        <v>201</v>
      </c>
      <c r="B37" s="131" t="s">
        <v>202</v>
      </c>
      <c r="C37" s="132" t="s">
        <v>432</v>
      </c>
      <c r="D37" s="132" t="s">
        <v>204</v>
      </c>
      <c r="E37" s="132" t="s">
        <v>433</v>
      </c>
      <c r="F37" s="132" t="s">
        <v>434</v>
      </c>
      <c r="G37" s="137" t="s">
        <v>435</v>
      </c>
      <c r="H37" s="135" t="s">
        <v>436</v>
      </c>
      <c r="I37" s="132" t="s">
        <v>204</v>
      </c>
      <c r="J37" s="132" t="s">
        <v>433</v>
      </c>
      <c r="K37" s="132" t="s">
        <v>437</v>
      </c>
      <c r="L37" s="132" t="s">
        <v>438</v>
      </c>
      <c r="M37" s="129"/>
    </row>
    <row r="38" spans="1:13" ht="20.399999999999999" x14ac:dyDescent="0.25">
      <c r="A38" s="138"/>
      <c r="B38" s="131" t="s">
        <v>212</v>
      </c>
      <c r="C38" s="132" t="s">
        <v>439</v>
      </c>
      <c r="D38" s="132" t="s">
        <v>204</v>
      </c>
      <c r="E38" s="132" t="s">
        <v>10</v>
      </c>
      <c r="F38" s="132" t="s">
        <v>440</v>
      </c>
      <c r="G38" s="137" t="s">
        <v>441</v>
      </c>
      <c r="H38" s="135" t="s">
        <v>442</v>
      </c>
      <c r="I38" s="132" t="s">
        <v>204</v>
      </c>
      <c r="J38" s="132" t="s">
        <v>10</v>
      </c>
      <c r="K38" s="132" t="s">
        <v>443</v>
      </c>
      <c r="L38" s="132" t="s">
        <v>444</v>
      </c>
      <c r="M38" s="129"/>
    </row>
    <row r="39" spans="1:13" ht="30.6" x14ac:dyDescent="0.25">
      <c r="A39" s="138"/>
      <c r="B39" s="139" t="s">
        <v>219</v>
      </c>
      <c r="C39" s="132" t="s">
        <v>445</v>
      </c>
      <c r="D39" s="132" t="s">
        <v>204</v>
      </c>
      <c r="E39" s="132" t="s">
        <v>10</v>
      </c>
      <c r="F39" s="132" t="s">
        <v>446</v>
      </c>
      <c r="G39" s="137" t="s">
        <v>447</v>
      </c>
      <c r="H39" s="135" t="s">
        <v>448</v>
      </c>
      <c r="I39" s="132" t="s">
        <v>204</v>
      </c>
      <c r="J39" s="132" t="s">
        <v>10</v>
      </c>
      <c r="K39" s="132" t="s">
        <v>449</v>
      </c>
      <c r="L39" s="132" t="s">
        <v>450</v>
      </c>
      <c r="M39" s="129"/>
    </row>
    <row r="40" spans="1:13" ht="20.399999999999999" x14ac:dyDescent="0.25">
      <c r="A40" s="138"/>
      <c r="B40" s="131" t="s">
        <v>226</v>
      </c>
      <c r="C40" s="132" t="s">
        <v>451</v>
      </c>
      <c r="D40" s="132" t="s">
        <v>204</v>
      </c>
      <c r="E40" s="132" t="s">
        <v>10</v>
      </c>
      <c r="F40" s="132" t="s">
        <v>452</v>
      </c>
      <c r="G40" s="137" t="s">
        <v>453</v>
      </c>
      <c r="H40" s="135" t="s">
        <v>454</v>
      </c>
      <c r="I40" s="132" t="s">
        <v>204</v>
      </c>
      <c r="J40" s="132" t="s">
        <v>231</v>
      </c>
      <c r="K40" s="132" t="s">
        <v>455</v>
      </c>
      <c r="L40" s="132" t="s">
        <v>456</v>
      </c>
      <c r="M40" s="129"/>
    </row>
    <row r="41" spans="1:13" ht="13.2" x14ac:dyDescent="0.25">
      <c r="A41" s="138"/>
      <c r="B41" s="131" t="s">
        <v>234</v>
      </c>
      <c r="C41" s="132" t="s">
        <v>457</v>
      </c>
      <c r="D41" s="132" t="s">
        <v>204</v>
      </c>
      <c r="E41" s="132" t="s">
        <v>10</v>
      </c>
      <c r="F41" s="132" t="s">
        <v>458</v>
      </c>
      <c r="G41" s="137" t="s">
        <v>459</v>
      </c>
      <c r="H41" s="135" t="s">
        <v>460</v>
      </c>
      <c r="I41" s="132" t="s">
        <v>204</v>
      </c>
      <c r="J41" s="132" t="s">
        <v>231</v>
      </c>
      <c r="K41" s="132" t="s">
        <v>461</v>
      </c>
      <c r="L41" s="132" t="s">
        <v>462</v>
      </c>
      <c r="M41" s="129"/>
    </row>
    <row r="42" spans="1:13" ht="13.2" x14ac:dyDescent="0.25">
      <c r="A42" s="130" t="s">
        <v>152</v>
      </c>
      <c r="B42" s="131" t="s">
        <v>1</v>
      </c>
      <c r="C42" s="132" t="s">
        <v>2</v>
      </c>
      <c r="D42" s="132" t="s">
        <v>3</v>
      </c>
      <c r="E42" s="132" t="s">
        <v>4</v>
      </c>
      <c r="F42" s="132" t="s">
        <v>5</v>
      </c>
      <c r="G42" s="137" t="s">
        <v>6</v>
      </c>
      <c r="H42" s="135" t="s">
        <v>2</v>
      </c>
      <c r="I42" s="132" t="s">
        <v>3</v>
      </c>
      <c r="J42" s="132" t="s">
        <v>4</v>
      </c>
      <c r="K42" s="132" t="s">
        <v>5</v>
      </c>
      <c r="L42" s="132" t="s">
        <v>6</v>
      </c>
      <c r="M42" s="129"/>
    </row>
    <row r="43" spans="1:13" ht="24" x14ac:dyDescent="0.25">
      <c r="A43" s="130" t="s">
        <v>241</v>
      </c>
      <c r="B43" s="131" t="s">
        <v>242</v>
      </c>
      <c r="C43" s="132"/>
      <c r="D43" s="132"/>
      <c r="E43" s="132"/>
      <c r="F43" s="141"/>
      <c r="G43" s="137"/>
      <c r="H43" s="135"/>
      <c r="I43" s="132"/>
      <c r="J43" s="141"/>
      <c r="K43" s="141"/>
      <c r="L43" s="132"/>
      <c r="M43" s="129"/>
    </row>
    <row r="44" spans="1:13" ht="13.2" x14ac:dyDescent="0.25">
      <c r="A44" s="130" t="s">
        <v>246</v>
      </c>
      <c r="B44" s="151"/>
      <c r="C44" s="132"/>
      <c r="D44" s="132"/>
      <c r="E44" s="141"/>
      <c r="F44" s="132"/>
      <c r="G44" s="149"/>
      <c r="H44" s="154"/>
      <c r="I44" s="141"/>
      <c r="J44" s="149"/>
      <c r="K44" s="132"/>
      <c r="L44" s="132"/>
      <c r="M44" s="129"/>
    </row>
    <row r="45" spans="1:13" ht="13.2" x14ac:dyDescent="0.25">
      <c r="A45" s="130" t="s">
        <v>250</v>
      </c>
      <c r="B45" s="139" t="s">
        <v>251</v>
      </c>
      <c r="C45" s="132"/>
      <c r="D45" s="132"/>
      <c r="E45" s="132"/>
      <c r="F45" s="141"/>
      <c r="G45" s="149"/>
      <c r="H45" s="150"/>
      <c r="I45" s="141"/>
      <c r="J45" s="149"/>
      <c r="K45" s="141"/>
      <c r="L45" s="141"/>
      <c r="M45" s="129"/>
    </row>
    <row r="46" spans="1:13" ht="13.2" x14ac:dyDescent="0.25">
      <c r="A46" s="130" t="s">
        <v>254</v>
      </c>
      <c r="B46" s="139" t="s">
        <v>251</v>
      </c>
      <c r="C46" s="132"/>
      <c r="D46" s="132"/>
      <c r="E46" s="132"/>
      <c r="F46" s="141"/>
      <c r="G46" s="149"/>
      <c r="H46" s="155"/>
      <c r="I46" s="141"/>
      <c r="J46" s="149"/>
      <c r="K46" s="141"/>
      <c r="L46" s="141"/>
      <c r="M46" s="129"/>
    </row>
    <row r="47" spans="1:13" ht="13.2" x14ac:dyDescent="0.25">
      <c r="A47" s="130" t="s">
        <v>258</v>
      </c>
      <c r="B47" s="139" t="s">
        <v>259</v>
      </c>
      <c r="C47" s="132"/>
      <c r="D47" s="141"/>
      <c r="E47" s="141"/>
      <c r="F47" s="141"/>
      <c r="G47" s="149"/>
      <c r="H47" s="155"/>
      <c r="I47" s="141"/>
      <c r="J47" s="149"/>
      <c r="K47" s="141"/>
      <c r="L47" s="141"/>
      <c r="M47" s="129"/>
    </row>
    <row r="48" spans="1:13" ht="30.6" x14ac:dyDescent="0.25">
      <c r="A48" s="130" t="s">
        <v>261</v>
      </c>
      <c r="B48" s="139" t="s">
        <v>262</v>
      </c>
      <c r="C48" s="141"/>
      <c r="D48" s="141"/>
      <c r="E48" s="141"/>
      <c r="F48" s="141"/>
      <c r="G48" s="149"/>
      <c r="H48" s="155"/>
      <c r="I48" s="141"/>
      <c r="J48" s="149"/>
      <c r="K48" s="141"/>
      <c r="L48" s="141"/>
      <c r="M48" s="129"/>
    </row>
    <row r="49" spans="1:13" ht="13.2" x14ac:dyDescent="0.25">
      <c r="A49" s="156" t="s">
        <v>263</v>
      </c>
      <c r="B49" s="157" t="s">
        <v>264</v>
      </c>
      <c r="C49" s="129"/>
      <c r="D49" s="129"/>
      <c r="E49" s="129"/>
      <c r="F49" s="129"/>
      <c r="G49" s="129"/>
      <c r="H49" s="158"/>
      <c r="I49" s="129"/>
      <c r="J49" s="129"/>
      <c r="K49" s="129"/>
      <c r="L49" s="129"/>
      <c r="M49" s="129"/>
    </row>
    <row r="50" spans="1:13" ht="24" x14ac:dyDescent="0.25">
      <c r="A50" s="156" t="s">
        <v>265</v>
      </c>
      <c r="B50" s="157" t="s">
        <v>266</v>
      </c>
      <c r="C50" s="129"/>
      <c r="D50" s="129"/>
      <c r="E50" s="129"/>
      <c r="F50" s="129"/>
      <c r="G50" s="129"/>
      <c r="H50" s="158"/>
      <c r="I50" s="129"/>
      <c r="J50" s="129"/>
      <c r="K50" s="129"/>
      <c r="L50" s="129"/>
      <c r="M50" s="129"/>
    </row>
    <row r="51" spans="1:13" ht="13.2" x14ac:dyDescent="0.25">
      <c r="A51" s="156" t="s">
        <v>268</v>
      </c>
      <c r="B51" s="157" t="s">
        <v>269</v>
      </c>
      <c r="C51" s="129"/>
      <c r="D51" s="129"/>
      <c r="E51" s="129"/>
      <c r="F51" s="129"/>
      <c r="G51" s="129"/>
      <c r="H51" s="158"/>
      <c r="I51" s="129"/>
      <c r="J51" s="129"/>
      <c r="K51" s="129"/>
      <c r="L51" s="129"/>
      <c r="M51" s="129"/>
    </row>
    <row r="52" spans="1:13" ht="24" x14ac:dyDescent="0.25">
      <c r="A52" s="156" t="s">
        <v>270</v>
      </c>
      <c r="B52" s="157" t="s">
        <v>271</v>
      </c>
      <c r="C52" s="129"/>
      <c r="D52" s="129"/>
      <c r="E52" s="129"/>
      <c r="F52" s="129"/>
      <c r="G52" s="129"/>
      <c r="H52" s="158"/>
      <c r="I52" s="129"/>
      <c r="J52" s="129"/>
      <c r="K52" s="129"/>
      <c r="L52" s="129"/>
      <c r="M52" s="129"/>
    </row>
    <row r="53" spans="1:13" ht="13.2" x14ac:dyDescent="0.25">
      <c r="A53" s="156" t="s">
        <v>272</v>
      </c>
      <c r="B53" s="157" t="s">
        <v>273</v>
      </c>
      <c r="C53" s="129"/>
      <c r="D53" s="129"/>
      <c r="E53" s="129"/>
      <c r="F53" s="129"/>
      <c r="G53" s="129"/>
      <c r="H53" s="158"/>
      <c r="I53" s="129"/>
      <c r="J53" s="129"/>
      <c r="K53" s="129"/>
      <c r="L53" s="129"/>
      <c r="M53" s="129"/>
    </row>
    <row r="54" spans="1:13" ht="24" x14ac:dyDescent="0.25">
      <c r="A54" s="156" t="s">
        <v>274</v>
      </c>
      <c r="B54" s="157" t="s">
        <v>275</v>
      </c>
      <c r="C54" s="129"/>
      <c r="D54" s="129"/>
      <c r="E54" s="129"/>
      <c r="F54" s="129"/>
      <c r="G54" s="129"/>
      <c r="H54" s="158"/>
      <c r="I54" s="129"/>
      <c r="J54" s="129"/>
      <c r="K54" s="129"/>
      <c r="L54" s="129"/>
      <c r="M54" s="129"/>
    </row>
    <row r="55" spans="1:13" ht="13.2" x14ac:dyDescent="0.25">
      <c r="A55" s="156" t="s">
        <v>276</v>
      </c>
      <c r="B55" s="157" t="s">
        <v>277</v>
      </c>
      <c r="C55" s="129"/>
      <c r="D55" s="129"/>
      <c r="E55" s="129"/>
      <c r="F55" s="129"/>
      <c r="G55" s="129"/>
      <c r="H55" s="158"/>
      <c r="I55" s="129"/>
      <c r="J55" s="129"/>
      <c r="K55" s="129"/>
      <c r="L55" s="129"/>
      <c r="M55" s="129"/>
    </row>
    <row r="56" spans="1:13" ht="13.2" x14ac:dyDescent="0.25">
      <c r="A56" s="156" t="s">
        <v>278</v>
      </c>
      <c r="B56" s="157" t="s">
        <v>279</v>
      </c>
      <c r="C56" s="129"/>
      <c r="D56" s="129"/>
      <c r="E56" s="129"/>
      <c r="F56" s="129"/>
      <c r="G56" s="129"/>
      <c r="H56" s="158"/>
      <c r="I56" s="129"/>
      <c r="J56" s="129"/>
      <c r="K56" s="129"/>
      <c r="L56" s="129"/>
      <c r="M56" s="129"/>
    </row>
    <row r="57" spans="1:13" ht="13.2" x14ac:dyDescent="0.25">
      <c r="A57" s="156" t="s">
        <v>280</v>
      </c>
      <c r="B57" s="159"/>
      <c r="C57" s="129"/>
      <c r="D57" s="129"/>
      <c r="E57" s="129"/>
      <c r="F57" s="129"/>
      <c r="G57" s="129"/>
      <c r="H57" s="158"/>
      <c r="I57" s="129"/>
      <c r="J57" s="129"/>
      <c r="K57" s="129"/>
      <c r="L57" s="129"/>
      <c r="M57" s="129"/>
    </row>
    <row r="58" spans="1:13" ht="13.2" x14ac:dyDescent="0.25"/>
    <row r="59" spans="1:13" ht="13.2" x14ac:dyDescent="0.25"/>
    <row r="60" spans="1:13" ht="13.2" x14ac:dyDescent="0.25"/>
    <row r="61" spans="1:13" ht="13.2" x14ac:dyDescent="0.25"/>
    <row r="62" spans="1:13" ht="13.2" x14ac:dyDescent="0.25"/>
    <row r="63" spans="1:13" ht="13.2" x14ac:dyDescent="0.25"/>
    <row r="64" spans="1:13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  <row r="1001" ht="13.2" x14ac:dyDescent="0.25"/>
    <row r="1002" ht="13.2" x14ac:dyDescent="0.25"/>
  </sheetData>
  <conditionalFormatting sqref="C1:L1002">
    <cfRule type="expression" dxfId="8" priority="1">
      <formula>NOT(ISERROR(SEARCH(($C$3),(C1))))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K130"/>
  <sheetViews>
    <sheetView tabSelected="1" zoomScaleNormal="100" workbookViewId="0">
      <pane xSplit="2" ySplit="5" topLeftCell="C8" activePane="bottomRight" state="frozen"/>
      <selection pane="topRight" activeCell="C1" sqref="C1"/>
      <selection pane="bottomLeft" activeCell="A6" sqref="A6"/>
      <selection pane="bottomRight" activeCell="B130" sqref="B130"/>
    </sheetView>
  </sheetViews>
  <sheetFormatPr defaultColWidth="12.5546875" defaultRowHeight="12.75" customHeight="1" x14ac:dyDescent="0.25"/>
  <cols>
    <col min="1" max="1" width="12.5546875" style="183"/>
    <col min="2" max="2" width="26.5546875" style="183" customWidth="1"/>
    <col min="3" max="3" width="21.109375" style="183" customWidth="1"/>
    <col min="4" max="11" width="17.44140625" style="183" customWidth="1"/>
    <col min="12" max="16384" width="12.5546875" style="183"/>
  </cols>
  <sheetData>
    <row r="1" spans="1:11" ht="18" x14ac:dyDescent="0.25">
      <c r="A1" s="173"/>
      <c r="B1" s="173"/>
      <c r="C1" s="173"/>
      <c r="D1" s="174">
        <f>SUM(D2:G2)</f>
        <v>81</v>
      </c>
      <c r="E1" s="174"/>
      <c r="F1" s="174"/>
      <c r="G1" s="174"/>
      <c r="H1" s="175">
        <f>SUM(H2:K2)</f>
        <v>82</v>
      </c>
      <c r="I1" s="174"/>
      <c r="J1" s="174"/>
      <c r="K1" s="174"/>
    </row>
    <row r="2" spans="1:11" ht="18" x14ac:dyDescent="0.25">
      <c r="A2" s="173" t="s">
        <v>281</v>
      </c>
      <c r="D2" s="183">
        <f>COUNTIF(D6:D126,"*"&amp;$B$3&amp;"*")</f>
        <v>18</v>
      </c>
      <c r="E2" s="174">
        <f t="shared" ref="E2:K2" si="0">COUNTIF(E6:E120,"*"&amp;$B$3&amp;"*")</f>
        <v>19</v>
      </c>
      <c r="F2" s="174">
        <f t="shared" si="0"/>
        <v>26</v>
      </c>
      <c r="G2" s="174">
        <f t="shared" si="0"/>
        <v>18</v>
      </c>
      <c r="H2" s="175">
        <f t="shared" si="0"/>
        <v>17</v>
      </c>
      <c r="I2" s="174">
        <f t="shared" si="0"/>
        <v>19</v>
      </c>
      <c r="J2" s="174">
        <f t="shared" si="0"/>
        <v>28</v>
      </c>
      <c r="K2" s="174">
        <f t="shared" si="0"/>
        <v>18</v>
      </c>
    </row>
    <row r="3" spans="1:11" ht="18" x14ac:dyDescent="0.25">
      <c r="A3" s="173" t="s">
        <v>282</v>
      </c>
      <c r="B3" s="209" t="s">
        <v>1581</v>
      </c>
      <c r="C3" s="174"/>
      <c r="E3" s="174"/>
      <c r="F3" s="174"/>
      <c r="G3" s="174"/>
      <c r="H3" s="175"/>
      <c r="I3" s="174"/>
      <c r="J3" s="174"/>
      <c r="K3" s="174"/>
    </row>
    <row r="4" spans="1:11" ht="18" x14ac:dyDescent="0.25">
      <c r="A4" s="173"/>
      <c r="B4" s="176" t="s">
        <v>1582</v>
      </c>
      <c r="C4" s="174"/>
      <c r="D4" s="210" t="s">
        <v>464</v>
      </c>
      <c r="E4" s="210"/>
      <c r="F4" s="210"/>
      <c r="G4" s="211"/>
      <c r="H4" s="210" t="s">
        <v>465</v>
      </c>
      <c r="I4" s="210"/>
      <c r="J4" s="210"/>
      <c r="K4" s="210"/>
    </row>
    <row r="5" spans="1:11" ht="13.8" x14ac:dyDescent="0.25">
      <c r="A5" s="131" t="s">
        <v>152</v>
      </c>
      <c r="B5" s="131" t="s">
        <v>1</v>
      </c>
      <c r="C5" s="131" t="s">
        <v>466</v>
      </c>
      <c r="D5" s="141" t="s">
        <v>2</v>
      </c>
      <c r="E5" s="177" t="s">
        <v>3</v>
      </c>
      <c r="F5" s="141" t="s">
        <v>4</v>
      </c>
      <c r="G5" s="177" t="s">
        <v>5</v>
      </c>
      <c r="H5" s="150" t="s">
        <v>467</v>
      </c>
      <c r="I5" s="177" t="s">
        <v>468</v>
      </c>
      <c r="J5" s="141" t="s">
        <v>469</v>
      </c>
      <c r="K5" s="178" t="s">
        <v>470</v>
      </c>
    </row>
    <row r="6" spans="1:11" ht="33.75" customHeight="1" x14ac:dyDescent="0.25">
      <c r="A6" s="131"/>
      <c r="B6" s="131" t="s">
        <v>471</v>
      </c>
      <c r="C6" s="131" t="s">
        <v>472</v>
      </c>
      <c r="D6" s="132" t="s">
        <v>473</v>
      </c>
      <c r="E6" s="132" t="s">
        <v>474</v>
      </c>
      <c r="F6" s="132" t="s">
        <v>475</v>
      </c>
      <c r="G6" s="132" t="s">
        <v>476</v>
      </c>
      <c r="H6" s="135" t="s">
        <v>477</v>
      </c>
      <c r="I6" s="132" t="s">
        <v>478</v>
      </c>
      <c r="J6" s="132" t="s">
        <v>475</v>
      </c>
      <c r="K6" s="137" t="s">
        <v>476</v>
      </c>
    </row>
    <row r="7" spans="1:11" ht="33.75" customHeight="1" x14ac:dyDescent="0.25">
      <c r="A7" s="131"/>
      <c r="B7" s="131" t="s">
        <v>479</v>
      </c>
      <c r="C7" s="131" t="s">
        <v>480</v>
      </c>
      <c r="D7" s="132" t="s">
        <v>476</v>
      </c>
      <c r="E7" s="132" t="s">
        <v>476</v>
      </c>
      <c r="F7" s="132" t="s">
        <v>476</v>
      </c>
      <c r="G7" s="132" t="s">
        <v>476</v>
      </c>
      <c r="H7" s="135" t="s">
        <v>476</v>
      </c>
      <c r="I7" s="132" t="s">
        <v>476</v>
      </c>
      <c r="J7" s="132" t="s">
        <v>476</v>
      </c>
      <c r="K7" s="137" t="s">
        <v>476</v>
      </c>
    </row>
    <row r="8" spans="1:11" ht="33.75" customHeight="1" x14ac:dyDescent="0.25">
      <c r="A8" s="131"/>
      <c r="B8" s="131" t="s">
        <v>481</v>
      </c>
      <c r="C8" s="131" t="s">
        <v>482</v>
      </c>
      <c r="D8" s="132" t="s">
        <v>483</v>
      </c>
      <c r="E8" s="132" t="s">
        <v>484</v>
      </c>
      <c r="F8" s="132" t="s">
        <v>485</v>
      </c>
      <c r="G8" s="132" t="s">
        <v>476</v>
      </c>
      <c r="H8" s="135" t="s">
        <v>486</v>
      </c>
      <c r="I8" s="132" t="s">
        <v>476</v>
      </c>
      <c r="J8" s="132" t="s">
        <v>487</v>
      </c>
      <c r="K8" s="137" t="s">
        <v>488</v>
      </c>
    </row>
    <row r="9" spans="1:11" ht="33.75" customHeight="1" x14ac:dyDescent="0.25">
      <c r="A9" s="131"/>
      <c r="B9" s="131" t="s">
        <v>489</v>
      </c>
      <c r="C9" s="131" t="s">
        <v>490</v>
      </c>
      <c r="D9" s="132" t="s">
        <v>476</v>
      </c>
      <c r="E9" s="132" t="s">
        <v>476</v>
      </c>
      <c r="F9" s="132" t="s">
        <v>476</v>
      </c>
      <c r="G9" s="132" t="s">
        <v>476</v>
      </c>
      <c r="H9" s="135" t="s">
        <v>476</v>
      </c>
      <c r="I9" s="132" t="s">
        <v>476</v>
      </c>
      <c r="J9" s="132" t="s">
        <v>476</v>
      </c>
      <c r="K9" s="137" t="s">
        <v>476</v>
      </c>
    </row>
    <row r="10" spans="1:11" ht="33.75" customHeight="1" x14ac:dyDescent="0.25">
      <c r="A10" s="131"/>
      <c r="B10" s="131" t="s">
        <v>491</v>
      </c>
      <c r="C10" s="131" t="s">
        <v>492</v>
      </c>
      <c r="D10" s="132" t="s">
        <v>493</v>
      </c>
      <c r="E10" s="132" t="s">
        <v>476</v>
      </c>
      <c r="F10" s="132" t="s">
        <v>494</v>
      </c>
      <c r="G10" s="132" t="s">
        <v>495</v>
      </c>
      <c r="H10" s="135" t="s">
        <v>496</v>
      </c>
      <c r="I10" s="132" t="s">
        <v>476</v>
      </c>
      <c r="J10" s="132" t="s">
        <v>497</v>
      </c>
      <c r="K10" s="137" t="s">
        <v>498</v>
      </c>
    </row>
    <row r="11" spans="1:11" ht="33.75" customHeight="1" x14ac:dyDescent="0.25">
      <c r="A11" s="131"/>
      <c r="B11" s="131" t="s">
        <v>499</v>
      </c>
      <c r="C11" s="131" t="s">
        <v>500</v>
      </c>
      <c r="D11" s="132" t="s">
        <v>476</v>
      </c>
      <c r="E11" s="132" t="s">
        <v>501</v>
      </c>
      <c r="F11" s="132" t="s">
        <v>476</v>
      </c>
      <c r="G11" s="132" t="s">
        <v>502</v>
      </c>
      <c r="H11" s="135" t="s">
        <v>476</v>
      </c>
      <c r="I11" s="132" t="s">
        <v>503</v>
      </c>
      <c r="J11" s="132" t="s">
        <v>476</v>
      </c>
      <c r="K11" s="137" t="s">
        <v>504</v>
      </c>
    </row>
    <row r="12" spans="1:11" ht="33.75" customHeight="1" x14ac:dyDescent="0.25">
      <c r="A12" s="131"/>
      <c r="B12" s="131" t="s">
        <v>505</v>
      </c>
      <c r="C12" s="131" t="s">
        <v>506</v>
      </c>
      <c r="D12" s="132" t="s">
        <v>476</v>
      </c>
      <c r="E12" s="132" t="s">
        <v>476</v>
      </c>
      <c r="F12" s="132" t="s">
        <v>476</v>
      </c>
      <c r="G12" s="132" t="s">
        <v>476</v>
      </c>
      <c r="H12" s="135" t="s">
        <v>476</v>
      </c>
      <c r="I12" s="132" t="s">
        <v>476</v>
      </c>
      <c r="J12" s="132" t="s">
        <v>476</v>
      </c>
      <c r="K12" s="137" t="s">
        <v>476</v>
      </c>
    </row>
    <row r="13" spans="1:11" ht="33.75" customHeight="1" x14ac:dyDescent="0.25">
      <c r="A13" s="131"/>
      <c r="B13" s="131" t="s">
        <v>507</v>
      </c>
      <c r="C13" s="131" t="s">
        <v>508</v>
      </c>
      <c r="D13" s="132" t="s">
        <v>509</v>
      </c>
      <c r="E13" s="132" t="s">
        <v>510</v>
      </c>
      <c r="F13" s="132" t="s">
        <v>511</v>
      </c>
      <c r="G13" s="132" t="s">
        <v>512</v>
      </c>
      <c r="H13" s="135" t="s">
        <v>476</v>
      </c>
      <c r="I13" s="132" t="s">
        <v>513</v>
      </c>
      <c r="J13" s="132" t="s">
        <v>514</v>
      </c>
      <c r="K13" s="137" t="s">
        <v>515</v>
      </c>
    </row>
    <row r="14" spans="1:11" ht="33.75" customHeight="1" x14ac:dyDescent="0.25">
      <c r="A14" s="131"/>
      <c r="B14" s="131" t="s">
        <v>516</v>
      </c>
      <c r="C14" s="131" t="s">
        <v>517</v>
      </c>
      <c r="D14" s="132" t="s">
        <v>518</v>
      </c>
      <c r="E14" s="132" t="s">
        <v>519</v>
      </c>
      <c r="F14" s="132" t="s">
        <v>520</v>
      </c>
      <c r="G14" s="132" t="s">
        <v>476</v>
      </c>
      <c r="H14" s="135" t="s">
        <v>521</v>
      </c>
      <c r="I14" s="132" t="s">
        <v>522</v>
      </c>
      <c r="J14" s="132" t="s">
        <v>523</v>
      </c>
      <c r="K14" s="137" t="s">
        <v>476</v>
      </c>
    </row>
    <row r="15" spans="1:11" ht="33.75" customHeight="1" x14ac:dyDescent="0.25">
      <c r="A15" s="131"/>
      <c r="B15" s="131" t="s">
        <v>524</v>
      </c>
      <c r="C15" s="131" t="s">
        <v>525</v>
      </c>
      <c r="D15" s="132" t="s">
        <v>526</v>
      </c>
      <c r="E15" s="132" t="s">
        <v>527</v>
      </c>
      <c r="F15" s="132" t="s">
        <v>476</v>
      </c>
      <c r="G15" s="132" t="s">
        <v>528</v>
      </c>
      <c r="H15" s="135" t="s">
        <v>529</v>
      </c>
      <c r="I15" s="132" t="s">
        <v>530</v>
      </c>
      <c r="J15" s="132" t="s">
        <v>531</v>
      </c>
      <c r="K15" s="137" t="s">
        <v>476</v>
      </c>
    </row>
    <row r="16" spans="1:11" ht="33.75" customHeight="1" x14ac:dyDescent="0.25">
      <c r="A16" s="131"/>
      <c r="B16" s="131" t="s">
        <v>532</v>
      </c>
      <c r="C16" s="131" t="s">
        <v>533</v>
      </c>
      <c r="D16" s="132" t="s">
        <v>534</v>
      </c>
      <c r="E16" s="132" t="s">
        <v>535</v>
      </c>
      <c r="F16" s="132" t="s">
        <v>536</v>
      </c>
      <c r="G16" s="132" t="s">
        <v>537</v>
      </c>
      <c r="H16" s="135" t="s">
        <v>538</v>
      </c>
      <c r="I16" s="132" t="s">
        <v>539</v>
      </c>
      <c r="J16" s="132" t="s">
        <v>536</v>
      </c>
      <c r="K16" s="132" t="s">
        <v>537</v>
      </c>
    </row>
    <row r="17" spans="1:11" ht="33.75" customHeight="1" x14ac:dyDescent="0.25">
      <c r="A17" s="131"/>
      <c r="B17" s="131" t="s">
        <v>540</v>
      </c>
      <c r="C17" s="131" t="s">
        <v>541</v>
      </c>
      <c r="D17" s="132" t="s">
        <v>476</v>
      </c>
      <c r="E17" s="132" t="s">
        <v>476</v>
      </c>
      <c r="F17" s="132" t="s">
        <v>542</v>
      </c>
      <c r="G17" s="132" t="s">
        <v>476</v>
      </c>
      <c r="H17" s="135" t="s">
        <v>476</v>
      </c>
      <c r="I17" s="132" t="s">
        <v>476</v>
      </c>
      <c r="J17" s="132" t="s">
        <v>542</v>
      </c>
      <c r="K17" s="137" t="s">
        <v>476</v>
      </c>
    </row>
    <row r="18" spans="1:11" ht="33.75" customHeight="1" x14ac:dyDescent="0.25">
      <c r="A18" s="131"/>
      <c r="B18" s="131" t="s">
        <v>543</v>
      </c>
      <c r="C18" s="131" t="s">
        <v>490</v>
      </c>
      <c r="D18" s="132" t="s">
        <v>476</v>
      </c>
      <c r="E18" s="132" t="s">
        <v>476</v>
      </c>
      <c r="F18" s="132" t="s">
        <v>476</v>
      </c>
      <c r="G18" s="132" t="s">
        <v>476</v>
      </c>
      <c r="H18" s="135" t="s">
        <v>476</v>
      </c>
      <c r="I18" s="132" t="s">
        <v>476</v>
      </c>
      <c r="J18" s="132" t="s">
        <v>476</v>
      </c>
      <c r="K18" s="137" t="s">
        <v>476</v>
      </c>
    </row>
    <row r="19" spans="1:11" ht="33.75" customHeight="1" x14ac:dyDescent="0.25">
      <c r="A19" s="131"/>
      <c r="B19" s="131" t="s">
        <v>544</v>
      </c>
      <c r="C19" s="131" t="s">
        <v>517</v>
      </c>
      <c r="D19" s="132" t="s">
        <v>545</v>
      </c>
      <c r="E19" s="132" t="s">
        <v>546</v>
      </c>
      <c r="F19" s="132" t="s">
        <v>476</v>
      </c>
      <c r="G19" s="132" t="s">
        <v>547</v>
      </c>
      <c r="H19" s="135" t="s">
        <v>548</v>
      </c>
      <c r="I19" s="132" t="s">
        <v>476</v>
      </c>
      <c r="J19" s="132" t="s">
        <v>549</v>
      </c>
      <c r="K19" s="137" t="s">
        <v>550</v>
      </c>
    </row>
    <row r="20" spans="1:11" ht="33.75" customHeight="1" x14ac:dyDescent="0.25">
      <c r="A20" s="131"/>
      <c r="B20" s="131" t="s">
        <v>551</v>
      </c>
      <c r="C20" s="131" t="s">
        <v>552</v>
      </c>
      <c r="D20" s="132" t="s">
        <v>553</v>
      </c>
      <c r="E20" s="132" t="s">
        <v>476</v>
      </c>
      <c r="F20" s="132" t="s">
        <v>554</v>
      </c>
      <c r="G20" s="132" t="s">
        <v>555</v>
      </c>
      <c r="H20" s="135" t="s">
        <v>476</v>
      </c>
      <c r="I20" s="132" t="s">
        <v>556</v>
      </c>
      <c r="J20" s="132" t="s">
        <v>557</v>
      </c>
      <c r="K20" s="137" t="s">
        <v>558</v>
      </c>
    </row>
    <row r="21" spans="1:11" ht="33.75" customHeight="1" x14ac:dyDescent="0.25">
      <c r="A21" s="131"/>
      <c r="B21" s="131" t="s">
        <v>559</v>
      </c>
      <c r="C21" s="131" t="s">
        <v>560</v>
      </c>
      <c r="D21" s="132" t="s">
        <v>561</v>
      </c>
      <c r="E21" s="132" t="s">
        <v>476</v>
      </c>
      <c r="F21" s="132" t="s">
        <v>562</v>
      </c>
      <c r="G21" s="132" t="s">
        <v>563</v>
      </c>
      <c r="H21" s="135" t="s">
        <v>476</v>
      </c>
      <c r="I21" s="132" t="s">
        <v>564</v>
      </c>
      <c r="J21" s="132" t="s">
        <v>565</v>
      </c>
      <c r="K21" s="137" t="s">
        <v>566</v>
      </c>
    </row>
    <row r="22" spans="1:11" ht="33.75" customHeight="1" x14ac:dyDescent="0.25">
      <c r="A22" s="131"/>
      <c r="B22" s="131" t="s">
        <v>567</v>
      </c>
      <c r="C22" s="131" t="s">
        <v>568</v>
      </c>
      <c r="D22" s="132" t="s">
        <v>569</v>
      </c>
      <c r="E22" s="132" t="s">
        <v>476</v>
      </c>
      <c r="F22" s="132" t="s">
        <v>570</v>
      </c>
      <c r="G22" s="132" t="s">
        <v>571</v>
      </c>
      <c r="H22" s="135" t="s">
        <v>572</v>
      </c>
      <c r="I22" s="132" t="s">
        <v>573</v>
      </c>
      <c r="J22" s="132" t="s">
        <v>574</v>
      </c>
      <c r="K22" s="137" t="s">
        <v>476</v>
      </c>
    </row>
    <row r="23" spans="1:11" ht="33.75" customHeight="1" x14ac:dyDescent="0.25">
      <c r="A23" s="131"/>
      <c r="B23" s="131" t="s">
        <v>575</v>
      </c>
      <c r="C23" s="131" t="s">
        <v>552</v>
      </c>
      <c r="D23" s="132" t="s">
        <v>476</v>
      </c>
      <c r="E23" s="132" t="s">
        <v>576</v>
      </c>
      <c r="F23" s="132" t="s">
        <v>577</v>
      </c>
      <c r="G23" s="132" t="s">
        <v>578</v>
      </c>
      <c r="H23" s="135" t="s">
        <v>476</v>
      </c>
      <c r="I23" s="132" t="s">
        <v>579</v>
      </c>
      <c r="J23" s="132" t="s">
        <v>580</v>
      </c>
      <c r="K23" s="137" t="s">
        <v>581</v>
      </c>
    </row>
    <row r="24" spans="1:11" ht="33.75" customHeight="1" x14ac:dyDescent="0.25">
      <c r="A24" s="131"/>
      <c r="B24" s="131" t="s">
        <v>582</v>
      </c>
      <c r="C24" s="131" t="s">
        <v>583</v>
      </c>
      <c r="D24" s="132" t="s">
        <v>584</v>
      </c>
      <c r="E24" s="132" t="s">
        <v>585</v>
      </c>
      <c r="F24" s="132" t="s">
        <v>586</v>
      </c>
      <c r="G24" s="132" t="s">
        <v>476</v>
      </c>
      <c r="H24" s="135" t="s">
        <v>587</v>
      </c>
      <c r="I24" s="132" t="s">
        <v>588</v>
      </c>
      <c r="J24" s="132" t="s">
        <v>476</v>
      </c>
      <c r="K24" s="137" t="s">
        <v>589</v>
      </c>
    </row>
    <row r="25" spans="1:11" ht="33.75" customHeight="1" x14ac:dyDescent="0.25">
      <c r="A25" s="131"/>
      <c r="B25" s="131" t="s">
        <v>590</v>
      </c>
      <c r="C25" s="131" t="s">
        <v>568</v>
      </c>
      <c r="D25" s="132" t="s">
        <v>591</v>
      </c>
      <c r="E25" s="132" t="s">
        <v>592</v>
      </c>
      <c r="F25" s="132" t="s">
        <v>593</v>
      </c>
      <c r="G25" s="132" t="s">
        <v>476</v>
      </c>
      <c r="H25" s="135" t="s">
        <v>476</v>
      </c>
      <c r="I25" s="132" t="s">
        <v>594</v>
      </c>
      <c r="J25" s="132" t="s">
        <v>595</v>
      </c>
      <c r="K25" s="137" t="s">
        <v>596</v>
      </c>
    </row>
    <row r="26" spans="1:11" ht="33.75" customHeight="1" x14ac:dyDescent="0.25">
      <c r="A26" s="131"/>
      <c r="B26" s="131" t="s">
        <v>597</v>
      </c>
      <c r="C26" s="131" t="s">
        <v>598</v>
      </c>
      <c r="D26" s="132" t="s">
        <v>599</v>
      </c>
      <c r="E26" s="132" t="s">
        <v>600</v>
      </c>
      <c r="F26" s="132" t="s">
        <v>601</v>
      </c>
      <c r="G26" s="132" t="s">
        <v>476</v>
      </c>
      <c r="H26" s="135" t="s">
        <v>602</v>
      </c>
      <c r="I26" s="132" t="s">
        <v>603</v>
      </c>
      <c r="J26" s="132" t="s">
        <v>476</v>
      </c>
      <c r="K26" s="137" t="s">
        <v>604</v>
      </c>
    </row>
    <row r="27" spans="1:11" ht="33.75" customHeight="1" x14ac:dyDescent="0.25">
      <c r="A27" s="131"/>
      <c r="B27" s="131" t="s">
        <v>605</v>
      </c>
      <c r="C27" s="131" t="s">
        <v>583</v>
      </c>
      <c r="D27" s="132" t="s">
        <v>606</v>
      </c>
      <c r="E27" s="132" t="s">
        <v>607</v>
      </c>
      <c r="F27" s="132" t="s">
        <v>608</v>
      </c>
      <c r="G27" s="132" t="s">
        <v>476</v>
      </c>
      <c r="H27" s="135" t="s">
        <v>609</v>
      </c>
      <c r="I27" s="132" t="s">
        <v>610</v>
      </c>
      <c r="J27" s="132" t="s">
        <v>611</v>
      </c>
      <c r="K27" s="137" t="s">
        <v>476</v>
      </c>
    </row>
    <row r="28" spans="1:11" ht="33.75" customHeight="1" x14ac:dyDescent="0.25">
      <c r="A28" s="131"/>
      <c r="B28" s="131" t="s">
        <v>612</v>
      </c>
      <c r="C28" s="131" t="s">
        <v>613</v>
      </c>
      <c r="D28" s="132" t="s">
        <v>614</v>
      </c>
      <c r="E28" s="132" t="s">
        <v>615</v>
      </c>
      <c r="F28" s="132" t="s">
        <v>476</v>
      </c>
      <c r="G28" s="132" t="s">
        <v>616</v>
      </c>
      <c r="H28" s="135" t="s">
        <v>617</v>
      </c>
      <c r="I28" s="132" t="s">
        <v>618</v>
      </c>
      <c r="J28" s="132" t="s">
        <v>476</v>
      </c>
      <c r="K28" s="137" t="s">
        <v>619</v>
      </c>
    </row>
    <row r="29" spans="1:11" ht="33.75" customHeight="1" x14ac:dyDescent="0.25">
      <c r="A29" s="131"/>
      <c r="B29" s="131" t="s">
        <v>620</v>
      </c>
      <c r="C29" s="131" t="s">
        <v>482</v>
      </c>
      <c r="D29" s="132" t="s">
        <v>621</v>
      </c>
      <c r="E29" s="132" t="s">
        <v>476</v>
      </c>
      <c r="F29" s="132" t="s">
        <v>622</v>
      </c>
      <c r="G29" s="132" t="s">
        <v>623</v>
      </c>
      <c r="H29" s="135" t="s">
        <v>624</v>
      </c>
      <c r="I29" s="132" t="s">
        <v>625</v>
      </c>
      <c r="J29" s="132" t="s">
        <v>626</v>
      </c>
      <c r="K29" s="137" t="s">
        <v>627</v>
      </c>
    </row>
    <row r="30" spans="1:11" ht="33.75" customHeight="1" x14ac:dyDescent="0.25">
      <c r="A30" s="131"/>
      <c r="B30" s="131" t="s">
        <v>628</v>
      </c>
      <c r="C30" s="131" t="s">
        <v>506</v>
      </c>
      <c r="D30" s="132" t="s">
        <v>629</v>
      </c>
      <c r="E30" s="132" t="s">
        <v>630</v>
      </c>
      <c r="F30" s="132" t="s">
        <v>631</v>
      </c>
      <c r="G30" s="132" t="s">
        <v>632</v>
      </c>
      <c r="H30" s="135" t="s">
        <v>633</v>
      </c>
      <c r="I30" s="132" t="s">
        <v>630</v>
      </c>
      <c r="J30" s="132" t="s">
        <v>631</v>
      </c>
      <c r="K30" s="137" t="s">
        <v>634</v>
      </c>
    </row>
    <row r="31" spans="1:11" ht="33.75" customHeight="1" x14ac:dyDescent="0.25">
      <c r="A31" s="131"/>
      <c r="B31" s="131" t="s">
        <v>635</v>
      </c>
      <c r="C31" s="131" t="s">
        <v>583</v>
      </c>
      <c r="D31" s="132" t="s">
        <v>476</v>
      </c>
      <c r="E31" s="132" t="s">
        <v>636</v>
      </c>
      <c r="F31" s="132" t="s">
        <v>637</v>
      </c>
      <c r="G31" s="132" t="s">
        <v>638</v>
      </c>
      <c r="H31" s="135" t="s">
        <v>639</v>
      </c>
      <c r="I31" s="132" t="s">
        <v>640</v>
      </c>
      <c r="J31" s="132" t="s">
        <v>641</v>
      </c>
      <c r="K31" s="137" t="s">
        <v>476</v>
      </c>
    </row>
    <row r="32" spans="1:11" ht="33.75" customHeight="1" x14ac:dyDescent="0.25">
      <c r="A32" s="131"/>
      <c r="B32" s="131" t="s">
        <v>642</v>
      </c>
      <c r="C32" s="131" t="s">
        <v>517</v>
      </c>
      <c r="D32" s="132" t="s">
        <v>643</v>
      </c>
      <c r="E32" s="132" t="s">
        <v>644</v>
      </c>
      <c r="F32" s="132" t="s">
        <v>645</v>
      </c>
      <c r="G32" s="132" t="s">
        <v>476</v>
      </c>
      <c r="H32" s="135" t="s">
        <v>646</v>
      </c>
      <c r="I32" s="132" t="s">
        <v>647</v>
      </c>
      <c r="J32" s="132" t="s">
        <v>645</v>
      </c>
      <c r="K32" s="137" t="s">
        <v>476</v>
      </c>
    </row>
    <row r="33" spans="1:11" ht="33.75" customHeight="1" x14ac:dyDescent="0.25">
      <c r="A33" s="131"/>
      <c r="B33" s="131" t="s">
        <v>655</v>
      </c>
      <c r="C33" s="131" t="s">
        <v>656</v>
      </c>
      <c r="D33" s="132" t="s">
        <v>657</v>
      </c>
      <c r="E33" s="132" t="s">
        <v>658</v>
      </c>
      <c r="F33" s="132" t="s">
        <v>659</v>
      </c>
      <c r="G33" s="132" t="s">
        <v>660</v>
      </c>
      <c r="H33" s="135" t="s">
        <v>661</v>
      </c>
      <c r="I33" s="132" t="s">
        <v>662</v>
      </c>
      <c r="J33" s="132" t="s">
        <v>659</v>
      </c>
      <c r="K33" s="137" t="s">
        <v>663</v>
      </c>
    </row>
    <row r="34" spans="1:11" ht="33.75" customHeight="1" x14ac:dyDescent="0.25">
      <c r="A34" s="131"/>
      <c r="B34" s="131" t="s">
        <v>715</v>
      </c>
      <c r="C34" s="131" t="s">
        <v>533</v>
      </c>
      <c r="D34" s="132" t="s">
        <v>716</v>
      </c>
      <c r="E34" s="132" t="s">
        <v>717</v>
      </c>
      <c r="F34" s="132" t="s">
        <v>718</v>
      </c>
      <c r="G34" s="132" t="s">
        <v>719</v>
      </c>
      <c r="H34" s="135" t="s">
        <v>720</v>
      </c>
      <c r="I34" s="132" t="s">
        <v>717</v>
      </c>
      <c r="J34" s="132" t="s">
        <v>718</v>
      </c>
      <c r="K34" s="137" t="s">
        <v>721</v>
      </c>
    </row>
    <row r="35" spans="1:11" ht="33.75" customHeight="1" x14ac:dyDescent="0.25">
      <c r="A35" s="131"/>
      <c r="B35" s="131" t="s">
        <v>664</v>
      </c>
      <c r="C35" s="131" t="s">
        <v>552</v>
      </c>
      <c r="D35" s="132" t="s">
        <v>665</v>
      </c>
      <c r="E35" s="132" t="s">
        <v>476</v>
      </c>
      <c r="F35" s="132" t="s">
        <v>666</v>
      </c>
      <c r="G35" s="132" t="s">
        <v>667</v>
      </c>
      <c r="H35" s="135" t="s">
        <v>668</v>
      </c>
      <c r="I35" s="132" t="s">
        <v>476</v>
      </c>
      <c r="J35" s="132" t="s">
        <v>536</v>
      </c>
      <c r="K35" s="137" t="s">
        <v>537</v>
      </c>
    </row>
    <row r="36" spans="1:11" ht="33.75" customHeight="1" x14ac:dyDescent="0.25">
      <c r="A36" s="131"/>
      <c r="B36" s="131" t="s">
        <v>669</v>
      </c>
      <c r="C36" s="131" t="s">
        <v>482</v>
      </c>
      <c r="D36" s="132" t="s">
        <v>670</v>
      </c>
      <c r="E36" s="132" t="s">
        <v>671</v>
      </c>
      <c r="F36" s="132" t="s">
        <v>672</v>
      </c>
      <c r="G36" s="132" t="s">
        <v>673</v>
      </c>
      <c r="H36" s="135" t="s">
        <v>476</v>
      </c>
      <c r="I36" s="132" t="s">
        <v>674</v>
      </c>
      <c r="J36" s="132" t="s">
        <v>675</v>
      </c>
      <c r="K36" s="137" t="s">
        <v>676</v>
      </c>
    </row>
    <row r="37" spans="1:11" ht="33.75" customHeight="1" x14ac:dyDescent="0.25">
      <c r="A37" s="131"/>
      <c r="B37" s="131" t="s">
        <v>677</v>
      </c>
      <c r="C37" s="131" t="s">
        <v>552</v>
      </c>
      <c r="D37" s="132" t="s">
        <v>678</v>
      </c>
      <c r="E37" s="132" t="s">
        <v>679</v>
      </c>
      <c r="F37" s="132" t="s">
        <v>680</v>
      </c>
      <c r="G37" s="132" t="s">
        <v>476</v>
      </c>
      <c r="H37" s="135" t="s">
        <v>681</v>
      </c>
      <c r="I37" s="132" t="s">
        <v>476</v>
      </c>
      <c r="J37" s="132" t="s">
        <v>682</v>
      </c>
      <c r="K37" s="137" t="s">
        <v>683</v>
      </c>
    </row>
    <row r="38" spans="1:11" ht="33.75" customHeight="1" x14ac:dyDescent="0.25">
      <c r="A38" s="131"/>
      <c r="B38" s="131" t="s">
        <v>684</v>
      </c>
      <c r="C38" s="131" t="s">
        <v>685</v>
      </c>
      <c r="D38" s="132" t="s">
        <v>686</v>
      </c>
      <c r="E38" s="132" t="s">
        <v>476</v>
      </c>
      <c r="F38" s="132" t="s">
        <v>687</v>
      </c>
      <c r="G38" s="132" t="s">
        <v>688</v>
      </c>
      <c r="H38" s="135" t="s">
        <v>476</v>
      </c>
      <c r="I38" s="132" t="s">
        <v>689</v>
      </c>
      <c r="J38" s="132" t="s">
        <v>690</v>
      </c>
      <c r="K38" s="137" t="s">
        <v>691</v>
      </c>
    </row>
    <row r="39" spans="1:11" ht="33.75" customHeight="1" x14ac:dyDescent="0.25">
      <c r="A39" s="131"/>
      <c r="B39" s="131" t="s">
        <v>692</v>
      </c>
      <c r="C39" s="131" t="s">
        <v>482</v>
      </c>
      <c r="D39" s="132" t="s">
        <v>476</v>
      </c>
      <c r="E39" s="132" t="s">
        <v>693</v>
      </c>
      <c r="F39" s="132" t="s">
        <v>694</v>
      </c>
      <c r="G39" s="132" t="s">
        <v>695</v>
      </c>
      <c r="H39" s="135" t="s">
        <v>476</v>
      </c>
      <c r="I39" s="132" t="s">
        <v>696</v>
      </c>
      <c r="J39" s="132" t="s">
        <v>697</v>
      </c>
      <c r="K39" s="137" t="s">
        <v>698</v>
      </c>
    </row>
    <row r="40" spans="1:11" ht="33.75" customHeight="1" x14ac:dyDescent="0.25">
      <c r="A40" s="131"/>
      <c r="B40" s="131" t="s">
        <v>699</v>
      </c>
      <c r="C40" s="131" t="s">
        <v>560</v>
      </c>
      <c r="D40" s="132" t="s">
        <v>476</v>
      </c>
      <c r="E40" s="132" t="s">
        <v>700</v>
      </c>
      <c r="F40" s="132" t="s">
        <v>701</v>
      </c>
      <c r="G40" s="132" t="s">
        <v>702</v>
      </c>
      <c r="H40" s="135" t="s">
        <v>703</v>
      </c>
      <c r="I40" s="132" t="s">
        <v>476</v>
      </c>
      <c r="J40" s="132" t="s">
        <v>704</v>
      </c>
      <c r="K40" s="137" t="s">
        <v>705</v>
      </c>
    </row>
    <row r="41" spans="1:11" ht="33.75" customHeight="1" x14ac:dyDescent="0.25">
      <c r="A41" s="131"/>
      <c r="B41" s="131" t="s">
        <v>706</v>
      </c>
      <c r="C41" s="131" t="s">
        <v>707</v>
      </c>
      <c r="D41" s="132" t="s">
        <v>476</v>
      </c>
      <c r="E41" s="132" t="s">
        <v>708</v>
      </c>
      <c r="F41" s="132" t="s">
        <v>709</v>
      </c>
      <c r="G41" s="132" t="s">
        <v>710</v>
      </c>
      <c r="H41" s="135" t="s">
        <v>711</v>
      </c>
      <c r="I41" s="132" t="s">
        <v>712</v>
      </c>
      <c r="J41" s="132" t="s">
        <v>476</v>
      </c>
      <c r="K41" s="132" t="s">
        <v>713</v>
      </c>
    </row>
    <row r="42" spans="1:11" ht="33.75" customHeight="1" x14ac:dyDescent="0.25">
      <c r="A42" s="131"/>
      <c r="B42" s="131" t="s">
        <v>714</v>
      </c>
      <c r="C42" s="131" t="s">
        <v>490</v>
      </c>
      <c r="D42" s="132" t="s">
        <v>476</v>
      </c>
      <c r="E42" s="132" t="s">
        <v>476</v>
      </c>
      <c r="F42" s="132" t="s">
        <v>476</v>
      </c>
      <c r="G42" s="132" t="s">
        <v>476</v>
      </c>
      <c r="H42" s="135" t="s">
        <v>476</v>
      </c>
      <c r="I42" s="132" t="s">
        <v>476</v>
      </c>
      <c r="J42" s="132" t="s">
        <v>476</v>
      </c>
      <c r="K42" s="132" t="s">
        <v>476</v>
      </c>
    </row>
    <row r="43" spans="1:11" ht="33.75" customHeight="1" x14ac:dyDescent="0.25">
      <c r="A43" s="131"/>
      <c r="B43" s="131" t="s">
        <v>729</v>
      </c>
      <c r="C43" s="131" t="s">
        <v>533</v>
      </c>
      <c r="D43" s="132" t="s">
        <v>730</v>
      </c>
      <c r="E43" s="132" t="s">
        <v>731</v>
      </c>
      <c r="F43" s="132" t="s">
        <v>732</v>
      </c>
      <c r="G43" s="132" t="s">
        <v>733</v>
      </c>
      <c r="H43" s="135" t="s">
        <v>730</v>
      </c>
      <c r="I43" s="132" t="s">
        <v>734</v>
      </c>
      <c r="J43" s="132" t="s">
        <v>732</v>
      </c>
      <c r="K43" s="137" t="s">
        <v>735</v>
      </c>
    </row>
    <row r="44" spans="1:11" ht="33.75" customHeight="1" x14ac:dyDescent="0.25">
      <c r="A44" s="131"/>
      <c r="B44" s="131" t="s">
        <v>722</v>
      </c>
      <c r="C44" s="131" t="s">
        <v>482</v>
      </c>
      <c r="D44" s="132" t="s">
        <v>723</v>
      </c>
      <c r="E44" s="132" t="s">
        <v>724</v>
      </c>
      <c r="F44" s="132" t="s">
        <v>476</v>
      </c>
      <c r="G44" s="132" t="s">
        <v>725</v>
      </c>
      <c r="H44" s="135" t="s">
        <v>476</v>
      </c>
      <c r="I44" s="132" t="s">
        <v>726</v>
      </c>
      <c r="J44" s="132" t="s">
        <v>727</v>
      </c>
      <c r="K44" s="132" t="s">
        <v>728</v>
      </c>
    </row>
    <row r="45" spans="1:11" ht="33.75" customHeight="1" x14ac:dyDescent="0.25">
      <c r="A45" s="131"/>
      <c r="B45" s="131" t="s">
        <v>752</v>
      </c>
      <c r="C45" s="131" t="s">
        <v>533</v>
      </c>
      <c r="D45" s="132" t="s">
        <v>753</v>
      </c>
      <c r="E45" s="132" t="s">
        <v>754</v>
      </c>
      <c r="F45" s="132" t="s">
        <v>755</v>
      </c>
      <c r="G45" s="132" t="s">
        <v>756</v>
      </c>
      <c r="H45" s="135" t="s">
        <v>753</v>
      </c>
      <c r="I45" s="132" t="s">
        <v>757</v>
      </c>
      <c r="J45" s="132" t="s">
        <v>755</v>
      </c>
      <c r="K45" s="137" t="s">
        <v>758</v>
      </c>
    </row>
    <row r="46" spans="1:11" ht="33.75" customHeight="1" x14ac:dyDescent="0.25">
      <c r="A46" s="131"/>
      <c r="B46" s="131" t="s">
        <v>736</v>
      </c>
      <c r="C46" s="131" t="s">
        <v>737</v>
      </c>
      <c r="D46" s="132" t="s">
        <v>476</v>
      </c>
      <c r="E46" s="132" t="s">
        <v>738</v>
      </c>
      <c r="F46" s="132" t="s">
        <v>739</v>
      </c>
      <c r="G46" s="132" t="s">
        <v>740</v>
      </c>
      <c r="H46" s="135" t="s">
        <v>741</v>
      </c>
      <c r="I46" s="132" t="s">
        <v>742</v>
      </c>
      <c r="J46" s="132" t="s">
        <v>743</v>
      </c>
      <c r="K46" s="137" t="s">
        <v>744</v>
      </c>
    </row>
    <row r="47" spans="1:11" ht="33.75" customHeight="1" x14ac:dyDescent="0.25">
      <c r="A47" s="131"/>
      <c r="B47" s="131" t="s">
        <v>745</v>
      </c>
      <c r="C47" s="131" t="s">
        <v>583</v>
      </c>
      <c r="D47" s="132" t="s">
        <v>746</v>
      </c>
      <c r="E47" s="132" t="s">
        <v>747</v>
      </c>
      <c r="F47" s="132" t="s">
        <v>748</v>
      </c>
      <c r="G47" s="132" t="s">
        <v>476</v>
      </c>
      <c r="H47" s="135" t="s">
        <v>749</v>
      </c>
      <c r="I47" s="132" t="s">
        <v>750</v>
      </c>
      <c r="J47" s="132" t="s">
        <v>751</v>
      </c>
      <c r="K47" s="137" t="s">
        <v>476</v>
      </c>
    </row>
    <row r="48" spans="1:11" ht="33.75" customHeight="1" x14ac:dyDescent="0.25">
      <c r="A48" s="131"/>
      <c r="B48" s="131" t="s">
        <v>805</v>
      </c>
      <c r="C48" s="131" t="s">
        <v>533</v>
      </c>
      <c r="D48" s="132" t="s">
        <v>806</v>
      </c>
      <c r="E48" s="132" t="s">
        <v>807</v>
      </c>
      <c r="F48" s="132" t="s">
        <v>536</v>
      </c>
      <c r="G48" s="132" t="s">
        <v>537</v>
      </c>
      <c r="H48" s="135" t="s">
        <v>808</v>
      </c>
      <c r="I48" s="132" t="s">
        <v>809</v>
      </c>
      <c r="J48" s="132" t="s">
        <v>536</v>
      </c>
      <c r="K48" s="132" t="s">
        <v>537</v>
      </c>
    </row>
    <row r="49" spans="1:11" ht="33.75" customHeight="1" x14ac:dyDescent="0.25">
      <c r="A49" s="131"/>
      <c r="B49" s="131" t="s">
        <v>759</v>
      </c>
      <c r="C49" s="131" t="s">
        <v>480</v>
      </c>
      <c r="D49" s="132" t="s">
        <v>476</v>
      </c>
      <c r="E49" s="132" t="s">
        <v>476</v>
      </c>
      <c r="F49" s="132" t="s">
        <v>476</v>
      </c>
      <c r="G49" s="132" t="s">
        <v>476</v>
      </c>
      <c r="H49" s="135" t="s">
        <v>476</v>
      </c>
      <c r="I49" s="132" t="s">
        <v>476</v>
      </c>
      <c r="J49" s="132" t="s">
        <v>476</v>
      </c>
      <c r="K49" s="137" t="s">
        <v>476</v>
      </c>
    </row>
    <row r="50" spans="1:11" ht="33.75" customHeight="1" x14ac:dyDescent="0.25">
      <c r="A50" s="131"/>
      <c r="B50" s="131" t="s">
        <v>760</v>
      </c>
      <c r="C50" s="131" t="s">
        <v>737</v>
      </c>
      <c r="D50" s="132" t="s">
        <v>761</v>
      </c>
      <c r="E50" s="132" t="s">
        <v>762</v>
      </c>
      <c r="F50" s="132" t="s">
        <v>476</v>
      </c>
      <c r="G50" s="132" t="s">
        <v>763</v>
      </c>
      <c r="H50" s="135" t="s">
        <v>764</v>
      </c>
      <c r="I50" s="132" t="s">
        <v>765</v>
      </c>
      <c r="J50" s="132" t="s">
        <v>766</v>
      </c>
      <c r="K50" s="137" t="s">
        <v>476</v>
      </c>
    </row>
    <row r="51" spans="1:11" ht="33.75" customHeight="1" x14ac:dyDescent="0.25">
      <c r="A51" s="131"/>
      <c r="B51" s="131" t="s">
        <v>767</v>
      </c>
      <c r="C51" s="131" t="s">
        <v>490</v>
      </c>
      <c r="D51" s="132" t="s">
        <v>476</v>
      </c>
      <c r="E51" s="132" t="s">
        <v>476</v>
      </c>
      <c r="F51" s="132" t="s">
        <v>476</v>
      </c>
      <c r="G51" s="132" t="s">
        <v>476</v>
      </c>
      <c r="H51" s="135" t="s">
        <v>476</v>
      </c>
      <c r="I51" s="132" t="s">
        <v>476</v>
      </c>
      <c r="J51" s="132" t="s">
        <v>476</v>
      </c>
      <c r="K51" s="132" t="s">
        <v>476</v>
      </c>
    </row>
    <row r="52" spans="1:11" ht="33.75" customHeight="1" x14ac:dyDescent="0.25">
      <c r="A52" s="131"/>
      <c r="B52" s="131" t="s">
        <v>768</v>
      </c>
      <c r="C52" s="131" t="s">
        <v>737</v>
      </c>
      <c r="D52" s="132" t="s">
        <v>769</v>
      </c>
      <c r="E52" s="132" t="s">
        <v>770</v>
      </c>
      <c r="F52" s="132" t="s">
        <v>771</v>
      </c>
      <c r="G52" s="132" t="s">
        <v>476</v>
      </c>
      <c r="H52" s="135" t="s">
        <v>772</v>
      </c>
      <c r="I52" s="132" t="s">
        <v>773</v>
      </c>
      <c r="J52" s="132" t="s">
        <v>774</v>
      </c>
      <c r="K52" s="137" t="s">
        <v>476</v>
      </c>
    </row>
    <row r="53" spans="1:11" ht="33.75" customHeight="1" x14ac:dyDescent="0.25">
      <c r="A53" s="131"/>
      <c r="B53" s="131" t="s">
        <v>825</v>
      </c>
      <c r="C53" s="131" t="s">
        <v>826</v>
      </c>
      <c r="D53" s="132" t="s">
        <v>827</v>
      </c>
      <c r="E53" s="132" t="s">
        <v>828</v>
      </c>
      <c r="F53" s="132" t="s">
        <v>829</v>
      </c>
      <c r="G53" s="132" t="s">
        <v>830</v>
      </c>
      <c r="H53" s="135" t="s">
        <v>831</v>
      </c>
      <c r="I53" s="132" t="s">
        <v>832</v>
      </c>
      <c r="J53" s="132" t="s">
        <v>829</v>
      </c>
      <c r="K53" s="137" t="s">
        <v>830</v>
      </c>
    </row>
    <row r="54" spans="1:11" ht="33.75" customHeight="1" x14ac:dyDescent="0.25">
      <c r="A54" s="131"/>
      <c r="B54" s="131" t="s">
        <v>783</v>
      </c>
      <c r="C54" s="131" t="s">
        <v>784</v>
      </c>
      <c r="D54" s="132" t="s">
        <v>785</v>
      </c>
      <c r="E54" s="132" t="s">
        <v>786</v>
      </c>
      <c r="F54" s="132" t="s">
        <v>476</v>
      </c>
      <c r="G54" s="132" t="s">
        <v>787</v>
      </c>
      <c r="H54" s="135" t="s">
        <v>788</v>
      </c>
      <c r="I54" s="132" t="s">
        <v>789</v>
      </c>
      <c r="J54" s="132" t="s">
        <v>790</v>
      </c>
      <c r="K54" s="137" t="s">
        <v>476</v>
      </c>
    </row>
    <row r="55" spans="1:11" ht="33.75" customHeight="1" x14ac:dyDescent="0.25">
      <c r="A55" s="131"/>
      <c r="B55" s="131" t="s">
        <v>791</v>
      </c>
      <c r="C55" s="131" t="s">
        <v>480</v>
      </c>
      <c r="D55" s="132" t="s">
        <v>476</v>
      </c>
      <c r="E55" s="132" t="s">
        <v>476</v>
      </c>
      <c r="F55" s="132" t="s">
        <v>476</v>
      </c>
      <c r="G55" s="132" t="s">
        <v>476</v>
      </c>
      <c r="H55" s="135" t="s">
        <v>476</v>
      </c>
      <c r="I55" s="132" t="s">
        <v>476</v>
      </c>
      <c r="J55" s="132" t="s">
        <v>476</v>
      </c>
      <c r="K55" s="137" t="s">
        <v>476</v>
      </c>
    </row>
    <row r="56" spans="1:11" ht="33.75" customHeight="1" x14ac:dyDescent="0.25">
      <c r="A56" s="131"/>
      <c r="B56" s="131" t="s">
        <v>792</v>
      </c>
      <c r="C56" s="131" t="s">
        <v>506</v>
      </c>
      <c r="D56" s="132" t="s">
        <v>476</v>
      </c>
      <c r="E56" s="132" t="s">
        <v>476</v>
      </c>
      <c r="F56" s="132" t="s">
        <v>476</v>
      </c>
      <c r="G56" s="132" t="s">
        <v>476</v>
      </c>
      <c r="H56" s="135" t="s">
        <v>476</v>
      </c>
      <c r="I56" s="132" t="s">
        <v>476</v>
      </c>
      <c r="J56" s="132" t="s">
        <v>476</v>
      </c>
      <c r="K56" s="137" t="s">
        <v>476</v>
      </c>
    </row>
    <row r="57" spans="1:11" ht="33.75" customHeight="1" x14ac:dyDescent="0.25">
      <c r="A57" s="131"/>
      <c r="B57" s="131" t="s">
        <v>793</v>
      </c>
      <c r="C57" s="131" t="s">
        <v>525</v>
      </c>
      <c r="D57" s="132" t="s">
        <v>794</v>
      </c>
      <c r="E57" s="132" t="s">
        <v>795</v>
      </c>
      <c r="F57" s="132" t="s">
        <v>476</v>
      </c>
      <c r="G57" s="132" t="s">
        <v>796</v>
      </c>
      <c r="H57" s="135" t="s">
        <v>797</v>
      </c>
      <c r="I57" s="132" t="s">
        <v>798</v>
      </c>
      <c r="J57" s="132" t="s">
        <v>476</v>
      </c>
      <c r="K57" s="137" t="s">
        <v>799</v>
      </c>
    </row>
    <row r="58" spans="1:11" ht="33.75" customHeight="1" x14ac:dyDescent="0.25">
      <c r="A58" s="131"/>
      <c r="B58" s="131" t="s">
        <v>800</v>
      </c>
      <c r="C58" s="131" t="s">
        <v>506</v>
      </c>
      <c r="D58" s="132" t="s">
        <v>801</v>
      </c>
      <c r="E58" s="132" t="s">
        <v>802</v>
      </c>
      <c r="F58" s="132" t="s">
        <v>803</v>
      </c>
      <c r="G58" s="132" t="s">
        <v>804</v>
      </c>
      <c r="H58" s="135" t="s">
        <v>476</v>
      </c>
      <c r="I58" s="132" t="s">
        <v>476</v>
      </c>
      <c r="J58" s="132" t="s">
        <v>476</v>
      </c>
      <c r="K58" s="137" t="s">
        <v>476</v>
      </c>
    </row>
    <row r="59" spans="1:11" ht="33.75" customHeight="1" x14ac:dyDescent="0.25">
      <c r="A59" s="131"/>
      <c r="B59" s="131" t="s">
        <v>848</v>
      </c>
      <c r="C59" s="131" t="s">
        <v>656</v>
      </c>
      <c r="D59" s="132" t="s">
        <v>849</v>
      </c>
      <c r="E59" s="132" t="s">
        <v>850</v>
      </c>
      <c r="F59" s="132" t="s">
        <v>851</v>
      </c>
      <c r="G59" s="132" t="s">
        <v>852</v>
      </c>
      <c r="H59" s="135" t="s">
        <v>849</v>
      </c>
      <c r="I59" s="132" t="s">
        <v>853</v>
      </c>
      <c r="J59" s="132" t="s">
        <v>851</v>
      </c>
      <c r="K59" s="137" t="s">
        <v>854</v>
      </c>
    </row>
    <row r="60" spans="1:11" ht="33.75" customHeight="1" x14ac:dyDescent="0.25">
      <c r="A60" s="131"/>
      <c r="B60" s="131" t="s">
        <v>810</v>
      </c>
      <c r="C60" s="131" t="s">
        <v>811</v>
      </c>
      <c r="D60" s="132" t="s">
        <v>812</v>
      </c>
      <c r="E60" s="132" t="s">
        <v>476</v>
      </c>
      <c r="F60" s="132" t="s">
        <v>813</v>
      </c>
      <c r="G60" s="132" t="s">
        <v>814</v>
      </c>
      <c r="H60" s="135" t="s">
        <v>815</v>
      </c>
      <c r="I60" s="132" t="s">
        <v>816</v>
      </c>
      <c r="J60" s="132" t="s">
        <v>476</v>
      </c>
      <c r="K60" s="132" t="s">
        <v>817</v>
      </c>
    </row>
    <row r="61" spans="1:11" ht="33.75" customHeight="1" x14ac:dyDescent="0.25">
      <c r="A61" s="131"/>
      <c r="B61" s="131" t="s">
        <v>818</v>
      </c>
      <c r="C61" s="131" t="s">
        <v>583</v>
      </c>
      <c r="D61" s="132" t="s">
        <v>819</v>
      </c>
      <c r="E61" s="132" t="s">
        <v>820</v>
      </c>
      <c r="F61" s="132" t="s">
        <v>476</v>
      </c>
      <c r="G61" s="132" t="s">
        <v>821</v>
      </c>
      <c r="H61" s="135" t="s">
        <v>822</v>
      </c>
      <c r="I61" s="132" t="s">
        <v>823</v>
      </c>
      <c r="J61" s="132" t="s">
        <v>476</v>
      </c>
      <c r="K61" s="137" t="s">
        <v>824</v>
      </c>
    </row>
    <row r="62" spans="1:11" ht="33.75" customHeight="1" x14ac:dyDescent="0.25">
      <c r="A62" s="131"/>
      <c r="B62" s="131" t="s">
        <v>855</v>
      </c>
      <c r="C62" s="131" t="s">
        <v>656</v>
      </c>
      <c r="D62" s="132" t="s">
        <v>856</v>
      </c>
      <c r="E62" s="132" t="s">
        <v>857</v>
      </c>
      <c r="F62" s="132" t="s">
        <v>858</v>
      </c>
      <c r="G62" s="132" t="s">
        <v>859</v>
      </c>
      <c r="H62" s="135" t="s">
        <v>860</v>
      </c>
      <c r="I62" s="132" t="s">
        <v>857</v>
      </c>
      <c r="J62" s="132" t="s">
        <v>858</v>
      </c>
      <c r="K62" s="137" t="s">
        <v>861</v>
      </c>
    </row>
    <row r="63" spans="1:11" ht="33.75" customHeight="1" x14ac:dyDescent="0.25">
      <c r="A63" s="131"/>
      <c r="B63" s="131" t="s">
        <v>833</v>
      </c>
      <c r="C63" s="131" t="s">
        <v>834</v>
      </c>
      <c r="D63" s="132" t="s">
        <v>835</v>
      </c>
      <c r="E63" s="132" t="s">
        <v>836</v>
      </c>
      <c r="F63" s="132" t="s">
        <v>837</v>
      </c>
      <c r="G63" s="132" t="s">
        <v>476</v>
      </c>
      <c r="H63" s="135" t="s">
        <v>838</v>
      </c>
      <c r="I63" s="132" t="s">
        <v>839</v>
      </c>
      <c r="J63" s="132" t="s">
        <v>840</v>
      </c>
      <c r="K63" s="132" t="s">
        <v>476</v>
      </c>
    </row>
    <row r="64" spans="1:11" ht="33.75" customHeight="1" x14ac:dyDescent="0.25">
      <c r="A64" s="131"/>
      <c r="B64" s="131" t="s">
        <v>841</v>
      </c>
      <c r="C64" s="131" t="s">
        <v>552</v>
      </c>
      <c r="D64" s="132" t="s">
        <v>476</v>
      </c>
      <c r="E64" s="132" t="s">
        <v>842</v>
      </c>
      <c r="F64" s="132" t="s">
        <v>843</v>
      </c>
      <c r="G64" s="132" t="s">
        <v>844</v>
      </c>
      <c r="H64" s="135" t="s">
        <v>845</v>
      </c>
      <c r="I64" s="132" t="s">
        <v>846</v>
      </c>
      <c r="J64" s="132" t="s">
        <v>847</v>
      </c>
      <c r="K64" s="137" t="s">
        <v>476</v>
      </c>
    </row>
    <row r="65" spans="1:11" ht="33.75" customHeight="1" x14ac:dyDescent="0.25">
      <c r="A65" s="131"/>
      <c r="B65" s="131" t="s">
        <v>907</v>
      </c>
      <c r="C65" s="131" t="s">
        <v>908</v>
      </c>
      <c r="D65" s="132" t="s">
        <v>909</v>
      </c>
      <c r="E65" s="132" t="s">
        <v>910</v>
      </c>
      <c r="F65" s="132" t="s">
        <v>911</v>
      </c>
      <c r="G65" s="132" t="s">
        <v>912</v>
      </c>
      <c r="H65" s="135" t="s">
        <v>909</v>
      </c>
      <c r="I65" s="132" t="s">
        <v>913</v>
      </c>
      <c r="J65" s="132" t="s">
        <v>914</v>
      </c>
      <c r="K65" s="137" t="s">
        <v>912</v>
      </c>
    </row>
    <row r="66" spans="1:11" ht="33.75" customHeight="1" x14ac:dyDescent="0.25">
      <c r="A66" s="131"/>
      <c r="B66" s="131" t="s">
        <v>648</v>
      </c>
      <c r="C66" s="131" t="s">
        <v>649</v>
      </c>
      <c r="D66" s="132" t="s">
        <v>650</v>
      </c>
      <c r="E66" s="132" t="s">
        <v>651</v>
      </c>
      <c r="F66" s="132" t="s">
        <v>476</v>
      </c>
      <c r="G66" s="132" t="s">
        <v>652</v>
      </c>
      <c r="H66" s="135" t="s">
        <v>653</v>
      </c>
      <c r="I66" s="132" t="s">
        <v>654</v>
      </c>
      <c r="J66" s="132" t="s">
        <v>476</v>
      </c>
      <c r="K66" s="137" t="s">
        <v>652</v>
      </c>
    </row>
    <row r="67" spans="1:11" ht="33.75" customHeight="1" x14ac:dyDescent="0.25">
      <c r="A67" s="131"/>
      <c r="B67" s="131" t="s">
        <v>862</v>
      </c>
      <c r="C67" s="131" t="s">
        <v>863</v>
      </c>
      <c r="D67" s="132" t="s">
        <v>864</v>
      </c>
      <c r="E67" s="132" t="s">
        <v>865</v>
      </c>
      <c r="F67" s="132" t="s">
        <v>476</v>
      </c>
      <c r="G67" s="132" t="s">
        <v>866</v>
      </c>
      <c r="H67" s="135" t="s">
        <v>867</v>
      </c>
      <c r="I67" s="132" t="s">
        <v>868</v>
      </c>
      <c r="J67" s="132" t="s">
        <v>869</v>
      </c>
      <c r="K67" s="137" t="s">
        <v>476</v>
      </c>
    </row>
    <row r="68" spans="1:11" ht="33.75" customHeight="1" x14ac:dyDescent="0.25">
      <c r="A68" s="131"/>
      <c r="B68" s="131" t="s">
        <v>870</v>
      </c>
      <c r="C68" s="131" t="s">
        <v>737</v>
      </c>
      <c r="D68" s="132" t="s">
        <v>871</v>
      </c>
      <c r="E68" s="132" t="s">
        <v>872</v>
      </c>
      <c r="F68" s="132" t="s">
        <v>873</v>
      </c>
      <c r="G68" s="132" t="s">
        <v>874</v>
      </c>
      <c r="H68" s="135" t="s">
        <v>875</v>
      </c>
      <c r="I68" s="132" t="s">
        <v>876</v>
      </c>
      <c r="J68" s="132" t="s">
        <v>877</v>
      </c>
      <c r="K68" s="137" t="s">
        <v>875</v>
      </c>
    </row>
    <row r="69" spans="1:11" ht="33.75" customHeight="1" x14ac:dyDescent="0.25">
      <c r="A69" s="131"/>
      <c r="B69" s="131" t="s">
        <v>878</v>
      </c>
      <c r="C69" s="131" t="s">
        <v>879</v>
      </c>
      <c r="D69" s="132" t="s">
        <v>880</v>
      </c>
      <c r="E69" s="132" t="s">
        <v>881</v>
      </c>
      <c r="F69" s="132" t="s">
        <v>476</v>
      </c>
      <c r="G69" s="180" t="s">
        <v>882</v>
      </c>
      <c r="H69" s="135" t="s">
        <v>883</v>
      </c>
      <c r="I69" s="132" t="s">
        <v>884</v>
      </c>
      <c r="J69" s="132" t="s">
        <v>476</v>
      </c>
      <c r="K69" s="137" t="s">
        <v>885</v>
      </c>
    </row>
    <row r="70" spans="1:11" ht="33.75" customHeight="1" x14ac:dyDescent="0.25">
      <c r="A70" s="131"/>
      <c r="B70" s="131" t="s">
        <v>886</v>
      </c>
      <c r="C70" s="131" t="s">
        <v>879</v>
      </c>
      <c r="D70" s="132" t="s">
        <v>476</v>
      </c>
      <c r="E70" s="132" t="s">
        <v>887</v>
      </c>
      <c r="F70" s="132" t="s">
        <v>888</v>
      </c>
      <c r="G70" s="132" t="s">
        <v>889</v>
      </c>
      <c r="H70" s="135" t="s">
        <v>890</v>
      </c>
      <c r="I70" s="132" t="s">
        <v>476</v>
      </c>
      <c r="J70" s="132" t="s">
        <v>891</v>
      </c>
      <c r="K70" s="137" t="s">
        <v>892</v>
      </c>
    </row>
    <row r="71" spans="1:11" ht="33.75" customHeight="1" x14ac:dyDescent="0.25">
      <c r="A71" s="131"/>
      <c r="B71" s="131" t="s">
        <v>893</v>
      </c>
      <c r="C71" s="131" t="s">
        <v>879</v>
      </c>
      <c r="D71" s="132" t="s">
        <v>894</v>
      </c>
      <c r="E71" s="132" t="s">
        <v>476</v>
      </c>
      <c r="F71" s="132" t="s">
        <v>895</v>
      </c>
      <c r="G71" s="132" t="s">
        <v>896</v>
      </c>
      <c r="H71" s="135" t="s">
        <v>897</v>
      </c>
      <c r="I71" s="132" t="s">
        <v>898</v>
      </c>
      <c r="J71" s="132" t="s">
        <v>899</v>
      </c>
      <c r="K71" s="137" t="s">
        <v>476</v>
      </c>
    </row>
    <row r="72" spans="1:11" ht="33.75" customHeight="1" x14ac:dyDescent="0.25">
      <c r="A72" s="131"/>
      <c r="B72" s="131" t="s">
        <v>900</v>
      </c>
      <c r="C72" s="131" t="s">
        <v>517</v>
      </c>
      <c r="D72" s="132" t="s">
        <v>901</v>
      </c>
      <c r="E72" s="132" t="s">
        <v>902</v>
      </c>
      <c r="F72" s="132" t="s">
        <v>903</v>
      </c>
      <c r="G72" s="132" t="s">
        <v>476</v>
      </c>
      <c r="H72" s="135" t="s">
        <v>904</v>
      </c>
      <c r="I72" s="132" t="s">
        <v>905</v>
      </c>
      <c r="J72" s="132" t="s">
        <v>476</v>
      </c>
      <c r="K72" s="137" t="s">
        <v>906</v>
      </c>
    </row>
    <row r="73" spans="1:11" ht="33.75" customHeight="1" x14ac:dyDescent="0.25">
      <c r="A73" s="131"/>
      <c r="B73" s="131" t="s">
        <v>775</v>
      </c>
      <c r="C73" s="131" t="s">
        <v>649</v>
      </c>
      <c r="D73" s="132" t="s">
        <v>476</v>
      </c>
      <c r="E73" s="132" t="s">
        <v>776</v>
      </c>
      <c r="F73" s="132" t="s">
        <v>777</v>
      </c>
      <c r="G73" s="132" t="s">
        <v>778</v>
      </c>
      <c r="H73" s="135" t="s">
        <v>779</v>
      </c>
      <c r="I73" s="132" t="s">
        <v>780</v>
      </c>
      <c r="J73" s="132" t="s">
        <v>781</v>
      </c>
      <c r="K73" s="137" t="s">
        <v>782</v>
      </c>
    </row>
    <row r="74" spans="1:11" ht="33.75" customHeight="1" x14ac:dyDescent="0.25">
      <c r="A74" s="131"/>
      <c r="B74" s="131" t="s">
        <v>915</v>
      </c>
      <c r="C74" s="131" t="s">
        <v>916</v>
      </c>
      <c r="D74" s="132" t="s">
        <v>917</v>
      </c>
      <c r="E74" s="132" t="s">
        <v>476</v>
      </c>
      <c r="F74" s="132" t="s">
        <v>918</v>
      </c>
      <c r="G74" s="132" t="s">
        <v>919</v>
      </c>
      <c r="H74" s="135" t="s">
        <v>920</v>
      </c>
      <c r="I74" s="132" t="s">
        <v>476</v>
      </c>
      <c r="J74" s="132" t="s">
        <v>921</v>
      </c>
      <c r="K74" s="137" t="s">
        <v>922</v>
      </c>
    </row>
    <row r="75" spans="1:11" ht="33.75" customHeight="1" x14ac:dyDescent="0.25">
      <c r="A75" s="131"/>
      <c r="B75" s="131" t="s">
        <v>923</v>
      </c>
      <c r="C75" s="131" t="s">
        <v>482</v>
      </c>
      <c r="D75" s="132" t="s">
        <v>924</v>
      </c>
      <c r="E75" s="132" t="s">
        <v>476</v>
      </c>
      <c r="F75" s="132" t="s">
        <v>925</v>
      </c>
      <c r="G75" s="132" t="s">
        <v>926</v>
      </c>
      <c r="H75" s="135" t="s">
        <v>927</v>
      </c>
      <c r="I75" s="132" t="s">
        <v>476</v>
      </c>
      <c r="J75" s="132" t="s">
        <v>928</v>
      </c>
      <c r="K75" s="137" t="s">
        <v>929</v>
      </c>
    </row>
    <row r="76" spans="1:11" ht="33.75" customHeight="1" x14ac:dyDescent="0.25">
      <c r="A76" s="131"/>
      <c r="B76" s="131" t="s">
        <v>930</v>
      </c>
      <c r="C76" s="131" t="s">
        <v>737</v>
      </c>
      <c r="D76" s="132" t="s">
        <v>931</v>
      </c>
      <c r="E76" s="132" t="s">
        <v>932</v>
      </c>
      <c r="F76" s="132" t="s">
        <v>933</v>
      </c>
      <c r="G76" s="132" t="s">
        <v>476</v>
      </c>
      <c r="H76" s="135" t="s">
        <v>934</v>
      </c>
      <c r="I76" s="132" t="s">
        <v>935</v>
      </c>
      <c r="J76" s="132" t="s">
        <v>936</v>
      </c>
      <c r="K76" s="137" t="s">
        <v>476</v>
      </c>
    </row>
    <row r="77" spans="1:11" ht="33.75" customHeight="1" x14ac:dyDescent="0.25">
      <c r="A77" s="131"/>
      <c r="B77" s="206" t="s">
        <v>937</v>
      </c>
      <c r="C77" s="131" t="s">
        <v>568</v>
      </c>
      <c r="D77" s="132" t="s">
        <v>938</v>
      </c>
      <c r="E77" s="132" t="s">
        <v>939</v>
      </c>
      <c r="F77" s="132" t="s">
        <v>476</v>
      </c>
      <c r="G77" s="132" t="s">
        <v>940</v>
      </c>
      <c r="H77" s="135" t="s">
        <v>476</v>
      </c>
      <c r="I77" s="132" t="s">
        <v>941</v>
      </c>
      <c r="J77" s="132" t="s">
        <v>942</v>
      </c>
      <c r="K77" s="137" t="s">
        <v>943</v>
      </c>
    </row>
    <row r="78" spans="1:11" ht="33.75" customHeight="1" x14ac:dyDescent="0.25">
      <c r="A78" s="131"/>
      <c r="B78" s="131" t="s">
        <v>1034</v>
      </c>
      <c r="C78" s="131" t="s">
        <v>649</v>
      </c>
      <c r="D78" s="132" t="s">
        <v>1035</v>
      </c>
      <c r="E78" s="132" t="s">
        <v>1036</v>
      </c>
      <c r="F78" s="132" t="s">
        <v>1037</v>
      </c>
      <c r="G78" s="132" t="s">
        <v>1038</v>
      </c>
      <c r="H78" s="135" t="s">
        <v>1039</v>
      </c>
      <c r="I78" s="132" t="s">
        <v>476</v>
      </c>
      <c r="J78" s="132" t="s">
        <v>1040</v>
      </c>
      <c r="K78" s="137" t="s">
        <v>1041</v>
      </c>
    </row>
    <row r="79" spans="1:11" ht="33.75" customHeight="1" x14ac:dyDescent="0.25">
      <c r="A79" s="131"/>
      <c r="B79" s="131" t="s">
        <v>951</v>
      </c>
      <c r="C79" s="131" t="s">
        <v>568</v>
      </c>
      <c r="D79" s="132" t="s">
        <v>476</v>
      </c>
      <c r="E79" s="132" t="s">
        <v>952</v>
      </c>
      <c r="F79" s="132" t="s">
        <v>953</v>
      </c>
      <c r="G79" s="132" t="s">
        <v>954</v>
      </c>
      <c r="H79" s="135" t="s">
        <v>476</v>
      </c>
      <c r="I79" s="132" t="s">
        <v>955</v>
      </c>
      <c r="J79" s="132" t="s">
        <v>956</v>
      </c>
      <c r="K79" s="137" t="s">
        <v>957</v>
      </c>
    </row>
    <row r="80" spans="1:11" ht="33.75" customHeight="1" x14ac:dyDescent="0.25">
      <c r="A80" s="131"/>
      <c r="B80" s="131" t="s">
        <v>958</v>
      </c>
      <c r="C80" s="131" t="s">
        <v>737</v>
      </c>
      <c r="D80" s="132" t="s">
        <v>476</v>
      </c>
      <c r="E80" s="132" t="s">
        <v>476</v>
      </c>
      <c r="F80" s="132" t="s">
        <v>476</v>
      </c>
      <c r="G80" s="132" t="s">
        <v>476</v>
      </c>
      <c r="H80" s="135" t="s">
        <v>476</v>
      </c>
      <c r="I80" s="132" t="s">
        <v>476</v>
      </c>
      <c r="J80" s="132" t="s">
        <v>476</v>
      </c>
      <c r="K80" s="137" t="s">
        <v>476</v>
      </c>
    </row>
    <row r="81" spans="1:11" ht="33.75" customHeight="1" x14ac:dyDescent="0.25">
      <c r="A81" s="131"/>
      <c r="B81" s="131" t="s">
        <v>959</v>
      </c>
      <c r="C81" s="131" t="s">
        <v>879</v>
      </c>
      <c r="D81" s="132" t="s">
        <v>476</v>
      </c>
      <c r="E81" s="132" t="s">
        <v>960</v>
      </c>
      <c r="F81" s="132" t="s">
        <v>961</v>
      </c>
      <c r="G81" s="132" t="s">
        <v>962</v>
      </c>
      <c r="H81" s="135" t="s">
        <v>963</v>
      </c>
      <c r="I81" s="132" t="s">
        <v>476</v>
      </c>
      <c r="J81" s="132" t="s">
        <v>964</v>
      </c>
      <c r="K81" s="137" t="s">
        <v>965</v>
      </c>
    </row>
    <row r="82" spans="1:11" ht="33.75" customHeight="1" x14ac:dyDescent="0.25">
      <c r="A82" s="131"/>
      <c r="B82" s="131" t="s">
        <v>966</v>
      </c>
      <c r="C82" s="131" t="s">
        <v>482</v>
      </c>
      <c r="D82" s="132" t="s">
        <v>967</v>
      </c>
      <c r="E82" s="132" t="s">
        <v>968</v>
      </c>
      <c r="F82" s="132" t="s">
        <v>969</v>
      </c>
      <c r="G82" s="132" t="s">
        <v>970</v>
      </c>
      <c r="H82" s="135" t="s">
        <v>971</v>
      </c>
      <c r="I82" s="132" t="s">
        <v>476</v>
      </c>
      <c r="J82" s="132" t="s">
        <v>972</v>
      </c>
      <c r="K82" s="137" t="s">
        <v>973</v>
      </c>
    </row>
    <row r="83" spans="1:11" ht="33.75" customHeight="1" x14ac:dyDescent="0.25">
      <c r="A83" s="131"/>
      <c r="B83" s="131" t="s">
        <v>974</v>
      </c>
      <c r="C83" s="131" t="s">
        <v>541</v>
      </c>
      <c r="D83" s="132" t="s">
        <v>476</v>
      </c>
      <c r="E83" s="132" t="s">
        <v>476</v>
      </c>
      <c r="F83" s="132" t="s">
        <v>975</v>
      </c>
      <c r="G83" s="132" t="s">
        <v>476</v>
      </c>
      <c r="H83" s="135" t="s">
        <v>476</v>
      </c>
      <c r="I83" s="132" t="s">
        <v>476</v>
      </c>
      <c r="J83" s="132" t="s">
        <v>976</v>
      </c>
      <c r="K83" s="137" t="s">
        <v>476</v>
      </c>
    </row>
    <row r="84" spans="1:11" ht="33.75" customHeight="1" x14ac:dyDescent="0.25">
      <c r="A84" s="131"/>
      <c r="B84" s="131" t="s">
        <v>977</v>
      </c>
      <c r="C84" s="131" t="s">
        <v>480</v>
      </c>
      <c r="D84" s="132" t="s">
        <v>476</v>
      </c>
      <c r="E84" s="132" t="s">
        <v>476</v>
      </c>
      <c r="F84" s="132" t="s">
        <v>476</v>
      </c>
      <c r="G84" s="132" t="s">
        <v>476</v>
      </c>
      <c r="H84" s="135" t="s">
        <v>476</v>
      </c>
      <c r="I84" s="132" t="s">
        <v>476</v>
      </c>
      <c r="J84" s="132" t="s">
        <v>476</v>
      </c>
      <c r="K84" s="137" t="s">
        <v>476</v>
      </c>
    </row>
    <row r="85" spans="1:11" ht="33.75" customHeight="1" x14ac:dyDescent="0.25">
      <c r="A85" s="131"/>
      <c r="B85" s="131" t="s">
        <v>978</v>
      </c>
      <c r="C85" s="131" t="s">
        <v>552</v>
      </c>
      <c r="D85" s="132" t="s">
        <v>979</v>
      </c>
      <c r="E85" s="132" t="s">
        <v>980</v>
      </c>
      <c r="F85" s="132" t="s">
        <v>981</v>
      </c>
      <c r="G85" s="132" t="s">
        <v>476</v>
      </c>
      <c r="H85" s="135" t="s">
        <v>476</v>
      </c>
      <c r="I85" s="132" t="s">
        <v>982</v>
      </c>
      <c r="J85" s="132" t="s">
        <v>983</v>
      </c>
      <c r="K85" s="132" t="s">
        <v>984</v>
      </c>
    </row>
    <row r="86" spans="1:11" ht="33.75" customHeight="1" x14ac:dyDescent="0.25">
      <c r="A86" s="131"/>
      <c r="B86" s="131" t="s">
        <v>985</v>
      </c>
      <c r="C86" s="131" t="s">
        <v>482</v>
      </c>
      <c r="D86" s="132" t="s">
        <v>476</v>
      </c>
      <c r="E86" s="132" t="s">
        <v>986</v>
      </c>
      <c r="F86" s="132" t="s">
        <v>987</v>
      </c>
      <c r="G86" s="132" t="s">
        <v>988</v>
      </c>
      <c r="H86" s="135" t="s">
        <v>989</v>
      </c>
      <c r="I86" s="132" t="s">
        <v>990</v>
      </c>
      <c r="J86" s="132" t="s">
        <v>991</v>
      </c>
      <c r="K86" s="137" t="s">
        <v>476</v>
      </c>
    </row>
    <row r="87" spans="1:11" ht="33.75" customHeight="1" x14ac:dyDescent="0.25">
      <c r="A87" s="131"/>
      <c r="B87" s="131" t="s">
        <v>992</v>
      </c>
      <c r="C87" s="131" t="s">
        <v>993</v>
      </c>
      <c r="D87" s="132" t="s">
        <v>476</v>
      </c>
      <c r="E87" s="132" t="s">
        <v>994</v>
      </c>
      <c r="F87" s="132" t="s">
        <v>995</v>
      </c>
      <c r="G87" s="132" t="s">
        <v>996</v>
      </c>
      <c r="H87" s="135" t="s">
        <v>476</v>
      </c>
      <c r="I87" s="132" t="s">
        <v>997</v>
      </c>
      <c r="J87" s="132" t="s">
        <v>998</v>
      </c>
      <c r="K87" s="137" t="s">
        <v>999</v>
      </c>
    </row>
    <row r="88" spans="1:11" ht="33.75" customHeight="1" x14ac:dyDescent="0.25">
      <c r="A88" s="131"/>
      <c r="B88" s="131" t="s">
        <v>1000</v>
      </c>
      <c r="C88" s="131" t="s">
        <v>552</v>
      </c>
      <c r="D88" s="132" t="s">
        <v>1001</v>
      </c>
      <c r="E88" s="132" t="s">
        <v>1002</v>
      </c>
      <c r="F88" s="132" t="s">
        <v>1003</v>
      </c>
      <c r="G88" s="132" t="s">
        <v>476</v>
      </c>
      <c r="H88" s="135" t="s">
        <v>1004</v>
      </c>
      <c r="I88" s="132" t="s">
        <v>1005</v>
      </c>
      <c r="J88" s="132" t="s">
        <v>476</v>
      </c>
      <c r="K88" s="137" t="s">
        <v>1006</v>
      </c>
    </row>
    <row r="89" spans="1:11" ht="33.75" customHeight="1" x14ac:dyDescent="0.25">
      <c r="A89" s="131"/>
      <c r="B89" s="131" t="s">
        <v>1007</v>
      </c>
      <c r="C89" s="131" t="s">
        <v>1008</v>
      </c>
      <c r="D89" s="132" t="s">
        <v>476</v>
      </c>
      <c r="E89" s="132" t="s">
        <v>1009</v>
      </c>
      <c r="F89" s="132" t="s">
        <v>475</v>
      </c>
      <c r="G89" s="132" t="s">
        <v>1010</v>
      </c>
      <c r="H89" s="135" t="s">
        <v>476</v>
      </c>
      <c r="I89" s="132" t="s">
        <v>1011</v>
      </c>
      <c r="J89" s="132" t="s">
        <v>475</v>
      </c>
      <c r="K89" s="137" t="s">
        <v>1012</v>
      </c>
    </row>
    <row r="90" spans="1:11" ht="33.75" customHeight="1" x14ac:dyDescent="0.25">
      <c r="A90" s="131"/>
      <c r="B90" s="131" t="s">
        <v>1013</v>
      </c>
      <c r="C90" s="131" t="s">
        <v>879</v>
      </c>
      <c r="D90" s="132" t="s">
        <v>1014</v>
      </c>
      <c r="E90" s="132" t="s">
        <v>476</v>
      </c>
      <c r="F90" s="132" t="s">
        <v>1015</v>
      </c>
      <c r="G90" s="132" t="s">
        <v>1016</v>
      </c>
      <c r="H90" s="135" t="s">
        <v>1017</v>
      </c>
      <c r="I90" s="132" t="s">
        <v>1018</v>
      </c>
      <c r="J90" s="132" t="s">
        <v>476</v>
      </c>
      <c r="K90" s="137" t="s">
        <v>1019</v>
      </c>
    </row>
    <row r="91" spans="1:11" ht="33.75" customHeight="1" x14ac:dyDescent="0.25">
      <c r="A91" s="131"/>
      <c r="B91" s="131" t="s">
        <v>1020</v>
      </c>
      <c r="C91" s="131" t="s">
        <v>541</v>
      </c>
      <c r="D91" s="132" t="s">
        <v>1021</v>
      </c>
      <c r="E91" s="132" t="s">
        <v>476</v>
      </c>
      <c r="F91" s="132" t="s">
        <v>1022</v>
      </c>
      <c r="G91" s="137" t="s">
        <v>1023</v>
      </c>
      <c r="H91" s="135" t="s">
        <v>1024</v>
      </c>
      <c r="I91" s="132" t="s">
        <v>476</v>
      </c>
      <c r="J91" s="132" t="s">
        <v>1025</v>
      </c>
      <c r="K91" s="137" t="s">
        <v>1026</v>
      </c>
    </row>
    <row r="92" spans="1:11" ht="33.75" customHeight="1" x14ac:dyDescent="0.25">
      <c r="A92" s="131"/>
      <c r="B92" s="131" t="s">
        <v>1027</v>
      </c>
      <c r="C92" s="131" t="s">
        <v>737</v>
      </c>
      <c r="D92" s="132" t="s">
        <v>1028</v>
      </c>
      <c r="E92" s="132" t="s">
        <v>1029</v>
      </c>
      <c r="F92" s="132" t="s">
        <v>1030</v>
      </c>
      <c r="G92" s="132" t="s">
        <v>476</v>
      </c>
      <c r="H92" s="135" t="s">
        <v>1031</v>
      </c>
      <c r="I92" s="132" t="s">
        <v>1032</v>
      </c>
      <c r="J92" s="132" t="s">
        <v>1033</v>
      </c>
      <c r="K92" s="132" t="s">
        <v>476</v>
      </c>
    </row>
    <row r="93" spans="1:11" ht="33.75" customHeight="1" x14ac:dyDescent="0.25">
      <c r="A93" s="131"/>
      <c r="B93" s="131" t="s">
        <v>944</v>
      </c>
      <c r="C93" s="131" t="s">
        <v>656</v>
      </c>
      <c r="D93" s="132" t="s">
        <v>945</v>
      </c>
      <c r="E93" s="132" t="s">
        <v>946</v>
      </c>
      <c r="F93" s="132" t="s">
        <v>947</v>
      </c>
      <c r="G93" s="132" t="s">
        <v>948</v>
      </c>
      <c r="H93" s="135" t="s">
        <v>949</v>
      </c>
      <c r="I93" s="132" t="s">
        <v>946</v>
      </c>
      <c r="J93" s="132" t="s">
        <v>947</v>
      </c>
      <c r="K93" s="137" t="s">
        <v>950</v>
      </c>
    </row>
    <row r="94" spans="1:11" ht="33.75" customHeight="1" x14ac:dyDescent="0.25">
      <c r="A94" s="131"/>
      <c r="B94" s="131" t="s">
        <v>1042</v>
      </c>
      <c r="C94" s="131" t="s">
        <v>737</v>
      </c>
      <c r="D94" s="132" t="s">
        <v>1043</v>
      </c>
      <c r="E94" s="132" t="s">
        <v>1044</v>
      </c>
      <c r="F94" s="132" t="s">
        <v>1045</v>
      </c>
      <c r="G94" s="132" t="s">
        <v>1046</v>
      </c>
      <c r="H94" s="135" t="s">
        <v>1047</v>
      </c>
      <c r="I94" s="132" t="s">
        <v>1048</v>
      </c>
      <c r="J94" s="132" t="s">
        <v>1049</v>
      </c>
      <c r="K94" s="137" t="s">
        <v>1050</v>
      </c>
    </row>
    <row r="95" spans="1:11" ht="33.75" customHeight="1" x14ac:dyDescent="0.25">
      <c r="A95" s="131"/>
      <c r="B95" s="131" t="s">
        <v>1051</v>
      </c>
      <c r="C95" s="131" t="s">
        <v>1052</v>
      </c>
      <c r="D95" s="132" t="s">
        <v>1053</v>
      </c>
      <c r="E95" s="132" t="s">
        <v>1054</v>
      </c>
      <c r="F95" s="132" t="s">
        <v>1055</v>
      </c>
      <c r="G95" s="132" t="s">
        <v>476</v>
      </c>
      <c r="H95" s="135"/>
      <c r="I95" s="132"/>
      <c r="J95" s="132"/>
      <c r="K95" s="137"/>
    </row>
    <row r="96" spans="1:11" ht="33.75" customHeight="1" x14ac:dyDescent="0.25">
      <c r="A96" s="131"/>
      <c r="B96" s="131" t="s">
        <v>1056</v>
      </c>
      <c r="C96" s="131" t="s">
        <v>1052</v>
      </c>
      <c r="D96" s="132" t="s">
        <v>1057</v>
      </c>
      <c r="E96" s="132" t="s">
        <v>1058</v>
      </c>
      <c r="F96" s="132" t="s">
        <v>476</v>
      </c>
      <c r="G96" s="132" t="s">
        <v>1059</v>
      </c>
      <c r="H96" s="135" t="s">
        <v>476</v>
      </c>
      <c r="I96" s="132" t="s">
        <v>1060</v>
      </c>
      <c r="J96" s="132" t="s">
        <v>1061</v>
      </c>
      <c r="K96" s="132" t="s">
        <v>1062</v>
      </c>
    </row>
    <row r="97" spans="1:11" ht="33.75" customHeight="1" x14ac:dyDescent="0.25">
      <c r="A97" s="131"/>
      <c r="B97" s="131" t="s">
        <v>1063</v>
      </c>
      <c r="C97" s="131" t="s">
        <v>1064</v>
      </c>
      <c r="D97" s="132" t="s">
        <v>1065</v>
      </c>
      <c r="E97" s="132" t="s">
        <v>1066</v>
      </c>
      <c r="F97" s="132" t="s">
        <v>1067</v>
      </c>
      <c r="G97" s="132" t="s">
        <v>1068</v>
      </c>
      <c r="H97" s="135" t="s">
        <v>1065</v>
      </c>
      <c r="I97" s="132" t="s">
        <v>1066</v>
      </c>
      <c r="J97" s="132" t="s">
        <v>1067</v>
      </c>
      <c r="K97" s="137" t="s">
        <v>1069</v>
      </c>
    </row>
    <row r="98" spans="1:11" ht="33.75" customHeight="1" x14ac:dyDescent="0.25">
      <c r="A98" s="131"/>
      <c r="B98" s="131" t="s">
        <v>1070</v>
      </c>
      <c r="C98" s="131" t="s">
        <v>1064</v>
      </c>
      <c r="D98" s="132" t="s">
        <v>1071</v>
      </c>
      <c r="E98" s="132" t="s">
        <v>1072</v>
      </c>
      <c r="F98" s="132" t="s">
        <v>1073</v>
      </c>
      <c r="G98" s="132" t="s">
        <v>1074</v>
      </c>
      <c r="H98" s="135" t="s">
        <v>1071</v>
      </c>
      <c r="I98" s="132" t="s">
        <v>1072</v>
      </c>
      <c r="J98" s="132" t="s">
        <v>1073</v>
      </c>
      <c r="K98" s="132" t="s">
        <v>1075</v>
      </c>
    </row>
    <row r="99" spans="1:11" ht="33.75" customHeight="1" x14ac:dyDescent="0.25">
      <c r="A99" s="131"/>
      <c r="B99" s="131" t="s">
        <v>1076</v>
      </c>
      <c r="C99" s="131" t="s">
        <v>541</v>
      </c>
      <c r="D99" s="132" t="s">
        <v>1077</v>
      </c>
      <c r="E99" s="132" t="s">
        <v>1078</v>
      </c>
      <c r="F99" s="132" t="s">
        <v>1079</v>
      </c>
      <c r="G99" s="132" t="s">
        <v>1080</v>
      </c>
      <c r="H99" s="135" t="s">
        <v>1077</v>
      </c>
      <c r="I99" s="132" t="s">
        <v>1078</v>
      </c>
      <c r="J99" s="132" t="s">
        <v>1079</v>
      </c>
      <c r="K99" s="137" t="s">
        <v>1081</v>
      </c>
    </row>
    <row r="100" spans="1:11" ht="33.75" customHeight="1" x14ac:dyDescent="0.25">
      <c r="A100" s="131"/>
      <c r="B100" s="131" t="s">
        <v>1082</v>
      </c>
      <c r="C100" s="131" t="s">
        <v>560</v>
      </c>
      <c r="D100" s="132" t="s">
        <v>476</v>
      </c>
      <c r="E100" s="132" t="s">
        <v>1083</v>
      </c>
      <c r="F100" s="132" t="s">
        <v>1084</v>
      </c>
      <c r="G100" s="132" t="s">
        <v>1085</v>
      </c>
      <c r="H100" s="135" t="s">
        <v>1086</v>
      </c>
      <c r="I100" s="132" t="s">
        <v>1087</v>
      </c>
      <c r="J100" s="132" t="s">
        <v>1088</v>
      </c>
      <c r="K100" s="137" t="s">
        <v>476</v>
      </c>
    </row>
    <row r="101" spans="1:11" ht="33.75" customHeight="1" x14ac:dyDescent="0.25">
      <c r="A101" s="131"/>
      <c r="B101" s="131" t="s">
        <v>1089</v>
      </c>
      <c r="C101" s="131" t="s">
        <v>568</v>
      </c>
      <c r="D101" s="132" t="s">
        <v>1090</v>
      </c>
      <c r="E101" s="132" t="s">
        <v>1091</v>
      </c>
      <c r="F101" s="132" t="s">
        <v>476</v>
      </c>
      <c r="G101" s="132" t="s">
        <v>1092</v>
      </c>
      <c r="H101" s="135" t="s">
        <v>476</v>
      </c>
      <c r="I101" s="132" t="s">
        <v>1093</v>
      </c>
      <c r="J101" s="132" t="s">
        <v>1094</v>
      </c>
      <c r="K101" s="137" t="s">
        <v>1095</v>
      </c>
    </row>
    <row r="102" spans="1:11" ht="33.75" customHeight="1" x14ac:dyDescent="0.25">
      <c r="A102" s="131"/>
      <c r="B102" s="131" t="s">
        <v>1096</v>
      </c>
      <c r="C102" s="131" t="s">
        <v>525</v>
      </c>
      <c r="D102" s="132" t="s">
        <v>1097</v>
      </c>
      <c r="E102" s="132" t="s">
        <v>1098</v>
      </c>
      <c r="F102" s="132" t="s">
        <v>476</v>
      </c>
      <c r="G102" s="132" t="s">
        <v>1099</v>
      </c>
      <c r="H102" s="135" t="s">
        <v>1100</v>
      </c>
      <c r="I102" s="180" t="s">
        <v>1101</v>
      </c>
      <c r="J102" s="180" t="s">
        <v>476</v>
      </c>
      <c r="K102" s="182" t="s">
        <v>1102</v>
      </c>
    </row>
    <row r="103" spans="1:11" ht="33.75" customHeight="1" x14ac:dyDescent="0.25">
      <c r="A103" s="131"/>
      <c r="B103" s="131" t="s">
        <v>1103</v>
      </c>
      <c r="C103" s="131" t="s">
        <v>737</v>
      </c>
      <c r="D103" s="132" t="s">
        <v>1104</v>
      </c>
      <c r="E103" s="132" t="s">
        <v>739</v>
      </c>
      <c r="F103" s="132" t="s">
        <v>1105</v>
      </c>
      <c r="G103" s="132" t="s">
        <v>476</v>
      </c>
      <c r="H103" s="154" t="s">
        <v>1106</v>
      </c>
      <c r="I103" s="208" t="s">
        <v>476</v>
      </c>
      <c r="J103" s="208" t="s">
        <v>1107</v>
      </c>
      <c r="K103" s="208" t="s">
        <v>1108</v>
      </c>
    </row>
    <row r="104" spans="1:11" ht="33.75" customHeight="1" x14ac:dyDescent="0.25">
      <c r="A104" s="131"/>
      <c r="B104" s="131" t="s">
        <v>1109</v>
      </c>
      <c r="C104" s="131" t="s">
        <v>1110</v>
      </c>
      <c r="D104" s="132" t="s">
        <v>1111</v>
      </c>
      <c r="E104" s="132" t="s">
        <v>1112</v>
      </c>
      <c r="F104" s="132" t="s">
        <v>1113</v>
      </c>
      <c r="G104" s="132" t="s">
        <v>1114</v>
      </c>
      <c r="H104" s="135" t="s">
        <v>476</v>
      </c>
      <c r="I104" s="132" t="s">
        <v>476</v>
      </c>
      <c r="J104" s="132" t="s">
        <v>476</v>
      </c>
      <c r="K104" s="137" t="s">
        <v>476</v>
      </c>
    </row>
    <row r="105" spans="1:11" ht="33.75" customHeight="1" x14ac:dyDescent="0.25">
      <c r="A105" s="131"/>
      <c r="B105" s="131" t="s">
        <v>1115</v>
      </c>
      <c r="C105" s="131" t="s">
        <v>908</v>
      </c>
      <c r="D105" s="132" t="s">
        <v>1116</v>
      </c>
      <c r="E105" s="132" t="s">
        <v>1117</v>
      </c>
      <c r="F105" s="132" t="s">
        <v>476</v>
      </c>
      <c r="G105" s="132" t="s">
        <v>1118</v>
      </c>
      <c r="H105" s="135" t="s">
        <v>1116</v>
      </c>
      <c r="I105" s="132" t="s">
        <v>1119</v>
      </c>
      <c r="J105" s="132" t="s">
        <v>476</v>
      </c>
      <c r="K105" s="132" t="s">
        <v>1118</v>
      </c>
    </row>
    <row r="106" spans="1:11" ht="33.75" customHeight="1" x14ac:dyDescent="0.25">
      <c r="A106" s="131"/>
      <c r="B106" s="131" t="s">
        <v>1120</v>
      </c>
      <c r="C106" s="131" t="s">
        <v>1064</v>
      </c>
      <c r="D106" s="132" t="s">
        <v>1077</v>
      </c>
      <c r="E106" s="132" t="s">
        <v>1078</v>
      </c>
      <c r="F106" s="132" t="s">
        <v>1079</v>
      </c>
      <c r="G106" s="132" t="s">
        <v>1080</v>
      </c>
      <c r="H106" s="135" t="s">
        <v>1077</v>
      </c>
      <c r="I106" s="132" t="s">
        <v>1078</v>
      </c>
      <c r="J106" s="132" t="s">
        <v>1079</v>
      </c>
      <c r="K106" s="137" t="s">
        <v>1081</v>
      </c>
    </row>
    <row r="107" spans="1:11" ht="33.75" customHeight="1" x14ac:dyDescent="0.25">
      <c r="A107" s="131"/>
      <c r="B107" s="131" t="s">
        <v>1121</v>
      </c>
      <c r="C107" s="131" t="s">
        <v>583</v>
      </c>
      <c r="D107" s="132" t="s">
        <v>1122</v>
      </c>
      <c r="E107" s="132" t="s">
        <v>476</v>
      </c>
      <c r="F107" s="132" t="s">
        <v>1123</v>
      </c>
      <c r="G107" s="132" t="s">
        <v>1124</v>
      </c>
      <c r="H107" s="135" t="s">
        <v>1125</v>
      </c>
      <c r="I107" s="132" t="s">
        <v>476</v>
      </c>
      <c r="J107" s="132" t="s">
        <v>1126</v>
      </c>
      <c r="K107" s="137" t="s">
        <v>1127</v>
      </c>
    </row>
    <row r="108" spans="1:11" ht="33.75" customHeight="1" x14ac:dyDescent="0.25">
      <c r="A108" s="131"/>
      <c r="B108" s="131" t="s">
        <v>1128</v>
      </c>
      <c r="C108" s="131" t="s">
        <v>656</v>
      </c>
      <c r="D108" s="132" t="s">
        <v>1129</v>
      </c>
      <c r="E108" s="132" t="s">
        <v>1130</v>
      </c>
      <c r="F108" s="132" t="s">
        <v>1131</v>
      </c>
      <c r="G108" s="132" t="s">
        <v>1132</v>
      </c>
      <c r="H108" s="135" t="s">
        <v>1133</v>
      </c>
      <c r="I108" s="132" t="s">
        <v>1134</v>
      </c>
      <c r="J108" s="132" t="s">
        <v>1131</v>
      </c>
      <c r="K108" s="137" t="s">
        <v>1132</v>
      </c>
    </row>
    <row r="109" spans="1:11" ht="33.75" customHeight="1" x14ac:dyDescent="0.25">
      <c r="A109" s="131"/>
      <c r="B109" s="131" t="s">
        <v>1135</v>
      </c>
      <c r="C109" s="131" t="s">
        <v>1136</v>
      </c>
      <c r="D109" s="132" t="s">
        <v>1137</v>
      </c>
      <c r="E109" s="132" t="s">
        <v>476</v>
      </c>
      <c r="F109" s="132" t="s">
        <v>1138</v>
      </c>
      <c r="G109" s="132" t="s">
        <v>1139</v>
      </c>
      <c r="H109" s="135" t="s">
        <v>1140</v>
      </c>
      <c r="I109" s="132" t="s">
        <v>1141</v>
      </c>
      <c r="J109" s="132" t="s">
        <v>476</v>
      </c>
      <c r="K109" s="132" t="s">
        <v>1142</v>
      </c>
    </row>
    <row r="110" spans="1:11" ht="33.75" customHeight="1" x14ac:dyDescent="0.25">
      <c r="A110" s="131"/>
      <c r="B110" s="184" t="s">
        <v>1143</v>
      </c>
      <c r="C110" s="131" t="s">
        <v>1144</v>
      </c>
      <c r="D110" s="132"/>
      <c r="E110" s="132"/>
      <c r="F110" s="132"/>
      <c r="G110" s="132"/>
      <c r="H110" s="135"/>
      <c r="I110" s="132"/>
      <c r="J110" s="132"/>
      <c r="K110" s="137"/>
    </row>
    <row r="111" spans="1:11" ht="33.75" customHeight="1" x14ac:dyDescent="0.25">
      <c r="A111" s="131"/>
      <c r="B111" s="131"/>
      <c r="C111" s="131"/>
      <c r="D111" s="132"/>
      <c r="E111" s="132"/>
      <c r="F111" s="132"/>
      <c r="G111" s="132"/>
      <c r="H111" s="135"/>
      <c r="I111" s="132"/>
      <c r="J111" s="132"/>
      <c r="K111" s="137"/>
    </row>
    <row r="112" spans="1:11" ht="33.75" customHeight="1" x14ac:dyDescent="0.25">
      <c r="A112" s="131"/>
      <c r="B112" s="131"/>
      <c r="C112" s="131"/>
      <c r="D112" s="132"/>
      <c r="E112" s="132"/>
      <c r="F112" s="132"/>
      <c r="G112" s="132"/>
      <c r="H112" s="135"/>
      <c r="I112" s="132"/>
      <c r="J112" s="132"/>
      <c r="K112" s="132"/>
    </row>
    <row r="113" spans="1:11" ht="33.75" customHeight="1" x14ac:dyDescent="0.25">
      <c r="A113" s="131"/>
      <c r="B113" s="131"/>
      <c r="C113" s="131"/>
      <c r="D113" s="132"/>
      <c r="E113" s="132"/>
      <c r="F113" s="132"/>
      <c r="G113" s="132"/>
      <c r="H113" s="135"/>
      <c r="I113" s="132"/>
      <c r="J113" s="132"/>
      <c r="K113" s="137"/>
    </row>
    <row r="114" spans="1:11" ht="33.75" customHeight="1" x14ac:dyDescent="0.25">
      <c r="A114" s="131"/>
      <c r="B114" s="131"/>
      <c r="C114" s="131"/>
      <c r="D114" s="132"/>
      <c r="E114" s="132"/>
      <c r="F114" s="132"/>
      <c r="G114" s="132"/>
      <c r="H114" s="135"/>
      <c r="I114" s="132"/>
      <c r="J114" s="132"/>
      <c r="K114" s="137"/>
    </row>
    <row r="115" spans="1:11" ht="33.75" customHeight="1" x14ac:dyDescent="0.25">
      <c r="A115" s="131"/>
      <c r="B115" s="131"/>
      <c r="C115" s="131"/>
      <c r="D115" s="132"/>
      <c r="E115" s="132"/>
      <c r="F115" s="132"/>
      <c r="G115" s="132"/>
      <c r="H115" s="135"/>
      <c r="I115" s="132"/>
      <c r="J115" s="132"/>
      <c r="K115" s="137"/>
    </row>
    <row r="116" spans="1:11" ht="33.75" customHeight="1" x14ac:dyDescent="0.25">
      <c r="A116" s="131"/>
      <c r="B116" s="131"/>
      <c r="C116" s="131"/>
      <c r="D116" s="132"/>
      <c r="E116" s="132"/>
      <c r="F116" s="132"/>
      <c r="G116" s="132"/>
      <c r="H116" s="135"/>
      <c r="I116" s="132"/>
      <c r="J116" s="132"/>
      <c r="K116" s="137"/>
    </row>
    <row r="117" spans="1:11" ht="33.75" customHeight="1" x14ac:dyDescent="0.25">
      <c r="A117" s="131"/>
      <c r="B117" s="131"/>
      <c r="C117" s="131"/>
      <c r="D117" s="132"/>
      <c r="E117" s="132"/>
      <c r="F117" s="132"/>
      <c r="G117" s="132"/>
      <c r="H117" s="135"/>
      <c r="I117" s="132"/>
      <c r="J117" s="132"/>
      <c r="K117" s="137"/>
    </row>
    <row r="118" spans="1:11" ht="33.75" customHeight="1" x14ac:dyDescent="0.25">
      <c r="A118" s="131"/>
      <c r="B118" s="131"/>
      <c r="C118" s="131"/>
      <c r="D118" s="132"/>
      <c r="E118" s="132"/>
      <c r="F118" s="132"/>
      <c r="G118" s="132"/>
      <c r="H118" s="135"/>
      <c r="I118" s="132"/>
      <c r="J118" s="132"/>
      <c r="K118" s="137"/>
    </row>
    <row r="119" spans="1:11" ht="33.75" customHeight="1" x14ac:dyDescent="0.25">
      <c r="A119" s="131"/>
      <c r="B119" s="131"/>
      <c r="C119" s="131"/>
      <c r="D119" s="132"/>
      <c r="E119" s="132"/>
      <c r="F119" s="132"/>
      <c r="G119" s="132"/>
      <c r="H119" s="135"/>
      <c r="I119" s="132"/>
      <c r="J119" s="132"/>
      <c r="K119" s="137"/>
    </row>
    <row r="120" spans="1:11" ht="33.75" customHeight="1" x14ac:dyDescent="0.25">
      <c r="A120" s="179"/>
      <c r="B120" s="179"/>
      <c r="C120" s="179"/>
      <c r="D120" s="180"/>
      <c r="E120" s="180"/>
      <c r="F120" s="180"/>
      <c r="G120" s="180"/>
      <c r="H120" s="181"/>
      <c r="I120" s="180"/>
      <c r="J120" s="180"/>
      <c r="K120" s="182"/>
    </row>
    <row r="121" spans="1:11" ht="12.75" customHeight="1" x14ac:dyDescent="0.25">
      <c r="A121" s="179"/>
      <c r="B121" s="179"/>
      <c r="C121" s="179"/>
      <c r="D121" s="180"/>
      <c r="E121" s="180"/>
      <c r="F121" s="180"/>
      <c r="G121" s="180"/>
      <c r="H121" s="181"/>
      <c r="I121" s="180"/>
      <c r="J121" s="180"/>
      <c r="K121" s="182"/>
    </row>
    <row r="122" spans="1:11" ht="13.2" x14ac:dyDescent="0.25">
      <c r="A122" s="179"/>
      <c r="B122" s="179"/>
      <c r="C122" s="179"/>
      <c r="D122" s="180"/>
      <c r="E122" s="180"/>
      <c r="F122" s="132"/>
      <c r="G122" s="180"/>
      <c r="H122" s="181"/>
      <c r="I122" s="180"/>
      <c r="J122" s="180"/>
      <c r="K122" s="182"/>
    </row>
    <row r="123" spans="1:11" ht="13.2" x14ac:dyDescent="0.25">
      <c r="A123" s="179"/>
      <c r="B123" s="179"/>
      <c r="C123" s="179"/>
      <c r="D123" s="180"/>
      <c r="E123" s="180"/>
      <c r="F123" s="180"/>
      <c r="G123" s="180"/>
      <c r="H123" s="181"/>
      <c r="I123" s="180"/>
      <c r="J123" s="180"/>
      <c r="K123" s="182"/>
    </row>
    <row r="124" spans="1:11" ht="33.75" customHeight="1" x14ac:dyDescent="0.25">
      <c r="A124" s="131"/>
      <c r="B124" s="131"/>
      <c r="C124" s="131"/>
      <c r="D124" s="132"/>
      <c r="E124" s="132"/>
      <c r="F124" s="132"/>
      <c r="G124" s="132"/>
      <c r="H124" s="135"/>
      <c r="I124" s="132"/>
      <c r="J124" s="132"/>
      <c r="K124" s="137"/>
    </row>
    <row r="125" spans="1:11" ht="33.75" customHeight="1" x14ac:dyDescent="0.25">
      <c r="A125" s="131"/>
      <c r="B125" s="131"/>
      <c r="C125" s="131"/>
      <c r="D125" s="132"/>
      <c r="E125" s="132"/>
      <c r="F125" s="132"/>
      <c r="G125" s="132"/>
      <c r="H125" s="135"/>
      <c r="I125" s="132"/>
      <c r="J125" s="132"/>
      <c r="K125" s="137"/>
    </row>
    <row r="126" spans="1:11" ht="12.75" customHeight="1" x14ac:dyDescent="0.25">
      <c r="A126" s="131"/>
      <c r="B126" s="131"/>
      <c r="C126" s="131"/>
      <c r="D126" s="132"/>
      <c r="E126" s="132"/>
      <c r="F126" s="132"/>
      <c r="G126" s="132"/>
      <c r="H126" s="135"/>
      <c r="I126" s="132"/>
      <c r="J126" s="132"/>
      <c r="K126" s="137"/>
    </row>
    <row r="128" spans="1:11" ht="12.75" customHeight="1" x14ac:dyDescent="0.3">
      <c r="K128" s="207"/>
    </row>
    <row r="130" ht="13.2" x14ac:dyDescent="0.25"/>
  </sheetData>
  <mergeCells count="2">
    <mergeCell ref="D4:G4"/>
    <mergeCell ref="H4:K4"/>
  </mergeCells>
  <phoneticPr fontId="30" type="noConversion"/>
  <conditionalFormatting sqref="D4 D5:K127">
    <cfRule type="expression" dxfId="7" priority="1">
      <formula>NOT(ISERROR(SEARCH(($B$3),(D4))))</formula>
    </cfRule>
    <cfRule type="expression" dxfId="6" priority="2">
      <formula>NOT(ISERROR(SEARCH(($B$4),(D4))))</formula>
    </cfRule>
  </conditionalFormatting>
  <conditionalFormatting sqref="D1:K2 E3:K3 B3:C4 H4 D128:J128 D129:K130 C131:K131 D132:K1002">
    <cfRule type="expression" dxfId="5" priority="5">
      <formula>NOT(ISERROR(SEARCH(($B$3),(B1))))</formula>
    </cfRule>
    <cfRule type="expression" dxfId="4" priority="6">
      <formula>NOT(ISERROR(SEARCH(($B$4),(B1))))</formula>
    </cfRule>
  </conditionalFormatting>
  <pageMargins left="0.7" right="0.7" top="0.75" bottom="0.75" header="0.3" footer="0.3"/>
  <pageSetup paperSize="3" fitToHeight="0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4FB93-EA43-4FB9-B7DA-85468812C504}">
  <dimension ref="A1:AA1200"/>
  <sheetViews>
    <sheetView topLeftCell="O529" workbookViewId="0">
      <selection activeCell="T833" sqref="T833"/>
    </sheetView>
  </sheetViews>
  <sheetFormatPr defaultRowHeight="13.2" x14ac:dyDescent="0.25"/>
  <cols>
    <col min="1" max="1" width="16.5546875" customWidth="1"/>
    <col min="3" max="3" width="19.33203125" customWidth="1"/>
    <col min="4" max="5" width="23" bestFit="1" customWidth="1"/>
    <col min="6" max="6" width="51.5546875" customWidth="1"/>
    <col min="7" max="7" width="24.44140625" bestFit="1" customWidth="1"/>
    <col min="8" max="8" width="23" bestFit="1" customWidth="1"/>
    <col min="14" max="14" width="15" customWidth="1"/>
    <col min="21" max="21" width="10" customWidth="1"/>
    <col min="22" max="22" width="21.5546875" customWidth="1"/>
    <col min="23" max="23" width="13.33203125" customWidth="1"/>
    <col min="32" max="32" width="24.88671875" customWidth="1"/>
  </cols>
  <sheetData>
    <row r="1" spans="1:27" x14ac:dyDescent="0.25">
      <c r="A1" t="str">
        <f>Table1[[#Headers],[Teacher]]</f>
        <v>Teacher</v>
      </c>
      <c r="B1" t="s">
        <v>1145</v>
      </c>
      <c r="C1" t="s">
        <v>1146</v>
      </c>
      <c r="D1" t="s">
        <v>1147</v>
      </c>
      <c r="E1" t="s">
        <v>1148</v>
      </c>
      <c r="F1" t="s">
        <v>1149</v>
      </c>
      <c r="G1" t="s">
        <v>1150</v>
      </c>
      <c r="H1" t="s">
        <v>1151</v>
      </c>
      <c r="I1" t="s">
        <v>1152</v>
      </c>
    </row>
    <row r="2" spans="1:27" x14ac:dyDescent="0.25">
      <c r="A2" t="str">
        <f>"_"&amp;SUBSTITUTE(IFERROR(LEFT(Master!B6, FIND(",", Master!B6) - 1),Master!B6)," ","")</f>
        <v>_Alfaro</v>
      </c>
      <c r="B2" t="str">
        <f>SUBSTITUTE(SUBSTITUTE(SUBSTITUTE(SUBSTITUTE(SUBSTITUTE(IFERROR(SUBSTITUTE(Master!D6,CHAR(10)," "),Master!D6)," ",$A2&amp;B$1&amp;" ")&amp;$A2&amp;B$1," "&amp;$A2&amp;B$1&amp;" "," ")," "&amp;$A2&amp;B$1&amp;" "," ")," "&amp;$A2&amp;B$1&amp;" "," ")," "&amp;$A2&amp;B$1&amp;" "," ")</f>
        <v>ENGR_2F(02)_Alfaro_S1_A_</v>
      </c>
      <c r="C2" t="str">
        <f>SUBSTITUTE(SUBSTITUTE(SUBSTITUTE(SUBSTITUTE(SUBSTITUTE(IFERROR(SUBSTITUTE(Master!E6,CHAR(10)," "),Master!E6)," ",$A2&amp;C$1&amp;" ")&amp;$A2&amp;C$1," "&amp;$A2&amp;C$1&amp;" "," ")," "&amp;$A2&amp;C$1&amp;" "," ")," "&amp;$A2&amp;C$1&amp;" "," ")," "&amp;$A2&amp;C$1&amp;" "," ")</f>
        <v>ENGR_2F(04)_Alfaro_S1_B_</v>
      </c>
      <c r="D2" t="str">
        <f>SUBSTITUTE(SUBSTITUTE(SUBSTITUTE(SUBSTITUTE(SUBSTITUTE(IFERROR(SUBSTITUTE(Master!F6,CHAR(10)," "),Master!F6)," ",$A2&amp;D$1&amp;" ")&amp;$A2&amp;D$1," "&amp;$A2&amp;D$1&amp;" "," ")," "&amp;$A2&amp;D$1&amp;" "," ")," "&amp;$A2&amp;D$1&amp;" "," ")," "&amp;$A2&amp;D$1&amp;" "," ")</f>
        <v>PHEF_1F(02)C1_Alfaro_S1_C_ PHEF_1F(01)C2_Alfaro_S1_C_</v>
      </c>
      <c r="E2" t="str">
        <f>SUBSTITUTE(SUBSTITUTE(SUBSTITUTE(SUBSTITUTE(SUBSTITUTE(IFERROR(SUBSTITUTE(Master!G6,CHAR(10)," "),Master!G6)," ",$A2&amp;E$1&amp;" ")&amp;$A2&amp;E$1," "&amp;$A2&amp;E$1&amp;" "," ")," "&amp;$A2&amp;E$1&amp;" "," ")," "&amp;$A2&amp;E$1&amp;" "," ")," "&amp;$A2&amp;E$1&amp;" "," ")</f>
        <v>PREP_Alfaro_S1_D_</v>
      </c>
      <c r="F2" t="str">
        <f>SUBSTITUTE(SUBSTITUTE(SUBSTITUTE(SUBSTITUTE(SUBSTITUTE(IFERROR(SUBSTITUTE(Master!H6,CHAR(10)," "),Master!H6)," ",$A2&amp;F$1&amp;" ")&amp;$A2&amp;F$1," "&amp;$A2&amp;F$1&amp;" "," ")," "&amp;$A2&amp;F$1&amp;" "," ")," "&amp;$A2&amp;F$1&amp;" "," ")," "&amp;$A2&amp;F$1&amp;" "," ")</f>
        <v>PHEF_2F(02)_Alfaro_S2_A_</v>
      </c>
      <c r="G2" t="str">
        <f>SUBSTITUTE(SUBSTITUTE(SUBSTITUTE(SUBSTITUTE(SUBSTITUTE(IFERROR(SUBSTITUTE(Master!I6,CHAR(10)," "),Master!I6)," ",$A2&amp;G$1&amp;" ")&amp;$A2&amp;G$1," "&amp;$A2&amp;G$1&amp;" "," ")," "&amp;$A2&amp;G$1&amp;" "," ")," "&amp;$A2&amp;G$1&amp;" "," ")," "&amp;$A2&amp;G$1&amp;" "," ")</f>
        <v>ENGR_2F(R1)_Alfaro_S2_B_</v>
      </c>
      <c r="H2" t="str">
        <f>SUBSTITUTE(SUBSTITUTE(SUBSTITUTE(SUBSTITUTE(SUBSTITUTE(IFERROR(SUBSTITUTE(Master!J6,CHAR(10)," "),Master!J6)," ",$A2&amp;H$1&amp;" ")&amp;$A2&amp;H$1," "&amp;$A2&amp;H$1&amp;" "," ")," "&amp;$A2&amp;H$1&amp;" "," ")," "&amp;$A2&amp;H$1&amp;" "," ")," "&amp;$A2&amp;H$1&amp;" "," ")</f>
        <v>PHEF_1F(02)C1_Alfaro_S2_C_ PHEF_1F(01)C2_Alfaro_S2_C_</v>
      </c>
      <c r="I2" t="str">
        <f>SUBSTITUTE(SUBSTITUTE(SUBSTITUTE(SUBSTITUTE(SUBSTITUTE(IFERROR(SUBSTITUTE(Master!K6,CHAR(10)," "),Master!K6)," ",$A2&amp;I$1&amp;" ")&amp;$A2&amp;I$1," "&amp;$A2&amp;I$1&amp;" "," ")," "&amp;$A2&amp;I$1&amp;" "," ")," "&amp;$A2&amp;I$1&amp;" "," ")," "&amp;$A2&amp;I$1&amp;" "," ")</f>
        <v>PREP_Alfaro_S2_D_</v>
      </c>
      <c r="N2" t="str">
        <f>_xlfn.TEXTJOIN(" ", TRUE, B2:I2)</f>
        <v>ENGR_2F(02)_Alfaro_S1_A_ ENGR_2F(04)_Alfaro_S1_B_ PHEF_1F(02)C1_Alfaro_S1_C_ PHEF_1F(01)C2_Alfaro_S1_C_ PREP_Alfaro_S1_D_ PHEF_2F(02)_Alfaro_S2_A_ ENGR_2F(R1)_Alfaro_S2_B_ PHEF_1F(02)C1_Alfaro_S2_C_ PHEF_1F(01)C2_Alfaro_S2_C_ PREP_Alfaro_S2_D_</v>
      </c>
      <c r="O2" t="str">
        <f>A2</f>
        <v>_Alfaro</v>
      </c>
      <c r="P2" t="str">
        <f>P1&amp;" "&amp;N2</f>
        <v xml:space="preserve"> ENGR_2F(02)_Alfaro_S1_A_ ENGR_2F(04)_Alfaro_S1_B_ PHEF_1F(02)C1_Alfaro_S1_C_ PHEF_1F(01)C2_Alfaro_S1_C_ PREP_Alfaro_S1_D_ PHEF_2F(02)_Alfaro_S2_A_ ENGR_2F(R1)_Alfaro_S2_B_ PHEF_1F(02)C1_Alfaro_S2_C_ PHEF_1F(01)C2_Alfaro_S2_C_ PREP_Alfaro_S2_D_</v>
      </c>
      <c r="Q2" t="str" cm="1">
        <f t="array" ref="Q2">_xlfn.UNIQUE(P150)</f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                                     </v>
      </c>
      <c r="U2" t="str">
        <f>TRIM(CLEAN(SUBSTITUTE(Q2, " ", " ")))</f>
        <v>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</v>
      </c>
      <c r="V2" t="s">
        <v>1153</v>
      </c>
      <c r="W2" t="str">
        <f>TRIM(CLEAN(SUBSTITUTE(U2, "PREP", "")))</f>
        <v>ENGR_2F(02)_Alfaro_S1_A_ ENGR_2F(04)_Alfaro_S1_B_ PHEF_1F(02)C1_Alfaro_S1_C_ PHEF_1F(01)C2_Alfaro_S1_C_ _Alfaro_S1_D_ PHEF_2F(02)_Alfaro_S2_A_ ENGR_2F(R1)_Alfaro_S2_B_ PHEF_1F(02)C1_Alfaro_S2_C_ PHEF_1F(01)C2_Alfaro_S2_C_ _Alfaro_S2_D_ _Alford_S1_A_ _Alford_S1_B_ _Alford_S1_C_ _Alford_S1_D_ _Alford_S2_A_ _Alford_S2_B_ _Alford_S2_C_ _Alford_S2_D_ DM094V_2S(97)_Alibudbud_S1_A_ DM095V_3S(97)_Alibudbud_S1_B_ DM100V_4S(01)_Alibudbud_S1_C_ MP212V_4S(01)_Alibudbud_S1_C_ _Alibudbud_S1_D_ DM101V_4S(01)_Alibudbud_S2_A_ MP214V_4S(01)_Alibudbud_S2_A_ _Alibudbud_S2_B_ DM100V_4S(97)_Alibudbud_S2_C_ DM101V_4S(97)_Alibudbud_S2_D_ _Anastasiadis_S1_A_ _Anastasiadis_S1_B_ _Anastasiadis_S1_C_ _Anastasiadis_S1_D_ _Anastasiadis_S2_A_ _Anastasiadis_S2_B_ _Anastasiadis_S2_C_ _Anastasiadis_S2_D_ MAPF_3S(01)_Anis_S1_A_ _Anis_S1_B_ 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</row>
    <row r="3" spans="1:27" x14ac:dyDescent="0.25">
      <c r="A3" t="str">
        <f>"_"&amp;SUBSTITUTE(IFERROR(LEFT(Master!B7, FIND(",", Master!B7) - 1),Master!B7)," ","")</f>
        <v>_Alford</v>
      </c>
      <c r="B3" t="str">
        <f>SUBSTITUTE(SUBSTITUTE(SUBSTITUTE(SUBSTITUTE(SUBSTITUTE(IFERROR(SUBSTITUTE(Master!D7,CHAR(10)," "),Master!D7)," ",$A3&amp;B$1&amp;" ")&amp;$A3&amp;B$1," "&amp;$A3&amp;B$1&amp;" "," ")," "&amp;$A3&amp;B$1&amp;" "," ")," "&amp;$A3&amp;B$1&amp;" "," ")," "&amp;$A3&amp;B$1&amp;" "," ")</f>
        <v>PREP_Alford_S1_A_</v>
      </c>
      <c r="C3" t="str">
        <f>SUBSTITUTE(SUBSTITUTE(SUBSTITUTE(SUBSTITUTE(SUBSTITUTE(IFERROR(SUBSTITUTE(Master!E7,CHAR(10)," "),Master!E7)," ",$A3&amp;C$1&amp;" ")&amp;$A3&amp;C$1," "&amp;$A3&amp;C$1&amp;" "," ")," "&amp;$A3&amp;C$1&amp;" "," ")," "&amp;$A3&amp;C$1&amp;" "," ")," "&amp;$A3&amp;C$1&amp;" "," ")</f>
        <v>PREP_Alford_S1_B_</v>
      </c>
      <c r="D3" t="str">
        <f>SUBSTITUTE(SUBSTITUTE(SUBSTITUTE(SUBSTITUTE(SUBSTITUTE(IFERROR(SUBSTITUTE(Master!F7,CHAR(10)," "),Master!F7)," ",$A3&amp;D$1&amp;" ")&amp;$A3&amp;D$1," "&amp;$A3&amp;D$1&amp;" "," ")," "&amp;$A3&amp;D$1&amp;" "," ")," "&amp;$A3&amp;D$1&amp;" "," ")," "&amp;$A3&amp;D$1&amp;" "," ")</f>
        <v>PREP_Alford_S1_C_</v>
      </c>
      <c r="E3" t="str">
        <f>SUBSTITUTE(SUBSTITUTE(SUBSTITUTE(SUBSTITUTE(SUBSTITUTE(IFERROR(SUBSTITUTE(Master!G7,CHAR(10)," "),Master!G7)," ",$A3&amp;E$1&amp;" ")&amp;$A3&amp;E$1," "&amp;$A3&amp;E$1&amp;" "," ")," "&amp;$A3&amp;E$1&amp;" "," ")," "&amp;$A3&amp;E$1&amp;" "," ")," "&amp;$A3&amp;E$1&amp;" "," ")</f>
        <v>PREP_Alford_S1_D_</v>
      </c>
      <c r="F3" t="str">
        <f>SUBSTITUTE(SUBSTITUTE(SUBSTITUTE(SUBSTITUTE(SUBSTITUTE(IFERROR(SUBSTITUTE(Master!H7,CHAR(10)," "),Master!H7)," ",$A3&amp;F$1&amp;" ")&amp;$A3&amp;F$1," "&amp;$A3&amp;F$1&amp;" "," ")," "&amp;$A3&amp;F$1&amp;" "," ")," "&amp;$A3&amp;F$1&amp;" "," ")," "&amp;$A3&amp;F$1&amp;" "," ")</f>
        <v>PREP_Alford_S2_A_</v>
      </c>
      <c r="G3" t="str">
        <f>SUBSTITUTE(SUBSTITUTE(SUBSTITUTE(SUBSTITUTE(SUBSTITUTE(IFERROR(SUBSTITUTE(Master!I7,CHAR(10)," "),Master!I7)," ",$A3&amp;G$1&amp;" ")&amp;$A3&amp;G$1," "&amp;$A3&amp;G$1&amp;" "," ")," "&amp;$A3&amp;G$1&amp;" "," ")," "&amp;$A3&amp;G$1&amp;" "," ")," "&amp;$A3&amp;G$1&amp;" "," ")</f>
        <v>PREP_Alford_S2_B_</v>
      </c>
      <c r="H3" t="str">
        <f>SUBSTITUTE(SUBSTITUTE(SUBSTITUTE(SUBSTITUTE(SUBSTITUTE(IFERROR(SUBSTITUTE(Master!J7,CHAR(10)," "),Master!J7)," ",$A3&amp;H$1&amp;" ")&amp;$A3&amp;H$1," "&amp;$A3&amp;H$1&amp;" "," ")," "&amp;$A3&amp;H$1&amp;" "," ")," "&amp;$A3&amp;H$1&amp;" "," ")," "&amp;$A3&amp;H$1&amp;" "," ")</f>
        <v>PREP_Alford_S2_C_</v>
      </c>
      <c r="I3" t="str">
        <f>SUBSTITUTE(SUBSTITUTE(SUBSTITUTE(SUBSTITUTE(SUBSTITUTE(IFERROR(SUBSTITUTE(Master!K7,CHAR(10)," "),Master!K7)," ",$A3&amp;I$1&amp;" ")&amp;$A3&amp;I$1," "&amp;$A3&amp;I$1&amp;" "," ")," "&amp;$A3&amp;I$1&amp;" "," ")," "&amp;$A3&amp;I$1&amp;" "," ")," "&amp;$A3&amp;I$1&amp;" "," ")</f>
        <v>PREP_Alford_S2_D_</v>
      </c>
      <c r="N3" t="str">
        <f t="shared" ref="N3:N66" si="0">_xlfn.TEXTJOIN(" ", TRUE, B3:I3)</f>
        <v>PREP_Alford_S1_A_ PREP_Alford_S1_B_ PREP_Alford_S1_C_ PREP_Alford_S1_D_ PREP_Alford_S2_A_ PREP_Alford_S2_B_ PREP_Alford_S2_C_ PREP_Alford_S2_D_</v>
      </c>
      <c r="O3" t="str">
        <f t="shared" ref="O3:O66" si="1">A3</f>
        <v>_Alford</v>
      </c>
      <c r="P3" t="str">
        <f t="shared" ref="P3:P66" si="2">P2&amp;" "&amp;N3</f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</v>
      </c>
      <c r="Q3" t="s">
        <v>463</v>
      </c>
      <c r="T3">
        <f t="shared" ref="T3:T66" si="3">COUNTIF($V$1:$V$1200, "&lt;=" &amp; V3)</f>
        <v>524</v>
      </c>
      <c r="U3">
        <v>1</v>
      </c>
      <c r="V3" t="str">
        <f>TRIM(_xlfn.TEXTBEFORE(W2, " "))</f>
        <v>ENGR_2F(02)_Alfaro_S1_A_</v>
      </c>
      <c r="W3" t="str">
        <f>TRIM(MID(W2, LEN(V3)+1, LEN(W2) - LEN(V3)))</f>
        <v>ENGR_2F(04)_Alfaro_S1_B_ PHEF_1F(02)C1_Alfaro_S1_C_ PHEF_1F(01)C2_Alfaro_S1_C_ _Alfaro_S1_D_ PHEF_2F(02)_Alfaro_S2_A_ ENGR_2F(R1)_Alfaro_S2_B_ PHEF_1F(02)C1_Alfaro_S2_C_ PHEF_1F(01)C2_Alfaro_S2_C_ _Alfaro_S2_D_ _Alford_S1_A_ _Alford_S1_B_ _Alford_S1_C_ _Alford_S1_D_ _Alford_S2_A_ _Alford_S2_B_ _Alford_S2_C_ _Alford_S2_D_ DM094V_2S(97)_Alibudbud_S1_A_ DM095V_3S(97)_Alibudbud_S1_B_ DM100V_4S(01)_Alibudbud_S1_C_ MP212V_4S(01)_Alibudbud_S1_C_ _Alibudbud_S1_D_ DM101V_4S(01)_Alibudbud_S2_A_ MP214V_4S(01)_Alibudbud_S2_A_ _Alibudbud_S2_B_ DM100V_4S(97)_Alibudbud_S2_C_ DM101V_4S(97)_Alibudbud_S2_D_ _Anastasiadis_S1_A_ _Anastasiadis_S1_B_ _Anastasiadis_S1_C_ _Anastasiadis_S1_D_ _Anastasiadis_S2_A_ _Anastasiadis_S2_B_ _Anastasiadis_S2_C_ _Anastasiadis_S2_D_ MAPF_3S(01)_Anis_S1_A_ _Anis_S1_B_ 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" t="str">
        <f>IFERROR(RANK(Y3,Y:Y,1),"")</f>
        <v/>
      </c>
      <c r="Y3" t="str">
        <f>IFERROR(IF(FIND("(",AA3)&gt;0,Z3,""),"")</f>
        <v/>
      </c>
      <c r="Z3">
        <v>1</v>
      </c>
      <c r="AA3" t="str">
        <f>IFERROR(VLOOKUP(Z3,T:V,3,FALSE),"")</f>
        <v>_Alfaro_S1_D_</v>
      </c>
    </row>
    <row r="4" spans="1:27" x14ac:dyDescent="0.25">
      <c r="A4" t="str">
        <f>"_"&amp;SUBSTITUTE(IFERROR(LEFT(Master!B8, FIND(",", Master!B8) - 1),Master!B8)," ","")</f>
        <v>_Alibudbud</v>
      </c>
      <c r="B4" t="str">
        <f>SUBSTITUTE(SUBSTITUTE(SUBSTITUTE(SUBSTITUTE(SUBSTITUTE(IFERROR(SUBSTITUTE(Master!D8,CHAR(10)," "),Master!D8)," ",$A4&amp;B$1&amp;" ")&amp;$A4&amp;B$1," "&amp;$A4&amp;B$1&amp;" "," ")," "&amp;$A4&amp;B$1&amp;" "," ")," "&amp;$A4&amp;B$1&amp;" "," ")," "&amp;$A4&amp;B$1&amp;" "," ")</f>
        <v>DM094V_2S(97)_Alibudbud_S1_A_</v>
      </c>
      <c r="C4" t="str">
        <f>SUBSTITUTE(SUBSTITUTE(SUBSTITUTE(SUBSTITUTE(SUBSTITUTE(IFERROR(SUBSTITUTE(Master!E8,CHAR(10)," "),Master!E8)," ",$A4&amp;C$1&amp;" ")&amp;$A4&amp;C$1," "&amp;$A4&amp;C$1&amp;" "," ")," "&amp;$A4&amp;C$1&amp;" "," ")," "&amp;$A4&amp;C$1&amp;" "," ")," "&amp;$A4&amp;C$1&amp;" "," ")</f>
        <v>DM095V_3S(97)_Alibudbud_S1_B_</v>
      </c>
      <c r="D4" t="str">
        <f>SUBSTITUTE(SUBSTITUTE(SUBSTITUTE(SUBSTITUTE(SUBSTITUTE(IFERROR(SUBSTITUTE(Master!F8,CHAR(10)," "),Master!F8)," ",$A4&amp;D$1&amp;" ")&amp;$A4&amp;D$1," "&amp;$A4&amp;D$1&amp;" "," ")," "&amp;$A4&amp;D$1&amp;" "," ")," "&amp;$A4&amp;D$1&amp;" "," ")," "&amp;$A4&amp;D$1&amp;" "," ")</f>
        <v>DM100V_4S(01)_Alibudbud_S1_C_ MP212V_4S(01)_Alibudbud_S1_C_</v>
      </c>
      <c r="E4" t="str">
        <f>SUBSTITUTE(SUBSTITUTE(SUBSTITUTE(SUBSTITUTE(SUBSTITUTE(IFERROR(SUBSTITUTE(Master!G8,CHAR(10)," "),Master!G8)," ",$A4&amp;E$1&amp;" ")&amp;$A4&amp;E$1," "&amp;$A4&amp;E$1&amp;" "," ")," "&amp;$A4&amp;E$1&amp;" "," ")," "&amp;$A4&amp;E$1&amp;" "," ")," "&amp;$A4&amp;E$1&amp;" "," ")</f>
        <v>PREP_Alibudbud_S1_D_</v>
      </c>
      <c r="F4" t="str">
        <f>SUBSTITUTE(SUBSTITUTE(SUBSTITUTE(SUBSTITUTE(SUBSTITUTE(IFERROR(SUBSTITUTE(Master!H8,CHAR(10)," "),Master!H8)," ",$A4&amp;F$1&amp;" ")&amp;$A4&amp;F$1," "&amp;$A4&amp;F$1&amp;" "," ")," "&amp;$A4&amp;F$1&amp;" "," ")," "&amp;$A4&amp;F$1&amp;" "," ")," "&amp;$A4&amp;F$1&amp;" "," ")</f>
        <v>DM101V_4S(01)_Alibudbud_S2_A_ MP214V_4S(01)_Alibudbud_S2_A_</v>
      </c>
      <c r="G4" t="str">
        <f>SUBSTITUTE(SUBSTITUTE(SUBSTITUTE(SUBSTITUTE(SUBSTITUTE(IFERROR(SUBSTITUTE(Master!I8,CHAR(10)," "),Master!I8)," ",$A4&amp;G$1&amp;" ")&amp;$A4&amp;G$1," "&amp;$A4&amp;G$1&amp;" "," ")," "&amp;$A4&amp;G$1&amp;" "," ")," "&amp;$A4&amp;G$1&amp;" "," ")," "&amp;$A4&amp;G$1&amp;" "," ")</f>
        <v>PREP_Alibudbud_S2_B_</v>
      </c>
      <c r="H4" t="str">
        <f>SUBSTITUTE(SUBSTITUTE(SUBSTITUTE(SUBSTITUTE(SUBSTITUTE(IFERROR(SUBSTITUTE(Master!J8,CHAR(10)," "),Master!J8)," ",$A4&amp;H$1&amp;" ")&amp;$A4&amp;H$1," "&amp;$A4&amp;H$1&amp;" "," ")," "&amp;$A4&amp;H$1&amp;" "," ")," "&amp;$A4&amp;H$1&amp;" "," ")," "&amp;$A4&amp;H$1&amp;" "," ")</f>
        <v>DM100V_4S(97)_Alibudbud_S2_C_</v>
      </c>
      <c r="I4" t="str">
        <f>SUBSTITUTE(SUBSTITUTE(SUBSTITUTE(SUBSTITUTE(SUBSTITUTE(IFERROR(SUBSTITUTE(Master!K8,CHAR(10)," "),Master!K8)," ",$A4&amp;I$1&amp;" ")&amp;$A4&amp;I$1," "&amp;$A4&amp;I$1&amp;" "," ")," "&amp;$A4&amp;I$1&amp;" "," ")," "&amp;$A4&amp;I$1&amp;" "," ")," "&amp;$A4&amp;I$1&amp;" "," ")</f>
        <v>DM101V_4S(97)_Alibudbud_S2_D_</v>
      </c>
      <c r="N4" t="str">
        <f t="shared" si="0"/>
        <v>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</v>
      </c>
      <c r="O4" t="str">
        <f t="shared" si="1"/>
        <v>_Alibudbud</v>
      </c>
      <c r="P4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</v>
      </c>
      <c r="Q4" t="s">
        <v>463</v>
      </c>
      <c r="T4">
        <f t="shared" si="3"/>
        <v>526</v>
      </c>
      <c r="U4">
        <v>2</v>
      </c>
      <c r="V4" t="str">
        <f>TRIM(_xlfn.TEXTBEFORE(W3, " "))</f>
        <v>ENGR_2F(04)_Alfaro_S1_B_</v>
      </c>
      <c r="W4" t="str">
        <f>TRIM(MID(W3, LEN(V4)+1, LEN(W3) - LEN(V4)))</f>
        <v>PHEF_1F(02)C1_Alfaro_S1_C_ PHEF_1F(01)C2_Alfaro_S1_C_ _Alfaro_S1_D_ PHEF_2F(02)_Alfaro_S2_A_ ENGR_2F(R1)_Alfaro_S2_B_ PHEF_1F(02)C1_Alfaro_S2_C_ PHEF_1F(01)C2_Alfaro_S2_C_ _Alfaro_S2_D_ _Alford_S1_A_ _Alford_S1_B_ _Alford_S1_C_ _Alford_S1_D_ _Alford_S2_A_ _Alford_S2_B_ _Alford_S2_C_ _Alford_S2_D_ DM094V_2S(97)_Alibudbud_S1_A_ DM095V_3S(97)_Alibudbud_S1_B_ DM100V_4S(01)_Alibudbud_S1_C_ MP212V_4S(01)_Alibudbud_S1_C_ _Alibudbud_S1_D_ DM101V_4S(01)_Alibudbud_S2_A_ MP214V_4S(01)_Alibudbud_S2_A_ _Alibudbud_S2_B_ DM100V_4S(97)_Alibudbud_S2_C_ DM101V_4S(97)_Alibudbud_S2_D_ _Anastasiadis_S1_A_ _Anastasiadis_S1_B_ _Anastasiadis_S1_C_ _Anastasiadis_S1_D_ _Anastasiadis_S2_A_ _Anastasiadis_S2_B_ _Anastasiadis_S2_C_ _Anastasiadis_S2_D_ MAPF_3S(01)_Anis_S1_A_ _Anis_S1_B_ 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" t="str">
        <f t="shared" ref="X4:X67" si="4">IFERROR(RANK(Y4,Y:Y,1),"")</f>
        <v/>
      </c>
      <c r="Y4" t="str">
        <f t="shared" ref="Y4:Y22" si="5">IFERROR(IF(FIND("(",AA4)&gt;0,Z4,""),"")</f>
        <v/>
      </c>
      <c r="Z4">
        <v>2</v>
      </c>
      <c r="AA4" t="str">
        <f t="shared" ref="AA4:AA5" si="6">IFERROR(VLOOKUP(Z4,T:V,3,FALSE),"")</f>
        <v>_Alfaro_S2_D_</v>
      </c>
    </row>
    <row r="5" spans="1:27" x14ac:dyDescent="0.25">
      <c r="A5" t="str">
        <f>"_"&amp;SUBSTITUTE(IFERROR(LEFT(Master!B9, FIND(",", Master!B9) - 1),Master!B9)," ","")</f>
        <v>_Anastasiadis</v>
      </c>
      <c r="B5" t="str">
        <f>SUBSTITUTE(SUBSTITUTE(SUBSTITUTE(SUBSTITUTE(SUBSTITUTE(IFERROR(SUBSTITUTE(Master!D9,CHAR(10)," "),Master!D9)," ",$A5&amp;B$1&amp;" ")&amp;$A5&amp;B$1," "&amp;$A5&amp;B$1&amp;" "," ")," "&amp;$A5&amp;B$1&amp;" "," ")," "&amp;$A5&amp;B$1&amp;" "," ")," "&amp;$A5&amp;B$1&amp;" "," ")</f>
        <v>PREP_Anastasiadis_S1_A_</v>
      </c>
      <c r="C5" t="str">
        <f>SUBSTITUTE(SUBSTITUTE(SUBSTITUTE(SUBSTITUTE(SUBSTITUTE(IFERROR(SUBSTITUTE(Master!E9,CHAR(10)," "),Master!E9)," ",$A5&amp;C$1&amp;" ")&amp;$A5&amp;C$1," "&amp;$A5&amp;C$1&amp;" "," ")," "&amp;$A5&amp;C$1&amp;" "," ")," "&amp;$A5&amp;C$1&amp;" "," ")," "&amp;$A5&amp;C$1&amp;" "," ")</f>
        <v>PREP_Anastasiadis_S1_B_</v>
      </c>
      <c r="D5" t="str">
        <f>SUBSTITUTE(SUBSTITUTE(SUBSTITUTE(SUBSTITUTE(SUBSTITUTE(IFERROR(SUBSTITUTE(Master!F9,CHAR(10)," "),Master!F9)," ",$A5&amp;D$1&amp;" ")&amp;$A5&amp;D$1," "&amp;$A5&amp;D$1&amp;" "," ")," "&amp;$A5&amp;D$1&amp;" "," ")," "&amp;$A5&amp;D$1&amp;" "," ")," "&amp;$A5&amp;D$1&amp;" "," ")</f>
        <v>PREP_Anastasiadis_S1_C_</v>
      </c>
      <c r="E5" t="str">
        <f>SUBSTITUTE(SUBSTITUTE(SUBSTITUTE(SUBSTITUTE(SUBSTITUTE(IFERROR(SUBSTITUTE(Master!G9,CHAR(10)," "),Master!G9)," ",$A5&amp;E$1&amp;" ")&amp;$A5&amp;E$1," "&amp;$A5&amp;E$1&amp;" "," ")," "&amp;$A5&amp;E$1&amp;" "," ")," "&amp;$A5&amp;E$1&amp;" "," ")," "&amp;$A5&amp;E$1&amp;" "," ")</f>
        <v>PREP_Anastasiadis_S1_D_</v>
      </c>
      <c r="F5" t="str">
        <f>SUBSTITUTE(SUBSTITUTE(SUBSTITUTE(SUBSTITUTE(SUBSTITUTE(IFERROR(SUBSTITUTE(Master!H9,CHAR(10)," "),Master!H9)," ",$A5&amp;F$1&amp;" ")&amp;$A5&amp;F$1," "&amp;$A5&amp;F$1&amp;" "," ")," "&amp;$A5&amp;F$1&amp;" "," ")," "&amp;$A5&amp;F$1&amp;" "," ")," "&amp;$A5&amp;F$1&amp;" "," ")</f>
        <v>PREP_Anastasiadis_S2_A_</v>
      </c>
      <c r="G5" t="str">
        <f>SUBSTITUTE(SUBSTITUTE(SUBSTITUTE(SUBSTITUTE(SUBSTITUTE(IFERROR(SUBSTITUTE(Master!I9,CHAR(10)," "),Master!I9)," ",$A5&amp;G$1&amp;" ")&amp;$A5&amp;G$1," "&amp;$A5&amp;G$1&amp;" "," ")," "&amp;$A5&amp;G$1&amp;" "," ")," "&amp;$A5&amp;G$1&amp;" "," ")," "&amp;$A5&amp;G$1&amp;" "," ")</f>
        <v>PREP_Anastasiadis_S2_B_</v>
      </c>
      <c r="H5" t="str">
        <f>SUBSTITUTE(SUBSTITUTE(SUBSTITUTE(SUBSTITUTE(SUBSTITUTE(IFERROR(SUBSTITUTE(Master!J9,CHAR(10)," "),Master!J9)," ",$A5&amp;H$1&amp;" ")&amp;$A5&amp;H$1," "&amp;$A5&amp;H$1&amp;" "," ")," "&amp;$A5&amp;H$1&amp;" "," ")," "&amp;$A5&amp;H$1&amp;" "," ")," "&amp;$A5&amp;H$1&amp;" "," ")</f>
        <v>PREP_Anastasiadis_S2_C_</v>
      </c>
      <c r="I5" t="str">
        <f>SUBSTITUTE(SUBSTITUTE(SUBSTITUTE(SUBSTITUTE(SUBSTITUTE(IFERROR(SUBSTITUTE(Master!K9,CHAR(10)," "),Master!K9)," ",$A5&amp;I$1&amp;" ")&amp;$A5&amp;I$1," "&amp;$A5&amp;I$1&amp;" "," ")," "&amp;$A5&amp;I$1&amp;" "," ")," "&amp;$A5&amp;I$1&amp;" "," ")," "&amp;$A5&amp;I$1&amp;" "," ")</f>
        <v>PREP_Anastasiadis_S2_D_</v>
      </c>
      <c r="N5" t="str">
        <f t="shared" si="0"/>
        <v>PREP_Anastasiadis_S1_A_ PREP_Anastasiadis_S1_B_ PREP_Anastasiadis_S1_C_ PREP_Anastasiadis_S1_D_ PREP_Anastasiadis_S2_A_ PREP_Anastasiadis_S2_B_ PREP_Anastasiadis_S2_C_ PREP_Anastasiadis_S2_D_</v>
      </c>
      <c r="O5" t="str">
        <f t="shared" si="1"/>
        <v>_Anastasiadis</v>
      </c>
      <c r="P5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</v>
      </c>
      <c r="Q5" t="s">
        <v>463</v>
      </c>
      <c r="T5">
        <f t="shared" si="3"/>
        <v>809</v>
      </c>
      <c r="U5">
        <v>3</v>
      </c>
      <c r="V5" t="str">
        <f t="shared" ref="V5:V22" si="7">TRIM(_xlfn.TEXTBEFORE(W4, " "))</f>
        <v>PHEF_1F(02)C1_Alfaro_S1_C_</v>
      </c>
      <c r="W5" t="str">
        <f t="shared" ref="W5:W9" si="8">TRIM(MID(W4, LEN(V5)+1, LEN(W4) - LEN(V5)))</f>
        <v>PHEF_1F(01)C2_Alfaro_S1_C_ _Alfaro_S1_D_ PHEF_2F(02)_Alfaro_S2_A_ ENGR_2F(R1)_Alfaro_S2_B_ PHEF_1F(02)C1_Alfaro_S2_C_ PHEF_1F(01)C2_Alfaro_S2_C_ _Alfaro_S2_D_ _Alford_S1_A_ _Alford_S1_B_ _Alford_S1_C_ _Alford_S1_D_ _Alford_S2_A_ _Alford_S2_B_ _Alford_S2_C_ _Alford_S2_D_ DM094V_2S(97)_Alibudbud_S1_A_ DM095V_3S(97)_Alibudbud_S1_B_ DM100V_4S(01)_Alibudbud_S1_C_ MP212V_4S(01)_Alibudbud_S1_C_ _Alibudbud_S1_D_ DM101V_4S(01)_Alibudbud_S2_A_ MP214V_4S(01)_Alibudbud_S2_A_ _Alibudbud_S2_B_ DM100V_4S(97)_Alibudbud_S2_C_ DM101V_4S(97)_Alibudbud_S2_D_ _Anastasiadis_S1_A_ _Anastasiadis_S1_B_ _Anastasiadis_S1_C_ _Anastasiadis_S1_D_ _Anastasiadis_S2_A_ _Anastasiadis_S2_B_ _Anastasiadis_S2_C_ _Anastasiadis_S2_D_ MAPF_3S(01)_Anis_S1_A_ _Anis_S1_B_ 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" t="str">
        <f t="shared" si="4"/>
        <v/>
      </c>
      <c r="Y5" t="str">
        <f t="shared" si="5"/>
        <v/>
      </c>
      <c r="Z5">
        <v>3</v>
      </c>
      <c r="AA5" t="str">
        <f t="shared" si="6"/>
        <v>_Alford_S1_A_</v>
      </c>
    </row>
    <row r="6" spans="1:27" x14ac:dyDescent="0.25">
      <c r="A6" t="str">
        <f>"_"&amp;SUBSTITUTE(IFERROR(LEFT(Master!B10, FIND(",", Master!B10) - 1),Master!B10)," ","")</f>
        <v>_Anis</v>
      </c>
      <c r="B6" t="str">
        <f>SUBSTITUTE(SUBSTITUTE(SUBSTITUTE(SUBSTITUTE(SUBSTITUTE(IFERROR(SUBSTITUTE(Master!D10,CHAR(10)," "),Master!D10)," ",$A6&amp;B$1&amp;" ")&amp;$A6&amp;B$1," "&amp;$A6&amp;B$1&amp;" "," ")," "&amp;$A6&amp;B$1&amp;" "," ")," "&amp;$A6&amp;B$1&amp;" "," ")," "&amp;$A6&amp;B$1&amp;" "," ")</f>
        <v>MAPF_3S(01)_Anis_S1_A_</v>
      </c>
      <c r="C6" t="str">
        <f>SUBSTITUTE(SUBSTITUTE(SUBSTITUTE(SUBSTITUTE(SUBSTITUTE(IFERROR(SUBSTITUTE(Master!E10,CHAR(10)," "),Master!E10)," ",$A6&amp;C$1&amp;" ")&amp;$A6&amp;C$1," "&amp;$A6&amp;C$1&amp;" "," ")," "&amp;$A6&amp;C$1&amp;" "," ")," "&amp;$A6&amp;C$1&amp;" "," ")," "&amp;$A6&amp;C$1&amp;" "," ")</f>
        <v>PREP_Anis_S1_B_</v>
      </c>
      <c r="D6" t="str">
        <f>SUBSTITUTE(SUBSTITUTE(SUBSTITUTE(SUBSTITUTE(SUBSTITUTE(IFERROR(SUBSTITUTE(Master!F10,CHAR(10)," "),Master!F10)," ",$A6&amp;D$1&amp;" ")&amp;$A6&amp;D$1," "&amp;$A6&amp;D$1&amp;" "," ")," "&amp;$A6&amp;D$1&amp;" "," ")," "&amp;$A6&amp;D$1&amp;" "," ")," "&amp;$A6&amp;D$1&amp;" "," ")</f>
        <v>falf_3S(01)_Anis_S1_C_</v>
      </c>
      <c r="E6" t="str">
        <f>SUBSTITUTE(SUBSTITUTE(SUBSTITUTE(SUBSTITUTE(SUBSTITUTE(IFERROR(SUBSTITUTE(Master!G10,CHAR(10)," "),Master!G10)," ",$A6&amp;E$1&amp;" ")&amp;$A6&amp;E$1," "&amp;$A6&amp;E$1&amp;" "," ")," "&amp;$A6&amp;E$1&amp;" "," ")," "&amp;$A6&amp;E$1&amp;" "," ")," "&amp;$A6&amp;E$1&amp;" "," ")</f>
        <v>PSYF_4S(01)_Anis_S1_D_</v>
      </c>
      <c r="F6" t="str">
        <f>SUBSTITUTE(SUBSTITUTE(SUBSTITUTE(SUBSTITUTE(SUBSTITUTE(IFERROR(SUBSTITUTE(Master!H10,CHAR(10)," "),Master!H10)," ",$A6&amp;F$1&amp;" ")&amp;$A6&amp;F$1," "&amp;$A6&amp;F$1&amp;" "," ")," "&amp;$A6&amp;F$1&amp;" "," ")," "&amp;$A6&amp;F$1&amp;" "," ")," "&amp;$A6&amp;F$1&amp;" "," ")</f>
        <v>falf_3S(02)_Anis_S2_A_</v>
      </c>
      <c r="G6" t="str">
        <f>SUBSTITUTE(SUBSTITUTE(SUBSTITUTE(SUBSTITUTE(SUBSTITUTE(IFERROR(SUBSTITUTE(Master!I10,CHAR(10)," "),Master!I10)," ",$A6&amp;G$1&amp;" ")&amp;$A6&amp;G$1," "&amp;$A6&amp;G$1&amp;" "," ")," "&amp;$A6&amp;G$1&amp;" "," ")," "&amp;$A6&amp;G$1&amp;" "," ")," "&amp;$A6&amp;G$1&amp;" "," ")</f>
        <v>PREP_Anis_S2_B_</v>
      </c>
      <c r="H6" t="str">
        <f>SUBSTITUTE(SUBSTITUTE(SUBSTITUTE(SUBSTITUTE(SUBSTITUTE(IFERROR(SUBSTITUTE(Master!J10,CHAR(10)," "),Master!J10)," ",$A6&amp;H$1&amp;" ")&amp;$A6&amp;H$1," "&amp;$A6&amp;H$1&amp;" "," ")," "&amp;$A6&amp;H$1&amp;" "," ")," "&amp;$A6&amp;H$1&amp;" "," ")," "&amp;$A6&amp;H$1&amp;" "," ")</f>
        <v>falf_3S(03)_Anis_S2_C_</v>
      </c>
      <c r="I6" t="str">
        <f>SUBSTITUTE(SUBSTITUTE(SUBSTITUTE(SUBSTITUTE(SUBSTITUTE(IFERROR(SUBSTITUTE(Master!K10,CHAR(10)," "),Master!K10)," ",$A6&amp;I$1&amp;" ")&amp;$A6&amp;I$1," "&amp;$A6&amp;I$1&amp;" "," ")," "&amp;$A6&amp;I$1&amp;" "," ")," "&amp;$A6&amp;I$1&amp;" "," ")," "&amp;$A6&amp;I$1&amp;" "," ")</f>
        <v>MAPF_4S(01)_Anis_S2_D_</v>
      </c>
      <c r="N6" t="str">
        <f t="shared" si="0"/>
        <v>MAPF_3S(01)_Anis_S1_A_ PREP_Anis_S1_B_ falf_3S(01)_Anis_S1_C_ PSYF_4S(01)_Anis_S1_D_ falf_3S(02)_Anis_S2_A_ PREP_Anis_S2_B_ falf_3S(03)_Anis_S2_C_ MAPF_4S(01)_Anis_S2_D_</v>
      </c>
      <c r="O6" t="str">
        <f t="shared" si="1"/>
        <v>_Anis</v>
      </c>
      <c r="P6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</v>
      </c>
      <c r="Q6" t="s">
        <v>463</v>
      </c>
      <c r="T6">
        <f t="shared" si="3"/>
        <v>805</v>
      </c>
      <c r="U6">
        <v>4</v>
      </c>
      <c r="V6" t="str">
        <f t="shared" si="7"/>
        <v>PHEF_1F(01)C2_Alfaro_S1_C_</v>
      </c>
      <c r="W6" t="str">
        <f t="shared" si="8"/>
        <v>_Alfaro_S1_D_ PHEF_2F(02)_Alfaro_S2_A_ ENGR_2F(R1)_Alfaro_S2_B_ PHEF_1F(02)C1_Alfaro_S2_C_ PHEF_1F(01)C2_Alfaro_S2_C_ _Alfaro_S2_D_ _Alford_S1_A_ _Alford_S1_B_ _Alford_S1_C_ _Alford_S1_D_ _Alford_S2_A_ _Alford_S2_B_ _Alford_S2_C_ _Alford_S2_D_ DM094V_2S(97)_Alibudbud_S1_A_ DM095V_3S(97)_Alibudbud_S1_B_ DM100V_4S(01)_Alibudbud_S1_C_ MP212V_4S(01)_Alibudbud_S1_C_ _Alibudbud_S1_D_ DM101V_4S(01)_Alibudbud_S2_A_ MP214V_4S(01)_Alibudbud_S2_A_ _Alibudbud_S2_B_ DM100V_4S(97)_Alibudbud_S2_C_ DM101V_4S(97)_Alibudbud_S2_D_ _Anastasiadis_S1_A_ _Anastasiadis_S1_B_ _Anastasiadis_S1_C_ _Anastasiadis_S1_D_ _Anastasiadis_S2_A_ _Anastasiadis_S2_B_ _Anastasiadis_S2_C_ _Anastasiadis_S2_D_ MAPF_3S(01)_Anis_S1_A_ _Anis_S1_B_ 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" t="str">
        <f t="shared" si="4"/>
        <v/>
      </c>
      <c r="Y6" t="str">
        <f t="shared" si="5"/>
        <v/>
      </c>
      <c r="Z6">
        <v>4</v>
      </c>
      <c r="AA6" t="str">
        <f t="shared" ref="AA6:AA22" si="9">IFERROR(VLOOKUP(Z6,T:V,3,FALSE),"")</f>
        <v>_Alford_S1_B_</v>
      </c>
    </row>
    <row r="7" spans="1:27" x14ac:dyDescent="0.25">
      <c r="A7" t="str">
        <f>"_"&amp;SUBSTITUTE(IFERROR(LEFT(Master!B11, FIND(",", Master!B11) - 1),Master!B11)," ","")</f>
        <v>_Athayde</v>
      </c>
      <c r="B7" t="str">
        <f>SUBSTITUTE(SUBSTITUTE(SUBSTITUTE(SUBSTITUTE(SUBSTITUTE(IFERROR(SUBSTITUTE(Master!D11,CHAR(10)," "),Master!D11)," ",$A7&amp;B$1&amp;" ")&amp;$A7&amp;B$1," "&amp;$A7&amp;B$1&amp;" "," ")," "&amp;$A7&amp;B$1&amp;" "," ")," "&amp;$A7&amp;B$1&amp;" "," ")," "&amp;$A7&amp;B$1&amp;" "," ")</f>
        <v>PREP_Athayde_S1_A_</v>
      </c>
      <c r="C7" t="str">
        <f>SUBSTITUTE(SUBSTITUTE(SUBSTITUTE(SUBSTITUTE(SUBSTITUTE(IFERROR(SUBSTITUTE(Master!E11,CHAR(10)," "),Master!E11)," ",$A7&amp;C$1&amp;" ")&amp;$A7&amp;C$1," "&amp;$A7&amp;C$1&amp;" "," ")," "&amp;$A7&amp;C$1&amp;" "," ")," "&amp;$A7&amp;C$1&amp;" "," ")," "&amp;$A7&amp;C$1&amp;" "," ")</f>
        <v>SCIS_2F(01)_Athayde_S1_B_</v>
      </c>
      <c r="D7" t="str">
        <f>SUBSTITUTE(SUBSTITUTE(SUBSTITUTE(SUBSTITUTE(SUBSTITUTE(IFERROR(SUBSTITUTE(Master!F11,CHAR(10)," "),Master!F11)," ",$A7&amp;D$1&amp;" ")&amp;$A7&amp;D$1," "&amp;$A7&amp;D$1&amp;" "," ")," "&amp;$A7&amp;D$1&amp;" "," ")," "&amp;$A7&amp;D$1&amp;" "," ")," "&amp;$A7&amp;D$1&amp;" "," ")</f>
        <v>PREP_Athayde_S1_C_</v>
      </c>
      <c r="E7" t="str">
        <f>SUBSTITUTE(SUBSTITUTE(SUBSTITUTE(SUBSTITUTE(SUBSTITUTE(IFERROR(SUBSTITUTE(Master!G11,CHAR(10)," "),Master!G11)," ",$A7&amp;E$1&amp;" ")&amp;$A7&amp;E$1," "&amp;$A7&amp;E$1&amp;" "," ")," "&amp;$A7&amp;E$1&amp;" "," ")," "&amp;$A7&amp;E$1&amp;" "," ")," "&amp;$A7&amp;E$1&amp;" "," ")</f>
        <v>DANR_4S(01)_Athayde_S1_D_</v>
      </c>
      <c r="F7" t="str">
        <f>SUBSTITUTE(SUBSTITUTE(SUBSTITUTE(SUBSTITUTE(SUBSTITUTE(IFERROR(SUBSTITUTE(Master!H11,CHAR(10)," "),Master!H11)," ",$A7&amp;F$1&amp;" ")&amp;$A7&amp;F$1," "&amp;$A7&amp;F$1&amp;" "," ")," "&amp;$A7&amp;F$1&amp;" "," ")," "&amp;$A7&amp;F$1&amp;" "," ")," "&amp;$A7&amp;F$1&amp;" "," ")</f>
        <v>PREP_Athayde_S2_A_</v>
      </c>
      <c r="G7" t="str">
        <f>SUBSTITUTE(SUBSTITUTE(SUBSTITUTE(SUBSTITUTE(SUBSTITUTE(IFERROR(SUBSTITUTE(Master!I11,CHAR(10)," "),Master!I11)," ",$A7&amp;G$1&amp;" ")&amp;$A7&amp;G$1," "&amp;$A7&amp;G$1&amp;" "," ")," "&amp;$A7&amp;G$1&amp;" "," ")," "&amp;$A7&amp;G$1&amp;" "," ")," "&amp;$A7&amp;G$1&amp;" "," ")</f>
        <v>DANR_2S(02)_Athayde_S2_B_</v>
      </c>
      <c r="H7" t="str">
        <f>SUBSTITUTE(SUBSTITUTE(SUBSTITUTE(SUBSTITUTE(SUBSTITUTE(IFERROR(SUBSTITUTE(Master!J11,CHAR(10)," "),Master!J11)," ",$A7&amp;H$1&amp;" ")&amp;$A7&amp;H$1," "&amp;$A7&amp;H$1&amp;" "," ")," "&amp;$A7&amp;H$1&amp;" "," ")," "&amp;$A7&amp;H$1&amp;" "," ")," "&amp;$A7&amp;H$1&amp;" "," ")</f>
        <v>PREP_Athayde_S2_C_</v>
      </c>
      <c r="I7" t="str">
        <f>SUBSTITUTE(SUBSTITUTE(SUBSTITUTE(SUBSTITUTE(SUBSTITUTE(IFERROR(SUBSTITUTE(Master!K11,CHAR(10)," "),Master!K11)," ",$A7&amp;I$1&amp;" ")&amp;$A7&amp;I$1," "&amp;$A7&amp;I$1&amp;" "," ")," "&amp;$A7&amp;I$1&amp;" "," ")," "&amp;$A7&amp;I$1&amp;" "," ")," "&amp;$A7&amp;I$1&amp;" "," ")</f>
        <v>DANR_4S(02)_Athayde_S2_D_</v>
      </c>
      <c r="N7" t="str">
        <f t="shared" si="0"/>
        <v>PREP_Athayde_S1_A_ SCIS_2F(01)_Athayde_S1_B_ PREP_Athayde_S1_C_ DANR_4S(01)_Athayde_S1_D_ PREP_Athayde_S2_A_ DANR_2S(02)_Athayde_S2_B_ PREP_Athayde_S2_C_ DANR_4S(02)_Athayde_S2_D_</v>
      </c>
      <c r="O7" t="str">
        <f t="shared" si="1"/>
        <v>_Athayde</v>
      </c>
      <c r="P7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</v>
      </c>
      <c r="Q7" t="s">
        <v>463</v>
      </c>
      <c r="T7">
        <f t="shared" si="3"/>
        <v>1</v>
      </c>
      <c r="U7">
        <v>5</v>
      </c>
      <c r="V7" t="str">
        <f t="shared" si="7"/>
        <v>_Alfaro_S1_D_</v>
      </c>
      <c r="W7" t="str">
        <f t="shared" si="8"/>
        <v>PHEF_2F(02)_Alfaro_S2_A_ ENGR_2F(R1)_Alfaro_S2_B_ PHEF_1F(02)C1_Alfaro_S2_C_ PHEF_1F(01)C2_Alfaro_S2_C_ _Alfaro_S2_D_ _Alford_S1_A_ _Alford_S1_B_ _Alford_S1_C_ _Alford_S1_D_ _Alford_S2_A_ _Alford_S2_B_ _Alford_S2_C_ _Alford_S2_D_ DM094V_2S(97)_Alibudbud_S1_A_ DM095V_3S(97)_Alibudbud_S1_B_ DM100V_4S(01)_Alibudbud_S1_C_ MP212V_4S(01)_Alibudbud_S1_C_ _Alibudbud_S1_D_ DM101V_4S(01)_Alibudbud_S2_A_ MP214V_4S(01)_Alibudbud_S2_A_ _Alibudbud_S2_B_ DM100V_4S(97)_Alibudbud_S2_C_ DM101V_4S(97)_Alibudbud_S2_D_ _Anastasiadis_S1_A_ _Anastasiadis_S1_B_ _Anastasiadis_S1_C_ _Anastasiadis_S1_D_ _Anastasiadis_S2_A_ _Anastasiadis_S2_B_ _Anastasiadis_S2_C_ _Anastasiadis_S2_D_ MAPF_3S(01)_Anis_S1_A_ _Anis_S1_B_ 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" t="str">
        <f t="shared" si="4"/>
        <v/>
      </c>
      <c r="Y7" t="str">
        <f t="shared" si="5"/>
        <v/>
      </c>
      <c r="Z7">
        <v>5</v>
      </c>
      <c r="AA7" t="str">
        <f t="shared" si="9"/>
        <v>_Alford_S1_C_</v>
      </c>
    </row>
    <row r="8" spans="1:27" x14ac:dyDescent="0.25">
      <c r="A8" t="str">
        <f>"_"&amp;SUBSTITUTE(IFERROR(LEFT(Master!B12, FIND(",", Master!B12) - 1),Master!B12)," ","")</f>
        <v>_Bara</v>
      </c>
      <c r="B8" t="str">
        <f>SUBSTITUTE(SUBSTITUTE(SUBSTITUTE(SUBSTITUTE(SUBSTITUTE(IFERROR(SUBSTITUTE(Master!D12,CHAR(10)," "),Master!D12)," ",$A8&amp;B$1&amp;" ")&amp;$A8&amp;B$1," "&amp;$A8&amp;B$1&amp;" "," ")," "&amp;$A8&amp;B$1&amp;" "," ")," "&amp;$A8&amp;B$1&amp;" "," ")," "&amp;$A8&amp;B$1&amp;" "," ")</f>
        <v>PREP_Bara_S1_A_</v>
      </c>
      <c r="C8" t="str">
        <f>SUBSTITUTE(SUBSTITUTE(SUBSTITUTE(SUBSTITUTE(SUBSTITUTE(IFERROR(SUBSTITUTE(Master!E12,CHAR(10)," "),Master!E12)," ",$A8&amp;C$1&amp;" ")&amp;$A8&amp;C$1," "&amp;$A8&amp;C$1&amp;" "," ")," "&amp;$A8&amp;C$1&amp;" "," ")," "&amp;$A8&amp;C$1&amp;" "," ")," "&amp;$A8&amp;C$1&amp;" "," ")</f>
        <v>PREP_Bara_S1_B_</v>
      </c>
      <c r="D8" t="str">
        <f>SUBSTITUTE(SUBSTITUTE(SUBSTITUTE(SUBSTITUTE(SUBSTITUTE(IFERROR(SUBSTITUTE(Master!F12,CHAR(10)," "),Master!F12)," ",$A8&amp;D$1&amp;" ")&amp;$A8&amp;D$1," "&amp;$A8&amp;D$1&amp;" "," ")," "&amp;$A8&amp;D$1&amp;" "," ")," "&amp;$A8&amp;D$1&amp;" "," ")," "&amp;$A8&amp;D$1&amp;" "," ")</f>
        <v>PREP_Bara_S1_C_</v>
      </c>
      <c r="E8" t="str">
        <f>SUBSTITUTE(SUBSTITUTE(SUBSTITUTE(SUBSTITUTE(SUBSTITUTE(IFERROR(SUBSTITUTE(Master!G12,CHAR(10)," "),Master!G12)," ",$A8&amp;E$1&amp;" ")&amp;$A8&amp;E$1," "&amp;$A8&amp;E$1&amp;" "," ")," "&amp;$A8&amp;E$1&amp;" "," ")," "&amp;$A8&amp;E$1&amp;" "," ")," "&amp;$A8&amp;E$1&amp;" "," ")</f>
        <v>PREP_Bara_S1_D_</v>
      </c>
      <c r="F8" t="str">
        <f>SUBSTITUTE(SUBSTITUTE(SUBSTITUTE(SUBSTITUTE(SUBSTITUTE(IFERROR(SUBSTITUTE(Master!H12,CHAR(10)," "),Master!H12)," ",$A8&amp;F$1&amp;" ")&amp;$A8&amp;F$1," "&amp;$A8&amp;F$1&amp;" "," ")," "&amp;$A8&amp;F$1&amp;" "," ")," "&amp;$A8&amp;F$1&amp;" "," ")," "&amp;$A8&amp;F$1&amp;" "," ")</f>
        <v>PREP_Bara_S2_A_</v>
      </c>
      <c r="G8" t="str">
        <f>SUBSTITUTE(SUBSTITUTE(SUBSTITUTE(SUBSTITUTE(SUBSTITUTE(IFERROR(SUBSTITUTE(Master!I12,CHAR(10)," "),Master!I12)," ",$A8&amp;G$1&amp;" ")&amp;$A8&amp;G$1," "&amp;$A8&amp;G$1&amp;" "," ")," "&amp;$A8&amp;G$1&amp;" "," ")," "&amp;$A8&amp;G$1&amp;" "," ")," "&amp;$A8&amp;G$1&amp;" "," ")</f>
        <v>PREP_Bara_S2_B_</v>
      </c>
      <c r="H8" t="str">
        <f>SUBSTITUTE(SUBSTITUTE(SUBSTITUTE(SUBSTITUTE(SUBSTITUTE(IFERROR(SUBSTITUTE(Master!J12,CHAR(10)," "),Master!J12)," ",$A8&amp;H$1&amp;" ")&amp;$A8&amp;H$1," "&amp;$A8&amp;H$1&amp;" "," ")," "&amp;$A8&amp;H$1&amp;" "," ")," "&amp;$A8&amp;H$1&amp;" "," ")," "&amp;$A8&amp;H$1&amp;" "," ")</f>
        <v>PREP_Bara_S2_C_</v>
      </c>
      <c r="I8" t="str">
        <f>SUBSTITUTE(SUBSTITUTE(SUBSTITUTE(SUBSTITUTE(SUBSTITUTE(IFERROR(SUBSTITUTE(Master!K12,CHAR(10)," "),Master!K12)," ",$A8&amp;I$1&amp;" ")&amp;$A8&amp;I$1," "&amp;$A8&amp;I$1&amp;" "," ")," "&amp;$A8&amp;I$1&amp;" "," ")," "&amp;$A8&amp;I$1&amp;" "," ")," "&amp;$A8&amp;I$1&amp;" "," ")</f>
        <v>PREP_Bara_S2_D_</v>
      </c>
      <c r="N8" t="str">
        <f t="shared" si="0"/>
        <v>PREP_Bara_S1_A_ PREP_Bara_S1_B_ PREP_Bara_S1_C_ PREP_Bara_S1_D_ PREP_Bara_S2_A_ PREP_Bara_S2_B_ PREP_Bara_S2_C_ PREP_Bara_S2_D_</v>
      </c>
      <c r="O8" t="str">
        <f t="shared" si="1"/>
        <v>_Bara</v>
      </c>
      <c r="P8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</v>
      </c>
      <c r="Q8" t="s">
        <v>463</v>
      </c>
      <c r="T8">
        <f t="shared" si="3"/>
        <v>814</v>
      </c>
      <c r="U8">
        <v>6</v>
      </c>
      <c r="V8" t="str">
        <f t="shared" si="7"/>
        <v>PHEF_2F(02)_Alfaro_S2_A_</v>
      </c>
      <c r="W8" t="str">
        <f t="shared" si="8"/>
        <v>ENGR_2F(R1)_Alfaro_S2_B_ PHEF_1F(02)C1_Alfaro_S2_C_ PHEF_1F(01)C2_Alfaro_S2_C_ _Alfaro_S2_D_ _Alford_S1_A_ _Alford_S1_B_ _Alford_S1_C_ _Alford_S1_D_ _Alford_S2_A_ _Alford_S2_B_ _Alford_S2_C_ _Alford_S2_D_ DM094V_2S(97)_Alibudbud_S1_A_ DM095V_3S(97)_Alibudbud_S1_B_ DM100V_4S(01)_Alibudbud_S1_C_ MP212V_4S(01)_Alibudbud_S1_C_ _Alibudbud_S1_D_ DM101V_4S(01)_Alibudbud_S2_A_ MP214V_4S(01)_Alibudbud_S2_A_ _Alibudbud_S2_B_ DM100V_4S(97)_Alibudbud_S2_C_ DM101V_4S(97)_Alibudbud_S2_D_ _Anastasiadis_S1_A_ _Anastasiadis_S1_B_ _Anastasiadis_S1_C_ _Anastasiadis_S1_D_ _Anastasiadis_S2_A_ _Anastasiadis_S2_B_ _Anastasiadis_S2_C_ _Anastasiadis_S2_D_ MAPF_3S(01)_Anis_S1_A_ _Anis_S1_B_ 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" t="str">
        <f t="shared" si="4"/>
        <v/>
      </c>
      <c r="Y8" t="str">
        <f t="shared" si="5"/>
        <v/>
      </c>
      <c r="Z8">
        <v>6</v>
      </c>
      <c r="AA8" t="str">
        <f t="shared" si="9"/>
        <v>_Alford_S1_D_</v>
      </c>
    </row>
    <row r="9" spans="1:27" x14ac:dyDescent="0.25">
      <c r="A9" t="str">
        <f>"_"&amp;SUBSTITUTE(IFERROR(LEFT(Master!B13, FIND(",", Master!B13) - 1),Master!B13)," ","")</f>
        <v>_Barnych</v>
      </c>
      <c r="B9" t="str">
        <f>SUBSTITUTE(SUBSTITUTE(SUBSTITUTE(SUBSTITUTE(SUBSTITUTE(IFERROR(SUBSTITUTE(Master!D13,CHAR(10)," "),Master!D13)," ",$A9&amp;B$1&amp;" ")&amp;$A9&amp;B$1," "&amp;$A9&amp;B$1&amp;" "," ")," "&amp;$A9&amp;B$1&amp;" "," ")," "&amp;$A9&amp;B$1&amp;" "," ")," "&amp;$A9&amp;B$1&amp;" "," ")</f>
        <v>PHER_4F(02)A1_Barnych_S1_A_ PREP_Barnych_S1_A_</v>
      </c>
      <c r="C9" t="str">
        <f>SUBSTITUTE(SUBSTITUTE(SUBSTITUTE(SUBSTITUTE(SUBSTITUTE(IFERROR(SUBSTITUTE(Master!E13,CHAR(10)," "),Master!E13)," ",$A9&amp;C$1&amp;" ")&amp;$A9&amp;C$1," "&amp;$A9&amp;C$1&amp;" "," ")," "&amp;$A9&amp;C$1&amp;" "," ")," "&amp;$A9&amp;C$1&amp;" "," ")," "&amp;$A9&amp;C$1&amp;" "," ")</f>
        <v>PREP_Barnych_S1_B_ PHER_1F(05)B2_Barnych_S1_B_</v>
      </c>
      <c r="D9" t="str">
        <f>SUBSTITUTE(SUBSTITUTE(SUBSTITUTE(SUBSTITUTE(SUBSTITUTE(IFERROR(SUBSTITUTE(Master!F13,CHAR(10)," "),Master!F13)," ",$A9&amp;D$1&amp;" ")&amp;$A9&amp;D$1," "&amp;$A9&amp;D$1&amp;" "," ")," "&amp;$A9&amp;D$1&amp;" "," ")," "&amp;$A9&amp;D$1&amp;" "," ")," "&amp;$A9&amp;D$1&amp;" "," ")</f>
        <v>PHER_2F(05)_Barnych_S1_C_</v>
      </c>
      <c r="E9" t="str">
        <f>SUBSTITUTE(SUBSTITUTE(SUBSTITUTE(SUBSTITUTE(SUBSTITUTE(IFERROR(SUBSTITUTE(Master!G13,CHAR(10)," "),Master!G13)," ",$A9&amp;E$1&amp;" ")&amp;$A9&amp;E$1," "&amp;$A9&amp;E$1&amp;" "," ")," "&amp;$A9&amp;E$1&amp;" "," ")," "&amp;$A9&amp;E$1&amp;" "," ")," "&amp;$A9&amp;E$1&amp;" "," ")</f>
        <v>PHER_1F(14)D1_Barnych_S1_D_ PHER_4F(06)D2_Barnych_S1_D_</v>
      </c>
      <c r="F9" t="str">
        <f>SUBSTITUTE(SUBSTITUTE(SUBSTITUTE(SUBSTITUTE(SUBSTITUTE(IFERROR(SUBSTITUTE(Master!H13,CHAR(10)," "),Master!H13)," ",$A9&amp;F$1&amp;" ")&amp;$A9&amp;F$1," "&amp;$A9&amp;F$1&amp;" "," ")," "&amp;$A9&amp;F$1&amp;" "," ")," "&amp;$A9&amp;F$1&amp;" "," ")," "&amp;$A9&amp;F$1&amp;" "," ")</f>
        <v>PREP_Barnych_S2_A_</v>
      </c>
      <c r="G9" t="str">
        <f>SUBSTITUTE(SUBSTITUTE(SUBSTITUTE(SUBSTITUTE(SUBSTITUTE(IFERROR(SUBSTITUTE(Master!I13,CHAR(10)," "),Master!I13)," ",$A9&amp;G$1&amp;" ")&amp;$A9&amp;G$1," "&amp;$A9&amp;G$1&amp;" "," ")," "&amp;$A9&amp;G$1&amp;" "," ")," "&amp;$A9&amp;G$1&amp;" "," ")," "&amp;$A9&amp;G$1&amp;" "," ")</f>
        <v>PHER_4F(08)B1_Barnych_S2_B_ PHER_1F(05)B2_Barnych_S2_B_</v>
      </c>
      <c r="H9" t="str">
        <f>SUBSTITUTE(SUBSTITUTE(SUBSTITUTE(SUBSTITUTE(SUBSTITUTE(IFERROR(SUBSTITUTE(Master!J13,CHAR(10)," "),Master!J13)," ",$A9&amp;H$1&amp;" ")&amp;$A9&amp;H$1," "&amp;$A9&amp;H$1&amp;" "," ")," "&amp;$A9&amp;H$1&amp;" "," ")," "&amp;$A9&amp;H$1&amp;" "," ")," "&amp;$A9&amp;H$1&amp;" "," ")</f>
        <v>PHER_2F(11)_Barnych_S2_C_</v>
      </c>
      <c r="I9" t="str">
        <f>SUBSTITUTE(SUBSTITUTE(SUBSTITUTE(SUBSTITUTE(SUBSTITUTE(IFERROR(SUBSTITUTE(Master!K13,CHAR(10)," "),Master!K13)," ",$A9&amp;I$1&amp;" ")&amp;$A9&amp;I$1," "&amp;$A9&amp;I$1&amp;" "," ")," "&amp;$A9&amp;I$1&amp;" "," ")," "&amp;$A9&amp;I$1&amp;" "," ")," "&amp;$A9&amp;I$1&amp;" "," ")</f>
        <v>PHER_1F(14)D1_Barnych_S2_D_ PHER_4F(11)D2_Barnych_S2_D_</v>
      </c>
      <c r="N9" t="str">
        <f t="shared" si="0"/>
        <v>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</v>
      </c>
      <c r="O9" t="str">
        <f t="shared" si="1"/>
        <v>_Barnych</v>
      </c>
      <c r="P9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</v>
      </c>
      <c r="Q9" t="s">
        <v>463</v>
      </c>
      <c r="T9">
        <f t="shared" si="3"/>
        <v>538</v>
      </c>
      <c r="U9">
        <v>7</v>
      </c>
      <c r="V9" t="str">
        <f t="shared" si="7"/>
        <v>ENGR_2F(R1)_Alfaro_S2_B_</v>
      </c>
      <c r="W9" t="str">
        <f t="shared" si="8"/>
        <v>PHEF_1F(02)C1_Alfaro_S2_C_ PHEF_1F(01)C2_Alfaro_S2_C_ _Alfaro_S2_D_ _Alford_S1_A_ _Alford_S1_B_ _Alford_S1_C_ _Alford_S1_D_ _Alford_S2_A_ _Alford_S2_B_ _Alford_S2_C_ _Alford_S2_D_ DM094V_2S(97)_Alibudbud_S1_A_ DM095V_3S(97)_Alibudbud_S1_B_ DM100V_4S(01)_Alibudbud_S1_C_ MP212V_4S(01)_Alibudbud_S1_C_ _Alibudbud_S1_D_ DM101V_4S(01)_Alibudbud_S2_A_ MP214V_4S(01)_Alibudbud_S2_A_ _Alibudbud_S2_B_ DM100V_4S(97)_Alibudbud_S2_C_ DM101V_4S(97)_Alibudbud_S2_D_ _Anastasiadis_S1_A_ _Anastasiadis_S1_B_ _Anastasiadis_S1_C_ _Anastasiadis_S1_D_ _Anastasiadis_S2_A_ _Anastasiadis_S2_B_ _Anastasiadis_S2_C_ _Anastasiadis_S2_D_ MAPF_3S(01)_Anis_S1_A_ _Anis_S1_B_ 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" t="str">
        <f t="shared" si="4"/>
        <v/>
      </c>
      <c r="Y9" t="str">
        <f t="shared" si="5"/>
        <v/>
      </c>
      <c r="Z9">
        <v>7</v>
      </c>
      <c r="AA9" t="str">
        <f t="shared" si="9"/>
        <v>_Alford_S2_A_</v>
      </c>
    </row>
    <row r="10" spans="1:27" x14ac:dyDescent="0.25">
      <c r="A10" t="str">
        <f>"_"&amp;SUBSTITUTE(IFERROR(LEFT(Master!B14, FIND(",", Master!B14) - 1),Master!B14)," ","")</f>
        <v>_Bazilewich</v>
      </c>
      <c r="B10" t="str">
        <f>SUBSTITUTE(SUBSTITUTE(SUBSTITUTE(SUBSTITUTE(SUBSTITUTE(IFERROR(SUBSTITUTE(Master!D14,CHAR(10)," "),Master!D14)," ",$A10&amp;B$1&amp;" ")&amp;$A10&amp;B$1," "&amp;$A10&amp;B$1&amp;" "," ")," "&amp;$A10&amp;B$1&amp;" "," ")," "&amp;$A10&amp;B$1&amp;" "," ")," "&amp;$A10&amp;B$1&amp;" "," ")</f>
        <v>CS109V_4S(01)_Bazilewich_S1_A_</v>
      </c>
      <c r="C10" t="str">
        <f>SUBSTITUTE(SUBSTITUTE(SUBSTITUTE(SUBSTITUTE(SUBSTITUTE(IFERROR(SUBSTITUTE(Master!E14,CHAR(10)," "),Master!E14)," ",$A10&amp;C$1&amp;" ")&amp;$A10&amp;C$1," "&amp;$A10&amp;C$1&amp;" "," ")," "&amp;$A10&amp;C$1&amp;" "," ")," "&amp;$A10&amp;C$1&amp;" "," ")," "&amp;$A10&amp;C$1&amp;" "," ")</f>
        <v>CS105V_3S(01)_Bazilewich_S1_B_</v>
      </c>
      <c r="D10" t="str">
        <f>SUBSTITUTE(SUBSTITUTE(SUBSTITUTE(SUBSTITUTE(SUBSTITUTE(IFERROR(SUBSTITUTE(Master!F14,CHAR(10)," "),Master!F14)," ",$A10&amp;D$1&amp;" ")&amp;$A10&amp;D$1," "&amp;$A10&amp;D$1&amp;" "," ")," "&amp;$A10&amp;D$1&amp;" "," ")," "&amp;$A10&amp;D$1&amp;" "," ")," "&amp;$A10&amp;D$1&amp;" "," ")</f>
        <v>CS106V_3S(01)_Bazilewich_S1_C_</v>
      </c>
      <c r="E10" t="str">
        <f>SUBSTITUTE(SUBSTITUTE(SUBSTITUTE(SUBSTITUTE(SUBSTITUTE(IFERROR(SUBSTITUTE(Master!G14,CHAR(10)," "),Master!G14)," ",$A10&amp;E$1&amp;" ")&amp;$A10&amp;E$1," "&amp;$A10&amp;E$1&amp;" "," ")," "&amp;$A10&amp;E$1&amp;" "," ")," "&amp;$A10&amp;E$1&amp;" "," ")," "&amp;$A10&amp;E$1&amp;" "," ")</f>
        <v>PREP_Bazilewich_S1_D_</v>
      </c>
      <c r="F10" t="str">
        <f>SUBSTITUTE(SUBSTITUTE(SUBSTITUTE(SUBSTITUTE(SUBSTITUTE(IFERROR(SUBSTITUTE(Master!H14,CHAR(10)," "),Master!H14)," ",$A10&amp;F$1&amp;" ")&amp;$A10&amp;F$1," "&amp;$A10&amp;F$1&amp;" "," ")," "&amp;$A10&amp;F$1&amp;" "," ")," "&amp;$A10&amp;F$1&amp;" "," ")," "&amp;$A10&amp;F$1&amp;" "," ")</f>
        <v>CS108V_4S(01)_Bazilewich_S2_A_</v>
      </c>
      <c r="G10" t="str">
        <f>SUBSTITUTE(SUBSTITUTE(SUBSTITUTE(SUBSTITUTE(SUBSTITUTE(IFERROR(SUBSTITUTE(Master!I14,CHAR(10)," "),Master!I14)," ",$A10&amp;G$1&amp;" ")&amp;$A10&amp;G$1," "&amp;$A10&amp;G$1&amp;" "," ")," "&amp;$A10&amp;G$1&amp;" "," ")," "&amp;$A10&amp;G$1&amp;" "," ")," "&amp;$A10&amp;G$1&amp;" "," ")</f>
        <v>CS106V_3S(02)_Bazilewich_S2_B_</v>
      </c>
      <c r="H10" t="str">
        <f>SUBSTITUTE(SUBSTITUTE(SUBSTITUTE(SUBSTITUTE(SUBSTITUTE(IFERROR(SUBSTITUTE(Master!J14,CHAR(10)," "),Master!J14)," ",$A10&amp;H$1&amp;" ")&amp;$A10&amp;H$1," "&amp;$A10&amp;H$1&amp;" "," ")," "&amp;$A10&amp;H$1&amp;" "," ")," "&amp;$A10&amp;H$1&amp;" "," ")," "&amp;$A10&amp;H$1&amp;" "," ")</f>
        <v>CS111V_4S(01)_Bazilewich_S2_C_</v>
      </c>
      <c r="I10" t="str">
        <f>SUBSTITUTE(SUBSTITUTE(SUBSTITUTE(SUBSTITUTE(SUBSTITUTE(IFERROR(SUBSTITUTE(Master!K14,CHAR(10)," "),Master!K14)," ",$A10&amp;I$1&amp;" ")&amp;$A10&amp;I$1," "&amp;$A10&amp;I$1&amp;" "," ")," "&amp;$A10&amp;I$1&amp;" "," ")," "&amp;$A10&amp;I$1&amp;" "," ")," "&amp;$A10&amp;I$1&amp;" "," ")</f>
        <v>PREP_Bazilewich_S2_D_</v>
      </c>
      <c r="N10" t="str">
        <f t="shared" si="0"/>
        <v>CS109V_4S(01)_Bazilewich_S1_A_ CS105V_3S(01)_Bazilewich_S1_B_ CS106V_3S(01)_Bazilewich_S1_C_ PREP_Bazilewich_S1_D_ CS108V_4S(01)_Bazilewich_S2_A_ CS106V_3S(02)_Bazilewich_S2_B_ CS111V_4S(01)_Bazilewich_S2_C_ PREP_Bazilewich_S2_D_</v>
      </c>
      <c r="O10" t="str">
        <f t="shared" si="1"/>
        <v>_Bazilewich</v>
      </c>
      <c r="P10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</v>
      </c>
      <c r="Q10" t="s">
        <v>463</v>
      </c>
      <c r="T10">
        <f t="shared" si="3"/>
        <v>810</v>
      </c>
      <c r="U10">
        <v>8</v>
      </c>
      <c r="V10" t="str">
        <f t="shared" si="7"/>
        <v>PHEF_1F(02)C1_Alfaro_S2_C_</v>
      </c>
      <c r="W10" t="str">
        <f t="shared" ref="W10:W22" si="10">TRIM(MID(W9, LEN(V10)+1, LEN(W9) - LEN(V10)))</f>
        <v>PHEF_1F(01)C2_Alfaro_S2_C_ _Alfaro_S2_D_ _Alford_S1_A_ _Alford_S1_B_ _Alford_S1_C_ _Alford_S1_D_ _Alford_S2_A_ _Alford_S2_B_ _Alford_S2_C_ _Alford_S2_D_ DM094V_2S(97)_Alibudbud_S1_A_ DM095V_3S(97)_Alibudbud_S1_B_ DM100V_4S(01)_Alibudbud_S1_C_ MP212V_4S(01)_Alibudbud_S1_C_ _Alibudbud_S1_D_ DM101V_4S(01)_Alibudbud_S2_A_ MP214V_4S(01)_Alibudbud_S2_A_ _Alibudbud_S2_B_ DM100V_4S(97)_Alibudbud_S2_C_ DM101V_4S(97)_Alibudbud_S2_D_ _Anastasiadis_S1_A_ _Anastasiadis_S1_B_ _Anastasiadis_S1_C_ _Anastasiadis_S1_D_ _Anastasiadis_S2_A_ _Anastasiadis_S2_B_ _Anastasiadis_S2_C_ _Anastasiadis_S2_D_ MAPF_3S(01)_Anis_S1_A_ _Anis_S1_B_ 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" t="str">
        <f t="shared" si="4"/>
        <v/>
      </c>
      <c r="Y10" t="str">
        <f t="shared" si="5"/>
        <v/>
      </c>
      <c r="Z10">
        <v>8</v>
      </c>
      <c r="AA10" t="str">
        <f t="shared" si="9"/>
        <v>_Alford_S2_B_</v>
      </c>
    </row>
    <row r="11" spans="1:27" x14ac:dyDescent="0.25">
      <c r="A11" t="str">
        <f>"_"&amp;SUBSTITUTE(IFERROR(LEFT(Master!B15, FIND(",", Master!B15) - 1),Master!B15)," ","")</f>
        <v>_Beckett</v>
      </c>
      <c r="B11" t="str">
        <f>SUBSTITUTE(SUBSTITUTE(SUBSTITUTE(SUBSTITUTE(SUBSTITUTE(IFERROR(SUBSTITUTE(Master!D15,CHAR(10)," "),Master!D15)," ",$A11&amp;B$1&amp;" ")&amp;$A11&amp;B$1," "&amp;$A11&amp;B$1&amp;" "," ")," "&amp;$A11&amp;B$1&amp;" "," ")," "&amp;$A11&amp;B$1&amp;" "," ")," "&amp;$A11&amp;B$1&amp;" "," ")</f>
        <v>falf_4S(01)_Beckett_S1_A_</v>
      </c>
      <c r="C11" t="str">
        <f>SUBSTITUTE(SUBSTITUTE(SUBSTITUTE(SUBSTITUTE(SUBSTITUTE(IFERROR(SUBSTITUTE(Master!E15,CHAR(10)," "),Master!E15)," ",$A11&amp;C$1&amp;" ")&amp;$A11&amp;C$1," "&amp;$A11&amp;C$1&amp;" "," ")," "&amp;$A11&amp;C$1&amp;" "," ")," "&amp;$A11&amp;C$1&amp;" "," ")," "&amp;$A11&amp;C$1&amp;" "," ")</f>
        <v>falf_4S(02)_Beckett_S1_B_</v>
      </c>
      <c r="D11" t="str">
        <f>SUBSTITUTE(SUBSTITUTE(SUBSTITUTE(SUBSTITUTE(SUBSTITUTE(IFERROR(SUBSTITUTE(Master!F15,CHAR(10)," "),Master!F15)," ",$A11&amp;D$1&amp;" ")&amp;$A11&amp;D$1," "&amp;$A11&amp;D$1&amp;" "," ")," "&amp;$A11&amp;D$1&amp;" "," ")," "&amp;$A11&amp;D$1&amp;" "," ")," "&amp;$A11&amp;D$1&amp;" "," ")</f>
        <v>PREP_Beckett_S1_C_</v>
      </c>
      <c r="E11" t="str">
        <f>SUBSTITUTE(SUBSTITUTE(SUBSTITUTE(SUBSTITUTE(SUBSTITUTE(IFERROR(SUBSTITUTE(Master!G15,CHAR(10)," "),Master!G15)," ",$A11&amp;E$1&amp;" ")&amp;$A11&amp;E$1," "&amp;$A11&amp;E$1&amp;" "," ")," "&amp;$A11&amp;E$1&amp;" "," ")," "&amp;$A11&amp;E$1&amp;" "," ")," "&amp;$A11&amp;E$1&amp;" "," ")</f>
        <v>Fraf_2F(01)_Beckett_S1_D_</v>
      </c>
      <c r="F11" t="str">
        <f>SUBSTITUTE(SUBSTITUTE(SUBSTITUTE(SUBSTITUTE(SUBSTITUTE(IFERROR(SUBSTITUTE(Master!H15,CHAR(10)," "),Master!H15)," ",$A11&amp;F$1&amp;" ")&amp;$A11&amp;F$1," "&amp;$A11&amp;F$1&amp;" "," ")," "&amp;$A11&amp;F$1&amp;" "," ")," "&amp;$A11&amp;F$1&amp;" "," ")," "&amp;$A11&amp;F$1&amp;" "," ")</f>
        <v>Fraf_2F(03)_Beckett_S2_A_</v>
      </c>
      <c r="G11" t="str">
        <f>SUBSTITUTE(SUBSTITUTE(SUBSTITUTE(SUBSTITUTE(SUBSTITUTE(IFERROR(SUBSTITUTE(Master!I15,CHAR(10)," "),Master!I15)," ",$A11&amp;G$1&amp;" ")&amp;$A11&amp;G$1," "&amp;$A11&amp;G$1&amp;" "," ")," "&amp;$A11&amp;G$1&amp;" "," ")," "&amp;$A11&amp;G$1&amp;" "," ")," "&amp;$A11&amp;G$1&amp;" "," ")</f>
        <v>falf_4S(03)_Beckett_S2_B_</v>
      </c>
      <c r="H11" t="str">
        <f>SUBSTITUTE(SUBSTITUTE(SUBSTITUTE(SUBSTITUTE(SUBSTITUTE(IFERROR(SUBSTITUTE(Master!J15,CHAR(10)," "),Master!J15)," ",$A11&amp;H$1&amp;" ")&amp;$A11&amp;H$1," "&amp;$A11&amp;H$1&amp;" "," ")," "&amp;$A11&amp;H$1&amp;" "," ")," "&amp;$A11&amp;H$1&amp;" "," ")," "&amp;$A11&amp;H$1&amp;" "," ")</f>
        <v>Fraf_2F(04)_Beckett_S2_C_</v>
      </c>
      <c r="I11" t="str">
        <f>SUBSTITUTE(SUBSTITUTE(SUBSTITUTE(SUBSTITUTE(SUBSTITUTE(IFERROR(SUBSTITUTE(Master!K15,CHAR(10)," "),Master!K15)," ",$A11&amp;I$1&amp;" ")&amp;$A11&amp;I$1," "&amp;$A11&amp;I$1&amp;" "," ")," "&amp;$A11&amp;I$1&amp;" "," ")," "&amp;$A11&amp;I$1&amp;" "," ")," "&amp;$A11&amp;I$1&amp;" "," ")</f>
        <v>PREP_Beckett_S2_D_</v>
      </c>
      <c r="N11" t="str">
        <f t="shared" si="0"/>
        <v>falf_4S(01)_Beckett_S1_A_ falf_4S(02)_Beckett_S1_B_ PREP_Beckett_S1_C_ Fraf_2F(01)_Beckett_S1_D_ Fraf_2F(03)_Beckett_S2_A_ falf_4S(03)_Beckett_S2_B_ Fraf_2F(04)_Beckett_S2_C_ PREP_Beckett_S2_D_</v>
      </c>
      <c r="O11" t="str">
        <f t="shared" si="1"/>
        <v>_Beckett</v>
      </c>
      <c r="P11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</v>
      </c>
      <c r="Q11" t="s">
        <v>463</v>
      </c>
      <c r="T11">
        <f t="shared" si="3"/>
        <v>806</v>
      </c>
      <c r="U11">
        <v>9</v>
      </c>
      <c r="V11" t="str">
        <f t="shared" si="7"/>
        <v>PHEF_1F(01)C2_Alfaro_S2_C_</v>
      </c>
      <c r="W11" t="str">
        <f t="shared" si="10"/>
        <v>_Alfaro_S2_D_ _Alford_S1_A_ _Alford_S1_B_ _Alford_S1_C_ _Alford_S1_D_ _Alford_S2_A_ _Alford_S2_B_ _Alford_S2_C_ _Alford_S2_D_ DM094V_2S(97)_Alibudbud_S1_A_ DM095V_3S(97)_Alibudbud_S1_B_ DM100V_4S(01)_Alibudbud_S1_C_ MP212V_4S(01)_Alibudbud_S1_C_ _Alibudbud_S1_D_ DM101V_4S(01)_Alibudbud_S2_A_ MP214V_4S(01)_Alibudbud_S2_A_ _Alibudbud_S2_B_ DM100V_4S(97)_Alibudbud_S2_C_ DM101V_4S(97)_Alibudbud_S2_D_ _Anastasiadis_S1_A_ _Anastasiadis_S1_B_ _Anastasiadis_S1_C_ _Anastasiadis_S1_D_ _Anastasiadis_S2_A_ _Anastasiadis_S2_B_ _Anastasiadis_S2_C_ _Anastasiadis_S2_D_ MAPF_3S(01)_Anis_S1_A_ _Anis_S1_B_ 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1" t="str">
        <f t="shared" si="4"/>
        <v/>
      </c>
      <c r="Y11" t="str">
        <f t="shared" si="5"/>
        <v/>
      </c>
      <c r="Z11">
        <v>9</v>
      </c>
      <c r="AA11" t="str">
        <f t="shared" si="9"/>
        <v>_Alford_S2_C_</v>
      </c>
    </row>
    <row r="12" spans="1:27" x14ac:dyDescent="0.25">
      <c r="A12" t="str">
        <f>"_"&amp;SUBSTITUTE(IFERROR(LEFT(Master!B16, FIND(",", Master!B16) - 1),Master!B16)," ","")</f>
        <v>_Bilewitch</v>
      </c>
      <c r="B12" t="str">
        <f>SUBSTITUTE(SUBSTITUTE(SUBSTITUTE(SUBSTITUTE(SUBSTITUTE(IFERROR(SUBSTITUTE(Master!D16,CHAR(10)," "),Master!D16)," ",$A12&amp;B$1&amp;" ")&amp;$A12&amp;B$1," "&amp;$A12&amp;B$1&amp;" "," ")," "&amp;$A12&amp;B$1&amp;" "," ")," "&amp;$A12&amp;B$1&amp;" "," ")," "&amp;$A12&amp;B$1&amp;" "," ")</f>
        <v>RITR_1S(05)_Bilewitch_S1_A_</v>
      </c>
      <c r="C12" t="str">
        <f>SUBSTITUTE(SUBSTITUTE(SUBSTITUTE(SUBSTITUTE(SUBSTITUTE(IFERROR(SUBSTITUTE(Master!E16,CHAR(10)," "),Master!E16)," ",$A12&amp;C$1&amp;" ")&amp;$A12&amp;C$1," "&amp;$A12&amp;C$1&amp;" "," ")," "&amp;$A12&amp;C$1&amp;" "," ")," "&amp;$A12&amp;C$1&amp;" "," ")," "&amp;$A12&amp;C$1&amp;" "," ")</f>
        <v>RITR_1S(07)_Bilewitch_S1_B_</v>
      </c>
      <c r="D12" t="str">
        <f>SUBSTITUTE(SUBSTITUTE(SUBSTITUTE(SUBSTITUTE(SUBSTITUTE(IFERROR(SUBSTITUTE(Master!F16,CHAR(10)," "),Master!F16)," ",$A12&amp;D$1&amp;" ")&amp;$A12&amp;D$1," "&amp;$A12&amp;D$1&amp;" "," ")," "&amp;$A12&amp;D$1&amp;" "," ")," "&amp;$A12&amp;D$1&amp;" "," ")," "&amp;$A12&amp;D$1&amp;" "," ")</f>
        <v>SOSR_1F(05)C1_Bilewitch_S1_C_ PREP_Bilewitch_S1_C_</v>
      </c>
      <c r="E12" t="str">
        <f>SUBSTITUTE(SUBSTITUTE(SUBSTITUTE(SUBSTITUTE(SUBSTITUTE(IFERROR(SUBSTITUTE(Master!G16,CHAR(10)," "),Master!G16)," ",$A12&amp;E$1&amp;" ")&amp;$A12&amp;E$1," "&amp;$A12&amp;E$1&amp;" "," ")," "&amp;$A12&amp;E$1&amp;" "," ")," "&amp;$A12&amp;E$1&amp;" "," ")," "&amp;$A12&amp;E$1&amp;" "," ")</f>
        <v>PREP_Bilewitch_S1_D_ SOSR_1F(07)D2_Bilewitch_S1_D_</v>
      </c>
      <c r="F12" t="str">
        <f>SUBSTITUTE(SUBSTITUTE(SUBSTITUTE(SUBSTITUTE(SUBSTITUTE(IFERROR(SUBSTITUTE(Master!H16,CHAR(10)," "),Master!H16)," ",$A12&amp;F$1&amp;" ")&amp;$A12&amp;F$1," "&amp;$A12&amp;F$1&amp;" "," ")," "&amp;$A12&amp;F$1&amp;" "," ")," "&amp;$A12&amp;F$1&amp;" "," ")," "&amp;$A12&amp;F$1&amp;" "," ")</f>
        <v>ENGR_1F(05)_Bilewitch_S2_A_</v>
      </c>
      <c r="G12" t="str">
        <f>SUBSTITUTE(SUBSTITUTE(SUBSTITUTE(SUBSTITUTE(SUBSTITUTE(IFERROR(SUBSTITUTE(Master!I16,CHAR(10)," "),Master!I16)," ",$A12&amp;G$1&amp;" ")&amp;$A12&amp;G$1," "&amp;$A12&amp;G$1&amp;" "," ")," "&amp;$A12&amp;G$1&amp;" "," ")," "&amp;$A12&amp;G$1&amp;" "," ")," "&amp;$A12&amp;G$1&amp;" "," ")</f>
        <v>ENGR_1F(07)_Bilewitch_S2_B_</v>
      </c>
      <c r="H12" t="str">
        <f>SUBSTITUTE(SUBSTITUTE(SUBSTITUTE(SUBSTITUTE(SUBSTITUTE(IFERROR(SUBSTITUTE(Master!J16,CHAR(10)," "),Master!J16)," ",$A12&amp;H$1&amp;" ")&amp;$A12&amp;H$1," "&amp;$A12&amp;H$1&amp;" "," ")," "&amp;$A12&amp;H$1&amp;" "," ")," "&amp;$A12&amp;H$1&amp;" "," ")," "&amp;$A12&amp;H$1&amp;" "," ")</f>
        <v>SOSR_1F(05)C1_Bilewitch_S2_C_ PREP_Bilewitch_S2_C_</v>
      </c>
      <c r="I12" t="str">
        <f>SUBSTITUTE(SUBSTITUTE(SUBSTITUTE(SUBSTITUTE(SUBSTITUTE(IFERROR(SUBSTITUTE(Master!K16,CHAR(10)," "),Master!K16)," ",$A12&amp;I$1&amp;" ")&amp;$A12&amp;I$1," "&amp;$A12&amp;I$1&amp;" "," ")," "&amp;$A12&amp;I$1&amp;" "," ")," "&amp;$A12&amp;I$1&amp;" "," ")," "&amp;$A12&amp;I$1&amp;" "," ")</f>
        <v>PREP_Bilewitch_S2_D_ SOSR_1F(07)D2_Bilewitch_S2_D_</v>
      </c>
      <c r="N12" t="str">
        <f t="shared" si="0"/>
        <v>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</v>
      </c>
      <c r="O12" t="str">
        <f t="shared" si="1"/>
        <v>_Bilewitch</v>
      </c>
      <c r="P12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</v>
      </c>
      <c r="Q12" t="s">
        <v>463</v>
      </c>
      <c r="T12">
        <f t="shared" si="3"/>
        <v>2</v>
      </c>
      <c r="U12">
        <v>10</v>
      </c>
      <c r="V12" t="str">
        <f t="shared" si="7"/>
        <v>_Alfaro_S2_D_</v>
      </c>
      <c r="W12" t="str">
        <f t="shared" si="10"/>
        <v>_Alford_S1_A_ _Alford_S1_B_ _Alford_S1_C_ _Alford_S1_D_ _Alford_S2_A_ _Alford_S2_B_ _Alford_S2_C_ _Alford_S2_D_ DM094V_2S(97)_Alibudbud_S1_A_ DM095V_3S(97)_Alibudbud_S1_B_ DM100V_4S(01)_Alibudbud_S1_C_ MP212V_4S(01)_Alibudbud_S1_C_ _Alibudbud_S1_D_ DM101V_4S(01)_Alibudbud_S2_A_ MP214V_4S(01)_Alibudbud_S2_A_ _Alibudbud_S2_B_ DM100V_4S(97)_Alibudbud_S2_C_ DM101V_4S(97)_Alibudbud_S2_D_ _Anastasiadis_S1_A_ _Anastasiadis_S1_B_ _Anastasiadis_S1_C_ _Anastasiadis_S1_D_ _Anastasiadis_S2_A_ _Anastasiadis_S2_B_ _Anastasiadis_S2_C_ _Anastasiadis_S2_D_ MAPF_3S(01)_Anis_S1_A_ _Anis_S1_B_ 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2" t="str">
        <f t="shared" si="4"/>
        <v/>
      </c>
      <c r="Y12" t="str">
        <f t="shared" si="5"/>
        <v/>
      </c>
      <c r="Z12">
        <v>10</v>
      </c>
      <c r="AA12" t="str">
        <f t="shared" si="9"/>
        <v>_Alford_S2_D_</v>
      </c>
    </row>
    <row r="13" spans="1:27" x14ac:dyDescent="0.25">
      <c r="A13" t="str">
        <f>"_"&amp;SUBSTITUTE(IFERROR(LEFT(Master!B17, FIND(",", Master!B17) - 1),Master!B17)," ","")</f>
        <v>_Boyes</v>
      </c>
      <c r="B13" t="str">
        <f>SUBSTITUTE(SUBSTITUTE(SUBSTITUTE(SUBSTITUTE(SUBSTITUTE(IFERROR(SUBSTITUTE(Master!D17,CHAR(10)," "),Master!D17)," ",$A13&amp;B$1&amp;" ")&amp;$A13&amp;B$1," "&amp;$A13&amp;B$1&amp;" "," ")," "&amp;$A13&amp;B$1&amp;" "," ")," "&amp;$A13&amp;B$1&amp;" "," ")," "&amp;$A13&amp;B$1&amp;" "," ")</f>
        <v>PREP_Boyes_S1_A_</v>
      </c>
      <c r="C13" t="str">
        <f>SUBSTITUTE(SUBSTITUTE(SUBSTITUTE(SUBSTITUTE(SUBSTITUTE(IFERROR(SUBSTITUTE(Master!E17,CHAR(10)," "),Master!E17)," ",$A13&amp;C$1&amp;" ")&amp;$A13&amp;C$1," "&amp;$A13&amp;C$1&amp;" "," ")," "&amp;$A13&amp;C$1&amp;" "," ")," "&amp;$A13&amp;C$1&amp;" "," ")," "&amp;$A13&amp;C$1&amp;" "," ")</f>
        <v>PREP_Boyes_S1_B_</v>
      </c>
      <c r="D13" t="str">
        <f>SUBSTITUTE(SUBSTITUTE(SUBSTITUTE(SUBSTITUTE(SUBSTITUTE(IFERROR(SUBSTITUTE(Master!F17,CHAR(10)," "),Master!F17)," ",$A13&amp;D$1&amp;" ")&amp;$A13&amp;D$1," "&amp;$A13&amp;D$1&amp;" "," ")," "&amp;$A13&amp;D$1&amp;" "," ")," "&amp;$A13&amp;D$1&amp;" "," ")," "&amp;$A13&amp;D$1&amp;" "," ")</f>
        <v>MCCR_1S(01)C1_Boyes_S1_C_ PREP_Boyes_S1_C_</v>
      </c>
      <c r="E13" t="str">
        <f>SUBSTITUTE(SUBSTITUTE(SUBSTITUTE(SUBSTITUTE(SUBSTITUTE(IFERROR(SUBSTITUTE(Master!G17,CHAR(10)," "),Master!G17)," ",$A13&amp;E$1&amp;" ")&amp;$A13&amp;E$1," "&amp;$A13&amp;E$1&amp;" "," ")," "&amp;$A13&amp;E$1&amp;" "," ")," "&amp;$A13&amp;E$1&amp;" "," ")," "&amp;$A13&amp;E$1&amp;" "," ")</f>
        <v>PREP_Boyes_S1_D_</v>
      </c>
      <c r="F13" t="str">
        <f>SUBSTITUTE(SUBSTITUTE(SUBSTITUTE(SUBSTITUTE(SUBSTITUTE(IFERROR(SUBSTITUTE(Master!H17,CHAR(10)," "),Master!H17)," ",$A13&amp;F$1&amp;" ")&amp;$A13&amp;F$1," "&amp;$A13&amp;F$1&amp;" "," ")," "&amp;$A13&amp;F$1&amp;" "," ")," "&amp;$A13&amp;F$1&amp;" "," ")," "&amp;$A13&amp;F$1&amp;" "," ")</f>
        <v>PREP_Boyes_S2_A_</v>
      </c>
      <c r="G13" t="str">
        <f>SUBSTITUTE(SUBSTITUTE(SUBSTITUTE(SUBSTITUTE(SUBSTITUTE(IFERROR(SUBSTITUTE(Master!I17,CHAR(10)," "),Master!I17)," ",$A13&amp;G$1&amp;" ")&amp;$A13&amp;G$1," "&amp;$A13&amp;G$1&amp;" "," ")," "&amp;$A13&amp;G$1&amp;" "," ")," "&amp;$A13&amp;G$1&amp;" "," ")," "&amp;$A13&amp;G$1&amp;" "," ")</f>
        <v>PREP_Boyes_S2_B_</v>
      </c>
      <c r="H13" t="str">
        <f>SUBSTITUTE(SUBSTITUTE(SUBSTITUTE(SUBSTITUTE(SUBSTITUTE(IFERROR(SUBSTITUTE(Master!J17,CHAR(10)," "),Master!J17)," ",$A13&amp;H$1&amp;" ")&amp;$A13&amp;H$1," "&amp;$A13&amp;H$1&amp;" "," ")," "&amp;$A13&amp;H$1&amp;" "," ")," "&amp;$A13&amp;H$1&amp;" "," ")," "&amp;$A13&amp;H$1&amp;" "," ")</f>
        <v>MCCR_1S(01)C1_Boyes_S2_C_ PREP_Boyes_S2_C_</v>
      </c>
      <c r="I13" t="str">
        <f>SUBSTITUTE(SUBSTITUTE(SUBSTITUTE(SUBSTITUTE(SUBSTITUTE(IFERROR(SUBSTITUTE(Master!K17,CHAR(10)," "),Master!K17)," ",$A13&amp;I$1&amp;" ")&amp;$A13&amp;I$1," "&amp;$A13&amp;I$1&amp;" "," ")," "&amp;$A13&amp;I$1&amp;" "," ")," "&amp;$A13&amp;I$1&amp;" "," ")," "&amp;$A13&amp;I$1&amp;" "," ")</f>
        <v>PREP_Boyes_S2_D_</v>
      </c>
      <c r="N13" t="str">
        <f t="shared" si="0"/>
        <v>PREP_Boyes_S1_A_ PREP_Boyes_S1_B_ MCCR_1S(01)C1_Boyes_S1_C_ PREP_Boyes_S1_C_ PREP_Boyes_S1_D_ PREP_Boyes_S2_A_ PREP_Boyes_S2_B_ MCCR_1S(01)C1_Boyes_S2_C_ PREP_Boyes_S2_C_ PREP_Boyes_S2_D_</v>
      </c>
      <c r="O13" t="str">
        <f t="shared" si="1"/>
        <v>_Boyes</v>
      </c>
      <c r="P13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</v>
      </c>
      <c r="Q13" t="s">
        <v>463</v>
      </c>
      <c r="T13">
        <f t="shared" si="3"/>
        <v>3</v>
      </c>
      <c r="U13">
        <v>11</v>
      </c>
      <c r="V13" t="str">
        <f t="shared" si="7"/>
        <v>_Alford_S1_A_</v>
      </c>
      <c r="W13" t="str">
        <f t="shared" si="10"/>
        <v>_Alford_S1_B_ _Alford_S1_C_ _Alford_S1_D_ _Alford_S2_A_ _Alford_S2_B_ _Alford_S2_C_ _Alford_S2_D_ DM094V_2S(97)_Alibudbud_S1_A_ DM095V_3S(97)_Alibudbud_S1_B_ DM100V_4S(01)_Alibudbud_S1_C_ MP212V_4S(01)_Alibudbud_S1_C_ _Alibudbud_S1_D_ DM101V_4S(01)_Alibudbud_S2_A_ MP214V_4S(01)_Alibudbud_S2_A_ _Alibudbud_S2_B_ DM100V_4S(97)_Alibudbud_S2_C_ DM101V_4S(97)_Alibudbud_S2_D_ _Anastasiadis_S1_A_ _Anastasiadis_S1_B_ _Anastasiadis_S1_C_ _Anastasiadis_S1_D_ _Anastasiadis_S2_A_ _Anastasiadis_S2_B_ _Anastasiadis_S2_C_ _Anastasiadis_S2_D_ MAPF_3S(01)_Anis_S1_A_ _Anis_S1_B_ 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3" t="str">
        <f t="shared" si="4"/>
        <v/>
      </c>
      <c r="Y13" t="str">
        <f t="shared" si="5"/>
        <v/>
      </c>
      <c r="Z13">
        <v>11</v>
      </c>
      <c r="AA13" t="str">
        <f t="shared" si="9"/>
        <v>_Alibudbud_S1_D_</v>
      </c>
    </row>
    <row r="14" spans="1:27" x14ac:dyDescent="0.25">
      <c r="A14" t="str">
        <f>"_"&amp;SUBSTITUTE(IFERROR(LEFT(Master!B18, FIND(",", Master!B18) - 1),Master!B18)," ","")</f>
        <v>_Buller</v>
      </c>
      <c r="B14" t="str">
        <f>SUBSTITUTE(SUBSTITUTE(SUBSTITUTE(SUBSTITUTE(SUBSTITUTE(IFERROR(SUBSTITUTE(Master!D18,CHAR(10)," "),Master!D18)," ",$A14&amp;B$1&amp;" ")&amp;$A14&amp;B$1," "&amp;$A14&amp;B$1&amp;" "," ")," "&amp;$A14&amp;B$1&amp;" "," ")," "&amp;$A14&amp;B$1&amp;" "," ")," "&amp;$A14&amp;B$1&amp;" "," ")</f>
        <v>PREP_Buller_S1_A_</v>
      </c>
      <c r="C14" t="str">
        <f>SUBSTITUTE(SUBSTITUTE(SUBSTITUTE(SUBSTITUTE(SUBSTITUTE(IFERROR(SUBSTITUTE(Master!E18,CHAR(10)," "),Master!E18)," ",$A14&amp;C$1&amp;" ")&amp;$A14&amp;C$1," "&amp;$A14&amp;C$1&amp;" "," ")," "&amp;$A14&amp;C$1&amp;" "," ")," "&amp;$A14&amp;C$1&amp;" "," ")," "&amp;$A14&amp;C$1&amp;" "," ")</f>
        <v>PREP_Buller_S1_B_</v>
      </c>
      <c r="D14" t="str">
        <f>SUBSTITUTE(SUBSTITUTE(SUBSTITUTE(SUBSTITUTE(SUBSTITUTE(IFERROR(SUBSTITUTE(Master!F18,CHAR(10)," "),Master!F18)," ",$A14&amp;D$1&amp;" ")&amp;$A14&amp;D$1," "&amp;$A14&amp;D$1&amp;" "," ")," "&amp;$A14&amp;D$1&amp;" "," ")," "&amp;$A14&amp;D$1&amp;" "," ")," "&amp;$A14&amp;D$1&amp;" "," ")</f>
        <v>PREP_Buller_S1_C_</v>
      </c>
      <c r="E14" t="str">
        <f>SUBSTITUTE(SUBSTITUTE(SUBSTITUTE(SUBSTITUTE(SUBSTITUTE(IFERROR(SUBSTITUTE(Master!G18,CHAR(10)," "),Master!G18)," ",$A14&amp;E$1&amp;" ")&amp;$A14&amp;E$1," "&amp;$A14&amp;E$1&amp;" "," ")," "&amp;$A14&amp;E$1&amp;" "," ")," "&amp;$A14&amp;E$1&amp;" "," ")," "&amp;$A14&amp;E$1&amp;" "," ")</f>
        <v>PREP_Buller_S1_D_</v>
      </c>
      <c r="F14" t="str">
        <f>SUBSTITUTE(SUBSTITUTE(SUBSTITUTE(SUBSTITUTE(SUBSTITUTE(IFERROR(SUBSTITUTE(Master!H18,CHAR(10)," "),Master!H18)," ",$A14&amp;F$1&amp;" ")&amp;$A14&amp;F$1," "&amp;$A14&amp;F$1&amp;" "," ")," "&amp;$A14&amp;F$1&amp;" "," ")," "&amp;$A14&amp;F$1&amp;" "," ")," "&amp;$A14&amp;F$1&amp;" "," ")</f>
        <v>PREP_Buller_S2_A_</v>
      </c>
      <c r="G14" t="str">
        <f>SUBSTITUTE(SUBSTITUTE(SUBSTITUTE(SUBSTITUTE(SUBSTITUTE(IFERROR(SUBSTITUTE(Master!I18,CHAR(10)," "),Master!I18)," ",$A14&amp;G$1&amp;" ")&amp;$A14&amp;G$1," "&amp;$A14&amp;G$1&amp;" "," ")," "&amp;$A14&amp;G$1&amp;" "," ")," "&amp;$A14&amp;G$1&amp;" "," ")," "&amp;$A14&amp;G$1&amp;" "," ")</f>
        <v>PREP_Buller_S2_B_</v>
      </c>
      <c r="H14" t="str">
        <f>SUBSTITUTE(SUBSTITUTE(SUBSTITUTE(SUBSTITUTE(SUBSTITUTE(IFERROR(SUBSTITUTE(Master!J18,CHAR(10)," "),Master!J18)," ",$A14&amp;H$1&amp;" ")&amp;$A14&amp;H$1," "&amp;$A14&amp;H$1&amp;" "," ")," "&amp;$A14&amp;H$1&amp;" "," ")," "&amp;$A14&amp;H$1&amp;" "," ")," "&amp;$A14&amp;H$1&amp;" "," ")</f>
        <v>PREP_Buller_S2_C_</v>
      </c>
      <c r="I14" t="str">
        <f>SUBSTITUTE(SUBSTITUTE(SUBSTITUTE(SUBSTITUTE(SUBSTITUTE(IFERROR(SUBSTITUTE(Master!K18,CHAR(10)," "),Master!K18)," ",$A14&amp;I$1&amp;" ")&amp;$A14&amp;I$1," "&amp;$A14&amp;I$1&amp;" "," ")," "&amp;$A14&amp;I$1&amp;" "," ")," "&amp;$A14&amp;I$1&amp;" "," ")," "&amp;$A14&amp;I$1&amp;" "," ")</f>
        <v>PREP_Buller_S2_D_</v>
      </c>
      <c r="N14" t="str">
        <f t="shared" si="0"/>
        <v>PREP_Buller_S1_A_ PREP_Buller_S1_B_ PREP_Buller_S1_C_ PREP_Buller_S1_D_ PREP_Buller_S2_A_ PREP_Buller_S2_B_ PREP_Buller_S2_C_ PREP_Buller_S2_D_</v>
      </c>
      <c r="O14" t="str">
        <f t="shared" si="1"/>
        <v>_Buller</v>
      </c>
      <c r="P14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</v>
      </c>
      <c r="Q14" t="s">
        <v>463</v>
      </c>
      <c r="T14">
        <f t="shared" si="3"/>
        <v>4</v>
      </c>
      <c r="U14">
        <v>12</v>
      </c>
      <c r="V14" t="str">
        <f t="shared" si="7"/>
        <v>_Alford_S1_B_</v>
      </c>
      <c r="W14" t="str">
        <f t="shared" si="10"/>
        <v>_Alford_S1_C_ _Alford_S1_D_ _Alford_S2_A_ _Alford_S2_B_ _Alford_S2_C_ _Alford_S2_D_ DM094V_2S(97)_Alibudbud_S1_A_ DM095V_3S(97)_Alibudbud_S1_B_ DM100V_4S(01)_Alibudbud_S1_C_ MP212V_4S(01)_Alibudbud_S1_C_ _Alibudbud_S1_D_ DM101V_4S(01)_Alibudbud_S2_A_ MP214V_4S(01)_Alibudbud_S2_A_ _Alibudbud_S2_B_ DM100V_4S(97)_Alibudbud_S2_C_ DM101V_4S(97)_Alibudbud_S2_D_ _Anastasiadis_S1_A_ _Anastasiadis_S1_B_ _Anastasiadis_S1_C_ _Anastasiadis_S1_D_ _Anastasiadis_S2_A_ _Anastasiadis_S2_B_ _Anastasiadis_S2_C_ _Anastasiadis_S2_D_ MAPF_3S(01)_Anis_S1_A_ _Anis_S1_B_ 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4" t="str">
        <f t="shared" si="4"/>
        <v/>
      </c>
      <c r="Y14" t="str">
        <f t="shared" si="5"/>
        <v/>
      </c>
      <c r="Z14">
        <v>12</v>
      </c>
      <c r="AA14" t="str">
        <f t="shared" si="9"/>
        <v>_Alibudbud_S2_B_</v>
      </c>
    </row>
    <row r="15" spans="1:27" x14ac:dyDescent="0.25">
      <c r="A15" t="str">
        <f>"_"&amp;SUBSTITUTE(IFERROR(LEFT(Master!B19, FIND(",", Master!B19) - 1),Master!B19)," ","")</f>
        <v>_Buskell</v>
      </c>
      <c r="B15" t="str">
        <f>SUBSTITUTE(SUBSTITUTE(SUBSTITUTE(SUBSTITUTE(SUBSTITUTE(IFERROR(SUBSTITUTE(Master!D19,CHAR(10)," "),Master!D19)," ",$A15&amp;B$1&amp;" ")&amp;$A15&amp;B$1," "&amp;$A15&amp;B$1&amp;" "," ")," "&amp;$A15&amp;B$1&amp;" "," ")," "&amp;$A15&amp;B$1&amp;" "," ")," "&amp;$A15&amp;B$1&amp;" "," ")</f>
        <v>BMAR_4S(01)_Buskell_S1_A_</v>
      </c>
      <c r="C15" t="str">
        <f>SUBSTITUTE(SUBSTITUTE(SUBSTITUTE(SUBSTITUTE(SUBSTITUTE(IFERROR(SUBSTITUTE(Master!E19,CHAR(10)," "),Master!E19)," ",$A15&amp;C$1&amp;" ")&amp;$A15&amp;C$1," "&amp;$A15&amp;C$1&amp;" "," ")," "&amp;$A15&amp;C$1&amp;" "," ")," "&amp;$A15&amp;C$1&amp;" "," ")," "&amp;$A15&amp;C$1&amp;" "," ")</f>
        <v>BMAR_4S(02)_Buskell_S1_B_</v>
      </c>
      <c r="D15" t="str">
        <f>SUBSTITUTE(SUBSTITUTE(SUBSTITUTE(SUBSTITUTE(SUBSTITUTE(IFERROR(SUBSTITUTE(Master!F19,CHAR(10)," "),Master!F19)," ",$A15&amp;D$1&amp;" ")&amp;$A15&amp;D$1," "&amp;$A15&amp;D$1&amp;" "," ")," "&amp;$A15&amp;D$1&amp;" "," ")," "&amp;$A15&amp;D$1&amp;" "," ")," "&amp;$A15&amp;D$1&amp;" "," ")</f>
        <v>PREP_Buskell_S1_C_</v>
      </c>
      <c r="E15" t="str">
        <f>SUBSTITUTE(SUBSTITUTE(SUBSTITUTE(SUBSTITUTE(SUBSTITUTE(IFERROR(SUBSTITUTE(Master!G19,CHAR(10)," "),Master!G19)," ",$A15&amp;E$1&amp;" ")&amp;$A15&amp;E$1," "&amp;$A15&amp;E$1&amp;" "," ")," "&amp;$A15&amp;E$1&amp;" "," ")," "&amp;$A15&amp;E$1&amp;" "," ")," "&amp;$A15&amp;E$1&amp;" "," ")</f>
        <v>CS107V_4S(01)_Buskell_S1_D_</v>
      </c>
      <c r="F15" t="str">
        <f>SUBSTITUTE(SUBSTITUTE(SUBSTITUTE(SUBSTITUTE(SUBSTITUTE(IFERROR(SUBSTITUTE(Master!H19,CHAR(10)," "),Master!H19)," ",$A15&amp;F$1&amp;" ")&amp;$A15&amp;F$1," "&amp;$A15&amp;F$1&amp;" "," ")," "&amp;$A15&amp;F$1&amp;" "," ")," "&amp;$A15&amp;F$1&amp;" "," ")," "&amp;$A15&amp;F$1&amp;" "," ")</f>
        <v>BMAR_4S(03)_Buskell_S2_A_</v>
      </c>
      <c r="G15" t="str">
        <f>SUBSTITUTE(SUBSTITUTE(SUBSTITUTE(SUBSTITUTE(SUBSTITUTE(IFERROR(SUBSTITUTE(Master!I19,CHAR(10)," "),Master!I19)," ",$A15&amp;G$1&amp;" ")&amp;$A15&amp;G$1," "&amp;$A15&amp;G$1&amp;" "," ")," "&amp;$A15&amp;G$1&amp;" "," ")," "&amp;$A15&amp;G$1&amp;" "," ")," "&amp;$A15&amp;G$1&amp;" "," ")</f>
        <v>PREP_Buskell_S2_B_</v>
      </c>
      <c r="H15" t="str">
        <f>SUBSTITUTE(SUBSTITUTE(SUBSTITUTE(SUBSTITUTE(SUBSTITUTE(IFERROR(SUBSTITUTE(Master!J19,CHAR(10)," "),Master!J19)," ",$A15&amp;H$1&amp;" ")&amp;$A15&amp;H$1," "&amp;$A15&amp;H$1&amp;" "," ")," "&amp;$A15&amp;H$1&amp;" "," ")," "&amp;$A15&amp;H$1&amp;" "," ")," "&amp;$A15&amp;H$1&amp;" "," ")</f>
        <v>LWPR_2S(04)_Buskell_S2_C_</v>
      </c>
      <c r="I15" t="str">
        <f>SUBSTITUTE(SUBSTITUTE(SUBSTITUTE(SUBSTITUTE(SUBSTITUTE(IFERROR(SUBSTITUTE(Master!K19,CHAR(10)," "),Master!K19)," ",$A15&amp;I$1&amp;" ")&amp;$A15&amp;I$1," "&amp;$A15&amp;I$1&amp;" "," ")," "&amp;$A15&amp;I$1&amp;" "," ")," "&amp;$A15&amp;I$1&amp;" "," ")," "&amp;$A15&amp;I$1&amp;" "," ")</f>
        <v>CS103V_2S(03)_Buskell_S2_D_</v>
      </c>
      <c r="N15" t="str">
        <f t="shared" si="0"/>
        <v>BMAR_4S(01)_Buskell_S1_A_ BMAR_4S(02)_Buskell_S1_B_ PREP_Buskell_S1_C_ CS107V_4S(01)_Buskell_S1_D_ BMAR_4S(03)_Buskell_S2_A_ PREP_Buskell_S2_B_ LWPR_2S(04)_Buskell_S2_C_ CS103V_2S(03)_Buskell_S2_D_</v>
      </c>
      <c r="O15" t="str">
        <f t="shared" si="1"/>
        <v>_Buskell</v>
      </c>
      <c r="P15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</v>
      </c>
      <c r="Q15" t="s">
        <v>463</v>
      </c>
      <c r="T15">
        <f t="shared" si="3"/>
        <v>5</v>
      </c>
      <c r="U15">
        <v>13</v>
      </c>
      <c r="V15" t="str">
        <f t="shared" si="7"/>
        <v>_Alford_S1_C_</v>
      </c>
      <c r="W15" t="str">
        <f t="shared" si="10"/>
        <v>_Alford_S1_D_ _Alford_S2_A_ _Alford_S2_B_ _Alford_S2_C_ _Alford_S2_D_ DM094V_2S(97)_Alibudbud_S1_A_ DM095V_3S(97)_Alibudbud_S1_B_ DM100V_4S(01)_Alibudbud_S1_C_ MP212V_4S(01)_Alibudbud_S1_C_ _Alibudbud_S1_D_ DM101V_4S(01)_Alibudbud_S2_A_ MP214V_4S(01)_Alibudbud_S2_A_ _Alibudbud_S2_B_ DM100V_4S(97)_Alibudbud_S2_C_ DM101V_4S(97)_Alibudbud_S2_D_ _Anastasiadis_S1_A_ _Anastasiadis_S1_B_ _Anastasiadis_S1_C_ _Anastasiadis_S1_D_ _Anastasiadis_S2_A_ _Anastasiadis_S2_B_ _Anastasiadis_S2_C_ _Anastasiadis_S2_D_ MAPF_3S(01)_Anis_S1_A_ _Anis_S1_B_ 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5" t="str">
        <f t="shared" si="4"/>
        <v/>
      </c>
      <c r="Y15" t="str">
        <f t="shared" si="5"/>
        <v/>
      </c>
      <c r="Z15">
        <v>13</v>
      </c>
      <c r="AA15" t="str">
        <f>IFERROR(VLOOKUP(Z15,T:V,3,FALSE),"")</f>
        <v>_Anastasiadis_S1_A_</v>
      </c>
    </row>
    <row r="16" spans="1:27" x14ac:dyDescent="0.25">
      <c r="A16" t="str">
        <f>"_"&amp;SUBSTITUTE(IFERROR(LEFT(Master!B20, FIND(",", Master!B20) - 1),Master!B20)," ","")</f>
        <v>_Carpick</v>
      </c>
      <c r="B16" t="str">
        <f>SUBSTITUTE(SUBSTITUTE(SUBSTITUTE(SUBSTITUTE(SUBSTITUTE(IFERROR(SUBSTITUTE(Master!D20,CHAR(10)," "),Master!D20)," ",$A16&amp;B$1&amp;" ")&amp;$A16&amp;B$1," "&amp;$A16&amp;B$1&amp;" "," ")," "&amp;$A16&amp;B$1&amp;" "," ")," "&amp;$A16&amp;B$1&amp;" "," ")," "&amp;$A16&amp;B$1&amp;" "," ")</f>
        <v>ENGC_4S(01)_Carpick_S1_A_</v>
      </c>
      <c r="C16" t="str">
        <f>SUBSTITUTE(SUBSTITUTE(SUBSTITUTE(SUBSTITUTE(SUBSTITUTE(IFERROR(SUBSTITUTE(Master!E20,CHAR(10)," "),Master!E20)," ",$A16&amp;C$1&amp;" ")&amp;$A16&amp;C$1," "&amp;$A16&amp;C$1&amp;" "," ")," "&amp;$A16&amp;C$1&amp;" "," ")," "&amp;$A16&amp;C$1&amp;" "," ")," "&amp;$A16&amp;C$1&amp;" "," ")</f>
        <v>PREP_Carpick_S1_B_</v>
      </c>
      <c r="D16" t="str">
        <f>SUBSTITUTE(SUBSTITUTE(SUBSTITUTE(SUBSTITUTE(SUBSTITUTE(IFERROR(SUBSTITUTE(Master!F20,CHAR(10)," "),Master!F20)," ",$A16&amp;D$1&amp;" ")&amp;$A16&amp;D$1," "&amp;$A16&amp;D$1&amp;" "," ")," "&amp;$A16&amp;D$1&amp;" "," ")," "&amp;$A16&amp;D$1&amp;" "," ")," "&amp;$A16&amp;D$1&amp;" "," ")</f>
        <v>ENGC_4S(03)_Carpick_S1_C_</v>
      </c>
      <c r="E16" t="str">
        <f>SUBSTITUTE(SUBSTITUTE(SUBSTITUTE(SUBSTITUTE(SUBSTITUTE(IFERROR(SUBSTITUTE(Master!G20,CHAR(10)," "),Master!G20)," ",$A16&amp;E$1&amp;" ")&amp;$A16&amp;E$1," "&amp;$A16&amp;E$1&amp;" "," ")," "&amp;$A16&amp;E$1&amp;" "," ")," "&amp;$A16&amp;E$1&amp;" "," ")," "&amp;$A16&amp;E$1&amp;" "," ")</f>
        <v>ENGL_4S(04)_Carpick_S1_D_</v>
      </c>
      <c r="F16" t="str">
        <f>SUBSTITUTE(SUBSTITUTE(SUBSTITUTE(SUBSTITUTE(SUBSTITUTE(IFERROR(SUBSTITUTE(Master!H20,CHAR(10)," "),Master!H20)," ",$A16&amp;F$1&amp;" ")&amp;$A16&amp;F$1," "&amp;$A16&amp;F$1&amp;" "," ")," "&amp;$A16&amp;F$1&amp;" "," ")," "&amp;$A16&amp;F$1&amp;" "," ")," "&amp;$A16&amp;F$1&amp;" "," ")</f>
        <v>PREP_Carpick_S2_A_</v>
      </c>
      <c r="G16" t="str">
        <f>SUBSTITUTE(SUBSTITUTE(SUBSTITUTE(SUBSTITUTE(SUBSTITUTE(IFERROR(SUBSTITUTE(Master!I20,CHAR(10)," "),Master!I20)," ",$A16&amp;G$1&amp;" ")&amp;$A16&amp;G$1," "&amp;$A16&amp;G$1&amp;" "," ")," "&amp;$A16&amp;G$1&amp;" "," ")," "&amp;$A16&amp;G$1&amp;" "," ")," "&amp;$A16&amp;G$1&amp;" "," ")</f>
        <v>ENGC_4S(06)_Carpick_S2_B_</v>
      </c>
      <c r="H16" t="str">
        <f>SUBSTITUTE(SUBSTITUTE(SUBSTITUTE(SUBSTITUTE(SUBSTITUTE(IFERROR(SUBSTITUTE(Master!J20,CHAR(10)," "),Master!J20)," ",$A16&amp;H$1&amp;" ")&amp;$A16&amp;H$1," "&amp;$A16&amp;H$1&amp;" "," ")," "&amp;$A16&amp;H$1&amp;" "," ")," "&amp;$A16&amp;H$1&amp;" "," ")," "&amp;$A16&amp;H$1&amp;" "," ")</f>
        <v>ENGC_4S(07)_Carpick_S2_C_</v>
      </c>
      <c r="I16" t="str">
        <f>SUBSTITUTE(SUBSTITUTE(SUBSTITUTE(SUBSTITUTE(SUBSTITUTE(IFERROR(SUBSTITUTE(Master!K20,CHAR(10)," "),Master!K20)," ",$A16&amp;I$1&amp;" ")&amp;$A16&amp;I$1," "&amp;$A16&amp;I$1&amp;" "," ")," "&amp;$A16&amp;I$1&amp;" "," ")," "&amp;$A16&amp;I$1&amp;" "," ")," "&amp;$A16&amp;I$1&amp;" "," ")</f>
        <v>ENGL_3S(05)_Carpick_S2_D_</v>
      </c>
      <c r="N16" t="str">
        <f t="shared" si="0"/>
        <v>ENGC_4S(01)_Carpick_S1_A_ PREP_Carpick_S1_B_ ENGC_4S(03)_Carpick_S1_C_ ENGL_4S(04)_Carpick_S1_D_ PREP_Carpick_S2_A_ ENGC_4S(06)_Carpick_S2_B_ ENGC_4S(07)_Carpick_S2_C_ ENGL_3S(05)_Carpick_S2_D_</v>
      </c>
      <c r="O16" t="str">
        <f t="shared" si="1"/>
        <v>_Carpick</v>
      </c>
      <c r="P16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</v>
      </c>
      <c r="Q16" t="s">
        <v>463</v>
      </c>
      <c r="T16">
        <f t="shared" si="3"/>
        <v>6</v>
      </c>
      <c r="U16">
        <v>14</v>
      </c>
      <c r="V16" t="str">
        <f t="shared" si="7"/>
        <v>_Alford_S1_D_</v>
      </c>
      <c r="W16" t="str">
        <f t="shared" si="10"/>
        <v>_Alford_S2_A_ _Alford_S2_B_ _Alford_S2_C_ _Alford_S2_D_ DM094V_2S(97)_Alibudbud_S1_A_ DM095V_3S(97)_Alibudbud_S1_B_ DM100V_4S(01)_Alibudbud_S1_C_ MP212V_4S(01)_Alibudbud_S1_C_ _Alibudbud_S1_D_ DM101V_4S(01)_Alibudbud_S2_A_ MP214V_4S(01)_Alibudbud_S2_A_ _Alibudbud_S2_B_ DM100V_4S(97)_Alibudbud_S2_C_ DM101V_4S(97)_Alibudbud_S2_D_ _Anastasiadis_S1_A_ _Anastasiadis_S1_B_ _Anastasiadis_S1_C_ _Anastasiadis_S1_D_ _Anastasiadis_S2_A_ _Anastasiadis_S2_B_ _Anastasiadis_S2_C_ _Anastasiadis_S2_D_ MAPF_3S(01)_Anis_S1_A_ _Anis_S1_B_ 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6" t="str">
        <f t="shared" si="4"/>
        <v/>
      </c>
      <c r="Y16" t="str">
        <f t="shared" si="5"/>
        <v/>
      </c>
      <c r="Z16">
        <v>14</v>
      </c>
      <c r="AA16" t="str">
        <f t="shared" si="9"/>
        <v>_Anastasiadis_S1_B_</v>
      </c>
    </row>
    <row r="17" spans="1:27" x14ac:dyDescent="0.25">
      <c r="A17" t="str">
        <f>"_"&amp;SUBSTITUTE(IFERROR(LEFT(Master!B21, FIND(",", Master!B21) - 1),Master!B21)," ","")</f>
        <v>_Carrington</v>
      </c>
      <c r="B17" t="str">
        <f>SUBSTITUTE(SUBSTITUTE(SUBSTITUTE(SUBSTITUTE(SUBSTITUTE(IFERROR(SUBSTITUTE(Master!D21,CHAR(10)," "),Master!D21)," ",$A17&amp;B$1&amp;" ")&amp;$A17&amp;B$1," "&amp;$A17&amp;B$1&amp;" "," ")," "&amp;$A17&amp;B$1&amp;" "," ")," "&amp;$A17&amp;B$1&amp;" "," ")," "&amp;$A17&amp;B$1&amp;" "," ")</f>
        <v>CHER_4S(01)_Carrington_S1_A_</v>
      </c>
      <c r="C17" t="str">
        <f>SUBSTITUTE(SUBSTITUTE(SUBSTITUTE(SUBSTITUTE(SUBSTITUTE(IFERROR(SUBSTITUTE(Master!E21,CHAR(10)," "),Master!E21)," ",$A17&amp;C$1&amp;" ")&amp;$A17&amp;C$1," "&amp;$A17&amp;C$1&amp;" "," ")," "&amp;$A17&amp;C$1&amp;" "," ")," "&amp;$A17&amp;C$1&amp;" "," ")," "&amp;$A17&amp;C$1&amp;" "," ")</f>
        <v>PREP_Carrington_S1_B_</v>
      </c>
      <c r="D17" t="str">
        <f>SUBSTITUTE(SUBSTITUTE(SUBSTITUTE(SUBSTITUTE(SUBSTITUTE(IFERROR(SUBSTITUTE(Master!F21,CHAR(10)," "),Master!F21)," ",$A17&amp;D$1&amp;" ")&amp;$A17&amp;D$1," "&amp;$A17&amp;D$1&amp;" "," ")," "&amp;$A17&amp;D$1&amp;" "," ")," "&amp;$A17&amp;D$1&amp;" "," ")," "&amp;$A17&amp;D$1&amp;" "," ")</f>
        <v>CHER_3S(02)_Carrington_S1_C_</v>
      </c>
      <c r="E17" t="str">
        <f>SUBSTITUTE(SUBSTITUTE(SUBSTITUTE(SUBSTITUTE(SUBSTITUTE(IFERROR(SUBSTITUTE(Master!G21,CHAR(10)," "),Master!G21)," ",$A17&amp;E$1&amp;" ")&amp;$A17&amp;E$1," "&amp;$A17&amp;E$1&amp;" "," ")," "&amp;$A17&amp;E$1&amp;" "," ")," "&amp;$A17&amp;E$1&amp;" "," ")," "&amp;$A17&amp;E$1&amp;" "," ")</f>
        <v>CHER_3S(03)_Carrington_S1_D_</v>
      </c>
      <c r="F17" t="str">
        <f>SUBSTITUTE(SUBSTITUTE(SUBSTITUTE(SUBSTITUTE(SUBSTITUTE(IFERROR(SUBSTITUTE(Master!H21,CHAR(10)," "),Master!H21)," ",$A17&amp;F$1&amp;" ")&amp;$A17&amp;F$1," "&amp;$A17&amp;F$1&amp;" "," ")," "&amp;$A17&amp;F$1&amp;" "," ")," "&amp;$A17&amp;F$1&amp;" "," ")," "&amp;$A17&amp;F$1&amp;" "," ")</f>
        <v>PREP_Carrington_S2_A_</v>
      </c>
      <c r="G17" t="str">
        <f>SUBSTITUTE(SUBSTITUTE(SUBSTITUTE(SUBSTITUTE(SUBSTITUTE(IFERROR(SUBSTITUTE(Master!I21,CHAR(10)," "),Master!I21)," ",$A17&amp;G$1&amp;" ")&amp;$A17&amp;G$1," "&amp;$A17&amp;G$1&amp;" "," ")," "&amp;$A17&amp;G$1&amp;" "," ")," "&amp;$A17&amp;G$1&amp;" "," ")," "&amp;$A17&amp;G$1&amp;" "," ")</f>
        <v>CHER_4S(03)_Carrington_S2_B_</v>
      </c>
      <c r="H17" t="str">
        <f>SUBSTITUTE(SUBSTITUTE(SUBSTITUTE(SUBSTITUTE(SUBSTITUTE(IFERROR(SUBSTITUTE(Master!J21,CHAR(10)," "),Master!J21)," ",$A17&amp;H$1&amp;" ")&amp;$A17&amp;H$1," "&amp;$A17&amp;H$1&amp;" "," ")," "&amp;$A17&amp;H$1&amp;" "," ")," "&amp;$A17&amp;H$1&amp;" "," ")," "&amp;$A17&amp;H$1&amp;" "," ")</f>
        <v>CHER_4S(04)_Carrington_S2_C_</v>
      </c>
      <c r="I17" t="str">
        <f>SUBSTITUTE(SUBSTITUTE(SUBSTITUTE(SUBSTITUTE(SUBSTITUTE(IFERROR(SUBSTITUTE(Master!K21,CHAR(10)," "),Master!K21)," ",$A17&amp;I$1&amp;" ")&amp;$A17&amp;I$1," "&amp;$A17&amp;I$1&amp;" "," ")," "&amp;$A17&amp;I$1&amp;" "," ")," "&amp;$A17&amp;I$1&amp;" "," ")," "&amp;$A17&amp;I$1&amp;" "," ")</f>
        <v>CHER_3S(05)_Carrington_S2_D_</v>
      </c>
      <c r="N17" t="str">
        <f t="shared" si="0"/>
        <v>CHER_4S(01)_Carrington_S1_A_ PREP_Carrington_S1_B_ CHER_3S(02)_Carrington_S1_C_ CHER_3S(03)_Carrington_S1_D_ PREP_Carrington_S2_A_ CHER_4S(03)_Carrington_S2_B_ CHER_4S(04)_Carrington_S2_C_ CHER_3S(05)_Carrington_S2_D_</v>
      </c>
      <c r="O17" t="str">
        <f t="shared" si="1"/>
        <v>_Carrington</v>
      </c>
      <c r="P17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</v>
      </c>
      <c r="Q17" t="s">
        <v>463</v>
      </c>
      <c r="T17">
        <f t="shared" si="3"/>
        <v>7</v>
      </c>
      <c r="U17">
        <v>15</v>
      </c>
      <c r="V17" t="str">
        <f t="shared" si="7"/>
        <v>_Alford_S2_A_</v>
      </c>
      <c r="W17" t="str">
        <f t="shared" si="10"/>
        <v>_Alford_S2_B_ _Alford_S2_C_ _Alford_S2_D_ DM094V_2S(97)_Alibudbud_S1_A_ DM095V_3S(97)_Alibudbud_S1_B_ DM100V_4S(01)_Alibudbud_S1_C_ MP212V_4S(01)_Alibudbud_S1_C_ _Alibudbud_S1_D_ DM101V_4S(01)_Alibudbud_S2_A_ MP214V_4S(01)_Alibudbud_S2_A_ _Alibudbud_S2_B_ DM100V_4S(97)_Alibudbud_S2_C_ DM101V_4S(97)_Alibudbud_S2_D_ _Anastasiadis_S1_A_ _Anastasiadis_S1_B_ _Anastasiadis_S1_C_ _Anastasiadis_S1_D_ _Anastasiadis_S2_A_ _Anastasiadis_S2_B_ _Anastasiadis_S2_C_ _Anastasiadis_S2_D_ MAPF_3S(01)_Anis_S1_A_ _Anis_S1_B_ 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7" t="str">
        <f t="shared" si="4"/>
        <v/>
      </c>
      <c r="Y17" t="str">
        <f t="shared" si="5"/>
        <v/>
      </c>
      <c r="Z17">
        <v>15</v>
      </c>
      <c r="AA17" t="str">
        <f t="shared" si="9"/>
        <v>_Anastasiadis_S1_C_</v>
      </c>
    </row>
    <row r="18" spans="1:27" x14ac:dyDescent="0.25">
      <c r="A18" t="str">
        <f>"_"&amp;SUBSTITUTE(IFERROR(LEFT(Master!B22, FIND(",", Master!B22) - 1),Master!B22)," ","")</f>
        <v>_Clifford</v>
      </c>
      <c r="B18" t="str">
        <f>SUBSTITUTE(SUBSTITUTE(SUBSTITUTE(SUBSTITUTE(SUBSTITUTE(IFERROR(SUBSTITUTE(Master!D22,CHAR(10)," "),Master!D22)," ",$A18&amp;B$1&amp;" ")&amp;$A18&amp;B$1," "&amp;$A18&amp;B$1&amp;" "," ")," "&amp;$A18&amp;B$1&amp;" "," ")," "&amp;$A18&amp;B$1&amp;" "," ")," "&amp;$A18&amp;B$1&amp;" "," ")</f>
        <v>PHYR_3S(01)_Clifford_S1_A_</v>
      </c>
      <c r="C18" t="str">
        <f>SUBSTITUTE(SUBSTITUTE(SUBSTITUTE(SUBSTITUTE(SUBSTITUTE(IFERROR(SUBSTITUTE(Master!E22,CHAR(10)," "),Master!E22)," ",$A18&amp;C$1&amp;" ")&amp;$A18&amp;C$1," "&amp;$A18&amp;C$1&amp;" "," ")," "&amp;$A18&amp;C$1&amp;" "," ")," "&amp;$A18&amp;C$1&amp;" "," ")," "&amp;$A18&amp;C$1&amp;" "," ")</f>
        <v>PREP_Clifford_S1_B_</v>
      </c>
      <c r="D18" t="str">
        <f>SUBSTITUTE(SUBSTITUTE(SUBSTITUTE(SUBSTITUTE(SUBSTITUTE(IFERROR(SUBSTITUTE(Master!F22,CHAR(10)," "),Master!F22)," ",$A18&amp;D$1&amp;" ")&amp;$A18&amp;D$1," "&amp;$A18&amp;D$1&amp;" "," ")," "&amp;$A18&amp;D$1&amp;" "," ")," "&amp;$A18&amp;D$1&amp;" "," ")," "&amp;$A18&amp;D$1&amp;" "," ")</f>
        <v>PHYR_4S(01)_Clifford_S1_C_</v>
      </c>
      <c r="E18" t="str">
        <f>SUBSTITUTE(SUBSTITUTE(SUBSTITUTE(SUBSTITUTE(SUBSTITUTE(IFERROR(SUBSTITUTE(Master!G22,CHAR(10)," "),Master!G22)," ",$A18&amp;E$1&amp;" ")&amp;$A18&amp;E$1," "&amp;$A18&amp;E$1&amp;" "," ")," "&amp;$A18&amp;E$1&amp;" "," ")," "&amp;$A18&amp;E$1&amp;" "," ")," "&amp;$A18&amp;E$1&amp;" "," ")</f>
        <v>PHYR_4S(02)_Clifford_S1_D_</v>
      </c>
      <c r="F18" t="str">
        <f>SUBSTITUTE(SUBSTITUTE(SUBSTITUTE(SUBSTITUTE(SUBSTITUTE(IFERROR(SUBSTITUTE(Master!H22,CHAR(10)," "),Master!H22)," ",$A18&amp;F$1&amp;" ")&amp;$A18&amp;F$1," "&amp;$A18&amp;F$1&amp;" "," ")," "&amp;$A18&amp;F$1&amp;" "," ")," "&amp;$A18&amp;F$1&amp;" "," ")," "&amp;$A18&amp;F$1&amp;" "," ")</f>
        <v>SCIR_2F(04)_Clifford_S2_A_</v>
      </c>
      <c r="G18" t="str">
        <f>SUBSTITUTE(SUBSTITUTE(SUBSTITUTE(SUBSTITUTE(SUBSTITUTE(IFERROR(SUBSTITUTE(Master!I22,CHAR(10)," "),Master!I22)," ",$A18&amp;G$1&amp;" ")&amp;$A18&amp;G$1," "&amp;$A18&amp;G$1&amp;" "," ")," "&amp;$A18&amp;G$1&amp;" "," ")," "&amp;$A18&amp;G$1&amp;" "," ")," "&amp;$A18&amp;G$1&amp;" "," ")</f>
        <v>PHYR_3S(03)_Clifford_S2_B_</v>
      </c>
      <c r="H18" t="str">
        <f>SUBSTITUTE(SUBSTITUTE(SUBSTITUTE(SUBSTITUTE(SUBSTITUTE(IFERROR(SUBSTITUTE(Master!J22,CHAR(10)," "),Master!J22)," ",$A18&amp;H$1&amp;" ")&amp;$A18&amp;H$1," "&amp;$A18&amp;H$1&amp;" "," ")," "&amp;$A18&amp;H$1&amp;" "," ")," "&amp;$A18&amp;H$1&amp;" "," ")," "&amp;$A18&amp;H$1&amp;" "," ")</f>
        <v>PHYR_4S(03)_Clifford_S2_C_</v>
      </c>
      <c r="I18" t="str">
        <f>SUBSTITUTE(SUBSTITUTE(SUBSTITUTE(SUBSTITUTE(SUBSTITUTE(IFERROR(SUBSTITUTE(Master!K22,CHAR(10)," "),Master!K22)," ",$A18&amp;I$1&amp;" ")&amp;$A18&amp;I$1," "&amp;$A18&amp;I$1&amp;" "," ")," "&amp;$A18&amp;I$1&amp;" "," ")," "&amp;$A18&amp;I$1&amp;" "," ")," "&amp;$A18&amp;I$1&amp;" "," ")</f>
        <v>PREP_Clifford_S2_D_</v>
      </c>
      <c r="N18" t="str">
        <f t="shared" si="0"/>
        <v>PHYR_3S(01)_Clifford_S1_A_ PREP_Clifford_S1_B_ PHYR_4S(01)_Clifford_S1_C_ PHYR_4S(02)_Clifford_S1_D_ SCIR_2F(04)_Clifford_S2_A_ PHYR_3S(03)_Clifford_S2_B_ PHYR_4S(03)_Clifford_S2_C_ PREP_Clifford_S2_D_</v>
      </c>
      <c r="O18" t="str">
        <f t="shared" si="1"/>
        <v>_Clifford</v>
      </c>
      <c r="P18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</v>
      </c>
      <c r="Q18" t="s">
        <v>463</v>
      </c>
      <c r="T18">
        <f t="shared" si="3"/>
        <v>8</v>
      </c>
      <c r="U18">
        <v>16</v>
      </c>
      <c r="V18" t="str">
        <f t="shared" si="7"/>
        <v>_Alford_S2_B_</v>
      </c>
      <c r="W18" t="str">
        <f t="shared" si="10"/>
        <v>_Alford_S2_C_ _Alford_S2_D_ DM094V_2S(97)_Alibudbud_S1_A_ DM095V_3S(97)_Alibudbud_S1_B_ DM100V_4S(01)_Alibudbud_S1_C_ MP212V_4S(01)_Alibudbud_S1_C_ _Alibudbud_S1_D_ DM101V_4S(01)_Alibudbud_S2_A_ MP214V_4S(01)_Alibudbud_S2_A_ _Alibudbud_S2_B_ DM100V_4S(97)_Alibudbud_S2_C_ DM101V_4S(97)_Alibudbud_S2_D_ _Anastasiadis_S1_A_ _Anastasiadis_S1_B_ _Anastasiadis_S1_C_ _Anastasiadis_S1_D_ _Anastasiadis_S2_A_ _Anastasiadis_S2_B_ _Anastasiadis_S2_C_ _Anastasiadis_S2_D_ MAPF_3S(01)_Anis_S1_A_ _Anis_S1_B_ 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8" t="str">
        <f t="shared" si="4"/>
        <v/>
      </c>
      <c r="Y18" t="str">
        <f t="shared" si="5"/>
        <v/>
      </c>
      <c r="Z18">
        <v>16</v>
      </c>
      <c r="AA18" t="str">
        <f t="shared" si="9"/>
        <v>_Anastasiadis_S1_D_</v>
      </c>
    </row>
    <row r="19" spans="1:27" x14ac:dyDescent="0.25">
      <c r="A19" t="str">
        <f>"_"&amp;SUBSTITUTE(IFERROR(LEFT(Master!B23, FIND(",", Master!B23) - 1),Master!B23)," ","")</f>
        <v>_Cooper</v>
      </c>
      <c r="B19" t="str">
        <f>SUBSTITUTE(SUBSTITUTE(SUBSTITUTE(SUBSTITUTE(SUBSTITUTE(IFERROR(SUBSTITUTE(Master!D23,CHAR(10)," "),Master!D23)," ",$A19&amp;B$1&amp;" ")&amp;$A19&amp;B$1," "&amp;$A19&amp;B$1&amp;" "," ")," "&amp;$A19&amp;B$1&amp;" "," ")," "&amp;$A19&amp;B$1&amp;" "," ")," "&amp;$A19&amp;B$1&amp;" "," ")</f>
        <v>PREP_Cooper_S1_A_</v>
      </c>
      <c r="C19" t="str">
        <f>SUBSTITUTE(SUBSTITUTE(SUBSTITUTE(SUBSTITUTE(SUBSTITUTE(IFERROR(SUBSTITUTE(Master!E23,CHAR(10)," "),Master!E23)," ",$A19&amp;C$1&amp;" ")&amp;$A19&amp;C$1," "&amp;$A19&amp;C$1&amp;" "," ")," "&amp;$A19&amp;C$1&amp;" "," ")," "&amp;$A19&amp;C$1&amp;" "," ")," "&amp;$A19&amp;C$1&amp;" "," ")</f>
        <v>ENGC_4S(02)_Cooper_S1_B_</v>
      </c>
      <c r="D19" t="str">
        <f>SUBSTITUTE(SUBSTITUTE(SUBSTITUTE(SUBSTITUTE(SUBSTITUTE(IFERROR(SUBSTITUTE(Master!F23,CHAR(10)," "),Master!F23)," ",$A19&amp;D$1&amp;" ")&amp;$A19&amp;D$1," "&amp;$A19&amp;D$1&amp;" "," ")," "&amp;$A19&amp;D$1&amp;" "," ")," "&amp;$A19&amp;D$1&amp;" "," ")," "&amp;$A19&amp;D$1&amp;" "," ")</f>
        <v>ENGT_4S(01)_Cooper_S1_C_</v>
      </c>
      <c r="E19" t="str">
        <f>SUBSTITUTE(SUBSTITUTE(SUBSTITUTE(SUBSTITUTE(SUBSTITUTE(IFERROR(SUBSTITUTE(Master!G23,CHAR(10)," "),Master!G23)," ",$A19&amp;E$1&amp;" ")&amp;$A19&amp;E$1," "&amp;$A19&amp;E$1&amp;" "," ")," "&amp;$A19&amp;E$1&amp;" "," ")," "&amp;$A19&amp;E$1&amp;" "," ")," "&amp;$A19&amp;E$1&amp;" "," ")</f>
        <v>ENGT_4S(02)_Cooper_S1_D_</v>
      </c>
      <c r="F19" t="str">
        <f>SUBSTITUTE(SUBSTITUTE(SUBSTITUTE(SUBSTITUTE(SUBSTITUTE(IFERROR(SUBSTITUTE(Master!H23,CHAR(10)," "),Master!H23)," ",$A19&amp;F$1&amp;" ")&amp;$A19&amp;F$1," "&amp;$A19&amp;F$1&amp;" "," ")," "&amp;$A19&amp;F$1&amp;" "," ")," "&amp;$A19&amp;F$1&amp;" "," ")," "&amp;$A19&amp;F$1&amp;" "," ")</f>
        <v>PREP_Cooper_S2_A_</v>
      </c>
      <c r="G19" t="str">
        <f>SUBSTITUTE(SUBSTITUTE(SUBSTITUTE(SUBSTITUTE(SUBSTITUTE(IFERROR(SUBSTITUTE(Master!I23,CHAR(10)," "),Master!I23)," ",$A19&amp;G$1&amp;" ")&amp;$A19&amp;G$1," "&amp;$A19&amp;G$1&amp;" "," ")," "&amp;$A19&amp;G$1&amp;" "," ")," "&amp;$A19&amp;G$1&amp;" "," ")," "&amp;$A19&amp;G$1&amp;" "," ")</f>
        <v>ENGT_4S(03)_Cooper_S2_B_</v>
      </c>
      <c r="H19" t="str">
        <f>SUBSTITUTE(SUBSTITUTE(SUBSTITUTE(SUBSTITUTE(SUBSTITUTE(IFERROR(SUBSTITUTE(Master!J23,CHAR(10)," "),Master!J23)," ",$A19&amp;H$1&amp;" ")&amp;$A19&amp;H$1," "&amp;$A19&amp;H$1&amp;" "," ")," "&amp;$A19&amp;H$1&amp;" "," ")," "&amp;$A19&amp;H$1&amp;" "," ")," "&amp;$A19&amp;H$1&amp;" "," ")</f>
        <v>ENGC_4S(08)_Cooper_S2_C_</v>
      </c>
      <c r="I19" t="str">
        <f>SUBSTITUTE(SUBSTITUTE(SUBSTITUTE(SUBSTITUTE(SUBSTITUTE(IFERROR(SUBSTITUTE(Master!K23,CHAR(10)," "),Master!K23)," ",$A19&amp;I$1&amp;" ")&amp;$A19&amp;I$1," "&amp;$A19&amp;I$1&amp;" "," ")," "&amp;$A19&amp;I$1&amp;" "," ")," "&amp;$A19&amp;I$1&amp;" "," ")," "&amp;$A19&amp;I$1&amp;" "," ")</f>
        <v>ENGC_4S(09)_Cooper_S2_D_</v>
      </c>
      <c r="N19" t="str">
        <f t="shared" si="0"/>
        <v>PREP_Cooper_S1_A_ ENGC_4S(02)_Cooper_S1_B_ ENGT_4S(01)_Cooper_S1_C_ ENGT_4S(02)_Cooper_S1_D_ PREP_Cooper_S2_A_ ENGT_4S(03)_Cooper_S2_B_ ENGC_4S(08)_Cooper_S2_C_ ENGC_4S(09)_Cooper_S2_D_</v>
      </c>
      <c r="O19" t="str">
        <f t="shared" si="1"/>
        <v>_Cooper</v>
      </c>
      <c r="P19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</v>
      </c>
      <c r="Q19" t="s">
        <v>463</v>
      </c>
      <c r="T19">
        <f t="shared" si="3"/>
        <v>9</v>
      </c>
      <c r="U19">
        <v>17</v>
      </c>
      <c r="V19" t="str">
        <f t="shared" si="7"/>
        <v>_Alford_S2_C_</v>
      </c>
      <c r="W19" t="str">
        <f t="shared" si="10"/>
        <v>_Alford_S2_D_ DM094V_2S(97)_Alibudbud_S1_A_ DM095V_3S(97)_Alibudbud_S1_B_ DM100V_4S(01)_Alibudbud_S1_C_ MP212V_4S(01)_Alibudbud_S1_C_ _Alibudbud_S1_D_ DM101V_4S(01)_Alibudbud_S2_A_ MP214V_4S(01)_Alibudbud_S2_A_ _Alibudbud_S2_B_ DM100V_4S(97)_Alibudbud_S2_C_ DM101V_4S(97)_Alibudbud_S2_D_ _Anastasiadis_S1_A_ _Anastasiadis_S1_B_ _Anastasiadis_S1_C_ _Anastasiadis_S1_D_ _Anastasiadis_S2_A_ _Anastasiadis_S2_B_ _Anastasiadis_S2_C_ _Anastasiadis_S2_D_ MAPF_3S(01)_Anis_S1_A_ _Anis_S1_B_ 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9" t="str">
        <f t="shared" si="4"/>
        <v/>
      </c>
      <c r="Y19" t="str">
        <f t="shared" si="5"/>
        <v/>
      </c>
      <c r="Z19">
        <v>17</v>
      </c>
      <c r="AA19" t="str">
        <f t="shared" si="9"/>
        <v>_Anastasiadis_S2_A_</v>
      </c>
    </row>
    <row r="20" spans="1:27" x14ac:dyDescent="0.25">
      <c r="A20" t="str">
        <f>"_"&amp;SUBSTITUTE(IFERROR(LEFT(Master!B24, FIND(",", Master!B24) - 1),Master!B24)," ","")</f>
        <v>_DeGrave</v>
      </c>
      <c r="B20" t="str">
        <f>SUBSTITUTE(SUBSTITUTE(SUBSTITUTE(SUBSTITUTE(SUBSTITUTE(IFERROR(SUBSTITUTE(Master!D24,CHAR(10)," "),Master!D24)," ",$A20&amp;B$1&amp;" ")&amp;$A20&amp;B$1," "&amp;$A20&amp;B$1&amp;" "," ")," "&amp;$A20&amp;B$1&amp;" "," ")," "&amp;$A20&amp;B$1&amp;" "," ")," "&amp;$A20&amp;B$1&amp;" "," ")</f>
        <v>ESMR_4S(03)_DeGrave_S1_A_</v>
      </c>
      <c r="C20" t="str">
        <f>SUBSTITUTE(SUBSTITUTE(SUBSTITUTE(SUBSTITUTE(SUBSTITUTE(IFERROR(SUBSTITUTE(Master!E24,CHAR(10)," "),Master!E24)," ",$A20&amp;C$1&amp;" ")&amp;$A20&amp;C$1," "&amp;$A20&amp;C$1&amp;" "," ")," "&amp;$A20&amp;C$1&amp;" "," ")," "&amp;$A20&amp;C$1&amp;" "," ")," "&amp;$A20&amp;C$1&amp;" "," ")</f>
        <v>ESMR_4S(01)_DeGrave_S1_B_</v>
      </c>
      <c r="D20" t="str">
        <f>SUBSTITUTE(SUBSTITUTE(SUBSTITUTE(SUBSTITUTE(SUBSTITUTE(IFERROR(SUBSTITUTE(Master!F24,CHAR(10)," "),Master!F24)," ",$A20&amp;D$1&amp;" ")&amp;$A20&amp;D$1," "&amp;$A20&amp;D$1&amp;" "," ")," "&amp;$A20&amp;D$1&amp;" "," ")," "&amp;$A20&amp;D$1&amp;" "," ")," "&amp;$A20&amp;D$1&amp;" "," ")</f>
        <v>IAPR_2S(03)_DeGrave_S1_C_</v>
      </c>
      <c r="E20" t="str">
        <f>SUBSTITUTE(SUBSTITUTE(SUBSTITUTE(SUBSTITUTE(SUBSTITUTE(IFERROR(SUBSTITUTE(Master!G24,CHAR(10)," "),Master!G24)," ",$A20&amp;E$1&amp;" ")&amp;$A20&amp;E$1," "&amp;$A20&amp;E$1&amp;" "," ")," "&amp;$A20&amp;E$1&amp;" "," ")," "&amp;$A20&amp;E$1&amp;" "," ")," "&amp;$A20&amp;E$1&amp;" "," ")</f>
        <v>PREP_DeGrave_S1_D_</v>
      </c>
      <c r="F20" t="str">
        <f>SUBSTITUTE(SUBSTITUTE(SUBSTITUTE(SUBSTITUTE(SUBSTITUTE(IFERROR(SUBSTITUTE(Master!H24,CHAR(10)," "),Master!H24)," ",$A20&amp;F$1&amp;" ")&amp;$A20&amp;F$1," "&amp;$A20&amp;F$1&amp;" "," ")," "&amp;$A20&amp;F$1&amp;" "," ")," "&amp;$A20&amp;F$1&amp;" "," ")," "&amp;$A20&amp;F$1&amp;" "," ")</f>
        <v>ESMR_4S(04)_DeGrave_S2_A_</v>
      </c>
      <c r="G20" t="str">
        <f>SUBSTITUTE(SUBSTITUTE(SUBSTITUTE(SUBSTITUTE(SUBSTITUTE(IFERROR(SUBSTITUTE(Master!I24,CHAR(10)," "),Master!I24)," ",$A20&amp;G$1&amp;" ")&amp;$A20&amp;G$1," "&amp;$A20&amp;G$1&amp;" "," ")," "&amp;$A20&amp;G$1&amp;" "," ")," "&amp;$A20&amp;G$1&amp;" "," ")," "&amp;$A20&amp;G$1&amp;" "," ")</f>
        <v>ESMR_4S(05)_DeGrave_S2_B_</v>
      </c>
      <c r="H20" t="str">
        <f>SUBSTITUTE(SUBSTITUTE(SUBSTITUTE(SUBSTITUTE(SUBSTITUTE(IFERROR(SUBSTITUTE(Master!J24,CHAR(10)," "),Master!J24)," ",$A20&amp;H$1&amp;" ")&amp;$A20&amp;H$1," "&amp;$A20&amp;H$1&amp;" "," ")," "&amp;$A20&amp;H$1&amp;" "," ")," "&amp;$A20&amp;H$1&amp;" "," ")," "&amp;$A20&amp;H$1&amp;" "," ")</f>
        <v>PREP_DeGrave_S2_C_</v>
      </c>
      <c r="I20" t="str">
        <f>SUBSTITUTE(SUBSTITUTE(SUBSTITUTE(SUBSTITUTE(SUBSTITUTE(IFERROR(SUBSTITUTE(Master!K24,CHAR(10)," "),Master!K24)," ",$A20&amp;I$1&amp;" ")&amp;$A20&amp;I$1," "&amp;$A20&amp;I$1&amp;" "," ")," "&amp;$A20&amp;I$1&amp;" "," ")," "&amp;$A20&amp;I$1&amp;" "," ")," "&amp;$A20&amp;I$1&amp;" "," ")</f>
        <v>ESMR_3S(06)_DeGrave_S2_D_</v>
      </c>
      <c r="N20" t="str">
        <f t="shared" si="0"/>
        <v>ESMR_4S(03)_DeGrave_S1_A_ ESMR_4S(01)_DeGrave_S1_B_ IAPR_2S(03)_DeGrave_S1_C_ PREP_DeGrave_S1_D_ ESMR_4S(04)_DeGrave_S2_A_ ESMR_4S(05)_DeGrave_S2_B_ PREP_DeGrave_S2_C_ ESMR_3S(06)_DeGrave_S2_D_</v>
      </c>
      <c r="O20" t="str">
        <f t="shared" si="1"/>
        <v>_DeGrave</v>
      </c>
      <c r="P20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</v>
      </c>
      <c r="Q20" t="s">
        <v>463</v>
      </c>
      <c r="T20">
        <f t="shared" si="3"/>
        <v>10</v>
      </c>
      <c r="U20">
        <v>18</v>
      </c>
      <c r="V20" t="str">
        <f t="shared" si="7"/>
        <v>_Alford_S2_D_</v>
      </c>
      <c r="W20" t="str">
        <f t="shared" si="10"/>
        <v>DM094V_2S(97)_Alibudbud_S1_A_ DM095V_3S(97)_Alibudbud_S1_B_ DM100V_4S(01)_Alibudbud_S1_C_ MP212V_4S(01)_Alibudbud_S1_C_ _Alibudbud_S1_D_ DM101V_4S(01)_Alibudbud_S2_A_ MP214V_4S(01)_Alibudbud_S2_A_ _Alibudbud_S2_B_ DM100V_4S(97)_Alibudbud_S2_C_ DM101V_4S(97)_Alibudbud_S2_D_ _Anastasiadis_S1_A_ _Anastasiadis_S1_B_ _Anastasiadis_S1_C_ _Anastasiadis_S1_D_ _Anastasiadis_S2_A_ _Anastasiadis_S2_B_ _Anastasiadis_S2_C_ _Anastasiadis_S2_D_ MAPF_3S(01)_Anis_S1_A_ _Anis_S1_B_ 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0" t="str">
        <f t="shared" si="4"/>
        <v/>
      </c>
      <c r="Y20" t="str">
        <f>IFERROR(IF(FIND("(",AA20)&gt;0,Z20,""),"")</f>
        <v/>
      </c>
      <c r="Z20">
        <v>18</v>
      </c>
      <c r="AA20" t="str">
        <f t="shared" si="9"/>
        <v>_Anastasiadis_S2_B_</v>
      </c>
    </row>
    <row r="21" spans="1:27" x14ac:dyDescent="0.25">
      <c r="A21" t="str">
        <f>"_"&amp;SUBSTITUTE(IFERROR(LEFT(Master!B25, FIND(",", Master!B25) - 1),Master!B25)," ","")</f>
        <v>_Dionisio</v>
      </c>
      <c r="B21" t="str">
        <f>SUBSTITUTE(SUBSTITUTE(SUBSTITUTE(SUBSTITUTE(SUBSTITUTE(IFERROR(SUBSTITUTE(Master!D25,CHAR(10)," "),Master!D25)," ",$A21&amp;B$1&amp;" ")&amp;$A21&amp;B$1," "&amp;$A21&amp;B$1&amp;" "," ")," "&amp;$A21&amp;B$1&amp;" "," ")," "&amp;$A21&amp;B$1&amp;" "," ")," "&amp;$A21&amp;B$1&amp;" "," ")</f>
        <v>CHER_3S(01)_Dionisio_S1_A_</v>
      </c>
      <c r="C21" t="str">
        <f>SUBSTITUTE(SUBSTITUTE(SUBSTITUTE(SUBSTITUTE(SUBSTITUTE(IFERROR(SUBSTITUTE(Master!E25,CHAR(10)," "),Master!E25)," ",$A21&amp;C$1&amp;" ")&amp;$A21&amp;C$1," "&amp;$A21&amp;C$1&amp;" "," ")," "&amp;$A21&amp;C$1&amp;" "," ")," "&amp;$A21&amp;C$1&amp;" "," ")," "&amp;$A21&amp;C$1&amp;" "," ")</f>
        <v>CHEE_4S(01)_Dionisio_S1_B_</v>
      </c>
      <c r="D21" t="str">
        <f>SUBSTITUTE(SUBSTITUTE(SUBSTITUTE(SUBSTITUTE(SUBSTITUTE(IFERROR(SUBSTITUTE(Master!F25,CHAR(10)," "),Master!F25)," ",$A21&amp;D$1&amp;" ")&amp;$A21&amp;D$1," "&amp;$A21&amp;D$1&amp;" "," ")," "&amp;$A21&amp;D$1&amp;" "," ")," "&amp;$A21&amp;D$1&amp;" "," ")," "&amp;$A21&amp;D$1&amp;" "," ")</f>
        <v>CHER_4S(02)_Dionisio_S1_C_</v>
      </c>
      <c r="E21" t="str">
        <f>SUBSTITUTE(SUBSTITUTE(SUBSTITUTE(SUBSTITUTE(SUBSTITUTE(IFERROR(SUBSTITUTE(Master!G25,CHAR(10)," "),Master!G25)," ",$A21&amp;E$1&amp;" ")&amp;$A21&amp;E$1," "&amp;$A21&amp;E$1&amp;" "," ")," "&amp;$A21&amp;E$1&amp;" "," ")," "&amp;$A21&amp;E$1&amp;" "," ")," "&amp;$A21&amp;E$1&amp;" "," ")</f>
        <v>PREP_Dionisio_S1_D_</v>
      </c>
      <c r="F21" t="str">
        <f>SUBSTITUTE(SUBSTITUTE(SUBSTITUTE(SUBSTITUTE(SUBSTITUTE(IFERROR(SUBSTITUTE(Master!H25,CHAR(10)," "),Master!H25)," ",$A21&amp;F$1&amp;" ")&amp;$A21&amp;F$1," "&amp;$A21&amp;F$1&amp;" "," ")," "&amp;$A21&amp;F$1&amp;" "," ")," "&amp;$A21&amp;F$1&amp;" "," ")," "&amp;$A21&amp;F$1&amp;" "," ")</f>
        <v>PREP_Dionisio_S2_A_</v>
      </c>
      <c r="G21" t="str">
        <f>SUBSTITUTE(SUBSTITUTE(SUBSTITUTE(SUBSTITUTE(SUBSTITUTE(IFERROR(SUBSTITUTE(Master!I25,CHAR(10)," "),Master!I25)," ",$A21&amp;G$1&amp;" ")&amp;$A21&amp;G$1," "&amp;$A21&amp;G$1&amp;" "," ")," "&amp;$A21&amp;G$1&amp;" "," ")," "&amp;$A21&amp;G$1&amp;" "," ")," "&amp;$A21&amp;G$1&amp;" "," ")</f>
        <v>CHEP_4S(01)_Dionisio_S2_B_</v>
      </c>
      <c r="H21" t="str">
        <f>SUBSTITUTE(SUBSTITUTE(SUBSTITUTE(SUBSTITUTE(SUBSTITUTE(IFERROR(SUBSTITUTE(Master!J25,CHAR(10)," "),Master!J25)," ",$A21&amp;H$1&amp;" ")&amp;$A21&amp;H$1," "&amp;$A21&amp;H$1&amp;" "," ")," "&amp;$A21&amp;H$1&amp;" "," ")," "&amp;$A21&amp;H$1&amp;" "," ")," "&amp;$A21&amp;H$1&amp;" "," ")</f>
        <v>CHER_3S(04)_Dionisio_S2_C_</v>
      </c>
      <c r="I21" t="str">
        <f>SUBSTITUTE(SUBSTITUTE(SUBSTITUTE(SUBSTITUTE(SUBSTITUTE(IFERROR(SUBSTITUTE(Master!K25,CHAR(10)," "),Master!K25)," ",$A21&amp;I$1&amp;" ")&amp;$A21&amp;I$1," "&amp;$A21&amp;I$1&amp;" "," ")," "&amp;$A21&amp;I$1&amp;" "," ")," "&amp;$A21&amp;I$1&amp;" "," ")," "&amp;$A21&amp;I$1&amp;" "," ")</f>
        <v>CHEE_3S(01)_Dionisio_S2_D_</v>
      </c>
      <c r="N21" t="str">
        <f t="shared" si="0"/>
        <v>CHER_3S(01)_Dionisio_S1_A_ CHEE_4S(01)_Dionisio_S1_B_ CHER_4S(02)_Dionisio_S1_C_ PREP_Dionisio_S1_D_ PREP_Dionisio_S2_A_ CHEP_4S(01)_Dionisio_S2_B_ CHER_3S(04)_Dionisio_S2_C_ CHEE_3S(01)_Dionisio_S2_D_</v>
      </c>
      <c r="O21" t="str">
        <f t="shared" si="1"/>
        <v>_Dionisio</v>
      </c>
      <c r="P21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</v>
      </c>
      <c r="Q21" t="s">
        <v>463</v>
      </c>
      <c r="T21">
        <f t="shared" si="3"/>
        <v>427</v>
      </c>
      <c r="U21">
        <v>19</v>
      </c>
      <c r="V21" t="str">
        <f t="shared" si="7"/>
        <v>DM094V_2S(97)_Alibudbud_S1_A_</v>
      </c>
      <c r="W21" t="str">
        <f t="shared" si="10"/>
        <v>DM095V_3S(97)_Alibudbud_S1_B_ DM100V_4S(01)_Alibudbud_S1_C_ MP212V_4S(01)_Alibudbud_S1_C_ _Alibudbud_S1_D_ DM101V_4S(01)_Alibudbud_S2_A_ MP214V_4S(01)_Alibudbud_S2_A_ _Alibudbud_S2_B_ DM100V_4S(97)_Alibudbud_S2_C_ DM101V_4S(97)_Alibudbud_S2_D_ _Anastasiadis_S1_A_ _Anastasiadis_S1_B_ _Anastasiadis_S1_C_ _Anastasiadis_S1_D_ _Anastasiadis_S2_A_ _Anastasiadis_S2_B_ _Anastasiadis_S2_C_ _Anastasiadis_S2_D_ MAPF_3S(01)_Anis_S1_A_ _Anis_S1_B_ 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1" t="str">
        <f t="shared" si="4"/>
        <v/>
      </c>
      <c r="Y21" t="str">
        <f t="shared" si="5"/>
        <v/>
      </c>
      <c r="Z21">
        <v>19</v>
      </c>
      <c r="AA21" t="str">
        <f t="shared" si="9"/>
        <v>_Anastasiadis_S2_C_</v>
      </c>
    </row>
    <row r="22" spans="1:27" x14ac:dyDescent="0.25">
      <c r="A22" t="str">
        <f>"_"&amp;SUBSTITUTE(IFERROR(LEFT(Master!B26, FIND(",", Master!B26) - 1),Master!B26)," ","")</f>
        <v>_Dizor</v>
      </c>
      <c r="B22" t="str">
        <f>SUBSTITUTE(SUBSTITUTE(SUBSTITUTE(SUBSTITUTE(SUBSTITUTE(IFERROR(SUBSTITUTE(Master!D26,CHAR(10)," "),Master!D26)," ",$A22&amp;B$1&amp;" ")&amp;$A22&amp;B$1," "&amp;$A22&amp;B$1&amp;" "," ")," "&amp;$A22&amp;B$1&amp;" "," ")," "&amp;$A22&amp;B$1&amp;" "," ")," "&amp;$A22&amp;B$1&amp;" "," ")</f>
        <v>D1MR_2S(01)_Dizor_S1_A_ D1MR_3S(01)_Dizor_S1_A_ D1MR_4S(01)_Dizor_S1_A_</v>
      </c>
      <c r="C22" t="str">
        <f>SUBSTITUTE(SUBSTITUTE(SUBSTITUTE(SUBSTITUTE(SUBSTITUTE(IFERROR(SUBSTITUTE(Master!E26,CHAR(10)," "),Master!E26)," ",$A22&amp;C$1&amp;" ")&amp;$A22&amp;C$1," "&amp;$A22&amp;C$1&amp;" "," ")," "&amp;$A22&amp;C$1&amp;" "," ")," "&amp;$A22&amp;C$1&amp;" "," ")," "&amp;$A22&amp;C$1&amp;" "," ")</f>
        <v>HISR_3F(03)_Dizor_S1_B_</v>
      </c>
      <c r="D22" t="str">
        <f>SUBSTITUTE(SUBSTITUTE(SUBSTITUTE(SUBSTITUTE(SUBSTITUTE(IFERROR(SUBSTITUTE(Master!F26,CHAR(10)," "),Master!F26)," ",$A22&amp;D$1&amp;" ")&amp;$A22&amp;D$1," "&amp;$A22&amp;D$1&amp;" "," ")," "&amp;$A22&amp;D$1&amp;" "," ")," "&amp;$A22&amp;D$1&amp;" "," ")," "&amp;$A22&amp;D$1&amp;" "," ")</f>
        <v>CMHR_4S(01)_Dizor_S1_C_</v>
      </c>
      <c r="E22" t="str">
        <f>SUBSTITUTE(SUBSTITUTE(SUBSTITUTE(SUBSTITUTE(SUBSTITUTE(IFERROR(SUBSTITUTE(Master!G26,CHAR(10)," "),Master!G26)," ",$A22&amp;E$1&amp;" ")&amp;$A22&amp;E$1," "&amp;$A22&amp;E$1&amp;" "," ")," "&amp;$A22&amp;E$1&amp;" "," ")," "&amp;$A22&amp;E$1&amp;" "," ")," "&amp;$A22&amp;E$1&amp;" "," ")</f>
        <v>PREP_Dizor_S1_D_</v>
      </c>
      <c r="F22" t="str">
        <f>SUBSTITUTE(SUBSTITUTE(SUBSTITUTE(SUBSTITUTE(SUBSTITUTE(IFERROR(SUBSTITUTE(Master!H26,CHAR(10)," "),Master!H26)," ",$A22&amp;F$1&amp;" ")&amp;$A22&amp;F$1," "&amp;$A22&amp;F$1&amp;" "," ")," "&amp;$A22&amp;F$1&amp;" "," ")," "&amp;$A22&amp;F$1&amp;" "," ")," "&amp;$A22&amp;F$1&amp;" "," ")</f>
        <v>D1MR_2S(02)_Dizor_S2_A_ D1MR_3S(02)_Dizor_S2_A_ D1MR_4S(02)_Dizor_S2_A_</v>
      </c>
      <c r="G22" t="str">
        <f>SUBSTITUTE(SUBSTITUTE(SUBSTITUTE(SUBSTITUTE(SUBSTITUTE(IFERROR(SUBSTITUTE(Master!I26,CHAR(10)," "),Master!I26)," ",$A22&amp;G$1&amp;" ")&amp;$A22&amp;G$1," "&amp;$A22&amp;G$1&amp;" "," ")," "&amp;$A22&amp;G$1&amp;" "," ")," "&amp;$A22&amp;G$1&amp;" "," ")," "&amp;$A22&amp;G$1&amp;" "," ")</f>
        <v>HISR_3F(09)_Dizor_S2_B_</v>
      </c>
      <c r="H22" t="str">
        <f>SUBSTITUTE(SUBSTITUTE(SUBSTITUTE(SUBSTITUTE(SUBSTITUTE(IFERROR(SUBSTITUTE(Master!J26,CHAR(10)," "),Master!J26)," ",$A22&amp;H$1&amp;" ")&amp;$A22&amp;H$1," "&amp;$A22&amp;H$1&amp;" "," ")," "&amp;$A22&amp;H$1&amp;" "," ")," "&amp;$A22&amp;H$1&amp;" "," ")," "&amp;$A22&amp;H$1&amp;" "," ")</f>
        <v>PREP_Dizor_S2_C_</v>
      </c>
      <c r="I22" t="str">
        <f>SUBSTITUTE(SUBSTITUTE(SUBSTITUTE(SUBSTITUTE(SUBSTITUTE(IFERROR(SUBSTITUTE(Master!K26,CHAR(10)," "),Master!K26)," ",$A22&amp;I$1&amp;" ")&amp;$A22&amp;I$1," "&amp;$A22&amp;I$1&amp;" "," ")," "&amp;$A22&amp;I$1&amp;" "," ")," "&amp;$A22&amp;I$1&amp;" "," ")," "&amp;$A22&amp;I$1&amp;" "," ")</f>
        <v>HISR_3F(10)_Dizor_S2_D_</v>
      </c>
      <c r="N22" t="str">
        <f t="shared" si="0"/>
        <v>D1MR_2S(01)_Dizor_S1_A_ D1MR_3S(01)_Dizor_S1_A_ D1MR_4S(01)_Dizor_S1_A_ HISR_3F(03)_Dizor_S1_B_ CMHR_4S(01)_Dizor_S1_C_ PREP_Dizor_S1_D_ D1MR_2S(02)_Dizor_S2_A_ D1MR_3S(02)_Dizor_S2_A_ D1MR_4S(02)_Dizor_S2_A_ HISR_3F(09)_Dizor_S2_B_ PREP_Dizor_S2_C_ HISR_3F(10)_Dizor_S2_D_</v>
      </c>
      <c r="O22" t="str">
        <f t="shared" si="1"/>
        <v>_Dizor</v>
      </c>
      <c r="P22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</v>
      </c>
      <c r="Q22" t="s">
        <v>463</v>
      </c>
      <c r="T22">
        <f t="shared" si="3"/>
        <v>429</v>
      </c>
      <c r="U22">
        <v>20</v>
      </c>
      <c r="V22" t="str">
        <f t="shared" si="7"/>
        <v>DM095V_3S(97)_Alibudbud_S1_B_</v>
      </c>
      <c r="W22" t="str">
        <f t="shared" si="10"/>
        <v>DM100V_4S(01)_Alibudbud_S1_C_ MP212V_4S(01)_Alibudbud_S1_C_ _Alibudbud_S1_D_ DM101V_4S(01)_Alibudbud_S2_A_ MP214V_4S(01)_Alibudbud_S2_A_ _Alibudbud_S2_B_ DM100V_4S(97)_Alibudbud_S2_C_ DM101V_4S(97)_Alibudbud_S2_D_ _Anastasiadis_S1_A_ _Anastasiadis_S1_B_ _Anastasiadis_S1_C_ _Anastasiadis_S1_D_ _Anastasiadis_S2_A_ _Anastasiadis_S2_B_ _Anastasiadis_S2_C_ _Anastasiadis_S2_D_ MAPF_3S(01)_Anis_S1_A_ _Anis_S1_B_ 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2" t="str">
        <f t="shared" si="4"/>
        <v/>
      </c>
      <c r="Y22" t="str">
        <f t="shared" si="5"/>
        <v/>
      </c>
      <c r="Z22">
        <v>20</v>
      </c>
      <c r="AA22" t="str">
        <f t="shared" si="9"/>
        <v>_Anastasiadis_S2_D_</v>
      </c>
    </row>
    <row r="23" spans="1:27" x14ac:dyDescent="0.25">
      <c r="A23" t="str">
        <f>"_"&amp;SUBSTITUTE(IFERROR(LEFT(Master!B27, FIND(",", Master!B27) - 1),Master!B27)," ","")</f>
        <v>_Doerksen</v>
      </c>
      <c r="B23" t="str">
        <f>SUBSTITUTE(SUBSTITUTE(SUBSTITUTE(SUBSTITUTE(SUBSTITUTE(IFERROR(SUBSTITUTE(Master!D27,CHAR(10)," "),Master!D27)," ",$A23&amp;B$1&amp;" ")&amp;$A23&amp;B$1," "&amp;$A23&amp;B$1&amp;" "," ")," "&amp;$A23&amp;B$1&amp;" "," ")," "&amp;$A23&amp;B$1&amp;" "," ")," "&amp;$A23&amp;B$1&amp;" "," ")</f>
        <v>APMR_3S(01)_Doerksen_S1_A_</v>
      </c>
      <c r="C23" t="str">
        <f>SUBSTITUTE(SUBSTITUTE(SUBSTITUTE(SUBSTITUTE(SUBSTITUTE(IFERROR(SUBSTITUTE(Master!E27,CHAR(10)," "),Master!E27)," ",$A23&amp;C$1&amp;" ")&amp;$A23&amp;C$1," "&amp;$A23&amp;C$1&amp;" "," ")," "&amp;$A23&amp;C$1&amp;" "," ")," "&amp;$A23&amp;C$1&amp;" "," ")," "&amp;$A23&amp;C$1&amp;" "," ")</f>
        <v>APMR_4S(01)_Doerksen_S1_B_</v>
      </c>
      <c r="D23" t="str">
        <f>SUBSTITUTE(SUBSTITUTE(SUBSTITUTE(SUBSTITUTE(SUBSTITUTE(IFERROR(SUBSTITUTE(Master!F27,CHAR(10)," "),Master!F27)," ",$A23&amp;D$1&amp;" ")&amp;$A23&amp;D$1," "&amp;$A23&amp;D$1&amp;" "," ")," "&amp;$A23&amp;D$1&amp;" "," ")," "&amp;$A23&amp;D$1&amp;" "," ")," "&amp;$A23&amp;D$1&amp;" "," ")</f>
        <v>ESMR_4S(02)_Doerksen_S1_C_</v>
      </c>
      <c r="E23" t="str">
        <f>SUBSTITUTE(SUBSTITUTE(SUBSTITUTE(SUBSTITUTE(SUBSTITUTE(IFERROR(SUBSTITUTE(Master!G27,CHAR(10)," "),Master!G27)," ",$A23&amp;E$1&amp;" ")&amp;$A23&amp;E$1," "&amp;$A23&amp;E$1&amp;" "," ")," "&amp;$A23&amp;E$1&amp;" "," ")," "&amp;$A23&amp;E$1&amp;" "," ")," "&amp;$A23&amp;E$1&amp;" "," ")</f>
        <v>PREP_Doerksen_S1_D_</v>
      </c>
      <c r="F23" t="str">
        <f>SUBSTITUTE(SUBSTITUTE(SUBSTITUTE(SUBSTITUTE(SUBSTITUTE(IFERROR(SUBSTITUTE(Master!H27,CHAR(10)," "),Master!H27)," ",$A23&amp;F$1&amp;" ")&amp;$A23&amp;F$1," "&amp;$A23&amp;F$1&amp;" "," ")," "&amp;$A23&amp;F$1&amp;" "," ")," "&amp;$A23&amp;F$1&amp;" "," ")," "&amp;$A23&amp;F$1&amp;" "," ")</f>
        <v>APMR_3S(02)_Doerksen_S2_A_</v>
      </c>
      <c r="G23" t="str">
        <f>SUBSTITUTE(SUBSTITUTE(SUBSTITUTE(SUBSTITUTE(SUBSTITUTE(IFERROR(SUBSTITUTE(Master!I27,CHAR(10)," "),Master!I27)," ",$A23&amp;G$1&amp;" ")&amp;$A23&amp;G$1," "&amp;$A23&amp;G$1&amp;" "," ")," "&amp;$A23&amp;G$1&amp;" "," ")," "&amp;$A23&amp;G$1&amp;" "," ")," "&amp;$A23&amp;G$1&amp;" "," ")</f>
        <v>APMR_4S(02)_Doerksen_S2_B_</v>
      </c>
      <c r="H23" t="str">
        <f>SUBSTITUTE(SUBSTITUTE(SUBSTITUTE(SUBSTITUTE(SUBSTITUTE(IFERROR(SUBSTITUTE(Master!J27,CHAR(10)," "),Master!J27)," ",$A23&amp;H$1&amp;" ")&amp;$A23&amp;H$1," "&amp;$A23&amp;H$1&amp;" "," ")," "&amp;$A23&amp;H$1&amp;" "," ")," "&amp;$A23&amp;H$1&amp;" "," ")," "&amp;$A23&amp;H$1&amp;" "," ")</f>
        <v>ESMR_4S(06)_Doerksen_S2_C_</v>
      </c>
      <c r="I23" t="str">
        <f>SUBSTITUTE(SUBSTITUTE(SUBSTITUTE(SUBSTITUTE(SUBSTITUTE(IFERROR(SUBSTITUTE(Master!K27,CHAR(10)," "),Master!K27)," ",$A23&amp;I$1&amp;" ")&amp;$A23&amp;I$1," "&amp;$A23&amp;I$1&amp;" "," ")," "&amp;$A23&amp;I$1&amp;" "," ")," "&amp;$A23&amp;I$1&amp;" "," ")," "&amp;$A23&amp;I$1&amp;" "," ")</f>
        <v>PREP_Doerksen_S2_D_</v>
      </c>
      <c r="N23" t="str">
        <f t="shared" si="0"/>
        <v>APMR_3S(01)_Doerksen_S1_A_ APMR_4S(01)_Doerksen_S1_B_ ESMR_4S(02)_Doerksen_S1_C_ PREP_Doerksen_S1_D_ APMR_3S(02)_Doerksen_S2_A_ APMR_4S(02)_Doerksen_S2_B_ ESMR_4S(06)_Doerksen_S2_C_ PREP_Doerksen_S2_D_</v>
      </c>
      <c r="O23" t="str">
        <f t="shared" si="1"/>
        <v>_Doerksen</v>
      </c>
      <c r="P23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</v>
      </c>
      <c r="Q23" t="s">
        <v>463</v>
      </c>
      <c r="T23">
        <f t="shared" si="3"/>
        <v>438</v>
      </c>
      <c r="U23">
        <v>21</v>
      </c>
      <c r="V23" t="str">
        <f t="shared" ref="V23:V86" si="11">TRIM(_xlfn.TEXTBEFORE(W22, " "))</f>
        <v>DM100V_4S(01)_Alibudbud_S1_C_</v>
      </c>
      <c r="W23" t="str">
        <f t="shared" ref="W23:W86" si="12">TRIM(MID(W22, LEN(V23)+1, LEN(W22) - LEN(V23)))</f>
        <v>MP212V_4S(01)_Alibudbud_S1_C_ _Alibudbud_S1_D_ DM101V_4S(01)_Alibudbud_S2_A_ MP214V_4S(01)_Alibudbud_S2_A_ _Alibudbud_S2_B_ DM100V_4S(97)_Alibudbud_S2_C_ DM101V_4S(97)_Alibudbud_S2_D_ _Anastasiadis_S1_A_ _Anastasiadis_S1_B_ _Anastasiadis_S1_C_ _Anastasiadis_S1_D_ _Anastasiadis_S2_A_ _Anastasiadis_S2_B_ _Anastasiadis_S2_C_ _Anastasiadis_S2_D_ MAPF_3S(01)_Anis_S1_A_ _Anis_S1_B_ 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3" t="str">
        <f t="shared" si="4"/>
        <v/>
      </c>
      <c r="Y23" t="str">
        <f t="shared" ref="Y23:Y86" si="13">IFERROR(IF(FIND("(",AA23)&gt;0,Z23,""),"")</f>
        <v/>
      </c>
      <c r="Z23">
        <v>21</v>
      </c>
      <c r="AA23" t="str">
        <f t="shared" ref="AA23:AA86" si="14">IFERROR(VLOOKUP(Z23,T:V,3,FALSE),"")</f>
        <v>_Anis_S1_B_</v>
      </c>
    </row>
    <row r="24" spans="1:27" x14ac:dyDescent="0.25">
      <c r="A24" t="str">
        <f>"_"&amp;SUBSTITUTE(IFERROR(LEFT(Master!B28, FIND(",", Master!B28) - 1),Master!B28)," ","")</f>
        <v>_Dyck</v>
      </c>
      <c r="B24" t="str">
        <f>SUBSTITUTE(SUBSTITUTE(SUBSTITUTE(SUBSTITUTE(SUBSTITUTE(IFERROR(SUBSTITUTE(Master!D28,CHAR(10)," "),Master!D28)," ",$A24&amp;B$1&amp;" ")&amp;$A24&amp;B$1," "&amp;$A24&amp;B$1&amp;" "," ")," "&amp;$A24&amp;B$1&amp;" "," ")," "&amp;$A24&amp;B$1&amp;" "," ")," "&amp;$A24&amp;B$1&amp;" "," ")</f>
        <v>EALR_4S(01)_Dyck_S1_A_ LS1R_1F(01)_Dyck_S1_A_ LS2R_2F(01)_Dyck_S1_A_ LS3R_3F(01)_Dyck_S1_A_</v>
      </c>
      <c r="C24" t="str">
        <f>SUBSTITUTE(SUBSTITUTE(SUBSTITUTE(SUBSTITUTE(SUBSTITUTE(IFERROR(SUBSTITUTE(Master!E28,CHAR(10)," "),Master!E28)," ",$A24&amp;C$1&amp;" ")&amp;$A24&amp;C$1," "&amp;$A24&amp;C$1&amp;" "," ")," "&amp;$A24&amp;C$1&amp;" "," ")," "&amp;$A24&amp;C$1&amp;" "," ")," "&amp;$A24&amp;C$1&amp;" "," ")</f>
        <v>ENGC_3E(01)_Dyck_S1_B_ ENGC_4E(01)_Dyck_S1_B_ ENGR_1E(01)_Dyck_S1_B_ ENGR_2E(01)_Dyck_S1_B_</v>
      </c>
      <c r="D24" t="str">
        <f>SUBSTITUTE(SUBSTITUTE(SUBSTITUTE(SUBSTITUTE(SUBSTITUTE(IFERROR(SUBSTITUTE(Master!F28,CHAR(10)," "),Master!F28)," ",$A24&amp;D$1&amp;" ")&amp;$A24&amp;D$1," "&amp;$A24&amp;D$1&amp;" "," ")," "&amp;$A24&amp;D$1&amp;" "," ")," "&amp;$A24&amp;D$1&amp;" "," ")," "&amp;$A24&amp;D$1&amp;" "," ")</f>
        <v>PREP_Dyck_S1_C_</v>
      </c>
      <c r="E24" t="str">
        <f>SUBSTITUTE(SUBSTITUTE(SUBSTITUTE(SUBSTITUTE(SUBSTITUTE(IFERROR(SUBSTITUTE(Master!G28,CHAR(10)," "),Master!G28)," ",$A24&amp;E$1&amp;" ")&amp;$A24&amp;E$1," "&amp;$A24&amp;E$1&amp;" "," ")," "&amp;$A24&amp;E$1&amp;" "," ")," "&amp;$A24&amp;E$1&amp;" "," ")," "&amp;$A24&amp;E$1&amp;" "," ")</f>
        <v>RITR_3S(03)D1_Dyck_S1_D_ RTHR_2S(01)_Dyck_S1_D_ RTHR_3S(01)_Dyck_S1_D_ PREP_Dyck_S1_D_</v>
      </c>
      <c r="F24" t="str">
        <f>SUBSTITUTE(SUBSTITUTE(SUBSTITUTE(SUBSTITUTE(SUBSTITUTE(IFERROR(SUBSTITUTE(Master!H28,CHAR(10)," "),Master!H28)," ",$A24&amp;F$1&amp;" ")&amp;$A24&amp;F$1," "&amp;$A24&amp;F$1&amp;" "," ")," "&amp;$A24&amp;F$1&amp;" "," ")," "&amp;$A24&amp;F$1&amp;" "," ")," "&amp;$A24&amp;F$1&amp;" "," ")</f>
        <v>EALR_4S(02)_Dyck_S2_A_ ENGC_3E(03)_Dyck_S2_A_ LS1R_1F(02)_Dyck_S2_A_ LS2R_2F(02)_Dyck_S2_A_</v>
      </c>
      <c r="G24" t="str">
        <f>SUBSTITUTE(SUBSTITUTE(SUBSTITUTE(SUBSTITUTE(SUBSTITUTE(IFERROR(SUBSTITUTE(Master!I28,CHAR(10)," "),Master!I28)," ",$A24&amp;G$1&amp;" ")&amp;$A24&amp;G$1," "&amp;$A24&amp;G$1&amp;" "," ")," "&amp;$A24&amp;G$1&amp;" "," ")," "&amp;$A24&amp;G$1&amp;" "," ")," "&amp;$A24&amp;G$1&amp;" "," ")</f>
        <v>ENGC_3E(02)_Dyck_S2_B_ ENGC_4E(02)_Dyck_S2_B_ ENGR_1E(02)_Dyck_S2_B_ ENGR_2E(02)_Dyck_S2_B_</v>
      </c>
      <c r="H24" t="str">
        <f>SUBSTITUTE(SUBSTITUTE(SUBSTITUTE(SUBSTITUTE(SUBSTITUTE(IFERROR(SUBSTITUTE(Master!J28,CHAR(10)," "),Master!J28)," ",$A24&amp;H$1&amp;" ")&amp;$A24&amp;H$1," "&amp;$A24&amp;H$1&amp;" "," ")," "&amp;$A24&amp;H$1&amp;" "," ")," "&amp;$A24&amp;H$1&amp;" "," ")," "&amp;$A24&amp;H$1&amp;" "," ")</f>
        <v>PREP_Dyck_S2_C_</v>
      </c>
      <c r="I24" t="str">
        <f>SUBSTITUTE(SUBSTITUTE(SUBSTITUTE(SUBSTITUTE(SUBSTITUTE(IFERROR(SUBSTITUTE(Master!K28,CHAR(10)," "),Master!K28)," ",$A24&amp;I$1&amp;" ")&amp;$A24&amp;I$1," "&amp;$A24&amp;I$1&amp;" "," ")," "&amp;$A24&amp;I$1&amp;" "," ")," "&amp;$A24&amp;I$1&amp;" "," ")," "&amp;$A24&amp;I$1&amp;" "," ")</f>
        <v>RITR_3S(04)D1_Dyck_S2_D_ RTHR_2S(02)_Dyck_S2_D_ RTHR_3S(02)_Dyck_S2_D_ RESR01(LEd)D2_Dyck_S2_D_</v>
      </c>
      <c r="N24" t="str">
        <f t="shared" si="0"/>
        <v>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</v>
      </c>
      <c r="O24" t="str">
        <f t="shared" si="1"/>
        <v>_Dyck</v>
      </c>
      <c r="P24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</v>
      </c>
      <c r="Q24" t="s">
        <v>463</v>
      </c>
      <c r="T24">
        <f t="shared" si="3"/>
        <v>765</v>
      </c>
      <c r="U24">
        <v>22</v>
      </c>
      <c r="V24" t="str">
        <f t="shared" si="11"/>
        <v>MP212V_4S(01)_Alibudbud_S1_C_</v>
      </c>
      <c r="W24" t="str">
        <f t="shared" si="12"/>
        <v>_Alibudbud_S1_D_ DM101V_4S(01)_Alibudbud_S2_A_ MP214V_4S(01)_Alibudbud_S2_A_ _Alibudbud_S2_B_ DM100V_4S(97)_Alibudbud_S2_C_ DM101V_4S(97)_Alibudbud_S2_D_ _Anastasiadis_S1_A_ _Anastasiadis_S1_B_ _Anastasiadis_S1_C_ _Anastasiadis_S1_D_ _Anastasiadis_S2_A_ _Anastasiadis_S2_B_ _Anastasiadis_S2_C_ _Anastasiadis_S2_D_ MAPF_3S(01)_Anis_S1_A_ _Anis_S1_B_ 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4" t="str">
        <f t="shared" si="4"/>
        <v/>
      </c>
      <c r="Y24" t="str">
        <f t="shared" si="13"/>
        <v/>
      </c>
      <c r="Z24">
        <v>22</v>
      </c>
      <c r="AA24" t="str">
        <f t="shared" si="14"/>
        <v>_Anis_S2_B_</v>
      </c>
    </row>
    <row r="25" spans="1:27" x14ac:dyDescent="0.25">
      <c r="A25" t="str">
        <f>"_"&amp;SUBSTITUTE(IFERROR(LEFT(Master!B29, FIND(",", Master!B29) - 1),Master!B29)," ","")</f>
        <v>_Dyck-Lyons</v>
      </c>
      <c r="B25" t="str">
        <f>SUBSTITUTE(SUBSTITUTE(SUBSTITUTE(SUBSTITUTE(SUBSTITUTE(IFERROR(SUBSTITUTE(Master!D29,CHAR(10)," "),Master!D29)," ",$A25&amp;B$1&amp;" ")&amp;$A25&amp;B$1," "&amp;$A25&amp;B$1&amp;" "," ")," "&amp;$A25&amp;B$1&amp;" "," ")," "&amp;$A25&amp;B$1&amp;" "," ")," "&amp;$A25&amp;B$1&amp;" "," ")</f>
        <v>MP207V_2S(01)_Dyck-Lyons_S1_A_</v>
      </c>
      <c r="C25" t="str">
        <f>SUBSTITUTE(SUBSTITUTE(SUBSTITUTE(SUBSTITUTE(SUBSTITUTE(IFERROR(SUBSTITUTE(Master!E29,CHAR(10)," "),Master!E29)," ",$A25&amp;C$1&amp;" ")&amp;$A25&amp;C$1," "&amp;$A25&amp;C$1&amp;" "," ")," "&amp;$A25&amp;C$1&amp;" "," ")," "&amp;$A25&amp;C$1&amp;" "," ")," "&amp;$A25&amp;C$1&amp;" "," ")</f>
        <v>PREP_Dyck-Lyons_S1_B_</v>
      </c>
      <c r="D25" t="str">
        <f>SUBSTITUTE(SUBSTITUTE(SUBSTITUTE(SUBSTITUTE(SUBSTITUTE(IFERROR(SUBSTITUTE(Master!F29,CHAR(10)," "),Master!F29)," ",$A25&amp;D$1&amp;" ")&amp;$A25&amp;D$1," "&amp;$A25&amp;D$1&amp;" "," ")," "&amp;$A25&amp;D$1&amp;" "," ")," "&amp;$A25&amp;D$1&amp;" "," ")," "&amp;$A25&amp;D$1&amp;" "," ")</f>
        <v>MP209V_4S(98)_Dyck-Lyons_S1_C_</v>
      </c>
      <c r="E25" t="str">
        <f>SUBSTITUTE(SUBSTITUTE(SUBSTITUTE(SUBSTITUTE(SUBSTITUTE(IFERROR(SUBSTITUTE(Master!G29,CHAR(10)," "),Master!G29)," ",$A25&amp;E$1&amp;" ")&amp;$A25&amp;E$1," "&amp;$A25&amp;E$1&amp;" "," ")," "&amp;$A25&amp;E$1&amp;" "," ")," "&amp;$A25&amp;E$1&amp;" "," ")," "&amp;$A25&amp;E$1&amp;" "," ")</f>
        <v>MP210V_3S(98)_Dyck-Lyons_S1_D_</v>
      </c>
      <c r="F25" t="str">
        <f>SUBSTITUTE(SUBSTITUTE(SUBSTITUTE(SUBSTITUTE(SUBSTITUTE(IFERROR(SUBSTITUTE(Master!H29,CHAR(10)," "),Master!H29)," ",$A25&amp;F$1&amp;" ")&amp;$A25&amp;F$1," "&amp;$A25&amp;F$1&amp;" "," ")," "&amp;$A25&amp;F$1&amp;" "," ")," "&amp;$A25&amp;F$1&amp;" "," ")," "&amp;$A25&amp;F$1&amp;" "," ")</f>
        <v>MP211V_4S(98)_Dyck-Lyons_S2_A_</v>
      </c>
      <c r="G25" t="str">
        <f>SUBSTITUTE(SUBSTITUTE(SUBSTITUTE(SUBSTITUTE(SUBSTITUTE(IFERROR(SUBSTITUTE(Master!I29,CHAR(10)," "),Master!I29)," ",$A25&amp;G$1&amp;" ")&amp;$A25&amp;G$1," "&amp;$A25&amp;G$1&amp;" "," ")," "&amp;$A25&amp;G$1&amp;" "," ")," "&amp;$A25&amp;G$1&amp;" "," ")," "&amp;$A25&amp;G$1&amp;" "," ")</f>
        <v>MP212V_4S(98)_Dyck-Lyons_S2_B_</v>
      </c>
      <c r="H25" t="str">
        <f>SUBSTITUTE(SUBSTITUTE(SUBSTITUTE(SUBSTITUTE(SUBSTITUTE(IFERROR(SUBSTITUTE(Master!J29,CHAR(10)," "),Master!J29)," ",$A25&amp;H$1&amp;" ")&amp;$A25&amp;H$1," "&amp;$A25&amp;H$1&amp;" "," ")," "&amp;$A25&amp;H$1&amp;" "," ")," "&amp;$A25&amp;H$1&amp;" "," ")," "&amp;$A25&amp;H$1&amp;" "," ")</f>
        <v>PREP_Dyck-Lyons_S2_C_ MP206H_1S(03)C2_Dyck-Lyons_S2_C_</v>
      </c>
      <c r="I25" t="str">
        <f>SUBSTITUTE(SUBSTITUTE(SUBSTITUTE(SUBSTITUTE(SUBSTITUTE(IFERROR(SUBSTITUTE(Master!K29,CHAR(10)," "),Master!K29)," ",$A25&amp;I$1&amp;" ")&amp;$A25&amp;I$1," "&amp;$A25&amp;I$1&amp;" "," ")," "&amp;$A25&amp;I$1&amp;" "," ")," "&amp;$A25&amp;I$1&amp;" "," ")," "&amp;$A25&amp;I$1&amp;" "," ")</f>
        <v>MP209V_3S(01)_Dyck-Lyons_S2_D_</v>
      </c>
      <c r="N25" t="str">
        <f t="shared" si="0"/>
        <v>MP207V_2S(01)_Dyck-Lyons_S1_A_ PREP_Dyck-Lyons_S1_B_ MP209V_4S(98)_Dyck-Lyons_S1_C_ MP210V_3S(98)_Dyck-Lyons_S1_D_ MP211V_4S(98)_Dyck-Lyons_S2_A_ MP212V_4S(98)_Dyck-Lyons_S2_B_ PREP_Dyck-Lyons_S2_C_ MP206H_1S(03)C2_Dyck-Lyons_S2_C_ MP209V_3S(01)_Dyck-Lyons_S2_D_</v>
      </c>
      <c r="O25" t="str">
        <f t="shared" si="1"/>
        <v>_Dyck-Lyons</v>
      </c>
      <c r="P25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</v>
      </c>
      <c r="Q25" t="s">
        <v>463</v>
      </c>
      <c r="T25">
        <f t="shared" si="3"/>
        <v>11</v>
      </c>
      <c r="U25">
        <v>23</v>
      </c>
      <c r="V25" t="str">
        <f t="shared" si="11"/>
        <v>_Alibudbud_S1_D_</v>
      </c>
      <c r="W25" t="str">
        <f t="shared" si="12"/>
        <v>DM101V_4S(01)_Alibudbud_S2_A_ MP214V_4S(01)_Alibudbud_S2_A_ _Alibudbud_S2_B_ DM100V_4S(97)_Alibudbud_S2_C_ DM101V_4S(97)_Alibudbud_S2_D_ _Anastasiadis_S1_A_ _Anastasiadis_S1_B_ _Anastasiadis_S1_C_ _Anastasiadis_S1_D_ _Anastasiadis_S2_A_ _Anastasiadis_S2_B_ _Anastasiadis_S2_C_ _Anastasiadis_S2_D_ MAPF_3S(01)_Anis_S1_A_ _Anis_S1_B_ 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5" t="str">
        <f t="shared" si="4"/>
        <v/>
      </c>
      <c r="Y25" t="str">
        <f t="shared" si="13"/>
        <v/>
      </c>
      <c r="Z25">
        <v>23</v>
      </c>
      <c r="AA25" t="str">
        <f t="shared" si="14"/>
        <v>_Athayde_S1_A_</v>
      </c>
    </row>
    <row r="26" spans="1:27" x14ac:dyDescent="0.25">
      <c r="A26" t="str">
        <f>"_"&amp;SUBSTITUTE(IFERROR(LEFT(Master!B30, FIND(",", Master!B30) - 1),Master!B30)," ","")</f>
        <v>_Ellison</v>
      </c>
      <c r="B26" t="str">
        <f>SUBSTITUTE(SUBSTITUTE(SUBSTITUTE(SUBSTITUTE(SUBSTITUTE(IFERROR(SUBSTITUTE(Master!D30,CHAR(10)," "),Master!D30)," ",$A26&amp;B$1&amp;" ")&amp;$A26&amp;B$1," "&amp;$A26&amp;B$1&amp;" "," ")," "&amp;$A26&amp;B$1&amp;" "," ")," "&amp;$A26&amp;B$1&amp;" "," ")," "&amp;$A26&amp;B$1&amp;" "," ")</f>
        <v>RESR01(LEb)_Ellison_S1_A_</v>
      </c>
      <c r="C26" t="str">
        <f>SUBSTITUTE(SUBSTITUTE(SUBSTITUTE(SUBSTITUTE(SUBSTITUTE(IFERROR(SUBSTITUTE(Master!E30,CHAR(10)," "),Master!E30)," ",$A26&amp;C$1&amp;" ")&amp;$A26&amp;C$1," "&amp;$A26&amp;C$1&amp;" "," ")," "&amp;$A26&amp;C$1&amp;" "," ")," "&amp;$A26&amp;C$1&amp;" "," ")," "&amp;$A26&amp;C$1&amp;" "," ")</f>
        <v>ESMR_2M(01)_Ellison_S1_B_ ESMR_3M(01)_Ellison_S1_B_ ESMR_4M(01)_Ellison_S1_B_ MATR_1M(04)_Ellison_S1_B_</v>
      </c>
      <c r="D26" t="str">
        <f>SUBSTITUTE(SUBSTITUTE(SUBSTITUTE(SUBSTITUTE(SUBSTITUTE(IFERROR(SUBSTITUTE(Master!F30,CHAR(10)," "),Master!F30)," ",$A26&amp;D$1&amp;" ")&amp;$A26&amp;D$1," "&amp;$A26&amp;D$1&amp;" "," ")," "&amp;$A26&amp;D$1&amp;" "," ")," "&amp;$A26&amp;D$1&amp;" "," ")," "&amp;$A26&amp;D$1&amp;" "," ")</f>
        <v>ENGC_3M(01)_Ellison_S1_C_ ENGC_4M(01)_Ellison_S1_C_ ENGR_1M(04)_Ellison_S1_C_ ENGR_2M(01)_Ellison_S1_C_</v>
      </c>
      <c r="E26" t="str">
        <f>SUBSTITUTE(SUBSTITUTE(SUBSTITUTE(SUBSTITUTE(SUBSTITUTE(IFERROR(SUBSTITUTE(Master!G30,CHAR(10)," "),Master!G30)," ",$A26&amp;E$1&amp;" ")&amp;$A26&amp;E$1," "&amp;$A26&amp;E$1&amp;" "," ")," "&amp;$A26&amp;E$1&amp;" "," ")," "&amp;$A26&amp;E$1&amp;" "," ")," "&amp;$A26&amp;E$1&amp;" "," ")</f>
        <v>CTSR_3M(01)_Ellison_S1_D_ GEOR_2M(01)_Ellison_S1_D_ GLIR_4M(01)_Ellison_S1_D_ HISR_3M(01)_Ellison_S1_D_</v>
      </c>
      <c r="F26" t="str">
        <f>SUBSTITUTE(SUBSTITUTE(SUBSTITUTE(SUBSTITUTE(SUBSTITUTE(IFERROR(SUBSTITUTE(Master!H30,CHAR(10)," "),Master!H30)," ",$A26&amp;F$1&amp;" ")&amp;$A26&amp;F$1," "&amp;$A26&amp;F$1&amp;" "," ")," "&amp;$A26&amp;F$1&amp;" "," ")," "&amp;$A26&amp;F$1&amp;" "," ")," "&amp;$A26&amp;F$1&amp;" "," ")</f>
        <v>RESR01(LEc)_Ellison_S2_A_</v>
      </c>
      <c r="G26" t="str">
        <f>SUBSTITUTE(SUBSTITUTE(SUBSTITUTE(SUBSTITUTE(SUBSTITUTE(IFERROR(SUBSTITUTE(Master!I30,CHAR(10)," "),Master!I30)," ",$A26&amp;G$1&amp;" ")&amp;$A26&amp;G$1," "&amp;$A26&amp;G$1&amp;" "," ")," "&amp;$A26&amp;G$1&amp;" "," ")," "&amp;$A26&amp;G$1&amp;" "," ")," "&amp;$A26&amp;G$1&amp;" "," ")</f>
        <v>ESMR_2M(01)_Ellison_S2_B_ ESMR_3M(01)_Ellison_S2_B_ ESMR_4M(01)_Ellison_S2_B_ MATR_1M(04)_Ellison_S2_B_</v>
      </c>
      <c r="H26" t="str">
        <f>SUBSTITUTE(SUBSTITUTE(SUBSTITUTE(SUBSTITUTE(SUBSTITUTE(IFERROR(SUBSTITUTE(Master!J30,CHAR(10)," "),Master!J30)," ",$A26&amp;H$1&amp;" ")&amp;$A26&amp;H$1," "&amp;$A26&amp;H$1&amp;" "," ")," "&amp;$A26&amp;H$1&amp;" "," ")," "&amp;$A26&amp;H$1&amp;" "," ")," "&amp;$A26&amp;H$1&amp;" "," ")</f>
        <v>ENGC_3M(01)_Ellison_S2_C_ ENGC_4M(01)_Ellison_S2_C_ ENGR_1M(04)_Ellison_S2_C_ ENGR_2M(01)_Ellison_S2_C_</v>
      </c>
      <c r="I26" t="str">
        <f>SUBSTITUTE(SUBSTITUTE(SUBSTITUTE(SUBSTITUTE(SUBSTITUTE(IFERROR(SUBSTITUTE(Master!K30,CHAR(10)," "),Master!K30)," ",$A26&amp;I$1&amp;" ")&amp;$A26&amp;I$1," "&amp;$A26&amp;I$1&amp;" "," ")," "&amp;$A26&amp;I$1&amp;" "," ")," "&amp;$A26&amp;I$1&amp;" "," ")," "&amp;$A26&amp;I$1&amp;" "," ")</f>
        <v>CTSR_3M(02)_Ellison_S2_D_ GEOR_2M(02)_Ellison_S2_D_ GLIR_4M(02)_Ellison_S2_D_ HISR_3M(02)_Ellison_S2_D_</v>
      </c>
      <c r="N26" t="str">
        <f t="shared" si="0"/>
        <v>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</v>
      </c>
      <c r="O26" t="str">
        <f t="shared" si="1"/>
        <v>_Ellison</v>
      </c>
      <c r="P26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</v>
      </c>
      <c r="Q26" t="s">
        <v>463</v>
      </c>
      <c r="T26">
        <f t="shared" si="3"/>
        <v>440</v>
      </c>
      <c r="U26">
        <v>24</v>
      </c>
      <c r="V26" t="str">
        <f t="shared" si="11"/>
        <v>DM101V_4S(01)_Alibudbud_S2_A_</v>
      </c>
      <c r="W26" t="str">
        <f t="shared" si="12"/>
        <v>MP214V_4S(01)_Alibudbud_S2_A_ _Alibudbud_S2_B_ DM100V_4S(97)_Alibudbud_S2_C_ DM101V_4S(97)_Alibudbud_S2_D_ _Anastasiadis_S1_A_ _Anastasiadis_S1_B_ _Anastasiadis_S1_C_ _Anastasiadis_S1_D_ _Anastasiadis_S2_A_ _Anastasiadis_S2_B_ _Anastasiadis_S2_C_ _Anastasiadis_S2_D_ MAPF_3S(01)_Anis_S1_A_ _Anis_S1_B_ 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6" t="str">
        <f t="shared" si="4"/>
        <v/>
      </c>
      <c r="Y26" t="str">
        <f t="shared" si="13"/>
        <v/>
      </c>
      <c r="Z26">
        <v>24</v>
      </c>
      <c r="AA26" t="str">
        <f t="shared" si="14"/>
        <v>_Athayde_S1_C_</v>
      </c>
    </row>
    <row r="27" spans="1:27" x14ac:dyDescent="0.25">
      <c r="A27" t="str">
        <f>"_"&amp;SUBSTITUTE(IFERROR(LEFT(Master!B31, FIND(",", Master!B31) - 1),Master!B31)," ","")</f>
        <v>_Epp-Koop</v>
      </c>
      <c r="B27" t="str">
        <f>SUBSTITUTE(SUBSTITUTE(SUBSTITUTE(SUBSTITUTE(SUBSTITUTE(IFERROR(SUBSTITUTE(Master!D31,CHAR(10)," "),Master!D31)," ",$A27&amp;B$1&amp;" ")&amp;$A27&amp;B$1," "&amp;$A27&amp;B$1&amp;" "," ")," "&amp;$A27&amp;B$1&amp;" "," ")," "&amp;$A27&amp;B$1&amp;" "," ")," "&amp;$A27&amp;B$1&amp;" "," ")</f>
        <v>PREP_Epp-Koop_S1_A_</v>
      </c>
      <c r="C27" t="str">
        <f>SUBSTITUTE(SUBSTITUTE(SUBSTITUTE(SUBSTITUTE(SUBSTITUTE(IFERROR(SUBSTITUTE(Master!E31,CHAR(10)," "),Master!E31)," ",$A27&amp;C$1&amp;" ")&amp;$A27&amp;C$1," "&amp;$A27&amp;C$1&amp;" "," ")," "&amp;$A27&amp;C$1&amp;" "," ")," "&amp;$A27&amp;C$1&amp;" "," ")," "&amp;$A27&amp;C$1&amp;" "," ")</f>
        <v>PCMR_3S(02)_Epp-Koop_S1_B_</v>
      </c>
      <c r="D27" t="str">
        <f>SUBSTITUTE(SUBSTITUTE(SUBSTITUTE(SUBSTITUTE(SUBSTITUTE(IFERROR(SUBSTITUTE(Master!F31,CHAR(10)," "),Master!F31)," ",$A27&amp;D$1&amp;" ")&amp;$A27&amp;D$1," "&amp;$A27&amp;D$1&amp;" "," ")," "&amp;$A27&amp;D$1&amp;" "," ")," "&amp;$A27&amp;D$1&amp;" "," ")," "&amp;$A27&amp;D$1&amp;" "," ")</f>
        <v>PCMR_4S(03)_Epp-Koop_S1_C_</v>
      </c>
      <c r="E27" t="str">
        <f>SUBSTITUTE(SUBSTITUTE(SUBSTITUTE(SUBSTITUTE(SUBSTITUTE(IFERROR(SUBSTITUTE(Master!G31,CHAR(10)," "),Master!G31)," ",$A27&amp;E$1&amp;" ")&amp;$A27&amp;E$1," "&amp;$A27&amp;E$1&amp;" "," ")," "&amp;$A27&amp;E$1&amp;" "," ")," "&amp;$A27&amp;E$1&amp;" "," ")," "&amp;$A27&amp;E$1&amp;" "," ")</f>
        <v>PCMR_3S(03)_Epp-Koop_S1_D_</v>
      </c>
      <c r="F27" t="str">
        <f>SUBSTITUTE(SUBSTITUTE(SUBSTITUTE(SUBSTITUTE(SUBSTITUTE(IFERROR(SUBSTITUTE(Master!H31,CHAR(10)," "),Master!H31)," ",$A27&amp;F$1&amp;" ")&amp;$A27&amp;F$1," "&amp;$A27&amp;F$1&amp;" "," ")," "&amp;$A27&amp;F$1&amp;" "," ")," "&amp;$A27&amp;F$1&amp;" "," ")," "&amp;$A27&amp;F$1&amp;" "," ")</f>
        <v>IAPR_2S(05)_Epp-Koop_S2_A_</v>
      </c>
      <c r="G27" t="str">
        <f>SUBSTITUTE(SUBSTITUTE(SUBSTITUTE(SUBSTITUTE(SUBSTITUTE(IFERROR(SUBSTITUTE(Master!I31,CHAR(10)," "),Master!I31)," ",$A27&amp;G$1&amp;" ")&amp;$A27&amp;G$1," "&amp;$A27&amp;G$1&amp;" "," ")," "&amp;$A27&amp;G$1&amp;" "," ")," "&amp;$A27&amp;G$1&amp;" "," ")," "&amp;$A27&amp;G$1&amp;" "," ")</f>
        <v>IAPR_2S(06)_Epp-Koop_S2_B_</v>
      </c>
      <c r="H27" t="str">
        <f>SUBSTITUTE(SUBSTITUTE(SUBSTITUTE(SUBSTITUTE(SUBSTITUTE(IFERROR(SUBSTITUTE(Master!J31,CHAR(10)," "),Master!J31)," ",$A27&amp;H$1&amp;" ")&amp;$A27&amp;H$1," "&amp;$A27&amp;H$1&amp;" "," ")," "&amp;$A27&amp;H$1&amp;" "," ")," "&amp;$A27&amp;H$1&amp;" "," ")," "&amp;$A27&amp;H$1&amp;" "," ")</f>
        <v>PCMR_3S(05)_Epp-Koop_S2_C_</v>
      </c>
      <c r="I27" t="str">
        <f>SUBSTITUTE(SUBSTITUTE(SUBSTITUTE(SUBSTITUTE(SUBSTITUTE(IFERROR(SUBSTITUTE(Master!K31,CHAR(10)," "),Master!K31)," ",$A27&amp;I$1&amp;" ")&amp;$A27&amp;I$1," "&amp;$A27&amp;I$1&amp;" "," ")," "&amp;$A27&amp;I$1&amp;" "," ")," "&amp;$A27&amp;I$1&amp;" "," ")," "&amp;$A27&amp;I$1&amp;" "," ")</f>
        <v>PREP_Epp-Koop_S2_D_</v>
      </c>
      <c r="N27" t="str">
        <f t="shared" si="0"/>
        <v>PREP_Epp-Koop_S1_A_ PCMR_3S(02)_Epp-Koop_S1_B_ PCMR_4S(03)_Epp-Koop_S1_C_ PCMR_3S(03)_Epp-Koop_S1_D_ IAPR_2S(05)_Epp-Koop_S2_A_ IAPR_2S(06)_Epp-Koop_S2_B_ PCMR_3S(05)_Epp-Koop_S2_C_ PREP_Epp-Koop_S2_D_</v>
      </c>
      <c r="O27" t="str">
        <f t="shared" si="1"/>
        <v>_Epp-Koop</v>
      </c>
      <c r="P27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</v>
      </c>
      <c r="Q27" t="s">
        <v>463</v>
      </c>
      <c r="T27">
        <f t="shared" si="3"/>
        <v>771</v>
      </c>
      <c r="U27">
        <v>25</v>
      </c>
      <c r="V27" t="str">
        <f t="shared" si="11"/>
        <v>MP214V_4S(01)_Alibudbud_S2_A_</v>
      </c>
      <c r="W27" t="str">
        <f t="shared" si="12"/>
        <v>_Alibudbud_S2_B_ DM100V_4S(97)_Alibudbud_S2_C_ DM101V_4S(97)_Alibudbud_S2_D_ _Anastasiadis_S1_A_ _Anastasiadis_S1_B_ _Anastasiadis_S1_C_ _Anastasiadis_S1_D_ _Anastasiadis_S2_A_ _Anastasiadis_S2_B_ _Anastasiadis_S2_C_ _Anastasiadis_S2_D_ MAPF_3S(01)_Anis_S1_A_ _Anis_S1_B_ 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7" t="str">
        <f t="shared" si="4"/>
        <v/>
      </c>
      <c r="Y27" t="str">
        <f t="shared" si="13"/>
        <v/>
      </c>
      <c r="Z27">
        <v>25</v>
      </c>
      <c r="AA27" t="str">
        <f t="shared" si="14"/>
        <v>_Athayde_S2_A_</v>
      </c>
    </row>
    <row r="28" spans="1:27" x14ac:dyDescent="0.25">
      <c r="A28" t="str">
        <f>"_"&amp;SUBSTITUTE(IFERROR(LEFT(Master!B32, FIND(",", Master!B32) - 1),Master!B32)," ","")</f>
        <v>_Esposito</v>
      </c>
      <c r="B28" t="str">
        <f>SUBSTITUTE(SUBSTITUTE(SUBSTITUTE(SUBSTITUTE(SUBSTITUTE(IFERROR(SUBSTITUTE(Master!D32,CHAR(10)," "),Master!D32)," ",$A28&amp;B$1&amp;" ")&amp;$A28&amp;B$1," "&amp;$A28&amp;B$1&amp;" "," ")," "&amp;$A28&amp;B$1&amp;" "," ")," "&amp;$A28&amp;B$1&amp;" "," ")," "&amp;$A28&amp;B$1&amp;" "," ")</f>
        <v>CS103V_2S(01)_Esposito_S1_A_</v>
      </c>
      <c r="C28" t="str">
        <f>SUBSTITUTE(SUBSTITUTE(SUBSTITUTE(SUBSTITUTE(SUBSTITUTE(IFERROR(SUBSTITUTE(Master!E32,CHAR(10)," "),Master!E32)," ",$A28&amp;C$1&amp;" ")&amp;$A28&amp;C$1," "&amp;$A28&amp;C$1&amp;" "," ")," "&amp;$A28&amp;C$1&amp;" "," ")," "&amp;$A28&amp;C$1&amp;" "," ")," "&amp;$A28&amp;C$1&amp;" "," ")</f>
        <v>CS103V_2S(02)_Esposito_S1_B_</v>
      </c>
      <c r="D28" t="str">
        <f>SUBSTITUTE(SUBSTITUTE(SUBSTITUTE(SUBSTITUTE(SUBSTITUTE(IFERROR(SUBSTITUTE(Master!F32,CHAR(10)," "),Master!F32)," ",$A28&amp;D$1&amp;" ")&amp;$A28&amp;D$1," "&amp;$A28&amp;D$1&amp;" "," ")," "&amp;$A28&amp;D$1&amp;" "," ")," "&amp;$A28&amp;D$1&amp;" "," ")," "&amp;$A28&amp;D$1&amp;" "," ")</f>
        <v>CS102V_1S(01)C1_Esposito_S1_C_ CS102V_1S(02)C2_Esposito_S1_C_</v>
      </c>
      <c r="E28" t="str">
        <f>SUBSTITUTE(SUBSTITUTE(SUBSTITUTE(SUBSTITUTE(SUBSTITUTE(IFERROR(SUBSTITUTE(Master!G32,CHAR(10)," "),Master!G32)," ",$A28&amp;E$1&amp;" ")&amp;$A28&amp;E$1," "&amp;$A28&amp;E$1&amp;" "," ")," "&amp;$A28&amp;E$1&amp;" "," ")," "&amp;$A28&amp;E$1&amp;" "," ")," "&amp;$A28&amp;E$1&amp;" "," ")</f>
        <v>PREP_Esposito_S1_D_</v>
      </c>
      <c r="F28" t="str">
        <f>SUBSTITUTE(SUBSTITUTE(SUBSTITUTE(SUBSTITUTE(SUBSTITUTE(IFERROR(SUBSTITUTE(Master!H32,CHAR(10)," "),Master!H32)," ",$A28&amp;F$1&amp;" ")&amp;$A28&amp;F$1," "&amp;$A28&amp;F$1&amp;" "," ")," "&amp;$A28&amp;F$1&amp;" "," ")," "&amp;$A28&amp;F$1&amp;" "," ")," "&amp;$A28&amp;F$1&amp;" "," ")</f>
        <v>CS104V_3S(01)_Esposito_S2_A_</v>
      </c>
      <c r="G28" t="str">
        <f>SUBSTITUTE(SUBSTITUTE(SUBSTITUTE(SUBSTITUTE(SUBSTITUTE(IFERROR(SUBSTITUTE(Master!I32,CHAR(10)," "),Master!I32)," ",$A28&amp;G$1&amp;" ")&amp;$A28&amp;G$1," "&amp;$A28&amp;G$1&amp;" "," ")," "&amp;$A28&amp;G$1&amp;" "," ")," "&amp;$A28&amp;G$1&amp;" "," ")," "&amp;$A28&amp;G$1&amp;" "," ")</f>
        <v>CS104V_3S(02)_Esposito_S2_B_</v>
      </c>
      <c r="H28" t="str">
        <f>SUBSTITUTE(SUBSTITUTE(SUBSTITUTE(SUBSTITUTE(SUBSTITUTE(IFERROR(SUBSTITUTE(Master!J32,CHAR(10)," "),Master!J32)," ",$A28&amp;H$1&amp;" ")&amp;$A28&amp;H$1," "&amp;$A28&amp;H$1&amp;" "," ")," "&amp;$A28&amp;H$1&amp;" "," ")," "&amp;$A28&amp;H$1&amp;" "," ")," "&amp;$A28&amp;H$1&amp;" "," ")</f>
        <v>CS102V_1S(01)C1_Esposito_S2_C_ CS102V_1S(02)C2_Esposito_S2_C_</v>
      </c>
      <c r="I28" t="str">
        <f>SUBSTITUTE(SUBSTITUTE(SUBSTITUTE(SUBSTITUTE(SUBSTITUTE(IFERROR(SUBSTITUTE(Master!K32,CHAR(10)," "),Master!K32)," ",$A28&amp;I$1&amp;" ")&amp;$A28&amp;I$1," "&amp;$A28&amp;I$1&amp;" "," ")," "&amp;$A28&amp;I$1&amp;" "," ")," "&amp;$A28&amp;I$1&amp;" "," ")," "&amp;$A28&amp;I$1&amp;" "," ")</f>
        <v>PREP_Esposito_S2_D_</v>
      </c>
      <c r="N28" t="str">
        <f t="shared" si="0"/>
        <v>CS103V_2S(01)_Esposito_S1_A_ CS103V_2S(02)_Esposito_S1_B_ CS102V_1S(01)C1_Esposito_S1_C_ CS102V_1S(02)C2_Esposito_S1_C_ PREP_Esposito_S1_D_ CS104V_3S(01)_Esposito_S2_A_ CS104V_3S(02)_Esposito_S2_B_ CS102V_1S(01)C1_Esposito_S2_C_ CS102V_1S(02)C2_Esposito_S2_C_ PREP_Esposito_S2_D_</v>
      </c>
      <c r="O28" t="str">
        <f t="shared" si="1"/>
        <v>_Esposito</v>
      </c>
      <c r="P28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</v>
      </c>
      <c r="Q28" t="s">
        <v>463</v>
      </c>
      <c r="T28">
        <f t="shared" si="3"/>
        <v>12</v>
      </c>
      <c r="U28">
        <v>26</v>
      </c>
      <c r="V28" t="str">
        <f t="shared" si="11"/>
        <v>_Alibudbud_S2_B_</v>
      </c>
      <c r="W28" t="str">
        <f t="shared" si="12"/>
        <v>DM100V_4S(97)_Alibudbud_S2_C_ DM101V_4S(97)_Alibudbud_S2_D_ _Anastasiadis_S1_A_ _Anastasiadis_S1_B_ _Anastasiadis_S1_C_ _Anastasiadis_S1_D_ _Anastasiadis_S2_A_ _Anastasiadis_S2_B_ _Anastasiadis_S2_C_ _Anastasiadis_S2_D_ MAPF_3S(01)_Anis_S1_A_ _Anis_S1_B_ 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8" t="str">
        <f t="shared" si="4"/>
        <v/>
      </c>
      <c r="Y28" t="str">
        <f t="shared" si="13"/>
        <v/>
      </c>
      <c r="Z28">
        <v>26</v>
      </c>
      <c r="AA28" t="str">
        <f t="shared" si="14"/>
        <v>_Athayde_S2_C_</v>
      </c>
    </row>
    <row r="29" spans="1:27" x14ac:dyDescent="0.25">
      <c r="A29" t="str">
        <f>"_"&amp;SUBSTITUTE(IFERROR(LEFT(Master!B33, FIND(",", Master!B33) - 1),Master!B33)," ","")</f>
        <v>_Fast</v>
      </c>
      <c r="B29" t="str">
        <f>SUBSTITUTE(SUBSTITUTE(SUBSTITUTE(SUBSTITUTE(SUBSTITUTE(IFERROR(SUBSTITUTE(Master!D33,CHAR(10)," "),Master!D33)," ",$A29&amp;B$1&amp;" ")&amp;$A29&amp;B$1," "&amp;$A29&amp;B$1&amp;" "," ")," "&amp;$A29&amp;B$1&amp;" "," ")," "&amp;$A29&amp;B$1&amp;" "," ")," "&amp;$A29&amp;B$1&amp;" "," ")</f>
        <v>PREP_Fast_S1_A_ SCIR_1F(11)A2_Fast_S1_A_</v>
      </c>
      <c r="C29" t="str">
        <f>SUBSTITUTE(SUBSTITUTE(SUBSTITUTE(SUBSTITUTE(SUBSTITUTE(IFERROR(SUBSTITUTE(Master!E33,CHAR(10)," "),Master!E33)," ",$A29&amp;C$1&amp;" ")&amp;$A29&amp;C$1," "&amp;$A29&amp;C$1&amp;" "," ")," "&amp;$A29&amp;C$1&amp;" "," ")," "&amp;$A29&amp;C$1&amp;" "," ")," "&amp;$A29&amp;C$1&amp;" "," ")</f>
        <v>TRMR_1F(10)_Fast_S1_B_</v>
      </c>
      <c r="D29" t="str">
        <f>SUBSTITUTE(SUBSTITUTE(SUBSTITUTE(SUBSTITUTE(SUBSTITUTE(IFERROR(SUBSTITUTE(Master!F33,CHAR(10)," "),Master!F33)," ",$A29&amp;D$1&amp;" ")&amp;$A29&amp;D$1," "&amp;$A29&amp;D$1&amp;" "," ")," "&amp;$A29&amp;D$1&amp;" "," ")," "&amp;$A29&amp;D$1&amp;" "," ")," "&amp;$A29&amp;D$1&amp;" "," ")</f>
        <v>SCIR_1F(10)C1_Fast_S1_C_ PREP_Fast_S1_C_</v>
      </c>
      <c r="E29" t="str">
        <f>SUBSTITUTE(SUBSTITUTE(SUBSTITUTE(SUBSTITUTE(SUBSTITUTE(IFERROR(SUBSTITUTE(Master!G33,CHAR(10)," "),Master!G33)," ",$A29&amp;E$1&amp;" ")&amp;$A29&amp;E$1," "&amp;$A29&amp;E$1&amp;" "," ")," "&amp;$A29&amp;E$1&amp;" "," ")," "&amp;$A29&amp;E$1&amp;" "," ")," "&amp;$A29&amp;E$1&amp;" "," ")</f>
        <v>TRMR_1F(11)_Fast_S1_D_</v>
      </c>
      <c r="F29" t="str">
        <f>SUBSTITUTE(SUBSTITUTE(SUBSTITUTE(SUBSTITUTE(SUBSTITUTE(IFERROR(SUBSTITUTE(Master!H33,CHAR(10)," "),Master!H33)," ",$A29&amp;F$1&amp;" ")&amp;$A29&amp;F$1," "&amp;$A29&amp;F$1&amp;" "," ")," "&amp;$A29&amp;F$1&amp;" "," ")," "&amp;$A29&amp;F$1&amp;" "," ")," "&amp;$A29&amp;F$1&amp;" "," ")</f>
        <v>SCIR_1F(11)A1_Fast_S2_A_ PREP_Fast_S2_A_</v>
      </c>
      <c r="G29" t="str">
        <f>SUBSTITUTE(SUBSTITUTE(SUBSTITUTE(SUBSTITUTE(SUBSTITUTE(IFERROR(SUBSTITUTE(Master!I33,CHAR(10)," "),Master!I33)," ",$A29&amp;G$1&amp;" ")&amp;$A29&amp;G$1," "&amp;$A29&amp;G$1&amp;" "," ")," "&amp;$A29&amp;G$1&amp;" "," ")," "&amp;$A29&amp;G$1&amp;" "," ")," "&amp;$A29&amp;G$1&amp;" "," ")</f>
        <v>MATR_1F(10)_Fast_S2_B_</v>
      </c>
      <c r="H29" t="str">
        <f>SUBSTITUTE(SUBSTITUTE(SUBSTITUTE(SUBSTITUTE(SUBSTITUTE(IFERROR(SUBSTITUTE(Master!J33,CHAR(10)," "),Master!J33)," ",$A29&amp;H$1&amp;" ")&amp;$A29&amp;H$1," "&amp;$A29&amp;H$1&amp;" "," ")," "&amp;$A29&amp;H$1&amp;" "," ")," "&amp;$A29&amp;H$1&amp;" "," ")," "&amp;$A29&amp;H$1&amp;" "," ")</f>
        <v>SCIR_1F(10)C1_Fast_S2_C_ PREP_Fast_S2_C_</v>
      </c>
      <c r="I29" t="str">
        <f>SUBSTITUTE(SUBSTITUTE(SUBSTITUTE(SUBSTITUTE(SUBSTITUTE(IFERROR(SUBSTITUTE(Master!K33,CHAR(10)," "),Master!K33)," ",$A29&amp;I$1&amp;" ")&amp;$A29&amp;I$1," "&amp;$A29&amp;I$1&amp;" "," ")," "&amp;$A29&amp;I$1&amp;" "," ")," "&amp;$A29&amp;I$1&amp;" "," ")," "&amp;$A29&amp;I$1&amp;" "," ")</f>
        <v>MATR_1F(11)_Fast_S2_D_</v>
      </c>
      <c r="N29" t="str">
        <f t="shared" si="0"/>
        <v>PREP_Fast_S1_A_ SCIR_1F(11)A2_Fast_S1_A_ TRMR_1F(10)_Fast_S1_B_ SCIR_1F(10)C1_Fast_S1_C_ PREP_Fast_S1_C_ TRMR_1F(11)_Fast_S1_D_ SCIR_1F(11)A1_Fast_S2_A_ PREP_Fast_S2_A_ MATR_1F(10)_Fast_S2_B_ SCIR_1F(10)C1_Fast_S2_C_ PREP_Fast_S2_C_ MATR_1F(11)_Fast_S2_D_</v>
      </c>
      <c r="O29" t="str">
        <f t="shared" si="1"/>
        <v>_Fast</v>
      </c>
      <c r="P29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</v>
      </c>
      <c r="Q29" t="s">
        <v>463</v>
      </c>
      <c r="T29">
        <f t="shared" si="3"/>
        <v>439</v>
      </c>
      <c r="U29">
        <v>27</v>
      </c>
      <c r="V29" t="str">
        <f t="shared" si="11"/>
        <v>DM100V_4S(97)_Alibudbud_S2_C_</v>
      </c>
      <c r="W29" t="str">
        <f t="shared" si="12"/>
        <v>DM101V_4S(97)_Alibudbud_S2_D_ _Anastasiadis_S1_A_ _Anastasiadis_S1_B_ _Anastasiadis_S1_C_ _Anastasiadis_S1_D_ _Anastasiadis_S2_A_ _Anastasiadis_S2_B_ _Anastasiadis_S2_C_ _Anastasiadis_S2_D_ MAPF_3S(01)_Anis_S1_A_ _Anis_S1_B_ 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9" t="str">
        <f t="shared" si="4"/>
        <v/>
      </c>
      <c r="Y29" t="str">
        <f t="shared" si="13"/>
        <v/>
      </c>
      <c r="Z29">
        <v>27</v>
      </c>
      <c r="AA29" t="str">
        <f t="shared" si="14"/>
        <v>_Bara_S1_A_</v>
      </c>
    </row>
    <row r="30" spans="1:27" x14ac:dyDescent="0.25">
      <c r="A30" t="str">
        <f>"_"&amp;SUBSTITUTE(IFERROR(LEFT(Master!B34, FIND(",", Master!B34) - 1),Master!B34)," ","")</f>
        <v>_Grywinski</v>
      </c>
      <c r="B30" t="str">
        <f>SUBSTITUTE(SUBSTITUTE(SUBSTITUTE(SUBSTITUTE(SUBSTITUTE(IFERROR(SUBSTITUTE(Master!D34,CHAR(10)," "),Master!D34)," ",$A30&amp;B$1&amp;" ")&amp;$A30&amp;B$1," "&amp;$A30&amp;B$1&amp;" "," ")," "&amp;$A30&amp;B$1&amp;" "," ")," "&amp;$A30&amp;B$1&amp;" "," ")," "&amp;$A30&amp;B$1&amp;" "," ")</f>
        <v>RITR_1S(09)_Grywinski_S1_A_</v>
      </c>
      <c r="C30" t="str">
        <f>SUBSTITUTE(SUBSTITUTE(SUBSTITUTE(SUBSTITUTE(SUBSTITUTE(IFERROR(SUBSTITUTE(Master!E34,CHAR(10)," "),Master!E34)," ",$A30&amp;C$1&amp;" ")&amp;$A30&amp;C$1," "&amp;$A30&amp;C$1&amp;" "," ")," "&amp;$A30&amp;C$1&amp;" "," ")," "&amp;$A30&amp;C$1&amp;" "," ")," "&amp;$A30&amp;C$1&amp;" "," ")</f>
        <v>PREP_Grywinski_S1_B_ SOSR_1F(08)B2_Grywinski_S1_B_</v>
      </c>
      <c r="D30" t="str">
        <f>SUBSTITUTE(SUBSTITUTE(SUBSTITUTE(SUBSTITUTE(SUBSTITUTE(IFERROR(SUBSTITUTE(Master!F34,CHAR(10)," "),Master!F34)," ",$A30&amp;D$1&amp;" ")&amp;$A30&amp;D$1," "&amp;$A30&amp;D$1&amp;" "," ")," "&amp;$A30&amp;D$1&amp;" "," ")," "&amp;$A30&amp;D$1&amp;" "," ")," "&amp;$A30&amp;D$1&amp;" "," ")</f>
        <v>SOSR_1F(09)C1_Grywinski_S1_C_ PREP_Grywinski_S1_C_</v>
      </c>
      <c r="E30" t="str">
        <f>SUBSTITUTE(SUBSTITUTE(SUBSTITUTE(SUBSTITUTE(SUBSTITUTE(IFERROR(SUBSTITUTE(Master!G34,CHAR(10)," "),Master!G34)," ",$A30&amp;E$1&amp;" ")&amp;$A30&amp;E$1," "&amp;$A30&amp;E$1&amp;" "," ")," "&amp;$A30&amp;E$1&amp;" "," ")," "&amp;$A30&amp;E$1&amp;" "," ")," "&amp;$A30&amp;E$1&amp;" "," ")</f>
        <v>RITR_1S(08)_Grywinski_S1_D_</v>
      </c>
      <c r="F30" t="str">
        <f>SUBSTITUTE(SUBSTITUTE(SUBSTITUTE(SUBSTITUTE(SUBSTITUTE(IFERROR(SUBSTITUTE(Master!H34,CHAR(10)," "),Master!H34)," ",$A30&amp;F$1&amp;" ")&amp;$A30&amp;F$1," "&amp;$A30&amp;F$1&amp;" "," ")," "&amp;$A30&amp;F$1&amp;" "," ")," "&amp;$A30&amp;F$1&amp;" "," ")," "&amp;$A30&amp;F$1&amp;" "," ")</f>
        <v>ENGR_1F(09)_Grywinski_S2_A_</v>
      </c>
      <c r="G30" t="str">
        <f>SUBSTITUTE(SUBSTITUTE(SUBSTITUTE(SUBSTITUTE(SUBSTITUTE(IFERROR(SUBSTITUTE(Master!I34,CHAR(10)," "),Master!I34)," ",$A30&amp;G$1&amp;" ")&amp;$A30&amp;G$1," "&amp;$A30&amp;G$1&amp;" "," ")," "&amp;$A30&amp;G$1&amp;" "," ")," "&amp;$A30&amp;G$1&amp;" "," ")," "&amp;$A30&amp;G$1&amp;" "," ")</f>
        <v>PREP_Grywinski_S2_B_ SOSR_1F(08)B2_Grywinski_S2_B_</v>
      </c>
      <c r="H30" t="str">
        <f>SUBSTITUTE(SUBSTITUTE(SUBSTITUTE(SUBSTITUTE(SUBSTITUTE(IFERROR(SUBSTITUTE(Master!J34,CHAR(10)," "),Master!J34)," ",$A30&amp;H$1&amp;" ")&amp;$A30&amp;H$1," "&amp;$A30&amp;H$1&amp;" "," ")," "&amp;$A30&amp;H$1&amp;" "," ")," "&amp;$A30&amp;H$1&amp;" "," ")," "&amp;$A30&amp;H$1&amp;" "," ")</f>
        <v>SOSR_1F(09)C1_Grywinski_S2_C_ PREP_Grywinski_S2_C_</v>
      </c>
      <c r="I30" t="str">
        <f>SUBSTITUTE(SUBSTITUTE(SUBSTITUTE(SUBSTITUTE(SUBSTITUTE(IFERROR(SUBSTITUTE(Master!K34,CHAR(10)," "),Master!K34)," ",$A30&amp;I$1&amp;" ")&amp;$A30&amp;I$1," "&amp;$A30&amp;I$1&amp;" "," ")," "&amp;$A30&amp;I$1&amp;" "," ")," "&amp;$A30&amp;I$1&amp;" "," ")," "&amp;$A30&amp;I$1&amp;" "," ")</f>
        <v>ENGR_1F(08)_Grywinski_S2_D_</v>
      </c>
      <c r="N30" t="str">
        <f t="shared" si="0"/>
        <v>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</v>
      </c>
      <c r="O30" t="str">
        <f t="shared" si="1"/>
        <v>_Grywinski</v>
      </c>
      <c r="P30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</v>
      </c>
      <c r="Q30" t="s">
        <v>463</v>
      </c>
      <c r="T30">
        <f t="shared" si="3"/>
        <v>441</v>
      </c>
      <c r="U30">
        <v>28</v>
      </c>
      <c r="V30" t="str">
        <f t="shared" si="11"/>
        <v>DM101V_4S(97)_Alibudbud_S2_D_</v>
      </c>
      <c r="W30" t="str">
        <f t="shared" si="12"/>
        <v>_Anastasiadis_S1_A_ _Anastasiadis_S1_B_ _Anastasiadis_S1_C_ _Anastasiadis_S1_D_ _Anastasiadis_S2_A_ _Anastasiadis_S2_B_ _Anastasiadis_S2_C_ _Anastasiadis_S2_D_ MAPF_3S(01)_Anis_S1_A_ _Anis_S1_B_ 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0" t="str">
        <f t="shared" si="4"/>
        <v/>
      </c>
      <c r="Y30" t="str">
        <f t="shared" si="13"/>
        <v/>
      </c>
      <c r="Z30">
        <v>28</v>
      </c>
      <c r="AA30" t="str">
        <f t="shared" si="14"/>
        <v>_Bara_S1_B_</v>
      </c>
    </row>
    <row r="31" spans="1:27" x14ac:dyDescent="0.25">
      <c r="A31" t="str">
        <f>"_"&amp;SUBSTITUTE(IFERROR(LEFT(Master!B35, FIND(",", Master!B35) - 1),Master!B35)," ","")</f>
        <v>_Fitkowsky</v>
      </c>
      <c r="B31" t="str">
        <f>SUBSTITUTE(SUBSTITUTE(SUBSTITUTE(SUBSTITUTE(SUBSTITUTE(IFERROR(SUBSTITUTE(Master!D35,CHAR(10)," "),Master!D35)," ",$A31&amp;B$1&amp;" ")&amp;$A31&amp;B$1," "&amp;$A31&amp;B$1&amp;" "," ")," "&amp;$A31&amp;B$1&amp;" "," ")," "&amp;$A31&amp;B$1&amp;" "," ")," "&amp;$A31&amp;B$1&amp;" "," ")</f>
        <v>ENGC_3S(01)_Fitkowsky_S1_A_</v>
      </c>
      <c r="C31" t="str">
        <f>SUBSTITUTE(SUBSTITUTE(SUBSTITUTE(SUBSTITUTE(SUBSTITUTE(IFERROR(SUBSTITUTE(Master!E35,CHAR(10)," "),Master!E35)," ",$A31&amp;C$1&amp;" ")&amp;$A31&amp;C$1," "&amp;$A31&amp;C$1&amp;" "," ")," "&amp;$A31&amp;C$1&amp;" "," ")," "&amp;$A31&amp;C$1&amp;" "," ")," "&amp;$A31&amp;C$1&amp;" "," ")</f>
        <v>PREP_Fitkowsky_S1_B_</v>
      </c>
      <c r="D31" t="str">
        <f>SUBSTITUTE(SUBSTITUTE(SUBSTITUTE(SUBSTITUTE(SUBSTITUTE(IFERROR(SUBSTITUTE(Master!F35,CHAR(10)," "),Master!F35)," ",$A31&amp;D$1&amp;" ")&amp;$A31&amp;D$1," "&amp;$A31&amp;D$1&amp;" "," ")," "&amp;$A31&amp;D$1&amp;" "," ")," "&amp;$A31&amp;D$1&amp;" "," ")," "&amp;$A31&amp;D$1&amp;" "," ")</f>
        <v>ENGR_2F(05)_Fitkowsky_S1_C_</v>
      </c>
      <c r="E31" t="str">
        <f>SUBSTITUTE(SUBSTITUTE(SUBSTITUTE(SUBSTITUTE(SUBSTITUTE(IFERROR(SUBSTITUTE(Master!G35,CHAR(10)," "),Master!G35)," ",$A31&amp;E$1&amp;" ")&amp;$A31&amp;E$1," "&amp;$A31&amp;E$1&amp;" "," ")," "&amp;$A31&amp;E$1&amp;" "," ")," "&amp;$A31&amp;E$1&amp;" "," ")," "&amp;$A31&amp;E$1&amp;" "," ")</f>
        <v>ENGT_3S(01)_Fitkowsky_S1_D_</v>
      </c>
      <c r="F31" t="str">
        <f>SUBSTITUTE(SUBSTITUTE(SUBSTITUTE(SUBSTITUTE(SUBSTITUTE(IFERROR(SUBSTITUTE(Master!H35,CHAR(10)," "),Master!H35)," ",$A31&amp;F$1&amp;" ")&amp;$A31&amp;F$1," "&amp;$A31&amp;F$1&amp;" "," ")," "&amp;$A31&amp;F$1&amp;" "," ")," "&amp;$A31&amp;F$1&amp;" "," ")," "&amp;$A31&amp;F$1&amp;" "," ")</f>
        <v>ENGC_3S(05)_Fitkowsky_S2_A_</v>
      </c>
      <c r="G31" t="str">
        <f>SUBSTITUTE(SUBSTITUTE(SUBSTITUTE(SUBSTITUTE(SUBSTITUTE(IFERROR(SUBSTITUTE(Master!I35,CHAR(10)," "),Master!I35)," ",$A31&amp;G$1&amp;" ")&amp;$A31&amp;G$1," "&amp;$A31&amp;G$1&amp;" "," ")," "&amp;$A31&amp;G$1&amp;" "," ")," "&amp;$A31&amp;G$1&amp;" "," ")," "&amp;$A31&amp;G$1&amp;" "," ")</f>
        <v>PREP_Fitkowsky_S2_B_</v>
      </c>
      <c r="H31" t="str">
        <f>SUBSTITUTE(SUBSTITUTE(SUBSTITUTE(SUBSTITUTE(SUBSTITUTE(IFERROR(SUBSTITUTE(Master!J35,CHAR(10)," "),Master!J35)," ",$A31&amp;H$1&amp;" ")&amp;$A31&amp;H$1," "&amp;$A31&amp;H$1&amp;" "," ")," "&amp;$A31&amp;H$1&amp;" "," ")," "&amp;$A31&amp;H$1&amp;" "," ")," "&amp;$A31&amp;H$1&amp;" "," ")</f>
        <v>SOSR_1F(05)C1_Fitkowsky_S2_C_ PREP_Fitkowsky_S2_C_</v>
      </c>
      <c r="I31" t="str">
        <f>SUBSTITUTE(SUBSTITUTE(SUBSTITUTE(SUBSTITUTE(SUBSTITUTE(IFERROR(SUBSTITUTE(Master!K35,CHAR(10)," "),Master!K35)," ",$A31&amp;I$1&amp;" ")&amp;$A31&amp;I$1," "&amp;$A31&amp;I$1&amp;" "," ")," "&amp;$A31&amp;I$1&amp;" "," ")," "&amp;$A31&amp;I$1&amp;" "," ")," "&amp;$A31&amp;I$1&amp;" "," ")</f>
        <v>PREP_Fitkowsky_S2_D_ SOSR_1F(07)D2_Fitkowsky_S2_D_</v>
      </c>
      <c r="N31" t="str">
        <f t="shared" si="0"/>
        <v>ENGC_3S(01)_Fitkowsky_S1_A_ PREP_Fitkowsky_S1_B_ ENGR_2F(05)_Fitkowsky_S1_C_ ENGT_3S(01)_Fitkowsky_S1_D_ ENGC_3S(05)_Fitkowsky_S2_A_ PREP_Fitkowsky_S2_B_ SOSR_1F(05)C1_Fitkowsky_S2_C_ PREP_Fitkowsky_S2_C_ PREP_Fitkowsky_S2_D_ SOSR_1F(07)D2_Fitkowsky_S2_D_</v>
      </c>
      <c r="O31" t="str">
        <f t="shared" si="1"/>
        <v>_Fitkowsky</v>
      </c>
      <c r="P31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</v>
      </c>
      <c r="Q31" t="s">
        <v>463</v>
      </c>
      <c r="T31">
        <f t="shared" si="3"/>
        <v>13</v>
      </c>
      <c r="U31">
        <v>29</v>
      </c>
      <c r="V31" t="str">
        <f t="shared" si="11"/>
        <v>_Anastasiadis_S1_A_</v>
      </c>
      <c r="W31" t="str">
        <f t="shared" si="12"/>
        <v>_Anastasiadis_S1_B_ _Anastasiadis_S1_C_ _Anastasiadis_S1_D_ _Anastasiadis_S2_A_ _Anastasiadis_S2_B_ _Anastasiadis_S2_C_ _Anastasiadis_S2_D_ MAPF_3S(01)_Anis_S1_A_ _Anis_S1_B_ 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1" t="str">
        <f t="shared" si="4"/>
        <v/>
      </c>
      <c r="Y31" t="str">
        <f t="shared" si="13"/>
        <v/>
      </c>
      <c r="Z31">
        <v>29</v>
      </c>
      <c r="AA31" t="str">
        <f t="shared" si="14"/>
        <v>_Bara_S1_C_</v>
      </c>
    </row>
    <row r="32" spans="1:27" x14ac:dyDescent="0.25">
      <c r="A32" t="str">
        <f>"_"&amp;SUBSTITUTE(IFERROR(LEFT(Master!B36, FIND(",", Master!B36) - 1),Master!B36)," ","")</f>
        <v>_Fowler</v>
      </c>
      <c r="B32" t="str">
        <f>SUBSTITUTE(SUBSTITUTE(SUBSTITUTE(SUBSTITUTE(SUBSTITUTE(IFERROR(SUBSTITUTE(Master!D36,CHAR(10)," "),Master!D36)," ",$A32&amp;B$1&amp;" ")&amp;$A32&amp;B$1," "&amp;$A32&amp;B$1&amp;" "," ")," "&amp;$A32&amp;B$1&amp;" "," ")," "&amp;$A32&amp;B$1&amp;" "," ")," "&amp;$A32&amp;B$1&amp;" "," ")</f>
        <v>MP207V_2S(98)_Fowler_S1_A_</v>
      </c>
      <c r="C32" t="str">
        <f>SUBSTITUTE(SUBSTITUTE(SUBSTITUTE(SUBSTITUTE(SUBSTITUTE(IFERROR(SUBSTITUTE(Master!E36,CHAR(10)," "),Master!E36)," ",$A32&amp;C$1&amp;" ")&amp;$A32&amp;C$1," "&amp;$A32&amp;C$1&amp;" "," ")," "&amp;$A32&amp;C$1&amp;" "," ")," "&amp;$A32&amp;C$1&amp;" "," ")," "&amp;$A32&amp;C$1&amp;" "," ")</f>
        <v>MP208V_3S(98)_Fowler_S1_B_</v>
      </c>
      <c r="D32" t="str">
        <f>SUBSTITUTE(SUBSTITUTE(SUBSTITUTE(SUBSTITUTE(SUBSTITUTE(IFERROR(SUBSTITUTE(Master!F36,CHAR(10)," "),Master!F36)," ",$A32&amp;D$1&amp;" ")&amp;$A32&amp;D$1," "&amp;$A32&amp;D$1&amp;" "," ")," "&amp;$A32&amp;D$1&amp;" "," ")," "&amp;$A32&amp;D$1&amp;" "," ")," "&amp;$A32&amp;D$1&amp;" "," ")</f>
        <v>PREP_Fowler_S1_C_ MP206H_1S(02)C2_Fowler_S1_C_</v>
      </c>
      <c r="E32" t="str">
        <f>SUBSTITUTE(SUBSTITUTE(SUBSTITUTE(SUBSTITUTE(SUBSTITUTE(IFERROR(SUBSTITUTE(Master!G36,CHAR(10)," "),Master!G36)," ",$A32&amp;E$1&amp;" ")&amp;$A32&amp;E$1," "&amp;$A32&amp;E$1&amp;" "," ")," "&amp;$A32&amp;E$1&amp;" "," ")," "&amp;$A32&amp;E$1&amp;" "," ")," "&amp;$A32&amp;E$1&amp;" "," ")</f>
        <v>MP213V_4S(01)_Fowler_S1_D_</v>
      </c>
      <c r="F32" t="str">
        <f>SUBSTITUTE(SUBSTITUTE(SUBSTITUTE(SUBSTITUTE(SUBSTITUTE(IFERROR(SUBSTITUTE(Master!H36,CHAR(10)," "),Master!H36)," ",$A32&amp;F$1&amp;" ")&amp;$A32&amp;F$1," "&amp;$A32&amp;F$1&amp;" "," ")," "&amp;$A32&amp;F$1&amp;" "," ")," "&amp;$A32&amp;F$1&amp;" "," ")," "&amp;$A32&amp;F$1&amp;" "," ")</f>
        <v>PREP_Fowler_S2_A_</v>
      </c>
      <c r="G32" t="str">
        <f>SUBSTITUTE(SUBSTITUTE(SUBSTITUTE(SUBSTITUTE(SUBSTITUTE(IFERROR(SUBSTITUTE(Master!I36,CHAR(10)," "),Master!I36)," ",$A32&amp;G$1&amp;" ")&amp;$A32&amp;G$1," "&amp;$A32&amp;G$1&amp;" "," ")," "&amp;$A32&amp;G$1&amp;" "," ")," "&amp;$A32&amp;G$1&amp;" "," ")," "&amp;$A32&amp;G$1&amp;" "," ")</f>
        <v>MP207V_2S(02)_Fowler_S2_B_</v>
      </c>
      <c r="H32" t="str">
        <f>SUBSTITUTE(SUBSTITUTE(SUBSTITUTE(SUBSTITUTE(SUBSTITUTE(IFERROR(SUBSTITUTE(Master!J36,CHAR(10)," "),Master!J36)," ",$A32&amp;H$1&amp;" ")&amp;$A32&amp;H$1," "&amp;$A32&amp;H$1&amp;" "," ")," "&amp;$A32&amp;H$1&amp;" "," ")," "&amp;$A32&amp;H$1&amp;" "," ")," "&amp;$A32&amp;H$1&amp;" "," ")</f>
        <v>MP213V_4S(98)_Fowler_S2_C_</v>
      </c>
      <c r="I32" t="str">
        <f>SUBSTITUTE(SUBSTITUTE(SUBSTITUTE(SUBSTITUTE(SUBSTITUTE(IFERROR(SUBSTITUTE(Master!K36,CHAR(10)," "),Master!K36)," ",$A32&amp;I$1&amp;" ")&amp;$A32&amp;I$1," "&amp;$A32&amp;I$1&amp;" "," ")," "&amp;$A32&amp;I$1&amp;" "," ")," "&amp;$A32&amp;I$1&amp;" "," ")," "&amp;$A32&amp;I$1&amp;" "," ")</f>
        <v>MP214V_4S(98)_Fowler_S2_D_</v>
      </c>
      <c r="N32" t="str">
        <f t="shared" si="0"/>
        <v>MP207V_2S(98)_Fowler_S1_A_ MP208V_3S(98)_Fowler_S1_B_ PREP_Fowler_S1_C_ MP206H_1S(02)C2_Fowler_S1_C_ MP213V_4S(01)_Fowler_S1_D_ PREP_Fowler_S2_A_ MP207V_2S(02)_Fowler_S2_B_ MP213V_4S(98)_Fowler_S2_C_ MP214V_4S(98)_Fowler_S2_D_</v>
      </c>
      <c r="O32" t="str">
        <f t="shared" si="1"/>
        <v>_Fowler</v>
      </c>
      <c r="P32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</v>
      </c>
      <c r="Q32" t="s">
        <v>463</v>
      </c>
      <c r="T32">
        <f t="shared" si="3"/>
        <v>14</v>
      </c>
      <c r="U32">
        <v>30</v>
      </c>
      <c r="V32" t="str">
        <f t="shared" si="11"/>
        <v>_Anastasiadis_S1_B_</v>
      </c>
      <c r="W32" t="str">
        <f t="shared" si="12"/>
        <v>_Anastasiadis_S1_C_ _Anastasiadis_S1_D_ _Anastasiadis_S2_A_ _Anastasiadis_S2_B_ _Anastasiadis_S2_C_ _Anastasiadis_S2_D_ MAPF_3S(01)_Anis_S1_A_ _Anis_S1_B_ 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2" t="str">
        <f t="shared" si="4"/>
        <v/>
      </c>
      <c r="Y32" t="str">
        <f t="shared" si="13"/>
        <v/>
      </c>
      <c r="Z32">
        <v>30</v>
      </c>
      <c r="AA32" t="str">
        <f t="shared" si="14"/>
        <v>_Bara_S1_D_</v>
      </c>
    </row>
    <row r="33" spans="1:27" x14ac:dyDescent="0.25">
      <c r="A33" t="str">
        <f>"_"&amp;SUBSTITUTE(IFERROR(LEFT(Master!B37, FIND(",", Master!B37) - 1),Master!B37)," ","")</f>
        <v>_Friesen</v>
      </c>
      <c r="B33" t="str">
        <f>SUBSTITUTE(SUBSTITUTE(SUBSTITUTE(SUBSTITUTE(SUBSTITUTE(IFERROR(SUBSTITUTE(Master!D37,CHAR(10)," "),Master!D37)," ",$A33&amp;B$1&amp;" ")&amp;$A33&amp;B$1," "&amp;$A33&amp;B$1&amp;" "," ")," "&amp;$A33&amp;B$1&amp;" "," ")," "&amp;$A33&amp;B$1&amp;" "," ")," "&amp;$A33&amp;B$1&amp;" "," ")</f>
        <v>ENGL_3S(01)_Friesen_S1_A_</v>
      </c>
      <c r="C33" t="str">
        <f>SUBSTITUTE(SUBSTITUTE(SUBSTITUTE(SUBSTITUTE(SUBSTITUTE(IFERROR(SUBSTITUTE(Master!E37,CHAR(10)," "),Master!E37)," ",$A33&amp;C$1&amp;" ")&amp;$A33&amp;C$1," "&amp;$A33&amp;C$1&amp;" "," ")," "&amp;$A33&amp;C$1&amp;" "," ")," "&amp;$A33&amp;C$1&amp;" "," ")," "&amp;$A33&amp;C$1&amp;" "," ")</f>
        <v>ENGL_3S(02)_Friesen_S1_B_</v>
      </c>
      <c r="D33" t="str">
        <f>SUBSTITUTE(SUBSTITUTE(SUBSTITUTE(SUBSTITUTE(SUBSTITUTE(IFERROR(SUBSTITUTE(Master!F37,CHAR(10)," "),Master!F37)," ",$A33&amp;D$1&amp;" ")&amp;$A33&amp;D$1," "&amp;$A33&amp;D$1&amp;" "," ")," "&amp;$A33&amp;D$1&amp;" "," ")," "&amp;$A33&amp;D$1&amp;" "," ")," "&amp;$A33&amp;D$1&amp;" "," ")</f>
        <v>ENGC_3S(03)_Friesen_S1_C_</v>
      </c>
      <c r="E33" t="str">
        <f>SUBSTITUTE(SUBSTITUTE(SUBSTITUTE(SUBSTITUTE(SUBSTITUTE(IFERROR(SUBSTITUTE(Master!G37,CHAR(10)," "),Master!G37)," ",$A33&amp;E$1&amp;" ")&amp;$A33&amp;E$1," "&amp;$A33&amp;E$1&amp;" "," ")," "&amp;$A33&amp;E$1&amp;" "," ")," "&amp;$A33&amp;E$1&amp;" "," ")," "&amp;$A33&amp;E$1&amp;" "," ")</f>
        <v>PREP_Friesen_S1_D_</v>
      </c>
      <c r="F33" t="str">
        <f>SUBSTITUTE(SUBSTITUTE(SUBSTITUTE(SUBSTITUTE(SUBSTITUTE(IFERROR(SUBSTITUTE(Master!H37,CHAR(10)," "),Master!H37)," ",$A33&amp;F$1&amp;" ")&amp;$A33&amp;F$1," "&amp;$A33&amp;F$1&amp;" "," ")," "&amp;$A33&amp;F$1&amp;" "," ")," "&amp;$A33&amp;F$1&amp;" "," ")," "&amp;$A33&amp;F$1&amp;" "," ")</f>
        <v>ENGR_2F(10)_Friesen_S2_A_</v>
      </c>
      <c r="G33" t="str">
        <f>SUBSTITUTE(SUBSTITUTE(SUBSTITUTE(SUBSTITUTE(SUBSTITUTE(IFERROR(SUBSTITUTE(Master!I37,CHAR(10)," "),Master!I37)," ",$A33&amp;G$1&amp;" ")&amp;$A33&amp;G$1," "&amp;$A33&amp;G$1&amp;" "," ")," "&amp;$A33&amp;G$1&amp;" "," ")," "&amp;$A33&amp;G$1&amp;" "," ")," "&amp;$A33&amp;G$1&amp;" "," ")</f>
        <v>PREP_Friesen_S2_B_</v>
      </c>
      <c r="H33" t="str">
        <f>SUBSTITUTE(SUBSTITUTE(SUBSTITUTE(SUBSTITUTE(SUBSTITUTE(IFERROR(SUBSTITUTE(Master!J37,CHAR(10)," "),Master!J37)," ",$A33&amp;H$1&amp;" ")&amp;$A33&amp;H$1," "&amp;$A33&amp;H$1&amp;" "," ")," "&amp;$A33&amp;H$1&amp;" "," ")," "&amp;$A33&amp;H$1&amp;" "," ")," "&amp;$A33&amp;H$1&amp;" "," ")</f>
        <v>ENGR_2F(12)_Friesen_S2_C_</v>
      </c>
      <c r="I33" t="str">
        <f>SUBSTITUTE(SUBSTITUTE(SUBSTITUTE(SUBSTITUTE(SUBSTITUTE(IFERROR(SUBSTITUTE(Master!K37,CHAR(10)," "),Master!K37)," ",$A33&amp;I$1&amp;" ")&amp;$A33&amp;I$1," "&amp;$A33&amp;I$1&amp;" "," ")," "&amp;$A33&amp;I$1&amp;" "," ")," "&amp;$A33&amp;I$1&amp;" "," ")," "&amp;$A33&amp;I$1&amp;" "," ")</f>
        <v>ENGR_2F(15)_Friesen_S2_D_</v>
      </c>
      <c r="N33" t="str">
        <f t="shared" si="0"/>
        <v>ENGL_3S(01)_Friesen_S1_A_ ENGL_3S(02)_Friesen_S1_B_ ENGC_3S(03)_Friesen_S1_C_ PREP_Friesen_S1_D_ ENGR_2F(10)_Friesen_S2_A_ PREP_Friesen_S2_B_ ENGR_2F(12)_Friesen_S2_C_ ENGR_2F(15)_Friesen_S2_D_</v>
      </c>
      <c r="O33" t="str">
        <f t="shared" si="1"/>
        <v>_Friesen</v>
      </c>
      <c r="P33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</v>
      </c>
      <c r="Q33" t="s">
        <v>463</v>
      </c>
      <c r="T33">
        <f t="shared" si="3"/>
        <v>15</v>
      </c>
      <c r="U33">
        <v>31</v>
      </c>
      <c r="V33" t="str">
        <f t="shared" si="11"/>
        <v>_Anastasiadis_S1_C_</v>
      </c>
      <c r="W33" t="str">
        <f t="shared" si="12"/>
        <v>_Anastasiadis_S1_D_ _Anastasiadis_S2_A_ _Anastasiadis_S2_B_ _Anastasiadis_S2_C_ _Anastasiadis_S2_D_ MAPF_3S(01)_Anis_S1_A_ _Anis_S1_B_ 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3" t="str">
        <f t="shared" si="4"/>
        <v/>
      </c>
      <c r="Y33" t="str">
        <f t="shared" si="13"/>
        <v/>
      </c>
      <c r="Z33">
        <v>31</v>
      </c>
      <c r="AA33" t="str">
        <f t="shared" si="14"/>
        <v>_Bara_S2_A_</v>
      </c>
    </row>
    <row r="34" spans="1:27" x14ac:dyDescent="0.25">
      <c r="A34" t="str">
        <f>"_"&amp;SUBSTITUTE(IFERROR(LEFT(Master!B38, FIND(",", Master!B38) - 1),Master!B38)," ","")</f>
        <v>_Friesen</v>
      </c>
      <c r="B34" t="str">
        <f>SUBSTITUTE(SUBSTITUTE(SUBSTITUTE(SUBSTITUTE(SUBSTITUTE(IFERROR(SUBSTITUTE(Master!D38,CHAR(10)," "),Master!D38)," ",$A34&amp;B$1&amp;" ")&amp;$A34&amp;B$1," "&amp;$A34&amp;B$1&amp;" "," ")," "&amp;$A34&amp;B$1&amp;" "," ")," "&amp;$A34&amp;B$1&amp;" "," ")," "&amp;$A34&amp;B$1&amp;" "," ")</f>
        <v>SCIF_2F(01)_Friesen_S1_A_</v>
      </c>
      <c r="C34" t="str">
        <f>SUBSTITUTE(SUBSTITUTE(SUBSTITUTE(SUBSTITUTE(SUBSTITUTE(IFERROR(SUBSTITUTE(Master!E38,CHAR(10)," "),Master!E38)," ",$A34&amp;C$1&amp;" ")&amp;$A34&amp;C$1," "&amp;$A34&amp;C$1&amp;" "," ")," "&amp;$A34&amp;C$1&amp;" "," ")," "&amp;$A34&amp;C$1&amp;" "," ")," "&amp;$A34&amp;C$1&amp;" "," ")</f>
        <v>PREP_Friesen_S1_B_</v>
      </c>
      <c r="D34" t="str">
        <f>SUBSTITUTE(SUBSTITUTE(SUBSTITUTE(SUBSTITUTE(SUBSTITUTE(IFERROR(SUBSTITUTE(Master!F38,CHAR(10)," "),Master!F38)," ",$A34&amp;D$1&amp;" ")&amp;$A34&amp;D$1," "&amp;$A34&amp;D$1&amp;" "," ")," "&amp;$A34&amp;D$1&amp;" "," ")," "&amp;$A34&amp;D$1&amp;" "," ")," "&amp;$A34&amp;D$1&amp;" "," ")</f>
        <v>SCIF_2F(03)_Friesen_S1_C_</v>
      </c>
      <c r="E34" t="str">
        <f>SUBSTITUTE(SUBSTITUTE(SUBSTITUTE(SUBSTITUTE(SUBSTITUTE(IFERROR(SUBSTITUTE(Master!G38,CHAR(10)," "),Master!G38)," ",$A34&amp;E$1&amp;" ")&amp;$A34&amp;E$1," "&amp;$A34&amp;E$1&amp;" "," ")," "&amp;$A34&amp;E$1&amp;" "," ")," "&amp;$A34&amp;E$1&amp;" "," ")," "&amp;$A34&amp;E$1&amp;" "," ")</f>
        <v>BIOF_3S(01)_Friesen_S1_D_</v>
      </c>
      <c r="F34" t="str">
        <f>SUBSTITUTE(SUBSTITUTE(SUBSTITUTE(SUBSTITUTE(SUBSTITUTE(IFERROR(SUBSTITUTE(Master!H38,CHAR(10)," "),Master!H38)," ",$A34&amp;F$1&amp;" ")&amp;$A34&amp;F$1," "&amp;$A34&amp;F$1&amp;" "," ")," "&amp;$A34&amp;F$1&amp;" "," ")," "&amp;$A34&amp;F$1&amp;" "," ")," "&amp;$A34&amp;F$1&amp;" "," ")</f>
        <v>PREP_Friesen_S2_A_</v>
      </c>
      <c r="G34" t="str">
        <f>SUBSTITUTE(SUBSTITUTE(SUBSTITUTE(SUBSTITUTE(SUBSTITUTE(IFERROR(SUBSTITUTE(Master!I38,CHAR(10)," "),Master!I38)," ",$A34&amp;G$1&amp;" ")&amp;$A34&amp;G$1," "&amp;$A34&amp;G$1&amp;" "," ")," "&amp;$A34&amp;G$1&amp;" "," ")," "&amp;$A34&amp;G$1&amp;" "," ")," "&amp;$A34&amp;G$1&amp;" "," ")</f>
        <v>SCIF_2F(04)_Friesen_S2_B_</v>
      </c>
      <c r="H34" t="str">
        <f>SUBSTITUTE(SUBSTITUTE(SUBSTITUTE(SUBSTITUTE(SUBSTITUTE(IFERROR(SUBSTITUTE(Master!J38,CHAR(10)," "),Master!J38)," ",$A34&amp;H$1&amp;" ")&amp;$A34&amp;H$1," "&amp;$A34&amp;H$1&amp;" "," ")," "&amp;$A34&amp;H$1&amp;" "," ")," "&amp;$A34&amp;H$1&amp;" "," ")," "&amp;$A34&amp;H$1&amp;" "," ")</f>
        <v>BIOF_4S(01)_Friesen_S2_C_</v>
      </c>
      <c r="I34" t="str">
        <f>SUBSTITUTE(SUBSTITUTE(SUBSTITUTE(SUBSTITUTE(SUBSTITUTE(IFERROR(SUBSTITUTE(Master!K38,CHAR(10)," "),Master!K38)," ",$A34&amp;I$1&amp;" ")&amp;$A34&amp;I$1," "&amp;$A34&amp;I$1&amp;" "," ")," "&amp;$A34&amp;I$1&amp;" "," ")," "&amp;$A34&amp;I$1&amp;" "," ")," "&amp;$A34&amp;I$1&amp;" "," ")</f>
        <v>BIOF_3S(02)_Friesen_S2_D_</v>
      </c>
      <c r="N34" t="str">
        <f t="shared" si="0"/>
        <v>SCIF_2F(01)_Friesen_S1_A_ PREP_Friesen_S1_B_ SCIF_2F(03)_Friesen_S1_C_ BIOF_3S(01)_Friesen_S1_D_ PREP_Friesen_S2_A_ SCIF_2F(04)_Friesen_S2_B_ BIOF_4S(01)_Friesen_S2_C_ BIOF_3S(02)_Friesen_S2_D_</v>
      </c>
      <c r="O34" t="str">
        <f t="shared" si="1"/>
        <v>_Friesen</v>
      </c>
      <c r="P34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</v>
      </c>
      <c r="Q34" t="s">
        <v>463</v>
      </c>
      <c r="T34">
        <f t="shared" si="3"/>
        <v>16</v>
      </c>
      <c r="U34">
        <v>32</v>
      </c>
      <c r="V34" t="str">
        <f t="shared" si="11"/>
        <v>_Anastasiadis_S1_D_</v>
      </c>
      <c r="W34" t="str">
        <f t="shared" si="12"/>
        <v>_Anastasiadis_S2_A_ _Anastasiadis_S2_B_ _Anastasiadis_S2_C_ _Anastasiadis_S2_D_ MAPF_3S(01)_Anis_S1_A_ _Anis_S1_B_ 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4" t="str">
        <f t="shared" si="4"/>
        <v/>
      </c>
      <c r="Y34" t="str">
        <f t="shared" si="13"/>
        <v/>
      </c>
      <c r="Z34">
        <v>32</v>
      </c>
      <c r="AA34" t="str">
        <f t="shared" si="14"/>
        <v>_Bara_S2_B_</v>
      </c>
    </row>
    <row r="35" spans="1:27" x14ac:dyDescent="0.25">
      <c r="A35" t="str">
        <f>"_"&amp;SUBSTITUTE(IFERROR(LEFT(Master!B39, FIND(",", Master!B39) - 1),Master!B39)," ","")</f>
        <v>_Galvao</v>
      </c>
      <c r="B35" t="str">
        <f>SUBSTITUTE(SUBSTITUTE(SUBSTITUTE(SUBSTITUTE(SUBSTITUTE(IFERROR(SUBSTITUTE(Master!D39,CHAR(10)," "),Master!D39)," ",$A35&amp;B$1&amp;" ")&amp;$A35&amp;B$1," "&amp;$A35&amp;B$1&amp;" "," ")," "&amp;$A35&amp;B$1&amp;" "," ")," "&amp;$A35&amp;B$1&amp;" "," ")," "&amp;$A35&amp;B$1&amp;" "," ")</f>
        <v>PREP_Galvao_S1_A_</v>
      </c>
      <c r="C35" t="str">
        <f>SUBSTITUTE(SUBSTITUTE(SUBSTITUTE(SUBSTITUTE(SUBSTITUTE(IFERROR(SUBSTITUTE(Master!E39,CHAR(10)," "),Master!E39)," ",$A35&amp;C$1&amp;" ")&amp;$A35&amp;C$1," "&amp;$A35&amp;C$1&amp;" "," ")," "&amp;$A35&amp;C$1&amp;" "," ")," "&amp;$A35&amp;C$1&amp;" "," ")," "&amp;$A35&amp;C$1&amp;" "," ")</f>
        <v>MP210V_3S(01)_Galvao_S1_B_</v>
      </c>
      <c r="D35" t="str">
        <f>SUBSTITUTE(SUBSTITUTE(SUBSTITUTE(SUBSTITUTE(SUBSTITUTE(IFERROR(SUBSTITUTE(Master!F39,CHAR(10)," "),Master!F39)," ",$A35&amp;D$1&amp;" ")&amp;$A35&amp;D$1," "&amp;$A35&amp;D$1&amp;" "," ")," "&amp;$A35&amp;D$1&amp;" "," ")," "&amp;$A35&amp;D$1&amp;" "," ")," "&amp;$A35&amp;D$1&amp;" "," ")</f>
        <v>MP209V_4S(99)_Galvao_S1_C_</v>
      </c>
      <c r="E35" t="str">
        <f>SUBSTITUTE(SUBSTITUTE(SUBSTITUTE(SUBSTITUTE(SUBSTITUTE(IFERROR(SUBSTITUTE(Master!G39,CHAR(10)," "),Master!G39)," ",$A35&amp;E$1&amp;" ")&amp;$A35&amp;E$1," "&amp;$A35&amp;E$1&amp;" "," ")," "&amp;$A35&amp;E$1&amp;" "," ")," "&amp;$A35&amp;E$1&amp;" "," ")," "&amp;$A35&amp;E$1&amp;" "," ")</f>
        <v>MP210V_3S(99)_Galvao_S1_D_</v>
      </c>
      <c r="F35" t="str">
        <f>SUBSTITUTE(SUBSTITUTE(SUBSTITUTE(SUBSTITUTE(SUBSTITUTE(IFERROR(SUBSTITUTE(Master!H39,CHAR(10)," "),Master!H39)," ",$A35&amp;F$1&amp;" ")&amp;$A35&amp;F$1," "&amp;$A35&amp;F$1&amp;" "," ")," "&amp;$A35&amp;F$1&amp;" "," ")," "&amp;$A35&amp;F$1&amp;" "," ")," "&amp;$A35&amp;F$1&amp;" "," ")</f>
        <v>PREP_Galvao_S2_A_</v>
      </c>
      <c r="G35" t="str">
        <f>SUBSTITUTE(SUBSTITUTE(SUBSTITUTE(SUBSTITUTE(SUBSTITUTE(IFERROR(SUBSTITUTE(Master!I39,CHAR(10)," "),Master!I39)," ",$A35&amp;G$1&amp;" ")&amp;$A35&amp;G$1," "&amp;$A35&amp;G$1&amp;" "," ")," "&amp;$A35&amp;G$1&amp;" "," ")," "&amp;$A35&amp;G$1&amp;" "," ")," "&amp;$A35&amp;G$1&amp;" "," ")</f>
        <v>MP211V_4S(01)_Galvao_S2_B_</v>
      </c>
      <c r="H35" t="str">
        <f>SUBSTITUTE(SUBSTITUTE(SUBSTITUTE(SUBSTITUTE(SUBSTITUTE(IFERROR(SUBSTITUTE(Master!J39,CHAR(10)," "),Master!J39)," ",$A35&amp;H$1&amp;" ")&amp;$A35&amp;H$1," "&amp;$A35&amp;H$1&amp;" "," ")," "&amp;$A35&amp;H$1&amp;" "," ")," "&amp;$A35&amp;H$1&amp;" "," ")," "&amp;$A35&amp;H$1&amp;" "," ")</f>
        <v>MP213V_3S(99)_Galvao_S2_C_</v>
      </c>
      <c r="I35" t="str">
        <f>SUBSTITUTE(SUBSTITUTE(SUBSTITUTE(SUBSTITUTE(SUBSTITUTE(IFERROR(SUBSTITUTE(Master!K39,CHAR(10)," "),Master!K39)," ",$A35&amp;I$1&amp;" ")&amp;$A35&amp;I$1," "&amp;$A35&amp;I$1&amp;" "," ")," "&amp;$A35&amp;I$1&amp;" "," ")," "&amp;$A35&amp;I$1&amp;" "," ")," "&amp;$A35&amp;I$1&amp;" "," ")</f>
        <v>MP214V_4S(99)_Galvao_S2_D_</v>
      </c>
      <c r="N35" t="str">
        <f t="shared" si="0"/>
        <v>PREP_Galvao_S1_A_ MP210V_3S(01)_Galvao_S1_B_ MP209V_4S(99)_Galvao_S1_C_ MP210V_3S(99)_Galvao_S1_D_ PREP_Galvao_S2_A_ MP211V_4S(01)_Galvao_S2_B_ MP213V_3S(99)_Galvao_S2_C_ MP214V_4S(99)_Galvao_S2_D_</v>
      </c>
      <c r="O35" t="str">
        <f t="shared" si="1"/>
        <v>_Galvao</v>
      </c>
      <c r="P35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</v>
      </c>
      <c r="Q35" t="s">
        <v>463</v>
      </c>
      <c r="T35">
        <f t="shared" si="3"/>
        <v>17</v>
      </c>
      <c r="U35">
        <v>33</v>
      </c>
      <c r="V35" t="str">
        <f t="shared" si="11"/>
        <v>_Anastasiadis_S2_A_</v>
      </c>
      <c r="W35" t="str">
        <f t="shared" si="12"/>
        <v>_Anastasiadis_S2_B_ _Anastasiadis_S2_C_ _Anastasiadis_S2_D_ MAPF_3S(01)_Anis_S1_A_ _Anis_S1_B_ 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5" t="str">
        <f t="shared" si="4"/>
        <v/>
      </c>
      <c r="Y35" t="str">
        <f t="shared" si="13"/>
        <v/>
      </c>
      <c r="Z35">
        <v>33</v>
      </c>
      <c r="AA35" t="str">
        <f t="shared" si="14"/>
        <v>_Bara_S2_C_</v>
      </c>
    </row>
    <row r="36" spans="1:27" x14ac:dyDescent="0.25">
      <c r="A36" t="str">
        <f>"_"&amp;SUBSTITUTE(IFERROR(LEFT(Master!B40, FIND(",", Master!B40) - 1),Master!B40)," ","")</f>
        <v>_Gaudreau</v>
      </c>
      <c r="B36" t="str">
        <f>SUBSTITUTE(SUBSTITUTE(SUBSTITUTE(SUBSTITUTE(SUBSTITUTE(IFERROR(SUBSTITUTE(Master!D40,CHAR(10)," "),Master!D40)," ",$A36&amp;B$1&amp;" ")&amp;$A36&amp;B$1," "&amp;$A36&amp;B$1&amp;" "," ")," "&amp;$A36&amp;B$1&amp;" "," ")," "&amp;$A36&amp;B$1&amp;" "," ")," "&amp;$A36&amp;B$1&amp;" "," ")</f>
        <v>PREP_Gaudreau_S1_A_</v>
      </c>
      <c r="C36" t="str">
        <f>SUBSTITUTE(SUBSTITUTE(SUBSTITUTE(SUBSTITUTE(SUBSTITUTE(IFERROR(SUBSTITUTE(Master!E40,CHAR(10)," "),Master!E40)," ",$A36&amp;C$1&amp;" ")&amp;$A36&amp;C$1," "&amp;$A36&amp;C$1&amp;" "," ")," "&amp;$A36&amp;C$1&amp;" "," ")," "&amp;$A36&amp;C$1&amp;" "," ")," "&amp;$A36&amp;C$1&amp;" "," ")</f>
        <v>SCIR_2F(02)_Gaudreau_S1_B_</v>
      </c>
      <c r="D36" t="str">
        <f>SUBSTITUTE(SUBSTITUTE(SUBSTITUTE(SUBSTITUTE(SUBSTITUTE(IFERROR(SUBSTITUTE(Master!F40,CHAR(10)," "),Master!F40)," ",$A36&amp;D$1&amp;" ")&amp;$A36&amp;D$1," "&amp;$A36&amp;D$1&amp;" "," ")," "&amp;$A36&amp;D$1&amp;" "," ")," "&amp;$A36&amp;D$1&amp;" "," ")," "&amp;$A36&amp;D$1&amp;" "," ")</f>
        <v>SCIS_2F(02)_Gaudreau_S1_C_</v>
      </c>
      <c r="E36" t="str">
        <f>SUBSTITUTE(SUBSTITUTE(SUBSTITUTE(SUBSTITUTE(SUBSTITUTE(IFERROR(SUBSTITUTE(Master!G40,CHAR(10)," "),Master!G40)," ",$A36&amp;E$1&amp;" ")&amp;$A36&amp;E$1," "&amp;$A36&amp;E$1&amp;" "," ")," "&amp;$A36&amp;E$1&amp;" "," ")," "&amp;$A36&amp;E$1&amp;" "," ")," "&amp;$A36&amp;E$1&amp;" "," ")</f>
        <v>SCIS_2F(03)_Gaudreau_S1_D_</v>
      </c>
      <c r="F36" t="str">
        <f>SUBSTITUTE(SUBSTITUTE(SUBSTITUTE(SUBSTITUTE(SUBSTITUTE(IFERROR(SUBSTITUTE(Master!H40,CHAR(10)," "),Master!H40)," ",$A36&amp;F$1&amp;" ")&amp;$A36&amp;F$1," "&amp;$A36&amp;F$1&amp;" "," ")," "&amp;$A36&amp;F$1&amp;" "," ")," "&amp;$A36&amp;F$1&amp;" "," ")," "&amp;$A36&amp;F$1&amp;" "," ")</f>
        <v>SCIS_2F(04)_Gaudreau_S2_A_</v>
      </c>
      <c r="G36" t="str">
        <f>SUBSTITUTE(SUBSTITUTE(SUBSTITUTE(SUBSTITUTE(SUBSTITUTE(IFERROR(SUBSTITUTE(Master!I40,CHAR(10)," "),Master!I40)," ",$A36&amp;G$1&amp;" ")&amp;$A36&amp;G$1," "&amp;$A36&amp;G$1&amp;" "," ")," "&amp;$A36&amp;G$1&amp;" "," ")," "&amp;$A36&amp;G$1&amp;" "," ")," "&amp;$A36&amp;G$1&amp;" "," ")</f>
        <v>PREP_Gaudreau_S2_B_</v>
      </c>
      <c r="H36" t="str">
        <f>SUBSTITUTE(SUBSTITUTE(SUBSTITUTE(SUBSTITUTE(SUBSTITUTE(IFERROR(SUBSTITUTE(Master!J40,CHAR(10)," "),Master!J40)," ",$A36&amp;H$1&amp;" ")&amp;$A36&amp;H$1," "&amp;$A36&amp;H$1&amp;" "," ")," "&amp;$A36&amp;H$1&amp;" "," ")," "&amp;$A36&amp;H$1&amp;" "," ")," "&amp;$A36&amp;H$1&amp;" "," ")</f>
        <v>SCIS_2F(05)_Gaudreau_S2_C_</v>
      </c>
      <c r="I36" t="str">
        <f>SUBSTITUTE(SUBSTITUTE(SUBSTITUTE(SUBSTITUTE(SUBSTITUTE(IFERROR(SUBSTITUTE(Master!K40,CHAR(10)," "),Master!K40)," ",$A36&amp;I$1&amp;" ")&amp;$A36&amp;I$1," "&amp;$A36&amp;I$1&amp;" "," ")," "&amp;$A36&amp;I$1&amp;" "," ")," "&amp;$A36&amp;I$1&amp;" "," ")," "&amp;$A36&amp;I$1&amp;" "," ")</f>
        <v>SCIR_2F(05)_Gaudreau_S2_D_</v>
      </c>
      <c r="N36" t="str">
        <f t="shared" si="0"/>
        <v>PREP_Gaudreau_S1_A_ SCIR_2F(02)_Gaudreau_S1_B_ SCIS_2F(02)_Gaudreau_S1_C_ SCIS_2F(03)_Gaudreau_S1_D_ SCIS_2F(04)_Gaudreau_S2_A_ PREP_Gaudreau_S2_B_ SCIS_2F(05)_Gaudreau_S2_C_ SCIR_2F(05)_Gaudreau_S2_D_</v>
      </c>
      <c r="O36" t="str">
        <f t="shared" si="1"/>
        <v>_Gaudreau</v>
      </c>
      <c r="P36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</v>
      </c>
      <c r="Q36" t="s">
        <v>463</v>
      </c>
      <c r="T36">
        <f t="shared" si="3"/>
        <v>18</v>
      </c>
      <c r="U36">
        <v>34</v>
      </c>
      <c r="V36" t="str">
        <f t="shared" si="11"/>
        <v>_Anastasiadis_S2_B_</v>
      </c>
      <c r="W36" t="str">
        <f t="shared" si="12"/>
        <v>_Anastasiadis_S2_C_ _Anastasiadis_S2_D_ MAPF_3S(01)_Anis_S1_A_ _Anis_S1_B_ 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6" t="str">
        <f t="shared" si="4"/>
        <v/>
      </c>
      <c r="Y36" t="str">
        <f t="shared" si="13"/>
        <v/>
      </c>
      <c r="Z36">
        <v>34</v>
      </c>
      <c r="AA36" t="str">
        <f t="shared" si="14"/>
        <v>_Bara_S2_D_</v>
      </c>
    </row>
    <row r="37" spans="1:27" x14ac:dyDescent="0.25">
      <c r="A37" t="str">
        <f>"_"&amp;SUBSTITUTE(IFERROR(LEFT(Master!B41, FIND(",", Master!B41) - 1),Master!B41)," ","")</f>
        <v>_Gebhardt</v>
      </c>
      <c r="B37" t="str">
        <f>SUBSTITUTE(SUBSTITUTE(SUBSTITUTE(SUBSTITUTE(SUBSTITUTE(IFERROR(SUBSTITUTE(Master!D41,CHAR(10)," "),Master!D41)," ",$A37&amp;B$1&amp;" ")&amp;$A37&amp;B$1," "&amp;$A37&amp;B$1&amp;" "," ")," "&amp;$A37&amp;B$1&amp;" "," ")," "&amp;$A37&amp;B$1&amp;" "," ")," "&amp;$A37&amp;B$1&amp;" "," ")</f>
        <v>PREP_Gebhardt_S1_A_</v>
      </c>
      <c r="C37" t="str">
        <f>SUBSTITUTE(SUBSTITUTE(SUBSTITUTE(SUBSTITUTE(SUBSTITUTE(IFERROR(SUBSTITUTE(Master!E41,CHAR(10)," "),Master!E41)," ",$A37&amp;C$1&amp;" ")&amp;$A37&amp;C$1," "&amp;$A37&amp;C$1&amp;" "," ")," "&amp;$A37&amp;C$1&amp;" "," ")," "&amp;$A37&amp;C$1&amp;" "," ")," "&amp;$A37&amp;C$1&amp;" "," ")</f>
        <v>IAPF_2S(01)_Gebhardt_S1_B_</v>
      </c>
      <c r="D37" t="str">
        <f>SUBSTITUTE(SUBSTITUTE(SUBSTITUTE(SUBSTITUTE(SUBSTITUTE(IFERROR(SUBSTITUTE(Master!F41,CHAR(10)," "),Master!F41)," ",$A37&amp;D$1&amp;" ")&amp;$A37&amp;D$1," "&amp;$A37&amp;D$1&amp;" "," ")," "&amp;$A37&amp;D$1&amp;" "," ")," "&amp;$A37&amp;D$1&amp;" "," ")," "&amp;$A37&amp;D$1&amp;" "," ")</f>
        <v>PCMF_3S(01)_Gebhardt_S1_C_</v>
      </c>
      <c r="E37" t="str">
        <f>SUBSTITUTE(SUBSTITUTE(SUBSTITUTE(SUBSTITUTE(SUBSTITUTE(IFERROR(SUBSTITUTE(Master!G41,CHAR(10)," "),Master!G41)," ",$A37&amp;E$1&amp;" ")&amp;$A37&amp;E$1," "&amp;$A37&amp;E$1&amp;" "," ")," "&amp;$A37&amp;E$1&amp;" "," ")," "&amp;$A37&amp;E$1&amp;" "," ")," "&amp;$A37&amp;E$1&amp;" "," ")</f>
        <v>IAPF_2S(02)_Gebhardt_S1_D_</v>
      </c>
      <c r="F37" t="str">
        <f>SUBSTITUTE(SUBSTITUTE(SUBSTITUTE(SUBSTITUTE(SUBSTITUTE(IFERROR(SUBSTITUTE(Master!H41,CHAR(10)," "),Master!H41)," ",$A37&amp;F$1&amp;" ")&amp;$A37&amp;F$1," "&amp;$A37&amp;F$1&amp;" "," ")," "&amp;$A37&amp;F$1&amp;" "," ")," "&amp;$A37&amp;F$1&amp;" "," ")," "&amp;$A37&amp;F$1&amp;" "," ")</f>
        <v>PCMF_4S(01)_Gebhardt_S2_A_</v>
      </c>
      <c r="G37" t="str">
        <f>SUBSTITUTE(SUBSTITUTE(SUBSTITUTE(SUBSTITUTE(SUBSTITUTE(IFERROR(SUBSTITUTE(Master!I41,CHAR(10)," "),Master!I41)," ",$A37&amp;G$1&amp;" ")&amp;$A37&amp;G$1," "&amp;$A37&amp;G$1&amp;" "," ")," "&amp;$A37&amp;G$1&amp;" "," ")," "&amp;$A37&amp;G$1&amp;" "," ")," "&amp;$A37&amp;G$1&amp;" "," ")</f>
        <v>PCMF_3S(02)_Gebhardt_S2_B_</v>
      </c>
      <c r="H37" t="str">
        <f>SUBSTITUTE(SUBSTITUTE(SUBSTITUTE(SUBSTITUTE(SUBSTITUTE(IFERROR(SUBSTITUTE(Master!J41,CHAR(10)," "),Master!J41)," ",$A37&amp;H$1&amp;" ")&amp;$A37&amp;H$1," "&amp;$A37&amp;H$1&amp;" "," ")," "&amp;$A37&amp;H$1&amp;" "," ")," "&amp;$A37&amp;H$1&amp;" "," ")," "&amp;$A37&amp;H$1&amp;" "," ")</f>
        <v>PREP_Gebhardt_S2_C_</v>
      </c>
      <c r="I37" t="str">
        <f>SUBSTITUTE(SUBSTITUTE(SUBSTITUTE(SUBSTITUTE(SUBSTITUTE(IFERROR(SUBSTITUTE(Master!K41,CHAR(10)," "),Master!K41)," ",$A37&amp;I$1&amp;" ")&amp;$A37&amp;I$1," "&amp;$A37&amp;I$1&amp;" "," ")," "&amp;$A37&amp;I$1&amp;" "," ")," "&amp;$A37&amp;I$1&amp;" "," ")," "&amp;$A37&amp;I$1&amp;" "," ")</f>
        <v>IAPF_2S(03)_Gebhardt_S2_D_</v>
      </c>
      <c r="N37" t="str">
        <f t="shared" si="0"/>
        <v>PREP_Gebhardt_S1_A_ IAPF_2S(01)_Gebhardt_S1_B_ PCMF_3S(01)_Gebhardt_S1_C_ IAPF_2S(02)_Gebhardt_S1_D_ PCMF_4S(01)_Gebhardt_S2_A_ PCMF_3S(02)_Gebhardt_S2_B_ PREP_Gebhardt_S2_C_ IAPF_2S(03)_Gebhardt_S2_D_</v>
      </c>
      <c r="O37" t="str">
        <f t="shared" si="1"/>
        <v>_Gebhardt</v>
      </c>
      <c r="P37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</v>
      </c>
      <c r="Q37" t="s">
        <v>463</v>
      </c>
      <c r="T37">
        <f t="shared" si="3"/>
        <v>19</v>
      </c>
      <c r="U37">
        <v>35</v>
      </c>
      <c r="V37" t="str">
        <f t="shared" si="11"/>
        <v>_Anastasiadis_S2_C_</v>
      </c>
      <c r="W37" t="str">
        <f t="shared" si="12"/>
        <v>_Anastasiadis_S2_D_ MAPF_3S(01)_Anis_S1_A_ _Anis_S1_B_ 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7" t="str">
        <f t="shared" si="4"/>
        <v/>
      </c>
      <c r="Y37" t="str">
        <f t="shared" si="13"/>
        <v/>
      </c>
      <c r="Z37">
        <v>35</v>
      </c>
      <c r="AA37" t="str">
        <f t="shared" si="14"/>
        <v>_Barnych_S1_A_</v>
      </c>
    </row>
    <row r="38" spans="1:27" x14ac:dyDescent="0.25">
      <c r="A38" t="str">
        <f>"_"&amp;SUBSTITUTE(IFERROR(LEFT(Master!B42, FIND(",", Master!B42) - 1),Master!B42)," ","")</f>
        <v>_Graham</v>
      </c>
      <c r="B38" t="str">
        <f>SUBSTITUTE(SUBSTITUTE(SUBSTITUTE(SUBSTITUTE(SUBSTITUTE(IFERROR(SUBSTITUTE(Master!D42,CHAR(10)," "),Master!D42)," ",$A38&amp;B$1&amp;" ")&amp;$A38&amp;B$1," "&amp;$A38&amp;B$1&amp;" "," ")," "&amp;$A38&amp;B$1&amp;" "," ")," "&amp;$A38&amp;B$1&amp;" "," ")," "&amp;$A38&amp;B$1&amp;" "," ")</f>
        <v>PREP_Graham_S1_A_</v>
      </c>
      <c r="C38" t="str">
        <f>SUBSTITUTE(SUBSTITUTE(SUBSTITUTE(SUBSTITUTE(SUBSTITUTE(IFERROR(SUBSTITUTE(Master!E42,CHAR(10)," "),Master!E42)," ",$A38&amp;C$1&amp;" ")&amp;$A38&amp;C$1," "&amp;$A38&amp;C$1&amp;" "," ")," "&amp;$A38&amp;C$1&amp;" "," ")," "&amp;$A38&amp;C$1&amp;" "," ")," "&amp;$A38&amp;C$1&amp;" "," ")</f>
        <v>PREP_Graham_S1_B_</v>
      </c>
      <c r="D38" t="str">
        <f>SUBSTITUTE(SUBSTITUTE(SUBSTITUTE(SUBSTITUTE(SUBSTITUTE(IFERROR(SUBSTITUTE(Master!F42,CHAR(10)," "),Master!F42)," ",$A38&amp;D$1&amp;" ")&amp;$A38&amp;D$1," "&amp;$A38&amp;D$1&amp;" "," ")," "&amp;$A38&amp;D$1&amp;" "," ")," "&amp;$A38&amp;D$1&amp;" "," ")," "&amp;$A38&amp;D$1&amp;" "," ")</f>
        <v>PREP_Graham_S1_C_</v>
      </c>
      <c r="E38" t="str">
        <f>SUBSTITUTE(SUBSTITUTE(SUBSTITUTE(SUBSTITUTE(SUBSTITUTE(IFERROR(SUBSTITUTE(Master!G42,CHAR(10)," "),Master!G42)," ",$A38&amp;E$1&amp;" ")&amp;$A38&amp;E$1," "&amp;$A38&amp;E$1&amp;" "," ")," "&amp;$A38&amp;E$1&amp;" "," ")," "&amp;$A38&amp;E$1&amp;" "," ")," "&amp;$A38&amp;E$1&amp;" "," ")</f>
        <v>PREP_Graham_S1_D_</v>
      </c>
      <c r="F38" t="str">
        <f>SUBSTITUTE(SUBSTITUTE(SUBSTITUTE(SUBSTITUTE(SUBSTITUTE(IFERROR(SUBSTITUTE(Master!H42,CHAR(10)," "),Master!H42)," ",$A38&amp;F$1&amp;" ")&amp;$A38&amp;F$1," "&amp;$A38&amp;F$1&amp;" "," ")," "&amp;$A38&amp;F$1&amp;" "," ")," "&amp;$A38&amp;F$1&amp;" "," ")," "&amp;$A38&amp;F$1&amp;" "," ")</f>
        <v>PREP_Graham_S2_A_</v>
      </c>
      <c r="G38" t="str">
        <f>SUBSTITUTE(SUBSTITUTE(SUBSTITUTE(SUBSTITUTE(SUBSTITUTE(IFERROR(SUBSTITUTE(Master!I42,CHAR(10)," "),Master!I42)," ",$A38&amp;G$1&amp;" ")&amp;$A38&amp;G$1," "&amp;$A38&amp;G$1&amp;" "," ")," "&amp;$A38&amp;G$1&amp;" "," ")," "&amp;$A38&amp;G$1&amp;" "," ")," "&amp;$A38&amp;G$1&amp;" "," ")</f>
        <v>PREP_Graham_S2_B_</v>
      </c>
      <c r="H38" t="str">
        <f>SUBSTITUTE(SUBSTITUTE(SUBSTITUTE(SUBSTITUTE(SUBSTITUTE(IFERROR(SUBSTITUTE(Master!J42,CHAR(10)," "),Master!J42)," ",$A38&amp;H$1&amp;" ")&amp;$A38&amp;H$1," "&amp;$A38&amp;H$1&amp;" "," ")," "&amp;$A38&amp;H$1&amp;" "," ")," "&amp;$A38&amp;H$1&amp;" "," ")," "&amp;$A38&amp;H$1&amp;" "," ")</f>
        <v>PREP_Graham_S2_C_</v>
      </c>
      <c r="I38" t="str">
        <f>SUBSTITUTE(SUBSTITUTE(SUBSTITUTE(SUBSTITUTE(SUBSTITUTE(IFERROR(SUBSTITUTE(Master!K42,CHAR(10)," "),Master!K42)," ",$A38&amp;I$1&amp;" ")&amp;$A38&amp;I$1," "&amp;$A38&amp;I$1&amp;" "," ")," "&amp;$A38&amp;I$1&amp;" "," ")," "&amp;$A38&amp;I$1&amp;" "," ")," "&amp;$A38&amp;I$1&amp;" "," ")</f>
        <v>PREP_Graham_S2_D_</v>
      </c>
      <c r="N38" t="str">
        <f t="shared" si="0"/>
        <v>PREP_Graham_S1_A_ PREP_Graham_S1_B_ PREP_Graham_S1_C_ PREP_Graham_S1_D_ PREP_Graham_S2_A_ PREP_Graham_S2_B_ PREP_Graham_S2_C_ PREP_Graham_S2_D_</v>
      </c>
      <c r="O38" t="str">
        <f t="shared" si="1"/>
        <v>_Graham</v>
      </c>
      <c r="P38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</v>
      </c>
      <c r="Q38" t="s">
        <v>463</v>
      </c>
      <c r="T38">
        <f t="shared" si="3"/>
        <v>20</v>
      </c>
      <c r="U38">
        <v>36</v>
      </c>
      <c r="V38" t="str">
        <f t="shared" si="11"/>
        <v>_Anastasiadis_S2_D_</v>
      </c>
      <c r="W38" t="str">
        <f t="shared" si="12"/>
        <v>MAPF_3S(01)_Anis_S1_A_ _Anis_S1_B_ 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8" t="str">
        <f t="shared" si="4"/>
        <v/>
      </c>
      <c r="Y38" t="str">
        <f t="shared" si="13"/>
        <v/>
      </c>
      <c r="Z38">
        <v>36</v>
      </c>
      <c r="AA38" t="str">
        <f t="shared" si="14"/>
        <v>_Barnych_S1_B_</v>
      </c>
    </row>
    <row r="39" spans="1:27" x14ac:dyDescent="0.25">
      <c r="A39" t="str">
        <f>"_"&amp;SUBSTITUTE(IFERROR(LEFT(Master!B43, FIND(",", Master!B43) - 1),Master!B43)," ","")</f>
        <v>_Hopko</v>
      </c>
      <c r="B39" t="str">
        <f>SUBSTITUTE(SUBSTITUTE(SUBSTITUTE(SUBSTITUTE(SUBSTITUTE(IFERROR(SUBSTITUTE(Master!D43,CHAR(10)," "),Master!D43)," ",$A39&amp;B$1&amp;" ")&amp;$A39&amp;B$1," "&amp;$A39&amp;B$1&amp;" "," ")," "&amp;$A39&amp;B$1&amp;" "," ")," "&amp;$A39&amp;B$1&amp;" "," ")," "&amp;$A39&amp;B$1&amp;" "," ")</f>
        <v>SOSR_1F(10)A1_Hopko_S1_A_ PREP_Hopko_S1_A_</v>
      </c>
      <c r="C39" t="str">
        <f>SUBSTITUTE(SUBSTITUTE(SUBSTITUTE(SUBSTITUTE(SUBSTITUTE(IFERROR(SUBSTITUTE(Master!E43,CHAR(10)," "),Master!E43)," ",$A39&amp;C$1&amp;" ")&amp;$A39&amp;C$1," "&amp;$A39&amp;C$1&amp;" "," ")," "&amp;$A39&amp;C$1&amp;" "," ")," "&amp;$A39&amp;C$1&amp;" "," ")," "&amp;$A39&amp;C$1&amp;" "," ")</f>
        <v>RITR_1S(11)_Hopko_S1_B_</v>
      </c>
      <c r="D39" t="str">
        <f>SUBSTITUTE(SUBSTITUTE(SUBSTITUTE(SUBSTITUTE(SUBSTITUTE(IFERROR(SUBSTITUTE(Master!F43,CHAR(10)," "),Master!F43)," ",$A39&amp;D$1&amp;" ")&amp;$A39&amp;D$1," "&amp;$A39&amp;D$1&amp;" "," ")," "&amp;$A39&amp;D$1&amp;" "," ")," "&amp;$A39&amp;D$1&amp;" "," ")," "&amp;$A39&amp;D$1&amp;" "," ")</f>
        <v>PREP_Hopko_S1_C_ SOSR_1F(11)C2_Hopko_S1_C_</v>
      </c>
      <c r="E39" t="str">
        <f>SUBSTITUTE(SUBSTITUTE(SUBSTITUTE(SUBSTITUTE(SUBSTITUTE(IFERROR(SUBSTITUTE(Master!G43,CHAR(10)," "),Master!G43)," ",$A39&amp;E$1&amp;" ")&amp;$A39&amp;E$1," "&amp;$A39&amp;E$1&amp;" "," ")," "&amp;$A39&amp;E$1&amp;" "," ")," "&amp;$A39&amp;E$1&amp;" "," ")," "&amp;$A39&amp;E$1&amp;" "," ")</f>
        <v>RITR_1S(10)_Hopko_S1_D_</v>
      </c>
      <c r="F39" t="str">
        <f>SUBSTITUTE(SUBSTITUTE(SUBSTITUTE(SUBSTITUTE(SUBSTITUTE(IFERROR(SUBSTITUTE(Master!H43,CHAR(10)," "),Master!H43)," ",$A39&amp;F$1&amp;" ")&amp;$A39&amp;F$1," "&amp;$A39&amp;F$1&amp;" "," ")," "&amp;$A39&amp;F$1&amp;" "," ")," "&amp;$A39&amp;F$1&amp;" "," ")," "&amp;$A39&amp;F$1&amp;" "," ")</f>
        <v>SOSR_1F(10)A1_Hopko_S2_A_ PREP_Hopko_S2_A_</v>
      </c>
      <c r="G39" t="str">
        <f>SUBSTITUTE(SUBSTITUTE(SUBSTITUTE(SUBSTITUTE(SUBSTITUTE(IFERROR(SUBSTITUTE(Master!I43,CHAR(10)," "),Master!I43)," ",$A39&amp;G$1&amp;" ")&amp;$A39&amp;G$1," "&amp;$A39&amp;G$1&amp;" "," ")," "&amp;$A39&amp;G$1&amp;" "," ")," "&amp;$A39&amp;G$1&amp;" "," ")," "&amp;$A39&amp;G$1&amp;" "," ")</f>
        <v>ENGR_1F(11)_Hopko_S2_B_</v>
      </c>
      <c r="H39" t="str">
        <f>SUBSTITUTE(SUBSTITUTE(SUBSTITUTE(SUBSTITUTE(SUBSTITUTE(IFERROR(SUBSTITUTE(Master!J43,CHAR(10)," "),Master!J43)," ",$A39&amp;H$1&amp;" ")&amp;$A39&amp;H$1," "&amp;$A39&amp;H$1&amp;" "," ")," "&amp;$A39&amp;H$1&amp;" "," ")," "&amp;$A39&amp;H$1&amp;" "," ")," "&amp;$A39&amp;H$1&amp;" "," ")</f>
        <v>PREP_Hopko_S2_C_ SOSR_1F(11)C2_Hopko_S2_C_</v>
      </c>
      <c r="I39" t="str">
        <f>SUBSTITUTE(SUBSTITUTE(SUBSTITUTE(SUBSTITUTE(SUBSTITUTE(IFERROR(SUBSTITUTE(Master!K43,CHAR(10)," "),Master!K43)," ",$A39&amp;I$1&amp;" ")&amp;$A39&amp;I$1," "&amp;$A39&amp;I$1&amp;" "," ")," "&amp;$A39&amp;I$1&amp;" "," ")," "&amp;$A39&amp;I$1&amp;" "," ")," "&amp;$A39&amp;I$1&amp;" "," ")</f>
        <v>ENGR_1F(10)_Hopko_S2_D_</v>
      </c>
      <c r="N39" t="str">
        <f t="shared" si="0"/>
        <v>SOSR_1F(10)A1_Hopko_S1_A_ PREP_Hopko_S1_A_ RITR_1S(11)_Hopko_S1_B_ PREP_Hopko_S1_C_ SOSR_1F(11)C2_Hopko_S1_C_ RITR_1S(10)_Hopko_S1_D_ SOSR_1F(10)A1_Hopko_S2_A_ PREP_Hopko_S2_A_ ENGR_1F(11)_Hopko_S2_B_ PREP_Hopko_S2_C_ SOSR_1F(11)C2_Hopko_S2_C_ ENGR_1F(10)_Hopko_S2_D_</v>
      </c>
      <c r="O39" t="str">
        <f t="shared" si="1"/>
        <v>_Hopko</v>
      </c>
      <c r="P39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</v>
      </c>
      <c r="Q39" t="s">
        <v>463</v>
      </c>
      <c r="T39">
        <f t="shared" si="3"/>
        <v>724</v>
      </c>
      <c r="U39">
        <v>37</v>
      </c>
      <c r="V39" t="str">
        <f t="shared" si="11"/>
        <v>MAPF_3S(01)_Anis_S1_A_</v>
      </c>
      <c r="W39" t="str">
        <f t="shared" si="12"/>
        <v>_Anis_S1_B_ 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9" t="str">
        <f t="shared" si="4"/>
        <v/>
      </c>
      <c r="Y39" t="str">
        <f t="shared" si="13"/>
        <v/>
      </c>
      <c r="Z39">
        <v>37</v>
      </c>
      <c r="AA39" t="str">
        <f t="shared" si="14"/>
        <v>_Barnych_S2_A_</v>
      </c>
    </row>
    <row r="40" spans="1:27" x14ac:dyDescent="0.25">
      <c r="A40" t="str">
        <f>"_"&amp;SUBSTITUTE(IFERROR(LEFT(Master!B44, FIND(",", Master!B44) - 1),Master!B44)," ","")</f>
        <v>_Haussler</v>
      </c>
      <c r="B40" t="str">
        <f>SUBSTITUTE(SUBSTITUTE(SUBSTITUTE(SUBSTITUTE(SUBSTITUTE(IFERROR(SUBSTITUTE(Master!D44,CHAR(10)," "),Master!D44)," ",$A40&amp;B$1&amp;" ")&amp;$A40&amp;B$1," "&amp;$A40&amp;B$1&amp;" "," ")," "&amp;$A40&amp;B$1&amp;" "," ")," "&amp;$A40&amp;B$1&amp;" "," ")," "&amp;$A40&amp;B$1&amp;" "," ")</f>
        <v>GRAR_3G(01)_Haussler_S1_A_</v>
      </c>
      <c r="C40" t="str">
        <f>SUBSTITUTE(SUBSTITUTE(SUBSTITUTE(SUBSTITUTE(SUBSTITUTE(IFERROR(SUBSTITUTE(Master!E44,CHAR(10)," "),Master!E44)," ",$A40&amp;C$1&amp;" ")&amp;$A40&amp;C$1," "&amp;$A40&amp;C$1&amp;" "," ")," "&amp;$A40&amp;C$1&amp;" "," ")," "&amp;$A40&amp;C$1&amp;" "," ")," "&amp;$A40&amp;C$1&amp;" "," ")</f>
        <v>GRAR_4S(01)_Haussler_S1_B_</v>
      </c>
      <c r="D40" t="str">
        <f>SUBSTITUTE(SUBSTITUTE(SUBSTITUTE(SUBSTITUTE(SUBSTITUTE(IFERROR(SUBSTITUTE(Master!F44,CHAR(10)," "),Master!F44)," ",$A40&amp;D$1&amp;" ")&amp;$A40&amp;D$1," "&amp;$A40&amp;D$1&amp;" "," ")," "&amp;$A40&amp;D$1&amp;" "," ")," "&amp;$A40&amp;D$1&amp;" "," ")," "&amp;$A40&amp;D$1&amp;" "," ")</f>
        <v>PREP_Haussler_S1_C_</v>
      </c>
      <c r="E40" t="str">
        <f>SUBSTITUTE(SUBSTITUTE(SUBSTITUTE(SUBSTITUTE(SUBSTITUTE(IFERROR(SUBSTITUTE(Master!G44,CHAR(10)," "),Master!G44)," ",$A40&amp;E$1&amp;" ")&amp;$A40&amp;E$1," "&amp;$A40&amp;E$1&amp;" "," ")," "&amp;$A40&amp;E$1&amp;" "," ")," "&amp;$A40&amp;E$1&amp;" "," ")," "&amp;$A40&amp;E$1&amp;" "," ")</f>
        <v>GRAR_2G(02)_Haussler_S1_D_</v>
      </c>
      <c r="F40" t="str">
        <f>SUBSTITUTE(SUBSTITUTE(SUBSTITUTE(SUBSTITUTE(SUBSTITUTE(IFERROR(SUBSTITUTE(Master!H44,CHAR(10)," "),Master!H44)," ",$A40&amp;F$1&amp;" ")&amp;$A40&amp;F$1," "&amp;$A40&amp;F$1&amp;" "," ")," "&amp;$A40&amp;F$1&amp;" "," ")," "&amp;$A40&amp;F$1&amp;" "," ")," "&amp;$A40&amp;F$1&amp;" "," ")</f>
        <v>PREP_Haussler_S2_A_</v>
      </c>
      <c r="G40" t="str">
        <f>SUBSTITUTE(SUBSTITUTE(SUBSTITUTE(SUBSTITUTE(SUBSTITUTE(IFERROR(SUBSTITUTE(Master!I44,CHAR(10)," "),Master!I44)," ",$A40&amp;G$1&amp;" ")&amp;$A40&amp;G$1," "&amp;$A40&amp;G$1&amp;" "," ")," "&amp;$A40&amp;G$1&amp;" "," ")," "&amp;$A40&amp;G$1&amp;" "," ")," "&amp;$A40&amp;G$1&amp;" "," ")</f>
        <v>GRAR_3G(04)_Haussler_S2_B_</v>
      </c>
      <c r="H40" t="str">
        <f>SUBSTITUTE(SUBSTITUTE(SUBSTITUTE(SUBSTITUTE(SUBSTITUTE(IFERROR(SUBSTITUTE(Master!J44,CHAR(10)," "),Master!J44)," ",$A40&amp;H$1&amp;" ")&amp;$A40&amp;H$1," "&amp;$A40&amp;H$1&amp;" "," ")," "&amp;$A40&amp;H$1&amp;" "," ")," "&amp;$A40&amp;H$1&amp;" "," ")," "&amp;$A40&amp;H$1&amp;" "," ")</f>
        <v>GRHR_1G(03)C1_Haussler_S2_C_ DM093V_1S(02)C2_Haussler_S2_C_</v>
      </c>
      <c r="I40" t="str">
        <f>SUBSTITUTE(SUBSTITUTE(SUBSTITUTE(SUBSTITUTE(SUBSTITUTE(IFERROR(SUBSTITUTE(Master!K44,CHAR(10)," "),Master!K44)," ",$A40&amp;I$1&amp;" ")&amp;$A40&amp;I$1," "&amp;$A40&amp;I$1&amp;" "," ")," "&amp;$A40&amp;I$1&amp;" "," ")," "&amp;$A40&amp;I$1&amp;" "," ")," "&amp;$A40&amp;I$1&amp;" "," ")</f>
        <v>GRAR_2G(04)_Haussler_S2_D_</v>
      </c>
      <c r="N40" t="str">
        <f t="shared" si="0"/>
        <v>GRAR_3G(01)_Haussler_S1_A_ GRAR_4S(01)_Haussler_S1_B_ PREP_Haussler_S1_C_ GRAR_2G(02)_Haussler_S1_D_ PREP_Haussler_S2_A_ GRAR_3G(04)_Haussler_S2_B_ GRHR_1G(03)C1_Haussler_S2_C_ DM093V_1S(02)C2_Haussler_S2_C_ GRAR_2G(04)_Haussler_S2_D_</v>
      </c>
      <c r="O40" t="str">
        <f t="shared" si="1"/>
        <v>_Haussler</v>
      </c>
      <c r="P40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</v>
      </c>
      <c r="Q40" t="s">
        <v>463</v>
      </c>
      <c r="T40">
        <f t="shared" si="3"/>
        <v>21</v>
      </c>
      <c r="U40">
        <v>38</v>
      </c>
      <c r="V40" t="str">
        <f t="shared" si="11"/>
        <v>_Anis_S1_B_</v>
      </c>
      <c r="W40" t="str">
        <f t="shared" si="12"/>
        <v>falf_3S(01)_Anis_S1_C_ 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0" t="str">
        <f t="shared" si="4"/>
        <v/>
      </c>
      <c r="Y40" t="str">
        <f t="shared" si="13"/>
        <v/>
      </c>
      <c r="Z40">
        <v>38</v>
      </c>
      <c r="AA40" t="str">
        <f t="shared" si="14"/>
        <v>_Bazilewich_S1_D_</v>
      </c>
    </row>
    <row r="41" spans="1:27" x14ac:dyDescent="0.25">
      <c r="A41" t="str">
        <f>"_"&amp;SUBSTITUTE(IFERROR(LEFT(Master!B45, FIND(",", Master!B45) - 1),Master!B45)," ","")</f>
        <v>_Johnson</v>
      </c>
      <c r="B41" t="str">
        <f>SUBSTITUTE(SUBSTITUTE(SUBSTITUTE(SUBSTITUTE(SUBSTITUTE(IFERROR(SUBSTITUTE(Master!D45,CHAR(10)," "),Master!D45)," ",$A41&amp;B$1&amp;" ")&amp;$A41&amp;B$1," "&amp;$A41&amp;B$1&amp;" "," ")," "&amp;$A41&amp;B$1&amp;" "," ")," "&amp;$A41&amp;B$1&amp;" "," ")," "&amp;$A41&amp;B$1&amp;" "," ")</f>
        <v>SOSR_1F(06)A1_Johnson_S1_A_ PREP_Johnson_S1_A_</v>
      </c>
      <c r="C41" t="str">
        <f>SUBSTITUTE(SUBSTITUTE(SUBSTITUTE(SUBSTITUTE(SUBSTITUTE(IFERROR(SUBSTITUTE(Master!E45,CHAR(10)," "),Master!E45)," ",$A41&amp;C$1&amp;" ")&amp;$A41&amp;C$1," "&amp;$A41&amp;C$1&amp;" "," ")," "&amp;$A41&amp;C$1&amp;" "," ")," "&amp;$A41&amp;C$1&amp;" "," ")," "&amp;$A41&amp;C$1&amp;" "," ")</f>
        <v>RITR_1S(04)_Johnson_S1_B_</v>
      </c>
      <c r="D41" t="str">
        <f>SUBSTITUTE(SUBSTITUTE(SUBSTITUTE(SUBSTITUTE(SUBSTITUTE(IFERROR(SUBSTITUTE(Master!F45,CHAR(10)," "),Master!F45)," ",$A41&amp;D$1&amp;" ")&amp;$A41&amp;D$1," "&amp;$A41&amp;D$1&amp;" "," ")," "&amp;$A41&amp;D$1&amp;" "," ")," "&amp;$A41&amp;D$1&amp;" "," ")," "&amp;$A41&amp;D$1&amp;" "," ")</f>
        <v>PREP_Johnson_S1_C_ SOSR_1F(04)C2_Johnson_S1_C_</v>
      </c>
      <c r="E41" t="str">
        <f>SUBSTITUTE(SUBSTITUTE(SUBSTITUTE(SUBSTITUTE(SUBSTITUTE(IFERROR(SUBSTITUTE(Master!G45,CHAR(10)," "),Master!G45)," ",$A41&amp;E$1&amp;" ")&amp;$A41&amp;E$1," "&amp;$A41&amp;E$1&amp;" "," ")," "&amp;$A41&amp;E$1&amp;" "," ")," "&amp;$A41&amp;E$1&amp;" "," ")," "&amp;$A41&amp;E$1&amp;" "," ")</f>
        <v>RITR_1S(06)_Johnson_S1_D_</v>
      </c>
      <c r="F41" t="str">
        <f>SUBSTITUTE(SUBSTITUTE(SUBSTITUTE(SUBSTITUTE(SUBSTITUTE(IFERROR(SUBSTITUTE(Master!H45,CHAR(10)," "),Master!H45)," ",$A41&amp;F$1&amp;" ")&amp;$A41&amp;F$1," "&amp;$A41&amp;F$1&amp;" "," ")," "&amp;$A41&amp;F$1&amp;" "," ")," "&amp;$A41&amp;F$1&amp;" "," ")," "&amp;$A41&amp;F$1&amp;" "," ")</f>
        <v>SOSR_1F(06)A1_Johnson_S2_A_ PREP_Johnson_S2_A_</v>
      </c>
      <c r="G41" t="str">
        <f>SUBSTITUTE(SUBSTITUTE(SUBSTITUTE(SUBSTITUTE(SUBSTITUTE(IFERROR(SUBSTITUTE(Master!I45,CHAR(10)," "),Master!I45)," ",$A41&amp;G$1&amp;" ")&amp;$A41&amp;G$1," "&amp;$A41&amp;G$1&amp;" "," ")," "&amp;$A41&amp;G$1&amp;" "," ")," "&amp;$A41&amp;G$1&amp;" "," ")," "&amp;$A41&amp;G$1&amp;" "," ")</f>
        <v>ENGR_1F(04)_Johnson_S2_B_</v>
      </c>
      <c r="H41" t="str">
        <f>SUBSTITUTE(SUBSTITUTE(SUBSTITUTE(SUBSTITUTE(SUBSTITUTE(IFERROR(SUBSTITUTE(Master!J45,CHAR(10)," "),Master!J45)," ",$A41&amp;H$1&amp;" ")&amp;$A41&amp;H$1," "&amp;$A41&amp;H$1&amp;" "," ")," "&amp;$A41&amp;H$1&amp;" "," ")," "&amp;$A41&amp;H$1&amp;" "," ")," "&amp;$A41&amp;H$1&amp;" "," ")</f>
        <v>PREP_Johnson_S2_C_ SOSR_1F(04)C2_Johnson_S2_C_</v>
      </c>
      <c r="I41" t="str">
        <f>SUBSTITUTE(SUBSTITUTE(SUBSTITUTE(SUBSTITUTE(SUBSTITUTE(IFERROR(SUBSTITUTE(Master!K45,CHAR(10)," "),Master!K45)," ",$A41&amp;I$1&amp;" ")&amp;$A41&amp;I$1," "&amp;$A41&amp;I$1&amp;" "," ")," "&amp;$A41&amp;I$1&amp;" "," ")," "&amp;$A41&amp;I$1&amp;" "," ")," "&amp;$A41&amp;I$1&amp;" "," ")</f>
        <v>ENGR_1F(06)_Johnson_S2_D_</v>
      </c>
      <c r="N41" t="str">
        <f t="shared" si="0"/>
        <v>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</v>
      </c>
      <c r="O41" t="str">
        <f t="shared" si="1"/>
        <v>_Johnson</v>
      </c>
      <c r="P41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</v>
      </c>
      <c r="Q41" t="s">
        <v>463</v>
      </c>
      <c r="T41">
        <f t="shared" si="3"/>
        <v>587</v>
      </c>
      <c r="U41">
        <v>39</v>
      </c>
      <c r="V41" t="str">
        <f t="shared" si="11"/>
        <v>falf_3S(01)_Anis_S1_C_</v>
      </c>
      <c r="W41" t="str">
        <f t="shared" si="12"/>
        <v>PSYF_4S(01)_Anis_S1_D_ 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1" t="str">
        <f t="shared" si="4"/>
        <v/>
      </c>
      <c r="Y41" t="str">
        <f t="shared" si="13"/>
        <v/>
      </c>
      <c r="Z41">
        <v>39</v>
      </c>
      <c r="AA41" t="str">
        <f t="shared" si="14"/>
        <v>_Bazilewich_S2_D_</v>
      </c>
    </row>
    <row r="42" spans="1:27" x14ac:dyDescent="0.25">
      <c r="A42" t="str">
        <f>"_"&amp;SUBSTITUTE(IFERROR(LEFT(Master!B46, FIND(",", Master!B46) - 1),Master!B46)," ","")</f>
        <v>_Hull</v>
      </c>
      <c r="B42" t="str">
        <f>SUBSTITUTE(SUBSTITUTE(SUBSTITUTE(SUBSTITUTE(SUBSTITUTE(IFERROR(SUBSTITUTE(Master!D46,CHAR(10)," "),Master!D46)," ",$A42&amp;B$1&amp;" ")&amp;$A42&amp;B$1," "&amp;$A42&amp;B$1&amp;" "," ")," "&amp;$A42&amp;B$1&amp;" "," ")," "&amp;$A42&amp;B$1&amp;" "," ")," "&amp;$A42&amp;B$1&amp;" "," ")</f>
        <v>PREP_Hull_S1_A_</v>
      </c>
      <c r="C42" t="str">
        <f>SUBSTITUTE(SUBSTITUTE(SUBSTITUTE(SUBSTITUTE(SUBSTITUTE(IFERROR(SUBSTITUTE(Master!E46,CHAR(10)," "),Master!E46)," ",$A42&amp;C$1&amp;" ")&amp;$A42&amp;C$1," "&amp;$A42&amp;C$1&amp;" "," ")," "&amp;$A42&amp;C$1&amp;" "," ")," "&amp;$A42&amp;C$1&amp;" "," ")," "&amp;$A42&amp;C$1&amp;" "," ")</f>
        <v>FSTR_2S(02)_Hull_S1_B_</v>
      </c>
      <c r="D42" t="str">
        <f>SUBSTITUTE(SUBSTITUTE(SUBSTITUTE(SUBSTITUTE(SUBSTITUTE(IFERROR(SUBSTITUTE(Master!F46,CHAR(10)," "),Master!F46)," ",$A42&amp;D$1&amp;" ")&amp;$A42&amp;D$1," "&amp;$A42&amp;D$1&amp;" "," ")," "&amp;$A42&amp;D$1&amp;" "," ")," "&amp;$A42&amp;D$1&amp;" "," ")," "&amp;$A42&amp;D$1&amp;" "," ")</f>
        <v>FSTR_4S(02)_Hull_S1_C_</v>
      </c>
      <c r="E42" t="str">
        <f>SUBSTITUTE(SUBSTITUTE(SUBSTITUTE(SUBSTITUTE(SUBSTITUTE(IFERROR(SUBSTITUTE(Master!G46,CHAR(10)," "),Master!G46)," ",$A42&amp;E$1&amp;" ")&amp;$A42&amp;E$1," "&amp;$A42&amp;E$1&amp;" "," ")," "&amp;$A42&amp;E$1&amp;" "," ")," "&amp;$A42&amp;E$1&amp;" "," ")," "&amp;$A42&amp;E$1&amp;" "," ")</f>
        <v>FSTR_2S(01)_Hull_S1_D_</v>
      </c>
      <c r="F42" t="str">
        <f>SUBSTITUTE(SUBSTITUTE(SUBSTITUTE(SUBSTITUTE(SUBSTITUTE(IFERROR(SUBSTITUTE(Master!H46,CHAR(10)," "),Master!H46)," ",$A42&amp;F$1&amp;" ")&amp;$A42&amp;F$1," "&amp;$A42&amp;F$1&amp;" "," ")," "&amp;$A42&amp;F$1&amp;" "," ")," "&amp;$A42&amp;F$1&amp;" "," ")," "&amp;$A42&amp;F$1&amp;" "," ")</f>
        <v>TADR_2S(01)_Hull_S2_A_ TADR_4S(01)_Hull_S2_A_</v>
      </c>
      <c r="G42" t="str">
        <f>SUBSTITUTE(SUBSTITUTE(SUBSTITUTE(SUBSTITUTE(SUBSTITUTE(IFERROR(SUBSTITUTE(Master!I46,CHAR(10)," "),Master!I46)," ",$A42&amp;G$1&amp;" ")&amp;$A42&amp;G$1," "&amp;$A42&amp;G$1&amp;" "," ")," "&amp;$A42&amp;G$1&amp;" "," ")," "&amp;$A42&amp;G$1&amp;" "," ")," "&amp;$A42&amp;G$1&amp;" "," ")</f>
        <v>TADR_2S(02)_Hull_S2_B_ TADR_3S(01)_Hull_S2_B_</v>
      </c>
      <c r="H42" t="str">
        <f>SUBSTITUTE(SUBSTITUTE(SUBSTITUTE(SUBSTITUTE(SUBSTITUTE(IFERROR(SUBSTITUTE(Master!J46,CHAR(10)," "),Master!J46)," ",$A42&amp;H$1&amp;" ")&amp;$A42&amp;H$1," "&amp;$A42&amp;H$1&amp;" "," ")," "&amp;$A42&amp;H$1&amp;" "," ")," "&amp;$A42&amp;H$1&amp;" "," ")," "&amp;$A42&amp;H$1&amp;" "," ")</f>
        <v>PREPC1_Hull_S2_C_ TDHR_1S(01)C2_Hull_S2_C_</v>
      </c>
      <c r="I42" t="str">
        <f>SUBSTITUTE(SUBSTITUTE(SUBSTITUTE(SUBSTITUTE(SUBSTITUTE(IFERROR(SUBSTITUTE(Master!K46,CHAR(10)," "),Master!K46)," ",$A42&amp;I$1&amp;" ")&amp;$A42&amp;I$1," "&amp;$A42&amp;I$1&amp;" "," ")," "&amp;$A42&amp;I$1&amp;" "," ")," "&amp;$A42&amp;I$1&amp;" "," ")," "&amp;$A42&amp;I$1&amp;" "," ")</f>
        <v>FSTR_2S(03)_Hull_S2_D_</v>
      </c>
      <c r="N42" t="str">
        <f t="shared" si="0"/>
        <v>PREP_Hull_S1_A_ FSTR_2S(02)_Hull_S1_B_ FSTR_4S(02)_Hull_S1_C_ FSTR_2S(01)_Hull_S1_D_ TADR_2S(01)_Hull_S2_A_ TADR_4S(01)_Hull_S2_A_ TADR_2S(02)_Hull_S2_B_ TADR_3S(01)_Hull_S2_B_ PREPC1_Hull_S2_C_ TDHR_1S(01)C2_Hull_S2_C_ FSTR_2S(03)_Hull_S2_D_</v>
      </c>
      <c r="O42" t="str">
        <f t="shared" si="1"/>
        <v>_Hull</v>
      </c>
      <c r="P42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</v>
      </c>
      <c r="Q42" t="s">
        <v>463</v>
      </c>
      <c r="T42">
        <f t="shared" si="3"/>
        <v>908</v>
      </c>
      <c r="U42">
        <v>40</v>
      </c>
      <c r="V42" t="str">
        <f t="shared" si="11"/>
        <v>PSYF_4S(01)_Anis_S1_D_</v>
      </c>
      <c r="W42" t="str">
        <f t="shared" si="12"/>
        <v>falf_3S(02)_Anis_S2_A_ 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2" t="str">
        <f t="shared" si="4"/>
        <v/>
      </c>
      <c r="Y42" t="str">
        <f t="shared" si="13"/>
        <v/>
      </c>
      <c r="Z42">
        <v>40</v>
      </c>
      <c r="AA42" t="str">
        <f t="shared" si="14"/>
        <v>_Beckett_S1_C_</v>
      </c>
    </row>
    <row r="43" spans="1:27" x14ac:dyDescent="0.25">
      <c r="A43" t="str">
        <f>"_"&amp;SUBSTITUTE(IFERROR(LEFT(Master!B47, FIND(",", Master!B47) - 1),Master!B47)," ","")</f>
        <v>_Isfeld</v>
      </c>
      <c r="B43" t="str">
        <f>SUBSTITUTE(SUBSTITUTE(SUBSTITUTE(SUBSTITUTE(SUBSTITUTE(IFERROR(SUBSTITUTE(Master!D47,CHAR(10)," "),Master!D47)," ",$A43&amp;B$1&amp;" ")&amp;$A43&amp;B$1," "&amp;$A43&amp;B$1&amp;" "," ")," "&amp;$A43&amp;B$1&amp;" "," ")," "&amp;$A43&amp;B$1&amp;" "," ")," "&amp;$A43&amp;B$1&amp;" "," ")</f>
        <v>ESMR_2S(01)_Isfeld_S1_A_</v>
      </c>
      <c r="C43" t="str">
        <f>SUBSTITUTE(SUBSTITUTE(SUBSTITUTE(SUBSTITUTE(SUBSTITUTE(IFERROR(SUBSTITUTE(Master!E47,CHAR(10)," "),Master!E47)," ",$A43&amp;C$1&amp;" ")&amp;$A43&amp;C$1," "&amp;$A43&amp;C$1&amp;" "," ")," "&amp;$A43&amp;C$1&amp;" "," ")," "&amp;$A43&amp;C$1&amp;" "," ")," "&amp;$A43&amp;C$1&amp;" "," ")</f>
        <v>ESMR_3S(01)_Isfeld_S1_B_</v>
      </c>
      <c r="D43" t="str">
        <f>SUBSTITUTE(SUBSTITUTE(SUBSTITUTE(SUBSTITUTE(SUBSTITUTE(IFERROR(SUBSTITUTE(Master!F47,CHAR(10)," "),Master!F47)," ",$A43&amp;D$1&amp;" ")&amp;$A43&amp;D$1," "&amp;$A43&amp;D$1&amp;" "," ")," "&amp;$A43&amp;D$1&amp;" "," ")," "&amp;$A43&amp;D$1&amp;" "," ")," "&amp;$A43&amp;D$1&amp;" "," ")</f>
        <v>ESMR_2S(02)_Isfeld_S1_C_</v>
      </c>
      <c r="E43" t="str">
        <f>SUBSTITUTE(SUBSTITUTE(SUBSTITUTE(SUBSTITUTE(SUBSTITUTE(IFERROR(SUBSTITUTE(Master!G47,CHAR(10)," "),Master!G47)," ",$A43&amp;E$1&amp;" ")&amp;$A43&amp;E$1," "&amp;$A43&amp;E$1&amp;" "," ")," "&amp;$A43&amp;E$1&amp;" "," ")," "&amp;$A43&amp;E$1&amp;" "," ")," "&amp;$A43&amp;E$1&amp;" "," ")</f>
        <v>PREP_Isfeld_S1_D_</v>
      </c>
      <c r="F43" t="str">
        <f>SUBSTITUTE(SUBSTITUTE(SUBSTITUTE(SUBSTITUTE(SUBSTITUTE(IFERROR(SUBSTITUTE(Master!H47,CHAR(10)," "),Master!H47)," ",$A43&amp;F$1&amp;" ")&amp;$A43&amp;F$1," "&amp;$A43&amp;F$1&amp;" "," ")," "&amp;$A43&amp;F$1&amp;" "," ")," "&amp;$A43&amp;F$1&amp;" "," ")," "&amp;$A43&amp;F$1&amp;" "," ")</f>
        <v>ESMR_2S(03)_Isfeld_S2_A_</v>
      </c>
      <c r="G43" t="str">
        <f>SUBSTITUTE(SUBSTITUTE(SUBSTITUTE(SUBSTITUTE(SUBSTITUTE(IFERROR(SUBSTITUTE(Master!I47,CHAR(10)," "),Master!I47)," ",$A43&amp;G$1&amp;" ")&amp;$A43&amp;G$1," "&amp;$A43&amp;G$1&amp;" "," ")," "&amp;$A43&amp;G$1&amp;" "," ")," "&amp;$A43&amp;G$1&amp;" "," ")," "&amp;$A43&amp;G$1&amp;" "," ")</f>
        <v>ESMR_3S(04)_Isfeld_S2_B_</v>
      </c>
      <c r="H43" t="str">
        <f>SUBSTITUTE(SUBSTITUTE(SUBSTITUTE(SUBSTITUTE(SUBSTITUTE(IFERROR(SUBSTITUTE(Master!J47,CHAR(10)," "),Master!J47)," ",$A43&amp;H$1&amp;" ")&amp;$A43&amp;H$1," "&amp;$A43&amp;H$1&amp;" "," ")," "&amp;$A43&amp;H$1&amp;" "," ")," "&amp;$A43&amp;H$1&amp;" "," ")," "&amp;$A43&amp;H$1&amp;" "," ")</f>
        <v>ESMR_3S(05)_Isfeld_S2_C_</v>
      </c>
      <c r="I43" t="str">
        <f>SUBSTITUTE(SUBSTITUTE(SUBSTITUTE(SUBSTITUTE(SUBSTITUTE(IFERROR(SUBSTITUTE(Master!K47,CHAR(10)," "),Master!K47)," ",$A43&amp;I$1&amp;" ")&amp;$A43&amp;I$1," "&amp;$A43&amp;I$1&amp;" "," ")," "&amp;$A43&amp;I$1&amp;" "," ")," "&amp;$A43&amp;I$1&amp;" "," ")," "&amp;$A43&amp;I$1&amp;" "," ")</f>
        <v>PREP_Isfeld_S2_D_</v>
      </c>
      <c r="N43" t="str">
        <f t="shared" si="0"/>
        <v>ESMR_2S(01)_Isfeld_S1_A_ ESMR_3S(01)_Isfeld_S1_B_ ESMR_2S(02)_Isfeld_S1_C_ PREP_Isfeld_S1_D_ ESMR_2S(03)_Isfeld_S2_A_ ESMR_3S(04)_Isfeld_S2_B_ ESMR_3S(05)_Isfeld_S2_C_ PREP_Isfeld_S2_D_</v>
      </c>
      <c r="O43" t="str">
        <f t="shared" si="1"/>
        <v>_Isfeld</v>
      </c>
      <c r="P43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</v>
      </c>
      <c r="Q43" t="s">
        <v>463</v>
      </c>
      <c r="T43">
        <f t="shared" si="3"/>
        <v>588</v>
      </c>
      <c r="U43">
        <v>41</v>
      </c>
      <c r="V43" t="str">
        <f t="shared" si="11"/>
        <v>falf_3S(02)_Anis_S2_A_</v>
      </c>
      <c r="W43" t="str">
        <f t="shared" si="12"/>
        <v>_Anis_S2_B_ 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3" t="str">
        <f t="shared" si="4"/>
        <v/>
      </c>
      <c r="Y43" t="str">
        <f t="shared" si="13"/>
        <v/>
      </c>
      <c r="Z43">
        <v>41</v>
      </c>
      <c r="AA43" t="str">
        <f t="shared" si="14"/>
        <v>_Beckett_S2_D_</v>
      </c>
    </row>
    <row r="44" spans="1:27" x14ac:dyDescent="0.25">
      <c r="A44" t="str">
        <f>"_"&amp;SUBSTITUTE(IFERROR(LEFT(Master!B48, FIND(",", Master!B48) - 1),Master!B48)," ","")</f>
        <v>_Moore</v>
      </c>
      <c r="B44" t="str">
        <f>SUBSTITUTE(SUBSTITUTE(SUBSTITUTE(SUBSTITUTE(SUBSTITUTE(IFERROR(SUBSTITUTE(Master!D48,CHAR(10)," "),Master!D48)," ",$A44&amp;B$1&amp;" ")&amp;$A44&amp;B$1," "&amp;$A44&amp;B$1&amp;" "," ")," "&amp;$A44&amp;B$1&amp;" "," ")," "&amp;$A44&amp;B$1&amp;" "," ")," "&amp;$A44&amp;B$1&amp;" "," ")</f>
        <v>RITR_1S(13)_Moore_S1_A_</v>
      </c>
      <c r="C44" t="str">
        <f>SUBSTITUTE(SUBSTITUTE(SUBSTITUTE(SUBSTITUTE(SUBSTITUTE(IFERROR(SUBSTITUTE(Master!E48,CHAR(10)," "),Master!E48)," ",$A44&amp;C$1&amp;" ")&amp;$A44&amp;C$1," "&amp;$A44&amp;C$1&amp;" "," ")," "&amp;$A44&amp;C$1&amp;" "," ")," "&amp;$A44&amp;C$1&amp;" "," ")," "&amp;$A44&amp;C$1&amp;" "," ")</f>
        <v>RITR_1S(12)_Moore_S1_B_</v>
      </c>
      <c r="D44" t="str">
        <f>SUBSTITUTE(SUBSTITUTE(SUBSTITUTE(SUBSTITUTE(SUBSTITUTE(IFERROR(SUBSTITUTE(Master!F48,CHAR(10)," "),Master!F48)," ",$A44&amp;D$1&amp;" ")&amp;$A44&amp;D$1," "&amp;$A44&amp;D$1&amp;" "," ")," "&amp;$A44&amp;D$1&amp;" "," ")," "&amp;$A44&amp;D$1&amp;" "," ")," "&amp;$A44&amp;D$1&amp;" "," ")</f>
        <v>SOSR_1F(05)C1_Moore_S1_C_ PREP_Moore_S1_C_</v>
      </c>
      <c r="E44" t="str">
        <f>SUBSTITUTE(SUBSTITUTE(SUBSTITUTE(SUBSTITUTE(SUBSTITUTE(IFERROR(SUBSTITUTE(Master!G48,CHAR(10)," "),Master!G48)," ",$A44&amp;E$1&amp;" ")&amp;$A44&amp;E$1," "&amp;$A44&amp;E$1&amp;" "," ")," "&amp;$A44&amp;E$1&amp;" "," ")," "&amp;$A44&amp;E$1&amp;" "," ")," "&amp;$A44&amp;E$1&amp;" "," ")</f>
        <v>PREP_Moore_S1_D_ SOSR_1F(07)D2_Moore_S1_D_</v>
      </c>
      <c r="F44" t="str">
        <f>SUBSTITUTE(SUBSTITUTE(SUBSTITUTE(SUBSTITUTE(SUBSTITUTE(IFERROR(SUBSTITUTE(Master!H48,CHAR(10)," "),Master!H48)," ",$A44&amp;F$1&amp;" ")&amp;$A44&amp;F$1," "&amp;$A44&amp;F$1&amp;" "," ")," "&amp;$A44&amp;F$1&amp;" "," ")," "&amp;$A44&amp;F$1&amp;" "," ")," "&amp;$A44&amp;F$1&amp;" "," ")</f>
        <v>ENGR_1F(13)_Moore_S2_A_</v>
      </c>
      <c r="G44" t="str">
        <f>SUBSTITUTE(SUBSTITUTE(SUBSTITUTE(SUBSTITUTE(SUBSTITUTE(IFERROR(SUBSTITUTE(Master!I48,CHAR(10)," "),Master!I48)," ",$A44&amp;G$1&amp;" ")&amp;$A44&amp;G$1," "&amp;$A44&amp;G$1&amp;" "," ")," "&amp;$A44&amp;G$1&amp;" "," ")," "&amp;$A44&amp;G$1&amp;" "," ")," "&amp;$A44&amp;G$1&amp;" "," ")</f>
        <v>ENGR_1F(12)_Moore_S2_B_</v>
      </c>
      <c r="H44" t="str">
        <f>SUBSTITUTE(SUBSTITUTE(SUBSTITUTE(SUBSTITUTE(SUBSTITUTE(IFERROR(SUBSTITUTE(Master!J48,CHAR(10)," "),Master!J48)," ",$A44&amp;H$1&amp;" ")&amp;$A44&amp;H$1," "&amp;$A44&amp;H$1&amp;" "," ")," "&amp;$A44&amp;H$1&amp;" "," ")," "&amp;$A44&amp;H$1&amp;" "," ")," "&amp;$A44&amp;H$1&amp;" "," ")</f>
        <v>SOSR_1F(05)C1_Moore_S2_C_ PREP_Moore_S2_C_</v>
      </c>
      <c r="I44" t="str">
        <f>SUBSTITUTE(SUBSTITUTE(SUBSTITUTE(SUBSTITUTE(SUBSTITUTE(IFERROR(SUBSTITUTE(Master!K48,CHAR(10)," "),Master!K48)," ",$A44&amp;I$1&amp;" ")&amp;$A44&amp;I$1," "&amp;$A44&amp;I$1&amp;" "," ")," "&amp;$A44&amp;I$1&amp;" "," ")," "&amp;$A44&amp;I$1&amp;" "," ")," "&amp;$A44&amp;I$1&amp;" "," ")</f>
        <v>PREP_Moore_S2_D_ SOSR_1F(07)D2_Moore_S2_D_</v>
      </c>
      <c r="N44" t="str">
        <f t="shared" si="0"/>
        <v>RITR_1S(13)_Moore_S1_A_ RITR_1S(12)_Moore_S1_B_ SOSR_1F(05)C1_Moore_S1_C_ PREP_Moore_S1_C_ PREP_Moore_S1_D_ SOSR_1F(07)D2_Moore_S1_D_ ENGR_1F(13)_Moore_S2_A_ ENGR_1F(12)_Moore_S2_B_ SOSR_1F(05)C1_Moore_S2_C_ PREP_Moore_S2_C_ PREP_Moore_S2_D_ SOSR_1F(07)D2_Moore_S2_D_</v>
      </c>
      <c r="O44" t="str">
        <f t="shared" si="1"/>
        <v>_Moore</v>
      </c>
      <c r="P44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</v>
      </c>
      <c r="Q44" t="s">
        <v>463</v>
      </c>
      <c r="T44">
        <f t="shared" si="3"/>
        <v>22</v>
      </c>
      <c r="U44">
        <v>42</v>
      </c>
      <c r="V44" t="str">
        <f t="shared" si="11"/>
        <v>_Anis_S2_B_</v>
      </c>
      <c r="W44" t="str">
        <f t="shared" si="12"/>
        <v>falf_3S(03)_Anis_S2_C_ 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4" t="str">
        <f t="shared" si="4"/>
        <v/>
      </c>
      <c r="Y44" t="str">
        <f t="shared" si="13"/>
        <v/>
      </c>
      <c r="Z44">
        <v>42</v>
      </c>
      <c r="AA44" t="str">
        <f t="shared" si="14"/>
        <v>_Bilewitch_S1_C_</v>
      </c>
    </row>
    <row r="45" spans="1:27" x14ac:dyDescent="0.25">
      <c r="A45" t="str">
        <f>"_"&amp;SUBSTITUTE(IFERROR(LEFT(Master!B49, FIND(",", Master!B49) - 1),Master!B49)," ","")</f>
        <v>_Knight</v>
      </c>
      <c r="B45" t="str">
        <f>SUBSTITUTE(SUBSTITUTE(SUBSTITUTE(SUBSTITUTE(SUBSTITUTE(IFERROR(SUBSTITUTE(Master!D49,CHAR(10)," "),Master!D49)," ",$A45&amp;B$1&amp;" ")&amp;$A45&amp;B$1," "&amp;$A45&amp;B$1&amp;" "," ")," "&amp;$A45&amp;B$1&amp;" "," ")," "&amp;$A45&amp;B$1&amp;" "," ")," "&amp;$A45&amp;B$1&amp;" "," ")</f>
        <v>PREP_Knight_S1_A_</v>
      </c>
      <c r="C45" t="str">
        <f>SUBSTITUTE(SUBSTITUTE(SUBSTITUTE(SUBSTITUTE(SUBSTITUTE(IFERROR(SUBSTITUTE(Master!E49,CHAR(10)," "),Master!E49)," ",$A45&amp;C$1&amp;" ")&amp;$A45&amp;C$1," "&amp;$A45&amp;C$1&amp;" "," ")," "&amp;$A45&amp;C$1&amp;" "," ")," "&amp;$A45&amp;C$1&amp;" "," ")," "&amp;$A45&amp;C$1&amp;" "," ")</f>
        <v>PREP_Knight_S1_B_</v>
      </c>
      <c r="D45" t="str">
        <f>SUBSTITUTE(SUBSTITUTE(SUBSTITUTE(SUBSTITUTE(SUBSTITUTE(IFERROR(SUBSTITUTE(Master!F49,CHAR(10)," "),Master!F49)," ",$A45&amp;D$1&amp;" ")&amp;$A45&amp;D$1," "&amp;$A45&amp;D$1&amp;" "," ")," "&amp;$A45&amp;D$1&amp;" "," ")," "&amp;$A45&amp;D$1&amp;" "," ")," "&amp;$A45&amp;D$1&amp;" "," ")</f>
        <v>PREP_Knight_S1_C_</v>
      </c>
      <c r="E45" t="str">
        <f>SUBSTITUTE(SUBSTITUTE(SUBSTITUTE(SUBSTITUTE(SUBSTITUTE(IFERROR(SUBSTITUTE(Master!G49,CHAR(10)," "),Master!G49)," ",$A45&amp;E$1&amp;" ")&amp;$A45&amp;E$1," "&amp;$A45&amp;E$1&amp;" "," ")," "&amp;$A45&amp;E$1&amp;" "," ")," "&amp;$A45&amp;E$1&amp;" "," ")," "&amp;$A45&amp;E$1&amp;" "," ")</f>
        <v>PREP_Knight_S1_D_</v>
      </c>
      <c r="F45" t="str">
        <f>SUBSTITUTE(SUBSTITUTE(SUBSTITUTE(SUBSTITUTE(SUBSTITUTE(IFERROR(SUBSTITUTE(Master!H49,CHAR(10)," "),Master!H49)," ",$A45&amp;F$1&amp;" ")&amp;$A45&amp;F$1," "&amp;$A45&amp;F$1&amp;" "," ")," "&amp;$A45&amp;F$1&amp;" "," ")," "&amp;$A45&amp;F$1&amp;" "," ")," "&amp;$A45&amp;F$1&amp;" "," ")</f>
        <v>PREP_Knight_S2_A_</v>
      </c>
      <c r="G45" t="str">
        <f>SUBSTITUTE(SUBSTITUTE(SUBSTITUTE(SUBSTITUTE(SUBSTITUTE(IFERROR(SUBSTITUTE(Master!I49,CHAR(10)," "),Master!I49)," ",$A45&amp;G$1&amp;" ")&amp;$A45&amp;G$1," "&amp;$A45&amp;G$1&amp;" "," ")," "&amp;$A45&amp;G$1&amp;" "," ")," "&amp;$A45&amp;G$1&amp;" "," ")," "&amp;$A45&amp;G$1&amp;" "," ")</f>
        <v>PREP_Knight_S2_B_</v>
      </c>
      <c r="H45" t="str">
        <f>SUBSTITUTE(SUBSTITUTE(SUBSTITUTE(SUBSTITUTE(SUBSTITUTE(IFERROR(SUBSTITUTE(Master!J49,CHAR(10)," "),Master!J49)," ",$A45&amp;H$1&amp;" ")&amp;$A45&amp;H$1," "&amp;$A45&amp;H$1&amp;" "," ")," "&amp;$A45&amp;H$1&amp;" "," ")," "&amp;$A45&amp;H$1&amp;" "," ")," "&amp;$A45&amp;H$1&amp;" "," ")</f>
        <v>PREP_Knight_S2_C_</v>
      </c>
      <c r="I45" t="str">
        <f>SUBSTITUTE(SUBSTITUTE(SUBSTITUTE(SUBSTITUTE(SUBSTITUTE(IFERROR(SUBSTITUTE(Master!K49,CHAR(10)," "),Master!K49)," ",$A45&amp;I$1&amp;" ")&amp;$A45&amp;I$1," "&amp;$A45&amp;I$1&amp;" "," ")," "&amp;$A45&amp;I$1&amp;" "," ")," "&amp;$A45&amp;I$1&amp;" "," ")," "&amp;$A45&amp;I$1&amp;" "," ")</f>
        <v>PREP_Knight_S2_D_</v>
      </c>
      <c r="N45" t="str">
        <f t="shared" si="0"/>
        <v>PREP_Knight_S1_A_ PREP_Knight_S1_B_ PREP_Knight_S1_C_ PREP_Knight_S1_D_ PREP_Knight_S2_A_ PREP_Knight_S2_B_ PREP_Knight_S2_C_ PREP_Knight_S2_D_</v>
      </c>
      <c r="O45" t="str">
        <f t="shared" si="1"/>
        <v>_Knight</v>
      </c>
      <c r="P45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</v>
      </c>
      <c r="Q45" t="s">
        <v>463</v>
      </c>
      <c r="T45">
        <f t="shared" si="3"/>
        <v>589</v>
      </c>
      <c r="U45">
        <v>43</v>
      </c>
      <c r="V45" t="str">
        <f t="shared" si="11"/>
        <v>falf_3S(03)_Anis_S2_C_</v>
      </c>
      <c r="W45" t="str">
        <f t="shared" si="12"/>
        <v>MAPF_4S(01)_Anis_S2_D_ 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5" t="str">
        <f t="shared" si="4"/>
        <v/>
      </c>
      <c r="Y45" t="str">
        <f t="shared" si="13"/>
        <v/>
      </c>
      <c r="Z45">
        <v>43</v>
      </c>
      <c r="AA45" t="str">
        <f t="shared" si="14"/>
        <v>_Bilewitch_S1_D_</v>
      </c>
    </row>
    <row r="46" spans="1:27" x14ac:dyDescent="0.25">
      <c r="A46" t="str">
        <f>"_"&amp;SUBSTITUTE(IFERROR(LEFT(Master!B50, FIND(",", Master!B50) - 1),Master!B50)," ","")</f>
        <v>_Kramble</v>
      </c>
      <c r="B46" t="str">
        <f>SUBSTITUTE(SUBSTITUTE(SUBSTITUTE(SUBSTITUTE(SUBSTITUTE(IFERROR(SUBSTITUTE(Master!D50,CHAR(10)," "),Master!D50)," ",$A46&amp;B$1&amp;" ")&amp;$A46&amp;B$1," "&amp;$A46&amp;B$1&amp;" "," ")," "&amp;$A46&amp;B$1&amp;" "," ")," "&amp;$A46&amp;B$1&amp;" "," ")," "&amp;$A46&amp;B$1&amp;" "," ")</f>
        <v>FNUR_2S(01)_Kramble_S1_A_</v>
      </c>
      <c r="C46" t="str">
        <f>SUBSTITUTE(SUBSTITUTE(SUBSTITUTE(SUBSTITUTE(SUBSTITUTE(IFERROR(SUBSTITUTE(Master!E50,CHAR(10)," "),Master!E50)," ",$A46&amp;C$1&amp;" ")&amp;$A46&amp;C$1," "&amp;$A46&amp;C$1&amp;" "," ")," "&amp;$A46&amp;C$1&amp;" "," ")," "&amp;$A46&amp;C$1&amp;" "," ")," "&amp;$A46&amp;C$1&amp;" "," ")</f>
        <v>FNUR_2S(02)_Kramble_S1_B_</v>
      </c>
      <c r="D46" t="str">
        <f>SUBSTITUTE(SUBSTITUTE(SUBSTITUTE(SUBSTITUTE(SUBSTITUTE(IFERROR(SUBSTITUTE(Master!F50,CHAR(10)," "),Master!F50)," ",$A46&amp;D$1&amp;" ")&amp;$A46&amp;D$1," "&amp;$A46&amp;D$1&amp;" "," ")," "&amp;$A46&amp;D$1&amp;" "," ")," "&amp;$A46&amp;D$1&amp;" "," ")," "&amp;$A46&amp;D$1&amp;" "," ")</f>
        <v>PREP_Kramble_S1_C_</v>
      </c>
      <c r="E46" t="str">
        <f>SUBSTITUTE(SUBSTITUTE(SUBSTITUTE(SUBSTITUTE(SUBSTITUTE(IFERROR(SUBSTITUTE(Master!G50,CHAR(10)," "),Master!G50)," ",$A46&amp;E$1&amp;" ")&amp;$A46&amp;E$1," "&amp;$A46&amp;E$1&amp;" "," ")," "&amp;$A46&amp;E$1&amp;" "," ")," "&amp;$A46&amp;E$1&amp;" "," ")," "&amp;$A46&amp;E$1&amp;" "," ")</f>
        <v>PEP_Kramble_S1_D_ _Kramble_S1_D_</v>
      </c>
      <c r="F46" t="str">
        <f>SUBSTITUTE(SUBSTITUTE(SUBSTITUTE(SUBSTITUTE(SUBSTITUTE(IFERROR(SUBSTITUTE(Master!H50,CHAR(10)," "),Master!H50)," ",$A46&amp;F$1&amp;" ")&amp;$A46&amp;F$1," "&amp;$A46&amp;F$1&amp;" "," ")," "&amp;$A46&amp;F$1&amp;" "," ")," "&amp;$A46&amp;F$1&amp;" "," ")," "&amp;$A46&amp;F$1&amp;" "," ")</f>
        <v>FNUR_2S(04)_Kramble_S2_A_</v>
      </c>
      <c r="G46" t="str">
        <f>SUBSTITUTE(SUBSTITUTE(SUBSTITUTE(SUBSTITUTE(SUBSTITUTE(IFERROR(SUBSTITUTE(Master!I50,CHAR(10)," "),Master!I50)," ",$A46&amp;G$1&amp;" ")&amp;$A46&amp;G$1," "&amp;$A46&amp;G$1&amp;" "," ")," "&amp;$A46&amp;G$1&amp;" "," ")," "&amp;$A46&amp;G$1&amp;" "," ")," "&amp;$A46&amp;G$1&amp;" "," ")</f>
        <v>FNUR_2S(05)_Kramble_S2_B_</v>
      </c>
      <c r="H46" t="str">
        <f>SUBSTITUTE(SUBSTITUTE(SUBSTITUTE(SUBSTITUTE(SUBSTITUTE(IFERROR(SUBSTITUTE(Master!J50,CHAR(10)," "),Master!J50)," ",$A46&amp;H$1&amp;" ")&amp;$A46&amp;H$1," "&amp;$A46&amp;H$1&amp;" "," ")," "&amp;$A46&amp;H$1&amp;" "," ")," "&amp;$A46&amp;H$1&amp;" "," ")," "&amp;$A46&amp;H$1&amp;" "," ")</f>
        <v>PREP_Kramble_S2_C_ FOHR_1S(03)C2_Kramble_S2_C_</v>
      </c>
      <c r="I46" t="str">
        <f>SUBSTITUTE(SUBSTITUTE(SUBSTITUTE(SUBSTITUTE(SUBSTITUTE(IFERROR(SUBSTITUTE(Master!K50,CHAR(10)," "),Master!K50)," ",$A46&amp;I$1&amp;" ")&amp;$A46&amp;I$1," "&amp;$A46&amp;I$1&amp;" "," ")," "&amp;$A46&amp;I$1&amp;" "," ")," "&amp;$A46&amp;I$1&amp;" "," ")," "&amp;$A46&amp;I$1&amp;" "," ")</f>
        <v>PREP_Kramble_S2_D_</v>
      </c>
      <c r="N46" t="str">
        <f t="shared" si="0"/>
        <v>FNUR_2S(01)_Kramble_S1_A_ FNUR_2S(02)_Kramble_S1_B_ PREP_Kramble_S1_C_ PEP_Kramble_S1_D_ _Kramble_S1_D_ FNUR_2S(04)_Kramble_S2_A_ FNUR_2S(05)_Kramble_S2_B_ PREP_Kramble_S2_C_ FOHR_1S(03)C2_Kramble_S2_C_ PREP_Kramble_S2_D_</v>
      </c>
      <c r="O46" t="str">
        <f t="shared" si="1"/>
        <v>_Kramble</v>
      </c>
      <c r="P46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</v>
      </c>
      <c r="Q46" t="s">
        <v>463</v>
      </c>
      <c r="T46">
        <f t="shared" si="3"/>
        <v>725</v>
      </c>
      <c r="U46">
        <v>44</v>
      </c>
      <c r="V46" t="str">
        <f t="shared" si="11"/>
        <v>MAPF_4S(01)_Anis_S2_D_</v>
      </c>
      <c r="W46" t="str">
        <f t="shared" si="12"/>
        <v>_Athayde_S1_A_ 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6" t="str">
        <f t="shared" si="4"/>
        <v/>
      </c>
      <c r="Y46" t="str">
        <f t="shared" si="13"/>
        <v/>
      </c>
      <c r="Z46">
        <v>44</v>
      </c>
      <c r="AA46" t="str">
        <f t="shared" si="14"/>
        <v>_Bilewitch_S2_C_</v>
      </c>
    </row>
    <row r="47" spans="1:27" x14ac:dyDescent="0.25">
      <c r="A47" t="str">
        <f>"_"&amp;SUBSTITUTE(IFERROR(LEFT(Master!B51, FIND(",", Master!B51) - 1),Master!B51)," ","")</f>
        <v>_Kutcher</v>
      </c>
      <c r="B47" t="str">
        <f>SUBSTITUTE(SUBSTITUTE(SUBSTITUTE(SUBSTITUTE(SUBSTITUTE(IFERROR(SUBSTITUTE(Master!D51,CHAR(10)," "),Master!D51)," ",$A47&amp;B$1&amp;" ")&amp;$A47&amp;B$1," "&amp;$A47&amp;B$1&amp;" "," ")," "&amp;$A47&amp;B$1&amp;" "," ")," "&amp;$A47&amp;B$1&amp;" "," ")," "&amp;$A47&amp;B$1&amp;" "," ")</f>
        <v>PREP_Kutcher_S1_A_</v>
      </c>
      <c r="C47" t="str">
        <f>SUBSTITUTE(SUBSTITUTE(SUBSTITUTE(SUBSTITUTE(SUBSTITUTE(IFERROR(SUBSTITUTE(Master!E51,CHAR(10)," "),Master!E51)," ",$A47&amp;C$1&amp;" ")&amp;$A47&amp;C$1," "&amp;$A47&amp;C$1&amp;" "," ")," "&amp;$A47&amp;C$1&amp;" "," ")," "&amp;$A47&amp;C$1&amp;" "," ")," "&amp;$A47&amp;C$1&amp;" "," ")</f>
        <v>PREP_Kutcher_S1_B_</v>
      </c>
      <c r="D47" t="str">
        <f>SUBSTITUTE(SUBSTITUTE(SUBSTITUTE(SUBSTITUTE(SUBSTITUTE(IFERROR(SUBSTITUTE(Master!F51,CHAR(10)," "),Master!F51)," ",$A47&amp;D$1&amp;" ")&amp;$A47&amp;D$1," "&amp;$A47&amp;D$1&amp;" "," ")," "&amp;$A47&amp;D$1&amp;" "," ")," "&amp;$A47&amp;D$1&amp;" "," ")," "&amp;$A47&amp;D$1&amp;" "," ")</f>
        <v>PREP_Kutcher_S1_C_</v>
      </c>
      <c r="E47" t="str">
        <f>SUBSTITUTE(SUBSTITUTE(SUBSTITUTE(SUBSTITUTE(SUBSTITUTE(IFERROR(SUBSTITUTE(Master!G51,CHAR(10)," "),Master!G51)," ",$A47&amp;E$1&amp;" ")&amp;$A47&amp;E$1," "&amp;$A47&amp;E$1&amp;" "," ")," "&amp;$A47&amp;E$1&amp;" "," ")," "&amp;$A47&amp;E$1&amp;" "," ")," "&amp;$A47&amp;E$1&amp;" "," ")</f>
        <v>PREP_Kutcher_S1_D_</v>
      </c>
      <c r="F47" t="str">
        <f>SUBSTITUTE(SUBSTITUTE(SUBSTITUTE(SUBSTITUTE(SUBSTITUTE(IFERROR(SUBSTITUTE(Master!H51,CHAR(10)," "),Master!H51)," ",$A47&amp;F$1&amp;" ")&amp;$A47&amp;F$1," "&amp;$A47&amp;F$1&amp;" "," ")," "&amp;$A47&amp;F$1&amp;" "," ")," "&amp;$A47&amp;F$1&amp;" "," ")," "&amp;$A47&amp;F$1&amp;" "," ")</f>
        <v>PREP_Kutcher_S2_A_</v>
      </c>
      <c r="G47" t="str">
        <f>SUBSTITUTE(SUBSTITUTE(SUBSTITUTE(SUBSTITUTE(SUBSTITUTE(IFERROR(SUBSTITUTE(Master!I51,CHAR(10)," "),Master!I51)," ",$A47&amp;G$1&amp;" ")&amp;$A47&amp;G$1," "&amp;$A47&amp;G$1&amp;" "," ")," "&amp;$A47&amp;G$1&amp;" "," ")," "&amp;$A47&amp;G$1&amp;" "," ")," "&amp;$A47&amp;G$1&amp;" "," ")</f>
        <v>PREP_Kutcher_S2_B_</v>
      </c>
      <c r="H47" t="str">
        <f>SUBSTITUTE(SUBSTITUTE(SUBSTITUTE(SUBSTITUTE(SUBSTITUTE(IFERROR(SUBSTITUTE(Master!J51,CHAR(10)," "),Master!J51)," ",$A47&amp;H$1&amp;" ")&amp;$A47&amp;H$1," "&amp;$A47&amp;H$1&amp;" "," ")," "&amp;$A47&amp;H$1&amp;" "," ")," "&amp;$A47&amp;H$1&amp;" "," ")," "&amp;$A47&amp;H$1&amp;" "," ")</f>
        <v>PREP_Kutcher_S2_C_</v>
      </c>
      <c r="I47" t="str">
        <f>SUBSTITUTE(SUBSTITUTE(SUBSTITUTE(SUBSTITUTE(SUBSTITUTE(IFERROR(SUBSTITUTE(Master!K51,CHAR(10)," "),Master!K51)," ",$A47&amp;I$1&amp;" ")&amp;$A47&amp;I$1," "&amp;$A47&amp;I$1&amp;" "," ")," "&amp;$A47&amp;I$1&amp;" "," ")," "&amp;$A47&amp;I$1&amp;" "," ")," "&amp;$A47&amp;I$1&amp;" "," ")</f>
        <v>PREP_Kutcher_S2_D_</v>
      </c>
      <c r="N47" t="str">
        <f t="shared" si="0"/>
        <v>PREP_Kutcher_S1_A_ PREP_Kutcher_S1_B_ PREP_Kutcher_S1_C_ PREP_Kutcher_S1_D_ PREP_Kutcher_S2_A_ PREP_Kutcher_S2_B_ PREP_Kutcher_S2_C_ PREP_Kutcher_S2_D_</v>
      </c>
      <c r="O47" t="str">
        <f t="shared" si="1"/>
        <v>_Kutcher</v>
      </c>
      <c r="P47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</v>
      </c>
      <c r="Q47" t="s">
        <v>463</v>
      </c>
      <c r="T47">
        <f t="shared" si="3"/>
        <v>23</v>
      </c>
      <c r="U47">
        <v>45</v>
      </c>
      <c r="V47" t="str">
        <f t="shared" si="11"/>
        <v>_Athayde_S1_A_</v>
      </c>
      <c r="W47" t="str">
        <f t="shared" si="12"/>
        <v>SCIS_2F(01)_Athayde_S1_B_ 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7" t="str">
        <f t="shared" si="4"/>
        <v/>
      </c>
      <c r="Y47" t="str">
        <f t="shared" si="13"/>
        <v/>
      </c>
      <c r="Z47">
        <v>45</v>
      </c>
      <c r="AA47" t="str">
        <f t="shared" si="14"/>
        <v>_Bilewitch_S2_D_</v>
      </c>
    </row>
    <row r="48" spans="1:27" x14ac:dyDescent="0.25">
      <c r="A48" t="str">
        <f>"_"&amp;SUBSTITUTE(IFERROR(LEFT(Master!B52, FIND(",", Master!B52) - 1),Master!B52)," ","")</f>
        <v>_Lachance</v>
      </c>
      <c r="B48" t="str">
        <f>SUBSTITUTE(SUBSTITUTE(SUBSTITUTE(SUBSTITUTE(SUBSTITUTE(IFERROR(SUBSTITUTE(Master!D52,CHAR(10)," "),Master!D52)," ",$A48&amp;B$1&amp;" ")&amp;$A48&amp;B$1," "&amp;$A48&amp;B$1&amp;" "," ")," "&amp;$A48&amp;B$1&amp;" "," ")," "&amp;$A48&amp;B$1&amp;" "," ")," "&amp;$A48&amp;B$1&amp;" "," ")</f>
        <v>DRAR_3G(01)_Lachance_S1_A_</v>
      </c>
      <c r="C48" t="str">
        <f>SUBSTITUTE(SUBSTITUTE(SUBSTITUTE(SUBSTITUTE(SUBSTITUTE(IFERROR(SUBSTITUTE(Master!E52,CHAR(10)," "),Master!E52)," ",$A48&amp;C$1&amp;" ")&amp;$A48&amp;C$1," "&amp;$A48&amp;C$1&amp;" "," ")," "&amp;$A48&amp;C$1&amp;" "," ")," "&amp;$A48&amp;C$1&amp;" "," ")," "&amp;$A48&amp;C$1&amp;" "," ")</f>
        <v>DRAR_2G(01)_Lachance_S1_B_</v>
      </c>
      <c r="D48" t="str">
        <f>SUBSTITUTE(SUBSTITUTE(SUBSTITUTE(SUBSTITUTE(SUBSTITUTE(IFERROR(SUBSTITUTE(Master!F52,CHAR(10)," "),Master!F52)," ",$A48&amp;D$1&amp;" ")&amp;$A48&amp;D$1," "&amp;$A48&amp;D$1&amp;" "," ")," "&amp;$A48&amp;D$1&amp;" "," ")," "&amp;$A48&amp;D$1&amp;" "," ")," "&amp;$A48&amp;D$1&amp;" "," ")</f>
        <v>DRHR_1G(01)C1_Lachance_S1_C_ DRHR_1G(02)C2_Lachance_S1_C_</v>
      </c>
      <c r="E48" t="str">
        <f>SUBSTITUTE(SUBSTITUTE(SUBSTITUTE(SUBSTITUTE(SUBSTITUTE(IFERROR(SUBSTITUTE(Master!G52,CHAR(10)," "),Master!G52)," ",$A48&amp;E$1&amp;" ")&amp;$A48&amp;E$1," "&amp;$A48&amp;E$1&amp;" "," ")," "&amp;$A48&amp;E$1&amp;" "," ")," "&amp;$A48&amp;E$1&amp;" "," ")," "&amp;$A48&amp;E$1&amp;" "," ")</f>
        <v>PREP_Lachance_S1_D_</v>
      </c>
      <c r="F48" t="str">
        <f>SUBSTITUTE(SUBSTITUTE(SUBSTITUTE(SUBSTITUTE(SUBSTITUTE(IFERROR(SUBSTITUTE(Master!H52,CHAR(10)," "),Master!H52)," ",$A48&amp;F$1&amp;" ")&amp;$A48&amp;F$1," "&amp;$A48&amp;F$1&amp;" "," ")," "&amp;$A48&amp;F$1&amp;" "," ")," "&amp;$A48&amp;F$1&amp;" "," ")," "&amp;$A48&amp;F$1&amp;" "," ")</f>
        <v>DRAR_4S(01)_Lachance_S2_A_</v>
      </c>
      <c r="G48" t="str">
        <f>SUBSTITUTE(SUBSTITUTE(SUBSTITUTE(SUBSTITUTE(SUBSTITUTE(IFERROR(SUBSTITUTE(Master!I52,CHAR(10)," "),Master!I52)," ",$A48&amp;G$1&amp;" ")&amp;$A48&amp;G$1," "&amp;$A48&amp;G$1&amp;" "," ")," "&amp;$A48&amp;G$1&amp;" "," ")," "&amp;$A48&amp;G$1&amp;" "," ")," "&amp;$A48&amp;G$1&amp;" "," ")</f>
        <v>DRAR_2G(02)_Lachance_S2_B_</v>
      </c>
      <c r="H48" t="str">
        <f>SUBSTITUTE(SUBSTITUTE(SUBSTITUTE(SUBSTITUTE(SUBSTITUTE(IFERROR(SUBSTITUTE(Master!J52,CHAR(10)," "),Master!J52)," ",$A48&amp;H$1&amp;" ")&amp;$A48&amp;H$1," "&amp;$A48&amp;H$1&amp;" "," ")," "&amp;$A48&amp;H$1&amp;" "," ")," "&amp;$A48&amp;H$1&amp;" "," ")," "&amp;$A48&amp;H$1&amp;" "," ")</f>
        <v>DRAR_2G(03)_Lachance_S2_C_</v>
      </c>
      <c r="I48" t="str">
        <f>SUBSTITUTE(SUBSTITUTE(SUBSTITUTE(SUBSTITUTE(SUBSTITUTE(IFERROR(SUBSTITUTE(Master!K52,CHAR(10)," "),Master!K52)," ",$A48&amp;I$1&amp;" ")&amp;$A48&amp;I$1," "&amp;$A48&amp;I$1&amp;" "," ")," "&amp;$A48&amp;I$1&amp;" "," ")," "&amp;$A48&amp;I$1&amp;" "," ")," "&amp;$A48&amp;I$1&amp;" "," ")</f>
        <v>PREP_Lachance_S2_D_</v>
      </c>
      <c r="N48" t="str">
        <f t="shared" si="0"/>
        <v>DRAR_3G(01)_Lachance_S1_A_ DRAR_2G(01)_Lachance_S1_B_ DRHR_1G(01)C1_Lachance_S1_C_ DRHR_1G(02)C2_Lachance_S1_C_ PREP_Lachance_S1_D_ DRAR_4S(01)_Lachance_S2_A_ DRAR_2G(02)_Lachance_S2_B_ DRAR_2G(03)_Lachance_S2_C_ PREP_Lachance_S2_D_</v>
      </c>
      <c r="O48" t="str">
        <f t="shared" si="1"/>
        <v>_Lachance</v>
      </c>
      <c r="P48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</v>
      </c>
      <c r="Q48" t="s">
        <v>463</v>
      </c>
      <c r="T48">
        <f t="shared" si="3"/>
        <v>980</v>
      </c>
      <c r="U48">
        <v>46</v>
      </c>
      <c r="V48" t="str">
        <f t="shared" si="11"/>
        <v>SCIS_2F(01)_Athayde_S1_B_</v>
      </c>
      <c r="W48" t="str">
        <f t="shared" si="12"/>
        <v>_Athayde_S1_C_ 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8" t="str">
        <f t="shared" si="4"/>
        <v/>
      </c>
      <c r="Y48" t="str">
        <f t="shared" si="13"/>
        <v/>
      </c>
      <c r="Z48">
        <v>46</v>
      </c>
      <c r="AA48" t="str">
        <f t="shared" si="14"/>
        <v>_Boyes_S1_A_</v>
      </c>
    </row>
    <row r="49" spans="1:27" x14ac:dyDescent="0.25">
      <c r="A49" t="str">
        <f>"_"&amp;SUBSTITUTE(IFERROR(LEFT(Master!B53, FIND(",", Master!B53) - 1),Master!B53)," ","")</f>
        <v>_Neil</v>
      </c>
      <c r="B49" t="str">
        <f>SUBSTITUTE(SUBSTITUTE(SUBSTITUTE(SUBSTITUTE(SUBSTITUTE(IFERROR(SUBSTITUTE(Master!D53,CHAR(10)," "),Master!D53)," ",$A49&amp;B$1&amp;" ")&amp;$A49&amp;B$1," "&amp;$A49&amp;B$1&amp;" "," ")," "&amp;$A49&amp;B$1&amp;" "," ")," "&amp;$A49&amp;B$1&amp;" "," ")," "&amp;$A49&amp;B$1&amp;" "," ")</f>
        <v>RITR_1S(14)_Neil_S1_A_</v>
      </c>
      <c r="C49" t="str">
        <f>SUBSTITUTE(SUBSTITUTE(SUBSTITUTE(SUBSTITUTE(SUBSTITUTE(IFERROR(SUBSTITUTE(Master!E53,CHAR(10)," "),Master!E53)," ",$A49&amp;C$1&amp;" ")&amp;$A49&amp;C$1," "&amp;$A49&amp;C$1&amp;" "," ")," "&amp;$A49&amp;C$1&amp;" "," ")," "&amp;$A49&amp;C$1&amp;" "," ")," "&amp;$A49&amp;C$1&amp;" "," ")</f>
        <v>TRMR_1F(14)_Neil_S1_B_</v>
      </c>
      <c r="D49" t="str">
        <f>SUBSTITUTE(SUBSTITUTE(SUBSTITUTE(SUBSTITUTE(SUBSTITUTE(IFERROR(SUBSTITUTE(Master!F53,CHAR(10)," "),Master!F53)," ",$A49&amp;D$1&amp;" ")&amp;$A49&amp;D$1," "&amp;$A49&amp;D$1&amp;" "," ")," "&amp;$A49&amp;D$1&amp;" "," ")," "&amp;$A49&amp;D$1&amp;" "," ")," "&amp;$A49&amp;D$1&amp;" "," ")</f>
        <v>SOSR_1F(14)C1_Neil_S1_C_ PREP_Neil_S1_C_</v>
      </c>
      <c r="E49" t="str">
        <f>SUBSTITUTE(SUBSTITUTE(SUBSTITUTE(SUBSTITUTE(SUBSTITUTE(IFERROR(SUBSTITUTE(Master!G53,CHAR(10)," "),Master!G53)," ",$A49&amp;E$1&amp;" ")&amp;$A49&amp;E$1," "&amp;$A49&amp;E$1&amp;" "," ")," "&amp;$A49&amp;E$1&amp;" "," ")," "&amp;$A49&amp;E$1&amp;" "," ")," "&amp;$A49&amp;E$1&amp;" "," ")</f>
        <v>PREP_Neil_S1_D_ SCIR_1F(14)D2_Neil_S1_D_</v>
      </c>
      <c r="F49" t="str">
        <f>SUBSTITUTE(SUBSTITUTE(SUBSTITUTE(SUBSTITUTE(SUBSTITUTE(IFERROR(SUBSTITUTE(Master!H53,CHAR(10)," "),Master!H53)," ",$A49&amp;F$1&amp;" ")&amp;$A49&amp;F$1," "&amp;$A49&amp;F$1&amp;" "," ")," "&amp;$A49&amp;F$1&amp;" "," ")," "&amp;$A49&amp;F$1&amp;" "," ")," "&amp;$A49&amp;F$1&amp;" "," ")</f>
        <v>ENGR_1S(14)_Neil_S2_A_</v>
      </c>
      <c r="G49" t="str">
        <f>SUBSTITUTE(SUBSTITUTE(SUBSTITUTE(SUBSTITUTE(SUBSTITUTE(IFERROR(SUBSTITUTE(Master!I53,CHAR(10)," "),Master!I53)," ",$A49&amp;G$1&amp;" ")&amp;$A49&amp;G$1," "&amp;$A49&amp;G$1&amp;" "," ")," "&amp;$A49&amp;G$1&amp;" "," ")," "&amp;$A49&amp;G$1&amp;" "," ")," "&amp;$A49&amp;G$1&amp;" "," ")</f>
        <v>MATR_1F(14)_Neil_S2_B_</v>
      </c>
      <c r="H49" t="str">
        <f>SUBSTITUTE(SUBSTITUTE(SUBSTITUTE(SUBSTITUTE(SUBSTITUTE(IFERROR(SUBSTITUTE(Master!J53,CHAR(10)," "),Master!J53)," ",$A49&amp;H$1&amp;" ")&amp;$A49&amp;H$1," "&amp;$A49&amp;H$1&amp;" "," ")," "&amp;$A49&amp;H$1&amp;" "," ")," "&amp;$A49&amp;H$1&amp;" "," ")," "&amp;$A49&amp;H$1&amp;" "," ")</f>
        <v>SOSR_1F(14)C1_Neil_S2_C_ PREP_Neil_S2_C_</v>
      </c>
      <c r="I49" t="str">
        <f>SUBSTITUTE(SUBSTITUTE(SUBSTITUTE(SUBSTITUTE(SUBSTITUTE(IFERROR(SUBSTITUTE(Master!K53,CHAR(10)," "),Master!K53)," ",$A49&amp;I$1&amp;" ")&amp;$A49&amp;I$1," "&amp;$A49&amp;I$1&amp;" "," ")," "&amp;$A49&amp;I$1&amp;" "," ")," "&amp;$A49&amp;I$1&amp;" "," ")," "&amp;$A49&amp;I$1&amp;" "," ")</f>
        <v>PREP_Neil_S2_D_ SCIR_1F(14)D2_Neil_S2_D_</v>
      </c>
      <c r="N49" t="str">
        <f t="shared" si="0"/>
        <v>RITR_1S(14)_Neil_S1_A_ TRMR_1F(14)_Neil_S1_B_ SOSR_1F(14)C1_Neil_S1_C_ PREP_Neil_S1_C_ PREP_Neil_S1_D_ SCIR_1F(14)D2_Neil_S1_D_ ENGR_1S(14)_Neil_S2_A_ MATR_1F(14)_Neil_S2_B_ SOSR_1F(14)C1_Neil_S2_C_ PREP_Neil_S2_C_ PREP_Neil_S2_D_ SCIR_1F(14)D2_Neil_S2_D_</v>
      </c>
      <c r="O49" t="str">
        <f t="shared" si="1"/>
        <v>_Neil</v>
      </c>
      <c r="P49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</v>
      </c>
      <c r="Q49" t="s">
        <v>463</v>
      </c>
      <c r="T49">
        <f t="shared" si="3"/>
        <v>24</v>
      </c>
      <c r="U49">
        <v>47</v>
      </c>
      <c r="V49" t="str">
        <f t="shared" si="11"/>
        <v>_Athayde_S1_C_</v>
      </c>
      <c r="W49" t="str">
        <f t="shared" si="12"/>
        <v>DANR_4S(01)_Athayde_S1_D_ 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9" t="str">
        <f t="shared" si="4"/>
        <v/>
      </c>
      <c r="Y49" t="str">
        <f t="shared" si="13"/>
        <v/>
      </c>
      <c r="Z49">
        <v>47</v>
      </c>
      <c r="AA49" t="str">
        <f t="shared" si="14"/>
        <v>_Boyes_S1_B_</v>
      </c>
    </row>
    <row r="50" spans="1:27" x14ac:dyDescent="0.25">
      <c r="A50" t="str">
        <f>"_"&amp;SUBSTITUTE(IFERROR(LEFT(Master!B54, FIND(",", Master!B54) - 1),Master!B54)," ","")</f>
        <v>_Leduc</v>
      </c>
      <c r="B50" t="str">
        <f>SUBSTITUTE(SUBSTITUTE(SUBSTITUTE(SUBSTITUTE(SUBSTITUTE(IFERROR(SUBSTITUTE(Master!D54,CHAR(10)," "),Master!D54)," ",$A50&amp;B$1&amp;" ")&amp;$A50&amp;B$1," "&amp;$A50&amp;B$1&amp;" "," ")," "&amp;$A50&amp;B$1&amp;" "," ")," "&amp;$A50&amp;B$1&amp;" "," ")," "&amp;$A50&amp;B$1&amp;" "," ")</f>
        <v>MP207V_2S(99)_Leduc_S1_A_</v>
      </c>
      <c r="C50" t="str">
        <f>SUBSTITUTE(SUBSTITUTE(SUBSTITUTE(SUBSTITUTE(SUBSTITUTE(IFERROR(SUBSTITUTE(Master!E54,CHAR(10)," "),Master!E54)," ",$A50&amp;C$1&amp;" ")&amp;$A50&amp;C$1," "&amp;$A50&amp;C$1&amp;" "," ")," "&amp;$A50&amp;C$1&amp;" "," ")," "&amp;$A50&amp;C$1&amp;" "," ")," "&amp;$A50&amp;C$1&amp;" "," ")</f>
        <v>MP208V_3S(99)_Leduc_S1_B_</v>
      </c>
      <c r="D50" t="str">
        <f>SUBSTITUTE(SUBSTITUTE(SUBSTITUTE(SUBSTITUTE(SUBSTITUTE(IFERROR(SUBSTITUTE(Master!F54,CHAR(10)," "),Master!F54)," ",$A50&amp;D$1&amp;" ")&amp;$A50&amp;D$1," "&amp;$A50&amp;D$1&amp;" "," ")," "&amp;$A50&amp;D$1&amp;" "," ")," "&amp;$A50&amp;D$1&amp;" "," ")," "&amp;$A50&amp;D$1&amp;" "," ")</f>
        <v>PREP_Leduc_S1_C_</v>
      </c>
      <c r="E50" t="str">
        <f>SUBSTITUTE(SUBSTITUTE(SUBSTITUTE(SUBSTITUTE(SUBSTITUTE(IFERROR(SUBSTITUTE(Master!G54,CHAR(10)," "),Master!G54)," ",$A50&amp;E$1&amp;" ")&amp;$A50&amp;E$1," "&amp;$A50&amp;E$1&amp;" "," ")," "&amp;$A50&amp;E$1&amp;" "," ")," "&amp;$A50&amp;E$1&amp;" "," ")," "&amp;$A50&amp;E$1&amp;" "," ")</f>
        <v>MP208V_3S(01)_Leduc_S1_D_</v>
      </c>
      <c r="F50" t="str">
        <f>SUBSTITUTE(SUBSTITUTE(SUBSTITUTE(SUBSTITUTE(SUBSTITUTE(IFERROR(SUBSTITUTE(Master!H54,CHAR(10)," "),Master!H54)," ",$A50&amp;F$1&amp;" ")&amp;$A50&amp;F$1," "&amp;$A50&amp;F$1&amp;" "," ")," "&amp;$A50&amp;F$1&amp;" "," ")," "&amp;$A50&amp;F$1&amp;" "," ")," "&amp;$A50&amp;F$1&amp;" "," ")</f>
        <v>MP211V_4S(99)_Leduc_S2_A_</v>
      </c>
      <c r="G50" t="str">
        <f>SUBSTITUTE(SUBSTITUTE(SUBSTITUTE(SUBSTITUTE(SUBSTITUTE(IFERROR(SUBSTITUTE(Master!I54,CHAR(10)," "),Master!I54)," ",$A50&amp;G$1&amp;" ")&amp;$A50&amp;G$1," "&amp;$A50&amp;G$1&amp;" "," ")," "&amp;$A50&amp;G$1&amp;" "," ")," "&amp;$A50&amp;G$1&amp;" "," ")," "&amp;$A50&amp;G$1&amp;" "," ")</f>
        <v>MP212V_4S(99)_Leduc_S2_B_</v>
      </c>
      <c r="H50" t="str">
        <f>SUBSTITUTE(SUBSTITUTE(SUBSTITUTE(SUBSTITUTE(SUBSTITUTE(IFERROR(SUBSTITUTE(Master!J54,CHAR(10)," "),Master!J54)," ",$A50&amp;H$1&amp;" ")&amp;$A50&amp;H$1," "&amp;$A50&amp;H$1&amp;" "," ")," "&amp;$A50&amp;H$1&amp;" "," ")," "&amp;$A50&amp;H$1&amp;" "," ")," "&amp;$A50&amp;H$1&amp;" "," ")</f>
        <v>MP208V_3S(02)_Leduc_S2_C_</v>
      </c>
      <c r="I50" t="str">
        <f>SUBSTITUTE(SUBSTITUTE(SUBSTITUTE(SUBSTITUTE(SUBSTITUTE(IFERROR(SUBSTITUTE(Master!K54,CHAR(10)," "),Master!K54)," ",$A50&amp;I$1&amp;" ")&amp;$A50&amp;I$1," "&amp;$A50&amp;I$1&amp;" "," ")," "&amp;$A50&amp;I$1&amp;" "," ")," "&amp;$A50&amp;I$1&amp;" "," ")," "&amp;$A50&amp;I$1&amp;" "," ")</f>
        <v>PREP_Leduc_S2_D_</v>
      </c>
      <c r="N50" t="str">
        <f t="shared" si="0"/>
        <v>MP207V_2S(99)_Leduc_S1_A_ MP208V_3S(99)_Leduc_S1_B_ PREP_Leduc_S1_C_ MP208V_3S(01)_Leduc_S1_D_ MP211V_4S(99)_Leduc_S2_A_ MP212V_4S(99)_Leduc_S2_B_ MP208V_3S(02)_Leduc_S2_C_ PREP_Leduc_S2_D_</v>
      </c>
      <c r="O50" t="str">
        <f t="shared" si="1"/>
        <v>_Leduc</v>
      </c>
      <c r="P50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</v>
      </c>
      <c r="Q50" t="s">
        <v>463</v>
      </c>
      <c r="T50">
        <f t="shared" si="3"/>
        <v>420</v>
      </c>
      <c r="U50">
        <v>48</v>
      </c>
      <c r="V50" t="str">
        <f t="shared" si="11"/>
        <v>DANR_4S(01)_Athayde_S1_D_</v>
      </c>
      <c r="W50" t="str">
        <f t="shared" si="12"/>
        <v>_Athayde_S2_A_ 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0" t="str">
        <f t="shared" si="4"/>
        <v/>
      </c>
      <c r="Y50" t="str">
        <f t="shared" si="13"/>
        <v/>
      </c>
      <c r="Z50">
        <v>48</v>
      </c>
      <c r="AA50" t="str">
        <f t="shared" si="14"/>
        <v>_Boyes_S1_C_</v>
      </c>
    </row>
    <row r="51" spans="1:27" x14ac:dyDescent="0.25">
      <c r="A51" t="str">
        <f>"_"&amp;SUBSTITUTE(IFERROR(LEFT(Master!B55, FIND(",", Master!B55) - 1),Master!B55)," ","")</f>
        <v>_Mackintosh</v>
      </c>
      <c r="B51" t="str">
        <f>SUBSTITUTE(SUBSTITUTE(SUBSTITUTE(SUBSTITUTE(SUBSTITUTE(IFERROR(SUBSTITUTE(Master!D55,CHAR(10)," "),Master!D55)," ",$A51&amp;B$1&amp;" ")&amp;$A51&amp;B$1," "&amp;$A51&amp;B$1&amp;" "," ")," "&amp;$A51&amp;B$1&amp;" "," ")," "&amp;$A51&amp;B$1&amp;" "," ")," "&amp;$A51&amp;B$1&amp;" "," ")</f>
        <v>PREP_Mackintosh_S1_A_</v>
      </c>
      <c r="C51" t="str">
        <f>SUBSTITUTE(SUBSTITUTE(SUBSTITUTE(SUBSTITUTE(SUBSTITUTE(IFERROR(SUBSTITUTE(Master!E55,CHAR(10)," "),Master!E55)," ",$A51&amp;C$1&amp;" ")&amp;$A51&amp;C$1," "&amp;$A51&amp;C$1&amp;" "," ")," "&amp;$A51&amp;C$1&amp;" "," ")," "&amp;$A51&amp;C$1&amp;" "," ")," "&amp;$A51&amp;C$1&amp;" "," ")</f>
        <v>PREP_Mackintosh_S1_B_</v>
      </c>
      <c r="D51" t="str">
        <f>SUBSTITUTE(SUBSTITUTE(SUBSTITUTE(SUBSTITUTE(SUBSTITUTE(IFERROR(SUBSTITUTE(Master!F55,CHAR(10)," "),Master!F55)," ",$A51&amp;D$1&amp;" ")&amp;$A51&amp;D$1," "&amp;$A51&amp;D$1&amp;" "," ")," "&amp;$A51&amp;D$1&amp;" "," ")," "&amp;$A51&amp;D$1&amp;" "," ")," "&amp;$A51&amp;D$1&amp;" "," ")</f>
        <v>PREP_Mackintosh_S1_C_</v>
      </c>
      <c r="E51" t="str">
        <f>SUBSTITUTE(SUBSTITUTE(SUBSTITUTE(SUBSTITUTE(SUBSTITUTE(IFERROR(SUBSTITUTE(Master!G55,CHAR(10)," "),Master!G55)," ",$A51&amp;E$1&amp;" ")&amp;$A51&amp;E$1," "&amp;$A51&amp;E$1&amp;" "," ")," "&amp;$A51&amp;E$1&amp;" "," ")," "&amp;$A51&amp;E$1&amp;" "," ")," "&amp;$A51&amp;E$1&amp;" "," ")</f>
        <v>PREP_Mackintosh_S1_D_</v>
      </c>
      <c r="F51" t="str">
        <f>SUBSTITUTE(SUBSTITUTE(SUBSTITUTE(SUBSTITUTE(SUBSTITUTE(IFERROR(SUBSTITUTE(Master!H55,CHAR(10)," "),Master!H55)," ",$A51&amp;F$1&amp;" ")&amp;$A51&amp;F$1," "&amp;$A51&amp;F$1&amp;" "," ")," "&amp;$A51&amp;F$1&amp;" "," ")," "&amp;$A51&amp;F$1&amp;" "," ")," "&amp;$A51&amp;F$1&amp;" "," ")</f>
        <v>PREP_Mackintosh_S2_A_</v>
      </c>
      <c r="G51" t="str">
        <f>SUBSTITUTE(SUBSTITUTE(SUBSTITUTE(SUBSTITUTE(SUBSTITUTE(IFERROR(SUBSTITUTE(Master!I55,CHAR(10)," "),Master!I55)," ",$A51&amp;G$1&amp;" ")&amp;$A51&amp;G$1," "&amp;$A51&amp;G$1&amp;" "," ")," "&amp;$A51&amp;G$1&amp;" "," ")," "&amp;$A51&amp;G$1&amp;" "," ")," "&amp;$A51&amp;G$1&amp;" "," ")</f>
        <v>PREP_Mackintosh_S2_B_</v>
      </c>
      <c r="H51" t="str">
        <f>SUBSTITUTE(SUBSTITUTE(SUBSTITUTE(SUBSTITUTE(SUBSTITUTE(IFERROR(SUBSTITUTE(Master!J55,CHAR(10)," "),Master!J55)," ",$A51&amp;H$1&amp;" ")&amp;$A51&amp;H$1," "&amp;$A51&amp;H$1&amp;" "," ")," "&amp;$A51&amp;H$1&amp;" "," ")," "&amp;$A51&amp;H$1&amp;" "," ")," "&amp;$A51&amp;H$1&amp;" "," ")</f>
        <v>PREP_Mackintosh_S2_C_</v>
      </c>
      <c r="I51" t="str">
        <f>SUBSTITUTE(SUBSTITUTE(SUBSTITUTE(SUBSTITUTE(SUBSTITUTE(IFERROR(SUBSTITUTE(Master!K55,CHAR(10)," "),Master!K55)," ",$A51&amp;I$1&amp;" ")&amp;$A51&amp;I$1," "&amp;$A51&amp;I$1&amp;" "," ")," "&amp;$A51&amp;I$1&amp;" "," ")," "&amp;$A51&amp;I$1&amp;" "," ")," "&amp;$A51&amp;I$1&amp;" "," ")</f>
        <v>PREP_Mackintosh_S2_D_</v>
      </c>
      <c r="N51" t="str">
        <f t="shared" si="0"/>
        <v>PREP_Mackintosh_S1_A_ PREP_Mackintosh_S1_B_ PREP_Mackintosh_S1_C_ PREP_Mackintosh_S1_D_ PREP_Mackintosh_S2_A_ PREP_Mackintosh_S2_B_ PREP_Mackintosh_S2_C_ PREP_Mackintosh_S2_D_</v>
      </c>
      <c r="O51" t="str">
        <f t="shared" si="1"/>
        <v>_Mackintosh</v>
      </c>
      <c r="P51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</v>
      </c>
      <c r="Q51" t="s">
        <v>463</v>
      </c>
      <c r="T51">
        <f t="shared" si="3"/>
        <v>25</v>
      </c>
      <c r="U51">
        <v>49</v>
      </c>
      <c r="V51" t="str">
        <f t="shared" si="11"/>
        <v>_Athayde_S2_A_</v>
      </c>
      <c r="W51" t="str">
        <f t="shared" si="12"/>
        <v>DANR_2S(02)_Athayde_S2_B_ 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1" t="str">
        <f t="shared" si="4"/>
        <v/>
      </c>
      <c r="Y51" t="str">
        <f t="shared" si="13"/>
        <v/>
      </c>
      <c r="Z51">
        <v>49</v>
      </c>
      <c r="AA51" t="str">
        <f t="shared" si="14"/>
        <v>_Boyes_S1_D_</v>
      </c>
    </row>
    <row r="52" spans="1:27" x14ac:dyDescent="0.25">
      <c r="A52" t="str">
        <f>"_"&amp;SUBSTITUTE(IFERROR(LEFT(Master!B56, FIND(",", Master!B56) - 1),Master!B56)," ","")</f>
        <v>_Mason</v>
      </c>
      <c r="B52" t="str">
        <f>SUBSTITUTE(SUBSTITUTE(SUBSTITUTE(SUBSTITUTE(SUBSTITUTE(IFERROR(SUBSTITUTE(Master!D56,CHAR(10)," "),Master!D56)," ",$A52&amp;B$1&amp;" ")&amp;$A52&amp;B$1," "&amp;$A52&amp;B$1&amp;" "," ")," "&amp;$A52&amp;B$1&amp;" "," ")," "&amp;$A52&amp;B$1&amp;" "," ")," "&amp;$A52&amp;B$1&amp;" "," ")</f>
        <v>PREP_Mason_S1_A_</v>
      </c>
      <c r="C52" t="str">
        <f>SUBSTITUTE(SUBSTITUTE(SUBSTITUTE(SUBSTITUTE(SUBSTITUTE(IFERROR(SUBSTITUTE(Master!E56,CHAR(10)," "),Master!E56)," ",$A52&amp;C$1&amp;" ")&amp;$A52&amp;C$1," "&amp;$A52&amp;C$1&amp;" "," ")," "&amp;$A52&amp;C$1&amp;" "," ")," "&amp;$A52&amp;C$1&amp;" "," ")," "&amp;$A52&amp;C$1&amp;" "," ")</f>
        <v>PREP_Mason_S1_B_</v>
      </c>
      <c r="D52" t="str">
        <f>SUBSTITUTE(SUBSTITUTE(SUBSTITUTE(SUBSTITUTE(SUBSTITUTE(IFERROR(SUBSTITUTE(Master!F56,CHAR(10)," "),Master!F56)," ",$A52&amp;D$1&amp;" ")&amp;$A52&amp;D$1," "&amp;$A52&amp;D$1&amp;" "," ")," "&amp;$A52&amp;D$1&amp;" "," ")," "&amp;$A52&amp;D$1&amp;" "," ")," "&amp;$A52&amp;D$1&amp;" "," ")</f>
        <v>PREP_Mason_S1_C_</v>
      </c>
      <c r="E52" t="str">
        <f>SUBSTITUTE(SUBSTITUTE(SUBSTITUTE(SUBSTITUTE(SUBSTITUTE(IFERROR(SUBSTITUTE(Master!G56,CHAR(10)," "),Master!G56)," ",$A52&amp;E$1&amp;" ")&amp;$A52&amp;E$1," "&amp;$A52&amp;E$1&amp;" "," ")," "&amp;$A52&amp;E$1&amp;" "," ")," "&amp;$A52&amp;E$1&amp;" "," ")," "&amp;$A52&amp;E$1&amp;" "," ")</f>
        <v>PREP_Mason_S1_D_</v>
      </c>
      <c r="F52" t="str">
        <f>SUBSTITUTE(SUBSTITUTE(SUBSTITUTE(SUBSTITUTE(SUBSTITUTE(IFERROR(SUBSTITUTE(Master!H56,CHAR(10)," "),Master!H56)," ",$A52&amp;F$1&amp;" ")&amp;$A52&amp;F$1," "&amp;$A52&amp;F$1&amp;" "," ")," "&amp;$A52&amp;F$1&amp;" "," ")," "&amp;$A52&amp;F$1&amp;" "," ")," "&amp;$A52&amp;F$1&amp;" "," ")</f>
        <v>PREP_Mason_S2_A_</v>
      </c>
      <c r="G52" t="str">
        <f>SUBSTITUTE(SUBSTITUTE(SUBSTITUTE(SUBSTITUTE(SUBSTITUTE(IFERROR(SUBSTITUTE(Master!I56,CHAR(10)," "),Master!I56)," ",$A52&amp;G$1&amp;" ")&amp;$A52&amp;G$1," "&amp;$A52&amp;G$1&amp;" "," ")," "&amp;$A52&amp;G$1&amp;" "," ")," "&amp;$A52&amp;G$1&amp;" "," ")," "&amp;$A52&amp;G$1&amp;" "," ")</f>
        <v>PREP_Mason_S2_B_</v>
      </c>
      <c r="H52" t="str">
        <f>SUBSTITUTE(SUBSTITUTE(SUBSTITUTE(SUBSTITUTE(SUBSTITUTE(IFERROR(SUBSTITUTE(Master!J56,CHAR(10)," "),Master!J56)," ",$A52&amp;H$1&amp;" ")&amp;$A52&amp;H$1," "&amp;$A52&amp;H$1&amp;" "," ")," "&amp;$A52&amp;H$1&amp;" "," ")," "&amp;$A52&amp;H$1&amp;" "," ")," "&amp;$A52&amp;H$1&amp;" "," ")</f>
        <v>PREP_Mason_S2_C_</v>
      </c>
      <c r="I52" t="str">
        <f>SUBSTITUTE(SUBSTITUTE(SUBSTITUTE(SUBSTITUTE(SUBSTITUTE(IFERROR(SUBSTITUTE(Master!K56,CHAR(10)," "),Master!K56)," ",$A52&amp;I$1&amp;" ")&amp;$A52&amp;I$1," "&amp;$A52&amp;I$1&amp;" "," ")," "&amp;$A52&amp;I$1&amp;" "," ")," "&amp;$A52&amp;I$1&amp;" "," ")," "&amp;$A52&amp;I$1&amp;" "," ")</f>
        <v>PREP_Mason_S2_D_</v>
      </c>
      <c r="N52" t="str">
        <f t="shared" si="0"/>
        <v>PREP_Mason_S1_A_ PREP_Mason_S1_B_ PREP_Mason_S1_C_ PREP_Mason_S1_D_ PREP_Mason_S2_A_ PREP_Mason_S2_B_ PREP_Mason_S2_C_ PREP_Mason_S2_D_</v>
      </c>
      <c r="O52" t="str">
        <f t="shared" si="1"/>
        <v>_Mason</v>
      </c>
      <c r="P52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</v>
      </c>
      <c r="Q52" t="s">
        <v>463</v>
      </c>
      <c r="T52">
        <f t="shared" si="3"/>
        <v>416</v>
      </c>
      <c r="U52">
        <v>50</v>
      </c>
      <c r="V52" t="str">
        <f t="shared" si="11"/>
        <v>DANR_2S(02)_Athayde_S2_B_</v>
      </c>
      <c r="W52" t="str">
        <f t="shared" si="12"/>
        <v>_Athayde_S2_C_ 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2" t="str">
        <f t="shared" si="4"/>
        <v/>
      </c>
      <c r="Y52" t="str">
        <f t="shared" si="13"/>
        <v/>
      </c>
      <c r="Z52">
        <v>50</v>
      </c>
      <c r="AA52" t="str">
        <f t="shared" si="14"/>
        <v>_Boyes_S2_A_</v>
      </c>
    </row>
    <row r="53" spans="1:27" x14ac:dyDescent="0.25">
      <c r="A53" t="str">
        <f>"_"&amp;SUBSTITUTE(IFERROR(LEFT(Master!B57, FIND(",", Master!B57) - 1),Master!B57)," ","")</f>
        <v>_McCaffrey</v>
      </c>
      <c r="B53" t="str">
        <f>SUBSTITUTE(SUBSTITUTE(SUBSTITUTE(SUBSTITUTE(SUBSTITUTE(IFERROR(SUBSTITUTE(Master!D57,CHAR(10)," "),Master!D57)," ",$A53&amp;B$1&amp;" ")&amp;$A53&amp;B$1," "&amp;$A53&amp;B$1&amp;" "," ")," "&amp;$A53&amp;B$1&amp;" "," ")," "&amp;$A53&amp;B$1&amp;" "," ")," "&amp;$A53&amp;B$1&amp;" "," ")</f>
        <v>TRMF_1F(01)_McCaffrey_S1_A_</v>
      </c>
      <c r="C53" t="str">
        <f>SUBSTITUTE(SUBSTITUTE(SUBSTITUTE(SUBSTITUTE(SUBSTITUTE(IFERROR(SUBSTITUTE(Master!E57,CHAR(10)," "),Master!E57)," ",$A53&amp;C$1&amp;" ")&amp;$A53&amp;C$1," "&amp;$A53&amp;C$1&amp;" "," ")," "&amp;$A53&amp;C$1&amp;" "," ")," "&amp;$A53&amp;C$1&amp;" "," ")," "&amp;$A53&amp;C$1&amp;" "," ")</f>
        <v>TRMF_1F(03)_McCaffrey_S1_B_</v>
      </c>
      <c r="D53" t="str">
        <f>SUBSTITUTE(SUBSTITUTE(SUBSTITUTE(SUBSTITUTE(SUBSTITUTE(IFERROR(SUBSTITUTE(Master!F57,CHAR(10)," "),Master!F57)," ",$A53&amp;D$1&amp;" ")&amp;$A53&amp;D$1," "&amp;$A53&amp;D$1&amp;" "," ")," "&amp;$A53&amp;D$1&amp;" "," ")," "&amp;$A53&amp;D$1&amp;" "," ")," "&amp;$A53&amp;D$1&amp;" "," ")</f>
        <v>PREP_McCaffrey_S1_C_</v>
      </c>
      <c r="E53" t="str">
        <f>SUBSTITUTE(SUBSTITUTE(SUBSTITUTE(SUBSTITUTE(SUBSTITUTE(IFERROR(SUBSTITUTE(Master!G57,CHAR(10)," "),Master!G57)," ",$A53&amp;E$1&amp;" ")&amp;$A53&amp;E$1," "&amp;$A53&amp;E$1&amp;" "," ")," "&amp;$A53&amp;E$1&amp;" "," ")," "&amp;$A53&amp;E$1&amp;" "," ")," "&amp;$A53&amp;E$1&amp;" "," ")</f>
        <v>TRMF_1F(02)_McCaffrey_S1_D_</v>
      </c>
      <c r="F53" t="str">
        <f>SUBSTITUTE(SUBSTITUTE(SUBSTITUTE(SUBSTITUTE(SUBSTITUTE(IFERROR(SUBSTITUTE(Master!H57,CHAR(10)," "),Master!H57)," ",$A53&amp;F$1&amp;" ")&amp;$A53&amp;F$1," "&amp;$A53&amp;F$1&amp;" "," ")," "&amp;$A53&amp;F$1&amp;" "," ")," "&amp;$A53&amp;F$1&amp;" "," ")," "&amp;$A53&amp;F$1&amp;" "," ")</f>
        <v>MATF_1F(01)_McCaffrey_S2_A_</v>
      </c>
      <c r="G53" t="str">
        <f>SUBSTITUTE(SUBSTITUTE(SUBSTITUTE(SUBSTITUTE(SUBSTITUTE(IFERROR(SUBSTITUTE(Master!I57,CHAR(10)," "),Master!I57)," ",$A53&amp;G$1&amp;" ")&amp;$A53&amp;G$1," "&amp;$A53&amp;G$1&amp;" "," ")," "&amp;$A53&amp;G$1&amp;" "," ")," "&amp;$A53&amp;G$1&amp;" "," ")," "&amp;$A53&amp;G$1&amp;" "," ")</f>
        <v>MATF_1F(02)_McCaffrey_S2_B_</v>
      </c>
      <c r="H53" t="str">
        <f>SUBSTITUTE(SUBSTITUTE(SUBSTITUTE(SUBSTITUTE(SUBSTITUTE(IFERROR(SUBSTITUTE(Master!J57,CHAR(10)," "),Master!J57)," ",$A53&amp;H$1&amp;" ")&amp;$A53&amp;H$1," "&amp;$A53&amp;H$1&amp;" "," ")," "&amp;$A53&amp;H$1&amp;" "," ")," "&amp;$A53&amp;H$1&amp;" "," ")," "&amp;$A53&amp;H$1&amp;" "," ")</f>
        <v>PREP_McCaffrey_S2_C_</v>
      </c>
      <c r="I53" t="str">
        <f>SUBSTITUTE(SUBSTITUTE(SUBSTITUTE(SUBSTITUTE(SUBSTITUTE(IFERROR(SUBSTITUTE(Master!K57,CHAR(10)," "),Master!K57)," ",$A53&amp;I$1&amp;" ")&amp;$A53&amp;I$1," "&amp;$A53&amp;I$1&amp;" "," ")," "&amp;$A53&amp;I$1&amp;" "," ")," "&amp;$A53&amp;I$1&amp;" "," ")," "&amp;$A53&amp;I$1&amp;" "," ")</f>
        <v>MATF_1F(03)_McCaffrey_S2_D_</v>
      </c>
      <c r="N53" t="str">
        <f t="shared" si="0"/>
        <v>TRMF_1F(01)_McCaffrey_S1_A_ TRMF_1F(03)_McCaffrey_S1_B_ PREP_McCaffrey_S1_C_ TRMF_1F(02)_McCaffrey_S1_D_ MATF_1F(01)_McCaffrey_S2_A_ MATF_1F(02)_McCaffrey_S2_B_ PREP_McCaffrey_S2_C_ MATF_1F(03)_McCaffrey_S2_D_</v>
      </c>
      <c r="O53" t="str">
        <f t="shared" si="1"/>
        <v>_McCaffrey</v>
      </c>
      <c r="P53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</v>
      </c>
      <c r="Q53" t="s">
        <v>463</v>
      </c>
      <c r="T53">
        <f t="shared" si="3"/>
        <v>26</v>
      </c>
      <c r="U53">
        <v>51</v>
      </c>
      <c r="V53" t="str">
        <f t="shared" si="11"/>
        <v>_Athayde_S2_C_</v>
      </c>
      <c r="W53" t="str">
        <f t="shared" si="12"/>
        <v>DANR_4S(02)_Athayde_S2_D_ 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3" t="str">
        <f t="shared" si="4"/>
        <v/>
      </c>
      <c r="Y53" t="str">
        <f t="shared" si="13"/>
        <v/>
      </c>
      <c r="Z53">
        <v>51</v>
      </c>
      <c r="AA53" t="str">
        <f t="shared" si="14"/>
        <v>_Boyes_S2_B_</v>
      </c>
    </row>
    <row r="54" spans="1:27" x14ac:dyDescent="0.25">
      <c r="A54" t="str">
        <f>"_"&amp;SUBSTITUTE(IFERROR(LEFT(Master!B58, FIND(",", Master!B58) - 1),Master!B58)," ","")</f>
        <v>_McIvor</v>
      </c>
      <c r="B54" t="str">
        <f>SUBSTITUTE(SUBSTITUTE(SUBSTITUTE(SUBSTITUTE(SUBSTITUTE(IFERROR(SUBSTITUTE(Master!D58,CHAR(10)," "),Master!D58)," ",$A54&amp;B$1&amp;" ")&amp;$A54&amp;B$1," "&amp;$A54&amp;B$1&amp;" "," ")," "&amp;$A54&amp;B$1&amp;" "," ")," "&amp;$A54&amp;B$1&amp;" "," ")," "&amp;$A54&amp;B$1&amp;" "," ")</f>
        <v>RESR01(01)_McIvor_S1_A_</v>
      </c>
      <c r="C54" t="str">
        <f>SUBSTITUTE(SUBSTITUTE(SUBSTITUTE(SUBSTITUTE(SUBSTITUTE(IFERROR(SUBSTITUTE(Master!E58,CHAR(10)," "),Master!E58)," ",$A54&amp;C$1&amp;" ")&amp;$A54&amp;C$1," "&amp;$A54&amp;C$1&amp;" "," ")," "&amp;$A54&amp;C$1&amp;" "," ")," "&amp;$A54&amp;C$1&amp;" "," ")," "&amp;$A54&amp;C$1&amp;" "," ")</f>
        <v>RESR01(02)_McIvor_S1_B_</v>
      </c>
      <c r="D54" t="str">
        <f>SUBSTITUTE(SUBSTITUTE(SUBSTITUTE(SUBSTITUTE(SUBSTITUTE(IFERROR(SUBSTITUTE(Master!F58,CHAR(10)," "),Master!F58)," ",$A54&amp;D$1&amp;" ")&amp;$A54&amp;D$1," "&amp;$A54&amp;D$1&amp;" "," ")," "&amp;$A54&amp;D$1&amp;" "," ")," "&amp;$A54&amp;D$1&amp;" "," ")," "&amp;$A54&amp;D$1&amp;" "," ")</f>
        <v>RESR01(03)_McIvor_S1_C_</v>
      </c>
      <c r="E54" t="str">
        <f>SUBSTITUTE(SUBSTITUTE(SUBSTITUTE(SUBSTITUTE(SUBSTITUTE(IFERROR(SUBSTITUTE(Master!G58,CHAR(10)," "),Master!G58)," ",$A54&amp;E$1&amp;" ")&amp;$A54&amp;E$1," "&amp;$A54&amp;E$1&amp;" "," ")," "&amp;$A54&amp;E$1&amp;" "," ")," "&amp;$A54&amp;E$1&amp;" "," ")," "&amp;$A54&amp;E$1&amp;" "," ")</f>
        <v>RESR01(04)_McIvor_S1_D_</v>
      </c>
      <c r="F54" t="str">
        <f>SUBSTITUTE(SUBSTITUTE(SUBSTITUTE(SUBSTITUTE(SUBSTITUTE(IFERROR(SUBSTITUTE(Master!H58,CHAR(10)," "),Master!H58)," ",$A54&amp;F$1&amp;" ")&amp;$A54&amp;F$1," "&amp;$A54&amp;F$1&amp;" "," ")," "&amp;$A54&amp;F$1&amp;" "," ")," "&amp;$A54&amp;F$1&amp;" "," ")," "&amp;$A54&amp;F$1&amp;" "," ")</f>
        <v>PREP_McIvor_S2_A_</v>
      </c>
      <c r="G54" t="str">
        <f>SUBSTITUTE(SUBSTITUTE(SUBSTITUTE(SUBSTITUTE(SUBSTITUTE(IFERROR(SUBSTITUTE(Master!I58,CHAR(10)," "),Master!I58)," ",$A54&amp;G$1&amp;" ")&amp;$A54&amp;G$1," "&amp;$A54&amp;G$1&amp;" "," ")," "&amp;$A54&amp;G$1&amp;" "," ")," "&amp;$A54&amp;G$1&amp;" "," ")," "&amp;$A54&amp;G$1&amp;" "," ")</f>
        <v>PREP_McIvor_S2_B_</v>
      </c>
      <c r="H54" t="str">
        <f>SUBSTITUTE(SUBSTITUTE(SUBSTITUTE(SUBSTITUTE(SUBSTITUTE(IFERROR(SUBSTITUTE(Master!J58,CHAR(10)," "),Master!J58)," ",$A54&amp;H$1&amp;" ")&amp;$A54&amp;H$1," "&amp;$A54&amp;H$1&amp;" "," ")," "&amp;$A54&amp;H$1&amp;" "," ")," "&amp;$A54&amp;H$1&amp;" "," ")," "&amp;$A54&amp;H$1&amp;" "," ")</f>
        <v>PREP_McIvor_S2_C_</v>
      </c>
      <c r="I54" t="str">
        <f>SUBSTITUTE(SUBSTITUTE(SUBSTITUTE(SUBSTITUTE(SUBSTITUTE(IFERROR(SUBSTITUTE(Master!K58,CHAR(10)," "),Master!K58)," ",$A54&amp;I$1&amp;" ")&amp;$A54&amp;I$1," "&amp;$A54&amp;I$1&amp;" "," ")," "&amp;$A54&amp;I$1&amp;" "," ")," "&amp;$A54&amp;I$1&amp;" "," ")," "&amp;$A54&amp;I$1&amp;" "," ")</f>
        <v>PREP_McIvor_S2_D_</v>
      </c>
      <c r="N54" t="str">
        <f t="shared" si="0"/>
        <v>RESR01(01)_McIvor_S1_A_ RESR01(02)_McIvor_S1_B_ RESR01(03)_McIvor_S1_C_ RESR01(04)_McIvor_S1_D_ PREP_McIvor_S2_A_ PREP_McIvor_S2_B_ PREP_McIvor_S2_C_ PREP_McIvor_S2_D_</v>
      </c>
      <c r="O54" t="str">
        <f t="shared" si="1"/>
        <v>_McIvor</v>
      </c>
      <c r="P54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</v>
      </c>
      <c r="Q54" t="s">
        <v>463</v>
      </c>
      <c r="T54">
        <f t="shared" si="3"/>
        <v>421</v>
      </c>
      <c r="U54">
        <v>52</v>
      </c>
      <c r="V54" t="str">
        <f t="shared" si="11"/>
        <v>DANR_4S(02)_Athayde_S2_D_</v>
      </c>
      <c r="W54" t="str">
        <f t="shared" si="12"/>
        <v>_Bara_S1_A_ 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4" t="str">
        <f t="shared" si="4"/>
        <v/>
      </c>
      <c r="Y54" t="str">
        <f t="shared" si="13"/>
        <v/>
      </c>
      <c r="Z54">
        <v>52</v>
      </c>
      <c r="AA54" t="str">
        <f t="shared" si="14"/>
        <v>_Boyes_S2_C_</v>
      </c>
    </row>
    <row r="55" spans="1:27" x14ac:dyDescent="0.25">
      <c r="A55" t="str">
        <f>"_"&amp;SUBSTITUTE(IFERROR(LEFT(Master!B59, FIND(",", Master!B59) - 1),Master!B59)," ","")</f>
        <v>_Ocharuk</v>
      </c>
      <c r="B55" t="str">
        <f>SUBSTITUTE(SUBSTITUTE(SUBSTITUTE(SUBSTITUTE(SUBSTITUTE(IFERROR(SUBSTITUTE(Master!D59,CHAR(10)," "),Master!D59)," ",$A55&amp;B$1&amp;" ")&amp;$A55&amp;B$1," "&amp;$A55&amp;B$1&amp;" "," ")," "&amp;$A55&amp;B$1&amp;" "," ")," "&amp;$A55&amp;B$1&amp;" "," ")," "&amp;$A55&amp;B$1&amp;" "," ")</f>
        <v>PREP_Ocharuk_S1_A_ SCIR_1F(04)A2_Ocharuk_S1_A_</v>
      </c>
      <c r="C55" t="str">
        <f>SUBSTITUTE(SUBSTITUTE(SUBSTITUTE(SUBSTITUTE(SUBSTITUTE(IFERROR(SUBSTITUTE(Master!E59,CHAR(10)," "),Master!E59)," ",$A55&amp;C$1&amp;" ")&amp;$A55&amp;C$1," "&amp;$A55&amp;C$1&amp;" "," ")," "&amp;$A55&amp;C$1&amp;" "," ")," "&amp;$A55&amp;C$1&amp;" "," ")," "&amp;$A55&amp;C$1&amp;" "," ")</f>
        <v>TRMR_1F(06)_Ocharuk_S1_B_</v>
      </c>
      <c r="D55" t="str">
        <f>SUBSTITUTE(SUBSTITUTE(SUBSTITUTE(SUBSTITUTE(SUBSTITUTE(IFERROR(SUBSTITUTE(Master!F59,CHAR(10)," "),Master!F59)," ",$A55&amp;D$1&amp;" ")&amp;$A55&amp;D$1," "&amp;$A55&amp;D$1&amp;" "," ")," "&amp;$A55&amp;D$1&amp;" "," ")," "&amp;$A55&amp;D$1&amp;" "," ")," "&amp;$A55&amp;D$1&amp;" "," ")</f>
        <v>SCIR_1F(06)C1_Ocharuk_S1_C_ PREP_Ocharuk_S1_C_</v>
      </c>
      <c r="E55" t="str">
        <f>SUBSTITUTE(SUBSTITUTE(SUBSTITUTE(SUBSTITUTE(SUBSTITUTE(IFERROR(SUBSTITUTE(Master!G59,CHAR(10)," "),Master!G59)," ",$A55&amp;E$1&amp;" ")&amp;$A55&amp;E$1," "&amp;$A55&amp;E$1&amp;" "," ")," "&amp;$A55&amp;E$1&amp;" "," ")," "&amp;$A55&amp;E$1&amp;" "," ")," "&amp;$A55&amp;E$1&amp;" "," ")</f>
        <v>TRMR_1F(04)_Ocharuk_S1_D_</v>
      </c>
      <c r="F55" t="str">
        <f>SUBSTITUTE(SUBSTITUTE(SUBSTITUTE(SUBSTITUTE(SUBSTITUTE(IFERROR(SUBSTITUTE(Master!H59,CHAR(10)," "),Master!H59)," ",$A55&amp;F$1&amp;" ")&amp;$A55&amp;F$1," "&amp;$A55&amp;F$1&amp;" "," ")," "&amp;$A55&amp;F$1&amp;" "," ")," "&amp;$A55&amp;F$1&amp;" "," ")," "&amp;$A55&amp;F$1&amp;" "," ")</f>
        <v>PREP_Ocharuk_S2_A_ SCIR_1F(04)A2_Ocharuk_S2_A_</v>
      </c>
      <c r="G55" t="str">
        <f>SUBSTITUTE(SUBSTITUTE(SUBSTITUTE(SUBSTITUTE(SUBSTITUTE(IFERROR(SUBSTITUTE(Master!I59,CHAR(10)," "),Master!I59)," ",$A55&amp;G$1&amp;" ")&amp;$A55&amp;G$1," "&amp;$A55&amp;G$1&amp;" "," ")," "&amp;$A55&amp;G$1&amp;" "," ")," "&amp;$A55&amp;G$1&amp;" "," ")," "&amp;$A55&amp;G$1&amp;" "," ")</f>
        <v>MATR_1F(06)_Ocharuk_S2_B_</v>
      </c>
      <c r="H55" t="str">
        <f>SUBSTITUTE(SUBSTITUTE(SUBSTITUTE(SUBSTITUTE(SUBSTITUTE(IFERROR(SUBSTITUTE(Master!J59,CHAR(10)," "),Master!J59)," ",$A55&amp;H$1&amp;" ")&amp;$A55&amp;H$1," "&amp;$A55&amp;H$1&amp;" "," ")," "&amp;$A55&amp;H$1&amp;" "," ")," "&amp;$A55&amp;H$1&amp;" "," ")," "&amp;$A55&amp;H$1&amp;" "," ")</f>
        <v>SCIR_1F(06)C1_Ocharuk_S2_C_ PREP_Ocharuk_S2_C_</v>
      </c>
      <c r="I55" t="str">
        <f>SUBSTITUTE(SUBSTITUTE(SUBSTITUTE(SUBSTITUTE(SUBSTITUTE(IFERROR(SUBSTITUTE(Master!K59,CHAR(10)," "),Master!K59)," ",$A55&amp;I$1&amp;" ")&amp;$A55&amp;I$1," "&amp;$A55&amp;I$1&amp;" "," ")," "&amp;$A55&amp;I$1&amp;" "," ")," "&amp;$A55&amp;I$1&amp;" "," ")," "&amp;$A55&amp;I$1&amp;" "," ")</f>
        <v>MATR_1F(04)_Ocharuk_S2_D_</v>
      </c>
      <c r="N55" t="str">
        <f t="shared" si="0"/>
        <v>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</v>
      </c>
      <c r="O55" t="str">
        <f t="shared" si="1"/>
        <v>_Ocharuk</v>
      </c>
      <c r="P55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</v>
      </c>
      <c r="Q55" t="s">
        <v>463</v>
      </c>
      <c r="T55">
        <f t="shared" si="3"/>
        <v>27</v>
      </c>
      <c r="U55">
        <v>53</v>
      </c>
      <c r="V55" t="str">
        <f t="shared" si="11"/>
        <v>_Bara_S1_A_</v>
      </c>
      <c r="W55" t="str">
        <f t="shared" si="12"/>
        <v>_Bara_S1_B_ 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5" t="str">
        <f t="shared" si="4"/>
        <v/>
      </c>
      <c r="Y55" t="str">
        <f t="shared" si="13"/>
        <v/>
      </c>
      <c r="Z55">
        <v>53</v>
      </c>
      <c r="AA55" t="str">
        <f t="shared" si="14"/>
        <v>_Boyes_S2_D_</v>
      </c>
    </row>
    <row r="56" spans="1:27" x14ac:dyDescent="0.25">
      <c r="A56" t="str">
        <f>"_"&amp;SUBSTITUTE(IFERROR(LEFT(Master!B60, FIND(",", Master!B60) - 1),Master!B60)," ","")</f>
        <v>_Moskal</v>
      </c>
      <c r="B56" t="str">
        <f>SUBSTITUTE(SUBSTITUTE(SUBSTITUTE(SUBSTITUTE(SUBSTITUTE(IFERROR(SUBSTITUTE(Master!D60,CHAR(10)," "),Master!D60)," ",$A56&amp;B$1&amp;" ")&amp;$A56&amp;B$1," "&amp;$A56&amp;B$1&amp;" "," ")," "&amp;$A56&amp;B$1&amp;" "," ")," "&amp;$A56&amp;B$1&amp;" "," ")," "&amp;$A56&amp;B$1&amp;" "," ")</f>
        <v>LWPR_2S(01)_Moskal_S1_A_</v>
      </c>
      <c r="C56" t="str">
        <f>SUBSTITUTE(SUBSTITUTE(SUBSTITUTE(SUBSTITUTE(SUBSTITUTE(IFERROR(SUBSTITUTE(Master!E60,CHAR(10)," "),Master!E60)," ",$A56&amp;C$1&amp;" ")&amp;$A56&amp;C$1," "&amp;$A56&amp;C$1&amp;" "," ")," "&amp;$A56&amp;C$1&amp;" "," ")," "&amp;$A56&amp;C$1&amp;" "," ")," "&amp;$A56&amp;C$1&amp;" "," ")</f>
        <v>PREP_Moskal_S1_B_</v>
      </c>
      <c r="D56" t="str">
        <f>SUBSTITUTE(SUBSTITUTE(SUBSTITUTE(SUBSTITUTE(SUBSTITUTE(IFERROR(SUBSTITUTE(Master!F60,CHAR(10)," "),Master!F60)," ",$A56&amp;D$1&amp;" ")&amp;$A56&amp;D$1," "&amp;$A56&amp;D$1&amp;" "," ")," "&amp;$A56&amp;D$1&amp;" "," ")," "&amp;$A56&amp;D$1&amp;" "," ")," "&amp;$A56&amp;D$1&amp;" "," ")</f>
        <v>LWPR_2S(06)_Moskal_S1_C_</v>
      </c>
      <c r="E56" t="str">
        <f>SUBSTITUTE(SUBSTITUTE(SUBSTITUTE(SUBSTITUTE(SUBSTITUTE(IFERROR(SUBSTITUTE(Master!G60,CHAR(10)," "),Master!G60)," ",$A56&amp;E$1&amp;" ")&amp;$A56&amp;E$1," "&amp;$A56&amp;E$1&amp;" "," ")," "&amp;$A56&amp;E$1&amp;" "," ")," "&amp;$A56&amp;E$1&amp;" "," ")," "&amp;$A56&amp;E$1&amp;" "," ")</f>
        <v>GEOR_2F(05)_Moskal_S1_D_</v>
      </c>
      <c r="F56" t="str">
        <f>SUBSTITUTE(SUBSTITUTE(SUBSTITUTE(SUBSTITUTE(SUBSTITUTE(IFERROR(SUBSTITUTE(Master!H60,CHAR(10)," "),Master!H60)," ",$A56&amp;F$1&amp;" ")&amp;$A56&amp;F$1," "&amp;$A56&amp;F$1&amp;" "," ")," "&amp;$A56&amp;F$1&amp;" "," ")," "&amp;$A56&amp;F$1&amp;" "," ")," "&amp;$A56&amp;F$1&amp;" "," ")</f>
        <v>LWPR_2S(05)_Moskal_S2_A_</v>
      </c>
      <c r="G56" t="str">
        <f>SUBSTITUTE(SUBSTITUTE(SUBSTITUTE(SUBSTITUTE(SUBSTITUTE(IFERROR(SUBSTITUTE(Master!I60,CHAR(10)," "),Master!I60)," ",$A56&amp;G$1&amp;" ")&amp;$A56&amp;G$1," "&amp;$A56&amp;G$1&amp;" "," ")," "&amp;$A56&amp;G$1&amp;" "," ")," "&amp;$A56&amp;G$1&amp;" "," ")," "&amp;$A56&amp;G$1&amp;" "," ")</f>
        <v>GLIR_4S(01)_Moskal_S2_B_</v>
      </c>
      <c r="H56" t="str">
        <f>SUBSTITUTE(SUBSTITUTE(SUBSTITUTE(SUBSTITUTE(SUBSTITUTE(IFERROR(SUBSTITUTE(Master!J60,CHAR(10)," "),Master!J60)," ",$A56&amp;H$1&amp;" ")&amp;$A56&amp;H$1," "&amp;$A56&amp;H$1&amp;" "," ")," "&amp;$A56&amp;H$1&amp;" "," ")," "&amp;$A56&amp;H$1&amp;" "," ")," "&amp;$A56&amp;H$1&amp;" "," ")</f>
        <v>PREP_Moskal_S2_C_</v>
      </c>
      <c r="I56" t="str">
        <f>SUBSTITUTE(SUBSTITUTE(SUBSTITUTE(SUBSTITUTE(SUBSTITUTE(IFERROR(SUBSTITUTE(Master!K60,CHAR(10)," "),Master!K60)," ",$A56&amp;I$1&amp;" ")&amp;$A56&amp;I$1," "&amp;$A56&amp;I$1&amp;" "," ")," "&amp;$A56&amp;I$1&amp;" "," ")," "&amp;$A56&amp;I$1&amp;" "," ")," "&amp;$A56&amp;I$1&amp;" "," ")</f>
        <v>CTIR_4S(01)_Moskal_S2_D_</v>
      </c>
      <c r="N56" t="str">
        <f t="shared" si="0"/>
        <v>LWPR_2S(01)_Moskal_S1_A_ PREP_Moskal_S1_B_ LWPR_2S(06)_Moskal_S1_C_ GEOR_2F(05)_Moskal_S1_D_ LWPR_2S(05)_Moskal_S2_A_ GLIR_4S(01)_Moskal_S2_B_ PREP_Moskal_S2_C_ CTIR_4S(01)_Moskal_S2_D_</v>
      </c>
      <c r="O56" t="str">
        <f t="shared" si="1"/>
        <v>_Moskal</v>
      </c>
      <c r="P56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</v>
      </c>
      <c r="Q56" t="s">
        <v>463</v>
      </c>
      <c r="T56">
        <f t="shared" si="3"/>
        <v>28</v>
      </c>
      <c r="U56">
        <v>54</v>
      </c>
      <c r="V56" t="str">
        <f t="shared" si="11"/>
        <v>_Bara_S1_B_</v>
      </c>
      <c r="W56" t="str">
        <f t="shared" si="12"/>
        <v>_Bara_S1_C_ 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6" t="str">
        <f t="shared" si="4"/>
        <v/>
      </c>
      <c r="Y56" t="str">
        <f t="shared" si="13"/>
        <v/>
      </c>
      <c r="Z56">
        <v>54</v>
      </c>
      <c r="AA56" t="str">
        <f t="shared" si="14"/>
        <v>_Buller_S1_A_</v>
      </c>
    </row>
    <row r="57" spans="1:27" x14ac:dyDescent="0.25">
      <c r="A57" t="str">
        <f>"_"&amp;SUBSTITUTE(IFERROR(LEFT(Master!B61, FIND(",", Master!B61) - 1),Master!B61)," ","")</f>
        <v>_Mytopher</v>
      </c>
      <c r="B57" t="str">
        <f>SUBSTITUTE(SUBSTITUTE(SUBSTITUTE(SUBSTITUTE(SUBSTITUTE(IFERROR(SUBSTITUTE(Master!D61,CHAR(10)," "),Master!D61)," ",$A57&amp;B$1&amp;" ")&amp;$A57&amp;B$1," "&amp;$A57&amp;B$1&amp;" "," ")," "&amp;$A57&amp;B$1&amp;" "," ")," "&amp;$A57&amp;B$1&amp;" "," ")," "&amp;$A57&amp;B$1&amp;" "," ")</f>
        <v>PCMR_3S(01)_Mytopher_S1_A_</v>
      </c>
      <c r="C57" t="str">
        <f>SUBSTITUTE(SUBSTITUTE(SUBSTITUTE(SUBSTITUTE(SUBSTITUTE(IFERROR(SUBSTITUTE(Master!E61,CHAR(10)," "),Master!E61)," ",$A57&amp;C$1&amp;" ")&amp;$A57&amp;C$1," "&amp;$A57&amp;C$1&amp;" "," ")," "&amp;$A57&amp;C$1&amp;" "," ")," "&amp;$A57&amp;C$1&amp;" "," ")," "&amp;$A57&amp;C$1&amp;" "," ")</f>
        <v>PCMR_4S(02)_Mytopher_S1_B_</v>
      </c>
      <c r="D57" t="str">
        <f>SUBSTITUTE(SUBSTITUTE(SUBSTITUTE(SUBSTITUTE(SUBSTITUTE(IFERROR(SUBSTITUTE(Master!F61,CHAR(10)," "),Master!F61)," ",$A57&amp;D$1&amp;" ")&amp;$A57&amp;D$1," "&amp;$A57&amp;D$1&amp;" "," ")," "&amp;$A57&amp;D$1&amp;" "," ")," "&amp;$A57&amp;D$1&amp;" "," ")," "&amp;$A57&amp;D$1&amp;" "," ")</f>
        <v>PREP_Mytopher_S1_C_</v>
      </c>
      <c r="E57" t="str">
        <f>SUBSTITUTE(SUBSTITUTE(SUBSTITUTE(SUBSTITUTE(SUBSTITUTE(IFERROR(SUBSTITUTE(Master!G61,CHAR(10)," "),Master!G61)," ",$A57&amp;E$1&amp;" ")&amp;$A57&amp;E$1," "&amp;$A57&amp;E$1&amp;" "," ")," "&amp;$A57&amp;E$1&amp;" "," ")," "&amp;$A57&amp;E$1&amp;" "," ")," "&amp;$A57&amp;E$1&amp;" "," ")</f>
        <v>PCMR_4S(04)_Mytopher_S1_D_</v>
      </c>
      <c r="F57" t="str">
        <f>SUBSTITUTE(SUBSTITUTE(SUBSTITUTE(SUBSTITUTE(SUBSTITUTE(IFERROR(SUBSTITUTE(Master!H61,CHAR(10)," "),Master!H61)," ",$A57&amp;F$1&amp;" ")&amp;$A57&amp;F$1," "&amp;$A57&amp;F$1&amp;" "," ")," "&amp;$A57&amp;F$1&amp;" "," ")," "&amp;$A57&amp;F$1&amp;" "," ")," "&amp;$A57&amp;F$1&amp;" "," ")</f>
        <v>PCME_4S(02)_Mytopher_S2_A_</v>
      </c>
      <c r="G57" t="str">
        <f>SUBSTITUTE(SUBSTITUTE(SUBSTITUTE(SUBSTITUTE(SUBSTITUTE(IFERROR(SUBSTITUTE(Master!I61,CHAR(10)," "),Master!I61)," ",$A57&amp;G$1&amp;" ")&amp;$A57&amp;G$1," "&amp;$A57&amp;G$1&amp;" "," ")," "&amp;$A57&amp;G$1&amp;" "," ")," "&amp;$A57&amp;G$1&amp;" "," ")," "&amp;$A57&amp;G$1&amp;" "," ")</f>
        <v>PCMR_3S(04)_Mytopher_S2_B_</v>
      </c>
      <c r="H57" t="str">
        <f>SUBSTITUTE(SUBSTITUTE(SUBSTITUTE(SUBSTITUTE(SUBSTITUTE(IFERROR(SUBSTITUTE(Master!J61,CHAR(10)," "),Master!J61)," ",$A57&amp;H$1&amp;" ")&amp;$A57&amp;H$1," "&amp;$A57&amp;H$1&amp;" "," ")," "&amp;$A57&amp;H$1&amp;" "," ")," "&amp;$A57&amp;H$1&amp;" "," ")," "&amp;$A57&amp;H$1&amp;" "," ")</f>
        <v>PREP_Mytopher_S2_C_</v>
      </c>
      <c r="I57" t="str">
        <f>SUBSTITUTE(SUBSTITUTE(SUBSTITUTE(SUBSTITUTE(SUBSTITUTE(IFERROR(SUBSTITUTE(Master!K61,CHAR(10)," "),Master!K61)," ",$A57&amp;I$1&amp;" ")&amp;$A57&amp;I$1," "&amp;$A57&amp;I$1&amp;" "," ")," "&amp;$A57&amp;I$1&amp;" "," ")," "&amp;$A57&amp;I$1&amp;" "," ")," "&amp;$A57&amp;I$1&amp;" "," ")</f>
        <v>PCMR_4S(05)_Mytopher_S2_D_</v>
      </c>
      <c r="N57" t="str">
        <f t="shared" si="0"/>
        <v>PCMR_3S(01)_Mytopher_S1_A_ PCMR_4S(02)_Mytopher_S1_B_ PREP_Mytopher_S1_C_ PCMR_4S(04)_Mytopher_S1_D_ PCME_4S(02)_Mytopher_S2_A_ PCMR_3S(04)_Mytopher_S2_B_ PREP_Mytopher_S2_C_ PCMR_4S(05)_Mytopher_S2_D_</v>
      </c>
      <c r="O57" t="str">
        <f t="shared" si="1"/>
        <v>_Mytopher</v>
      </c>
      <c r="P57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</v>
      </c>
      <c r="Q57" t="s">
        <v>463</v>
      </c>
      <c r="T57">
        <f t="shared" si="3"/>
        <v>29</v>
      </c>
      <c r="U57">
        <v>55</v>
      </c>
      <c r="V57" t="str">
        <f t="shared" si="11"/>
        <v>_Bara_S1_C_</v>
      </c>
      <c r="W57" t="str">
        <f t="shared" si="12"/>
        <v>_Bara_S1_D_ 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7" t="str">
        <f t="shared" si="4"/>
        <v/>
      </c>
      <c r="Y57" t="str">
        <f t="shared" si="13"/>
        <v/>
      </c>
      <c r="Z57">
        <v>55</v>
      </c>
      <c r="AA57" t="str">
        <f t="shared" si="14"/>
        <v>_Buller_S1_B_</v>
      </c>
    </row>
    <row r="58" spans="1:27" x14ac:dyDescent="0.25">
      <c r="A58" t="str">
        <f>"_"&amp;SUBSTITUTE(IFERROR(LEFT(Master!B62, FIND(",", Master!B62) - 1),Master!B62)," ","")</f>
        <v>_Pachkowsky</v>
      </c>
      <c r="B58" t="str">
        <f>SUBSTITUTE(SUBSTITUTE(SUBSTITUTE(SUBSTITUTE(SUBSTITUTE(IFERROR(SUBSTITUTE(Master!D62,CHAR(10)," "),Master!D62)," ",$A58&amp;B$1&amp;" ")&amp;$A58&amp;B$1," "&amp;$A58&amp;B$1&amp;" "," ")," "&amp;$A58&amp;B$1&amp;" "," ")," "&amp;$A58&amp;B$1&amp;" "," ")," "&amp;$A58&amp;B$1&amp;" "," ")</f>
        <v>TRMR_1F(12)_Pachkowsky_S1_A_</v>
      </c>
      <c r="C58" t="str">
        <f>SUBSTITUTE(SUBSTITUTE(SUBSTITUTE(SUBSTITUTE(SUBSTITUTE(IFERROR(SUBSTITUTE(Master!E62,CHAR(10)," "),Master!E62)," ",$A58&amp;C$1&amp;" ")&amp;$A58&amp;C$1," "&amp;$A58&amp;C$1&amp;" "," ")," "&amp;$A58&amp;C$1&amp;" "," ")," "&amp;$A58&amp;C$1&amp;" "," ")," "&amp;$A58&amp;C$1&amp;" "," ")</f>
        <v>PREP_Pachkowsky_S1_B_ SCIR_1F(13)B2_Pachkowsky_S1_B_</v>
      </c>
      <c r="D58" t="str">
        <f>SUBSTITUTE(SUBSTITUTE(SUBSTITUTE(SUBSTITUTE(SUBSTITUTE(IFERROR(SUBSTITUTE(Master!F62,CHAR(10)," "),Master!F62)," ",$A58&amp;D$1&amp;" ")&amp;$A58&amp;D$1," "&amp;$A58&amp;D$1&amp;" "," ")," "&amp;$A58&amp;D$1&amp;" "," ")," "&amp;$A58&amp;D$1&amp;" "," ")," "&amp;$A58&amp;D$1&amp;" "," ")</f>
        <v>SCIR_1F(12)C1_Pachkowsky_S1_C_ PREP_Pachkowsky_S1_C_</v>
      </c>
      <c r="E58" t="str">
        <f>SUBSTITUTE(SUBSTITUTE(SUBSTITUTE(SUBSTITUTE(SUBSTITUTE(IFERROR(SUBSTITUTE(Master!G62,CHAR(10)," "),Master!G62)," ",$A58&amp;E$1&amp;" ")&amp;$A58&amp;E$1," "&amp;$A58&amp;E$1&amp;" "," ")," "&amp;$A58&amp;E$1&amp;" "," ")," "&amp;$A58&amp;E$1&amp;" "," ")," "&amp;$A58&amp;E$1&amp;" "," ")</f>
        <v>TRMR_1F(13)_Pachkowsky_S1_D_</v>
      </c>
      <c r="F58" t="str">
        <f>SUBSTITUTE(SUBSTITUTE(SUBSTITUTE(SUBSTITUTE(SUBSTITUTE(IFERROR(SUBSTITUTE(Master!H62,CHAR(10)," "),Master!H62)," ",$A58&amp;F$1&amp;" ")&amp;$A58&amp;F$1," "&amp;$A58&amp;F$1&amp;" "," ")," "&amp;$A58&amp;F$1&amp;" "," ")," "&amp;$A58&amp;F$1&amp;" "," ")," "&amp;$A58&amp;F$1&amp;" "," ")</f>
        <v>MATR_1F(12)_Pachkowsky_S2_A_</v>
      </c>
      <c r="G58" t="str">
        <f>SUBSTITUTE(SUBSTITUTE(SUBSTITUTE(SUBSTITUTE(SUBSTITUTE(IFERROR(SUBSTITUTE(Master!I62,CHAR(10)," "),Master!I62)," ",$A58&amp;G$1&amp;" ")&amp;$A58&amp;G$1," "&amp;$A58&amp;G$1&amp;" "," ")," "&amp;$A58&amp;G$1&amp;" "," ")," "&amp;$A58&amp;G$1&amp;" "," ")," "&amp;$A58&amp;G$1&amp;" "," ")</f>
        <v>PREP_Pachkowsky_S2_B_ SCIR_1F(13)B2_Pachkowsky_S2_B_</v>
      </c>
      <c r="H58" t="str">
        <f>SUBSTITUTE(SUBSTITUTE(SUBSTITUTE(SUBSTITUTE(SUBSTITUTE(IFERROR(SUBSTITUTE(Master!J62,CHAR(10)," "),Master!J62)," ",$A58&amp;H$1&amp;" ")&amp;$A58&amp;H$1," "&amp;$A58&amp;H$1&amp;" "," ")," "&amp;$A58&amp;H$1&amp;" "," ")," "&amp;$A58&amp;H$1&amp;" "," ")," "&amp;$A58&amp;H$1&amp;" "," ")</f>
        <v>SCIR_1F(12)C1_Pachkowsky_S2_C_ PREP_Pachkowsky_S2_C_</v>
      </c>
      <c r="I58" t="str">
        <f>SUBSTITUTE(SUBSTITUTE(SUBSTITUTE(SUBSTITUTE(SUBSTITUTE(IFERROR(SUBSTITUTE(Master!K62,CHAR(10)," "),Master!K62)," ",$A58&amp;I$1&amp;" ")&amp;$A58&amp;I$1," "&amp;$A58&amp;I$1&amp;" "," ")," "&amp;$A58&amp;I$1&amp;" "," ")," "&amp;$A58&amp;I$1&amp;" "," ")," "&amp;$A58&amp;I$1&amp;" "," ")</f>
        <v>MATR_1F(13)_Pachkowsky_S2_D_</v>
      </c>
      <c r="N58" t="str">
        <f t="shared" si="0"/>
        <v>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</v>
      </c>
      <c r="O58" t="str">
        <f t="shared" si="1"/>
        <v>_Pachkowsky</v>
      </c>
      <c r="P58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</v>
      </c>
      <c r="Q58" t="s">
        <v>463</v>
      </c>
      <c r="T58">
        <f t="shared" si="3"/>
        <v>30</v>
      </c>
      <c r="U58">
        <v>56</v>
      </c>
      <c r="V58" t="str">
        <f t="shared" si="11"/>
        <v>_Bara_S1_D_</v>
      </c>
      <c r="W58" t="str">
        <f t="shared" si="12"/>
        <v>_Bara_S2_A_ 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8" t="str">
        <f t="shared" si="4"/>
        <v/>
      </c>
      <c r="Y58" t="str">
        <f t="shared" si="13"/>
        <v/>
      </c>
      <c r="Z58">
        <v>56</v>
      </c>
      <c r="AA58" t="str">
        <f t="shared" si="14"/>
        <v>_Buller_S1_C_</v>
      </c>
    </row>
    <row r="59" spans="1:27" x14ac:dyDescent="0.25">
      <c r="A59" t="str">
        <f>"_"&amp;SUBSTITUTE(IFERROR(LEFT(Master!B63, FIND(",", Master!B63) - 1),Master!B63)," ","")</f>
        <v>_Neufeld</v>
      </c>
      <c r="B59" t="str">
        <f>SUBSTITUTE(SUBSTITUTE(SUBSTITUTE(SUBSTITUTE(SUBSTITUTE(IFERROR(SUBSTITUTE(Master!D63,CHAR(10)," "),Master!D63)," ",$A59&amp;B$1&amp;" ")&amp;$A59&amp;B$1," "&amp;$A59&amp;B$1&amp;" "," ")," "&amp;$A59&amp;B$1&amp;" "," ")," "&amp;$A59&amp;B$1&amp;" "," ")," "&amp;$A59&amp;B$1&amp;" "," ")</f>
        <v>IAPR_2S(01)_Neufeld_S1_A_</v>
      </c>
      <c r="C59" t="str">
        <f>SUBSTITUTE(SUBSTITUTE(SUBSTITUTE(SUBSTITUTE(SUBSTITUTE(IFERROR(SUBSTITUTE(Master!E63,CHAR(10)," "),Master!E63)," ",$A59&amp;C$1&amp;" ")&amp;$A59&amp;C$1," "&amp;$A59&amp;C$1&amp;" "," ")," "&amp;$A59&amp;C$1&amp;" "," ")," "&amp;$A59&amp;C$1&amp;" "," ")," "&amp;$A59&amp;C$1&amp;" "," ")</f>
        <v>IAPR_2S(02)_Neufeld_S1_B_</v>
      </c>
      <c r="D59" t="str">
        <f>SUBSTITUTE(SUBSTITUTE(SUBSTITUTE(SUBSTITUTE(SUBSTITUTE(IFERROR(SUBSTITUTE(Master!F63,CHAR(10)," "),Master!F63)," ",$A59&amp;D$1&amp;" ")&amp;$A59&amp;D$1," "&amp;$A59&amp;D$1&amp;" "," ")," "&amp;$A59&amp;D$1&amp;" "," ")," "&amp;$A59&amp;D$1&amp;" "," ")," "&amp;$A59&amp;D$1&amp;" "," ")</f>
        <v>ESMR_3S(02)_Neufeld_S1_C_</v>
      </c>
      <c r="E59" t="str">
        <f>SUBSTITUTE(SUBSTITUTE(SUBSTITUTE(SUBSTITUTE(SUBSTITUTE(IFERROR(SUBSTITUTE(Master!G63,CHAR(10)," "),Master!G63)," ",$A59&amp;E$1&amp;" ")&amp;$A59&amp;E$1," "&amp;$A59&amp;E$1&amp;" "," ")," "&amp;$A59&amp;E$1&amp;" "," ")," "&amp;$A59&amp;E$1&amp;" "," ")," "&amp;$A59&amp;E$1&amp;" "," ")</f>
        <v>PREP_Neufeld_S1_D_</v>
      </c>
      <c r="F59" t="str">
        <f>SUBSTITUTE(SUBSTITUTE(SUBSTITUTE(SUBSTITUTE(SUBSTITUTE(IFERROR(SUBSTITUTE(Master!H63,CHAR(10)," "),Master!H63)," ",$A59&amp;F$1&amp;" ")&amp;$A59&amp;F$1," "&amp;$A59&amp;F$1&amp;" "," ")," "&amp;$A59&amp;F$1&amp;" "," ")," "&amp;$A59&amp;F$1&amp;" "," ")," "&amp;$A59&amp;F$1&amp;" "," ")</f>
        <v>ESMR_3S(03)_Neufeld_S2_A_</v>
      </c>
      <c r="G59" t="str">
        <f>SUBSTITUTE(SUBSTITUTE(SUBSTITUTE(SUBSTITUTE(SUBSTITUTE(IFERROR(SUBSTITUTE(Master!I63,CHAR(10)," "),Master!I63)," ",$A59&amp;G$1&amp;" ")&amp;$A59&amp;G$1," "&amp;$A59&amp;G$1&amp;" "," ")," "&amp;$A59&amp;G$1&amp;" "," ")," "&amp;$A59&amp;G$1&amp;" "," ")," "&amp;$A59&amp;G$1&amp;" "," ")</f>
        <v>ESMR_2S(04)_Neufeld_S2_B_</v>
      </c>
      <c r="H59" t="str">
        <f>SUBSTITUTE(SUBSTITUTE(SUBSTITUTE(SUBSTITUTE(SUBSTITUTE(IFERROR(SUBSTITUTE(Master!J63,CHAR(10)," "),Master!J63)," ",$A59&amp;H$1&amp;" ")&amp;$A59&amp;H$1," "&amp;$A59&amp;H$1&amp;" "," ")," "&amp;$A59&amp;H$1&amp;" "," ")," "&amp;$A59&amp;H$1&amp;" "," ")," "&amp;$A59&amp;H$1&amp;" "," ")</f>
        <v>ESMR_2S(05)_Neufeld_S2_C_</v>
      </c>
      <c r="I59" t="str">
        <f>SUBSTITUTE(SUBSTITUTE(SUBSTITUTE(SUBSTITUTE(SUBSTITUTE(IFERROR(SUBSTITUTE(Master!K63,CHAR(10)," "),Master!K63)," ",$A59&amp;I$1&amp;" ")&amp;$A59&amp;I$1," "&amp;$A59&amp;I$1&amp;" "," ")," "&amp;$A59&amp;I$1&amp;" "," ")," "&amp;$A59&amp;I$1&amp;" "," ")," "&amp;$A59&amp;I$1&amp;" "," ")</f>
        <v>PREP_Neufeld_S2_D_</v>
      </c>
      <c r="N59" t="str">
        <f t="shared" si="0"/>
        <v>IAPR_2S(01)_Neufeld_S1_A_ IAPR_2S(02)_Neufeld_S1_B_ ESMR_3S(02)_Neufeld_S1_C_ PREP_Neufeld_S1_D_ ESMR_3S(03)_Neufeld_S2_A_ ESMR_2S(04)_Neufeld_S2_B_ ESMR_2S(05)_Neufeld_S2_C_ PREP_Neufeld_S2_D_</v>
      </c>
      <c r="O59" t="str">
        <f t="shared" si="1"/>
        <v>_Neufeld</v>
      </c>
      <c r="P59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</v>
      </c>
      <c r="Q59" t="s">
        <v>463</v>
      </c>
      <c r="T59">
        <f t="shared" si="3"/>
        <v>31</v>
      </c>
      <c r="U59">
        <v>57</v>
      </c>
      <c r="V59" t="str">
        <f t="shared" si="11"/>
        <v>_Bara_S2_A_</v>
      </c>
      <c r="W59" t="str">
        <f t="shared" si="12"/>
        <v>_Bara_S2_B_ 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9" t="str">
        <f t="shared" si="4"/>
        <v/>
      </c>
      <c r="Y59" t="str">
        <f t="shared" si="13"/>
        <v/>
      </c>
      <c r="Z59">
        <v>57</v>
      </c>
      <c r="AA59" t="str">
        <f t="shared" si="14"/>
        <v>_Buller_S1_D_</v>
      </c>
    </row>
    <row r="60" spans="1:27" x14ac:dyDescent="0.25">
      <c r="A60" t="str">
        <f>"_"&amp;SUBSTITUTE(IFERROR(LEFT(Master!B64, FIND(",", Master!B64) - 1),Master!B64)," ","")</f>
        <v>_Nichol</v>
      </c>
      <c r="B60" t="str">
        <f>SUBSTITUTE(SUBSTITUTE(SUBSTITUTE(SUBSTITUTE(SUBSTITUTE(IFERROR(SUBSTITUTE(Master!D64,CHAR(10)," "),Master!D64)," ",$A60&amp;B$1&amp;" ")&amp;$A60&amp;B$1," "&amp;$A60&amp;B$1&amp;" "," ")," "&amp;$A60&amp;B$1&amp;" "," ")," "&amp;$A60&amp;B$1&amp;" "," ")," "&amp;$A60&amp;B$1&amp;" "," ")</f>
        <v>PREP_Nichol_S1_A_</v>
      </c>
      <c r="C60" t="str">
        <f>SUBSTITUTE(SUBSTITUTE(SUBSTITUTE(SUBSTITUTE(SUBSTITUTE(IFERROR(SUBSTITUTE(Master!E64,CHAR(10)," "),Master!E64)," ",$A60&amp;C$1&amp;" ")&amp;$A60&amp;C$1," "&amp;$A60&amp;C$1&amp;" "," ")," "&amp;$A60&amp;C$1&amp;" "," ")," "&amp;$A60&amp;C$1&amp;" "," ")," "&amp;$A60&amp;C$1&amp;" "," ")</f>
        <v>ENGC_3S(02)_Nichol_S1_B_</v>
      </c>
      <c r="D60" t="str">
        <f>SUBSTITUTE(SUBSTITUTE(SUBSTITUTE(SUBSTITUTE(SUBSTITUTE(IFERROR(SUBSTITUTE(Master!F64,CHAR(10)," "),Master!F64)," ",$A60&amp;D$1&amp;" ")&amp;$A60&amp;D$1," "&amp;$A60&amp;D$1&amp;" "," ")," "&amp;$A60&amp;D$1&amp;" "," ")," "&amp;$A60&amp;D$1&amp;" "," ")," "&amp;$A60&amp;D$1&amp;" "," ")</f>
        <v>ENGR_2F(06)_Nichol_S1_C_</v>
      </c>
      <c r="E60" t="str">
        <f>SUBSTITUTE(SUBSTITUTE(SUBSTITUTE(SUBSTITUTE(SUBSTITUTE(IFERROR(SUBSTITUTE(Master!G64,CHAR(10)," "),Master!G64)," ",$A60&amp;E$1&amp;" ")&amp;$A60&amp;E$1," "&amp;$A60&amp;E$1&amp;" "," ")," "&amp;$A60&amp;E$1&amp;" "," ")," "&amp;$A60&amp;E$1&amp;" "," ")," "&amp;$A60&amp;E$1&amp;" "," ")</f>
        <v>ENGR_2F(08)_Nichol_S1_D_</v>
      </c>
      <c r="F60" t="str">
        <f>SUBSTITUTE(SUBSTITUTE(SUBSTITUTE(SUBSTITUTE(SUBSTITUTE(IFERROR(SUBSTITUTE(Master!H64,CHAR(10)," "),Master!H64)," ",$A60&amp;F$1&amp;" ")&amp;$A60&amp;F$1," "&amp;$A60&amp;F$1&amp;" "," ")," "&amp;$A60&amp;F$1&amp;" "," ")," "&amp;$A60&amp;F$1&amp;" "," ")," "&amp;$A60&amp;F$1&amp;" "," ")</f>
        <v>ENGC_3S(04)_Nichol_S2_A_</v>
      </c>
      <c r="G60" t="str">
        <f>SUBSTITUTE(SUBSTITUTE(SUBSTITUTE(SUBSTITUTE(SUBSTITUTE(IFERROR(SUBSTITUTE(Master!I64,CHAR(10)," "),Master!I64)," ",$A60&amp;G$1&amp;" ")&amp;$A60&amp;G$1," "&amp;$A60&amp;G$1&amp;" "," ")," "&amp;$A60&amp;G$1&amp;" "," ")," "&amp;$A60&amp;G$1&amp;" "," ")," "&amp;$A60&amp;G$1&amp;" "," ")</f>
        <v>ENGC_3S(06)_Nichol_S2_B_</v>
      </c>
      <c r="H60" t="str">
        <f>SUBSTITUTE(SUBSTITUTE(SUBSTITUTE(SUBSTITUTE(SUBSTITUTE(IFERROR(SUBSTITUTE(Master!J64,CHAR(10)," "),Master!J64)," ",$A60&amp;H$1&amp;" ")&amp;$A60&amp;H$1," "&amp;$A60&amp;H$1&amp;" "," ")," "&amp;$A60&amp;H$1&amp;" "," ")," "&amp;$A60&amp;H$1&amp;" "," ")," "&amp;$A60&amp;H$1&amp;" "," ")</f>
        <v>ENGR_2F(13)_Nichol_S2_C_</v>
      </c>
      <c r="I60" t="str">
        <f>SUBSTITUTE(SUBSTITUTE(SUBSTITUTE(SUBSTITUTE(SUBSTITUTE(IFERROR(SUBSTITUTE(Master!K64,CHAR(10)," "),Master!K64)," ",$A60&amp;I$1&amp;" ")&amp;$A60&amp;I$1," "&amp;$A60&amp;I$1&amp;" "," ")," "&amp;$A60&amp;I$1&amp;" "," ")," "&amp;$A60&amp;I$1&amp;" "," ")," "&amp;$A60&amp;I$1&amp;" "," ")</f>
        <v>PREP_Nichol_S2_D_</v>
      </c>
      <c r="N60" t="str">
        <f t="shared" si="0"/>
        <v>PREP_Nichol_S1_A_ ENGC_3S(02)_Nichol_S1_B_ ENGR_2F(06)_Nichol_S1_C_ ENGR_2F(08)_Nichol_S1_D_ ENGC_3S(04)_Nichol_S2_A_ ENGC_3S(06)_Nichol_S2_B_ ENGR_2F(13)_Nichol_S2_C_ PREP_Nichol_S2_D_</v>
      </c>
      <c r="O60" t="str">
        <f t="shared" si="1"/>
        <v>_Nichol</v>
      </c>
      <c r="P60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</v>
      </c>
      <c r="Q60" t="s">
        <v>463</v>
      </c>
      <c r="T60">
        <f t="shared" si="3"/>
        <v>32</v>
      </c>
      <c r="U60">
        <v>58</v>
      </c>
      <c r="V60" t="str">
        <f t="shared" si="11"/>
        <v>_Bara_S2_B_</v>
      </c>
      <c r="W60" t="str">
        <f t="shared" si="12"/>
        <v>_Bara_S2_C_ 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0" t="str">
        <f t="shared" si="4"/>
        <v/>
      </c>
      <c r="Y60" t="str">
        <f t="shared" si="13"/>
        <v/>
      </c>
      <c r="Z60">
        <v>58</v>
      </c>
      <c r="AA60" t="str">
        <f t="shared" si="14"/>
        <v>_Buller_S2_A_</v>
      </c>
    </row>
    <row r="61" spans="1:27" x14ac:dyDescent="0.25">
      <c r="A61" t="str">
        <f>"_"&amp;SUBSTITUTE(IFERROR(LEFT(Master!B65, FIND(",", Master!B65) - 1),Master!B65)," ","")</f>
        <v>_Queijo</v>
      </c>
      <c r="B61" t="str">
        <f>SUBSTITUTE(SUBSTITUTE(SUBSTITUTE(SUBSTITUTE(SUBSTITUTE(IFERROR(SUBSTITUTE(Master!D65,CHAR(10)," "),Master!D65)," ",$A61&amp;B$1&amp;" ")&amp;$A61&amp;B$1," "&amp;$A61&amp;B$1&amp;" "," ")," "&amp;$A61&amp;B$1&amp;" "," ")," "&amp;$A61&amp;B$1&amp;" "," ")," "&amp;$A61&amp;B$1&amp;" "," ")</f>
        <v>PHER_1F(11)A1_Queijo_S1_A_ PHER_1F(10)A2_Queijo_S1_A_</v>
      </c>
      <c r="C61" t="str">
        <f>SUBSTITUTE(SUBSTITUTE(SUBSTITUTE(SUBSTITUTE(SUBSTITUTE(IFERROR(SUBSTITUTE(Master!E65,CHAR(10)," "),Master!E65)," ",$A61&amp;C$1&amp;" ")&amp;$A61&amp;C$1," "&amp;$A61&amp;C$1&amp;" "," ")," "&amp;$A61&amp;C$1&amp;" "," ")," "&amp;$A61&amp;C$1&amp;" "," ")," "&amp;$A61&amp;C$1&amp;" "," ")</f>
        <v>PHER_1F(13)B1_Queijo_S1_B_ PREP_Queijo_S1_B_</v>
      </c>
      <c r="D61" t="str">
        <f>SUBSTITUTE(SUBSTITUTE(SUBSTITUTE(SUBSTITUTE(SUBSTITUTE(IFERROR(SUBSTITUTE(Master!F65,CHAR(10)," "),Master!F65)," ",$A61&amp;D$1&amp;" ")&amp;$A61&amp;D$1," "&amp;$A61&amp;D$1&amp;" "," ")," "&amp;$A61&amp;D$1&amp;" "," ")," "&amp;$A61&amp;D$1&amp;" "," ")," "&amp;$A61&amp;D$1&amp;" "," ")</f>
        <v>PHER_4F(04)C1_Queijo_S1_C_ PHER_4F(05)C2_Queijo_S1_C_</v>
      </c>
      <c r="E61" t="str">
        <f>SUBSTITUTE(SUBSTITUTE(SUBSTITUTE(SUBSTITUTE(SUBSTITUTE(IFERROR(SUBSTITUTE(Master!G65,CHAR(10)," "),Master!G65)," ",$A61&amp;E$1&amp;" ")&amp;$A61&amp;E$1," "&amp;$A61&amp;E$1&amp;" "," ")," "&amp;$A61&amp;E$1&amp;" "," ")," "&amp;$A61&amp;E$1&amp;" "," ")," "&amp;$A61&amp;E$1&amp;" "," ")</f>
        <v>PREP_Queijo_S1_D_ PHER_1F(09)D2_Queijo_S1_D_</v>
      </c>
      <c r="F61" t="str">
        <f>SUBSTITUTE(SUBSTITUTE(SUBSTITUTE(SUBSTITUTE(SUBSTITUTE(IFERROR(SUBSTITUTE(Master!H65,CHAR(10)," "),Master!H65)," ",$A61&amp;F$1&amp;" ")&amp;$A61&amp;F$1," "&amp;$A61&amp;F$1&amp;" "," ")," "&amp;$A61&amp;F$1&amp;" "," ")," "&amp;$A61&amp;F$1&amp;" "," ")," "&amp;$A61&amp;F$1&amp;" "," ")</f>
        <v>PHER_1F(11)A1_Queijo_S2_A_ PHER_1F(10)A2_Queijo_S2_A_</v>
      </c>
      <c r="G61" t="str">
        <f>SUBSTITUTE(SUBSTITUTE(SUBSTITUTE(SUBSTITUTE(SUBSTITUTE(IFERROR(SUBSTITUTE(Master!I65,CHAR(10)," "),Master!I65)," ",$A61&amp;G$1&amp;" ")&amp;$A61&amp;G$1," "&amp;$A61&amp;G$1&amp;" "," ")," "&amp;$A61&amp;G$1&amp;" "," ")," "&amp;$A61&amp;G$1&amp;" "," ")," "&amp;$A61&amp;G$1&amp;" "," ")</f>
        <v>PHER_1F(13)B1_Queijo_S2_B_ PREP_Queijo_S2_B_</v>
      </c>
      <c r="H61" t="str">
        <f>SUBSTITUTE(SUBSTITUTE(SUBSTITUTE(SUBSTITUTE(SUBSTITUTE(IFERROR(SUBSTITUTE(Master!J65,CHAR(10)," "),Master!J65)," ",$A61&amp;H$1&amp;" ")&amp;$A61&amp;H$1," "&amp;$A61&amp;H$1&amp;" "," ")," "&amp;$A61&amp;H$1&amp;" "," ")," "&amp;$A61&amp;H$1&amp;" "," ")," "&amp;$A61&amp;H$1&amp;" "," ")</f>
        <v>PHER_4F(09)C1_Queijo_S2_C_ PHER_4F(10)C2_Queijo_S2_C_</v>
      </c>
      <c r="I61" t="str">
        <f>SUBSTITUTE(SUBSTITUTE(SUBSTITUTE(SUBSTITUTE(SUBSTITUTE(IFERROR(SUBSTITUTE(Master!K65,CHAR(10)," "),Master!K65)," ",$A61&amp;I$1&amp;" ")&amp;$A61&amp;I$1," "&amp;$A61&amp;I$1&amp;" "," ")," "&amp;$A61&amp;I$1&amp;" "," ")," "&amp;$A61&amp;I$1&amp;" "," ")," "&amp;$A61&amp;I$1&amp;" "," ")</f>
        <v>PREP_Queijo_S2_D_ PHER_1F(09)D2_Queijo_S2_D_</v>
      </c>
      <c r="N61" t="str">
        <f t="shared" si="0"/>
        <v>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</v>
      </c>
      <c r="O61" t="str">
        <f t="shared" si="1"/>
        <v>_Queijo</v>
      </c>
      <c r="P61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</v>
      </c>
      <c r="Q61" t="s">
        <v>463</v>
      </c>
      <c r="T61">
        <f t="shared" si="3"/>
        <v>33</v>
      </c>
      <c r="U61">
        <v>59</v>
      </c>
      <c r="V61" t="str">
        <f t="shared" si="11"/>
        <v>_Bara_S2_C_</v>
      </c>
      <c r="W61" t="str">
        <f t="shared" si="12"/>
        <v>_Bara_S2_D_ 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1" t="str">
        <f t="shared" si="4"/>
        <v/>
      </c>
      <c r="Y61" t="str">
        <f t="shared" si="13"/>
        <v/>
      </c>
      <c r="Z61">
        <v>59</v>
      </c>
      <c r="AA61" t="str">
        <f t="shared" si="14"/>
        <v>_Buller_S2_B_</v>
      </c>
    </row>
    <row r="62" spans="1:27" x14ac:dyDescent="0.25">
      <c r="A62" t="str">
        <f>"_"&amp;SUBSTITUTE(IFERROR(LEFT(Master!B66, FIND(",", Master!B66) - 1),Master!B66)," ","")</f>
        <v>_Esselmont</v>
      </c>
      <c r="B62" t="str">
        <f>SUBSTITUTE(SUBSTITUTE(SUBSTITUTE(SUBSTITUTE(SUBSTITUTE(IFERROR(SUBSTITUTE(Master!D66,CHAR(10)," "),Master!D66)," ",$A62&amp;B$1&amp;" ")&amp;$A62&amp;B$1," "&amp;$A62&amp;B$1&amp;" "," ")," "&amp;$A62&amp;B$1&amp;" "," ")," "&amp;$A62&amp;B$1&amp;" "," ")," "&amp;$A62&amp;B$1&amp;" "," ")</f>
        <v>PHER_2F(01)_Esselmont_S1_A_</v>
      </c>
      <c r="C62" t="str">
        <f>SUBSTITUTE(SUBSTITUTE(SUBSTITUTE(SUBSTITUTE(SUBSTITUTE(IFERROR(SUBSTITUTE(Master!E66,CHAR(10)," "),Master!E66)," ",$A62&amp;C$1&amp;" ")&amp;$A62&amp;C$1," "&amp;$A62&amp;C$1&amp;" "," ")," "&amp;$A62&amp;C$1&amp;" "," ")," "&amp;$A62&amp;C$1&amp;" "," ")," "&amp;$A62&amp;C$1&amp;" "," ")</f>
        <v>PHER_2F(02)_Esselmont_S1_B_</v>
      </c>
      <c r="D62" t="str">
        <f>SUBSTITUTE(SUBSTITUTE(SUBSTITUTE(SUBSTITUTE(SUBSTITUTE(IFERROR(SUBSTITUTE(Master!F66,CHAR(10)," "),Master!F66)," ",$A62&amp;D$1&amp;" ")&amp;$A62&amp;D$1," "&amp;$A62&amp;D$1&amp;" "," ")," "&amp;$A62&amp;D$1&amp;" "," ")," "&amp;$A62&amp;D$1&amp;" "," ")," "&amp;$A62&amp;D$1&amp;" "," ")</f>
        <v>PREP_Esselmont_S1_C_</v>
      </c>
      <c r="E62" t="str">
        <f>SUBSTITUTE(SUBSTITUTE(SUBSTITUTE(SUBSTITUTE(SUBSTITUTE(IFERROR(SUBSTITUTE(Master!G66,CHAR(10)," "),Master!G66)," ",$A62&amp;E$1&amp;" ")&amp;$A62&amp;E$1," "&amp;$A62&amp;E$1&amp;" "," ")," "&amp;$A62&amp;E$1&amp;" "," ")," "&amp;$A62&amp;E$1&amp;" "," ")," "&amp;$A62&amp;E$1&amp;" "," ")</f>
        <v>PHEW_2F(01)D1_Esselmont_S1_D_ PHEW_3F(01)D2_Esselmont_S1_D_ PHEW_4F(01)D2_Esselmont_S1_D_</v>
      </c>
      <c r="F62" t="str">
        <f>SUBSTITUTE(SUBSTITUTE(SUBSTITUTE(SUBSTITUTE(SUBSTITUTE(IFERROR(SUBSTITUTE(Master!H66,CHAR(10)," "),Master!H66)," ",$A62&amp;F$1&amp;" ")&amp;$A62&amp;F$1," "&amp;$A62&amp;F$1&amp;" "," ")," "&amp;$A62&amp;F$1&amp;" "," ")," "&amp;$A62&amp;F$1&amp;" "," ")," "&amp;$A62&amp;F$1&amp;" "," ")</f>
        <v>PHER_2F(07)_Esselmont_S2_A_</v>
      </c>
      <c r="G62" t="str">
        <f>SUBSTITUTE(SUBSTITUTE(SUBSTITUTE(SUBSTITUTE(SUBSTITUTE(IFERROR(SUBSTITUTE(Master!I66,CHAR(10)," "),Master!I66)," ",$A62&amp;G$1&amp;" ")&amp;$A62&amp;G$1," "&amp;$A62&amp;G$1&amp;" "," ")," "&amp;$A62&amp;G$1&amp;" "," ")," "&amp;$A62&amp;G$1&amp;" "," ")," "&amp;$A62&amp;G$1&amp;" "," ")</f>
        <v>PHER_2F(08)_Esselmont_S2_B_</v>
      </c>
      <c r="H62" t="str">
        <f>SUBSTITUTE(SUBSTITUTE(SUBSTITUTE(SUBSTITUTE(SUBSTITUTE(IFERROR(SUBSTITUTE(Master!J66,CHAR(10)," "),Master!J66)," ",$A62&amp;H$1&amp;" ")&amp;$A62&amp;H$1," "&amp;$A62&amp;H$1&amp;" "," ")," "&amp;$A62&amp;H$1&amp;" "," ")," "&amp;$A62&amp;H$1&amp;" "," ")," "&amp;$A62&amp;H$1&amp;" "," ")</f>
        <v>PREP_Esselmont_S2_C_</v>
      </c>
      <c r="I62" t="str">
        <f>SUBSTITUTE(SUBSTITUTE(SUBSTITUTE(SUBSTITUTE(SUBSTITUTE(IFERROR(SUBSTITUTE(Master!K66,CHAR(10)," "),Master!K66)," ",$A62&amp;I$1&amp;" ")&amp;$A62&amp;I$1," "&amp;$A62&amp;I$1&amp;" "," ")," "&amp;$A62&amp;I$1&amp;" "," ")," "&amp;$A62&amp;I$1&amp;" "," ")," "&amp;$A62&amp;I$1&amp;" "," ")</f>
        <v>PHEW_2F(01)D1_Esselmont_S2_D_ PHEW_3F(01)D2_Esselmont_S2_D_ PHEW_4F(01)D2_Esselmont_S2_D_</v>
      </c>
      <c r="N62" t="str">
        <f t="shared" si="0"/>
        <v>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</v>
      </c>
      <c r="O62" t="str">
        <f t="shared" si="1"/>
        <v>_Esselmont</v>
      </c>
      <c r="P62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</v>
      </c>
      <c r="Q62" t="s">
        <v>463</v>
      </c>
      <c r="T62">
        <f t="shared" si="3"/>
        <v>34</v>
      </c>
      <c r="U62">
        <v>60</v>
      </c>
      <c r="V62" t="str">
        <f t="shared" si="11"/>
        <v>_Bara_S2_D_</v>
      </c>
      <c r="W62" t="str">
        <f t="shared" si="12"/>
        <v>PHER_4F(02)A1_Barnych_S1_A_ 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2" t="str">
        <f t="shared" si="4"/>
        <v/>
      </c>
      <c r="Y62" t="str">
        <f t="shared" si="13"/>
        <v/>
      </c>
      <c r="Z62">
        <v>60</v>
      </c>
      <c r="AA62" t="str">
        <f t="shared" si="14"/>
        <v>_Buller_S2_C_</v>
      </c>
    </row>
    <row r="63" spans="1:27" x14ac:dyDescent="0.25">
      <c r="A63" t="str">
        <f>"_"&amp;SUBSTITUTE(IFERROR(LEFT(Master!B67, FIND(",", Master!B67) - 1),Master!B67)," ","")</f>
        <v>_Pereira</v>
      </c>
      <c r="B63" t="str">
        <f>SUBSTITUTE(SUBSTITUTE(SUBSTITUTE(SUBSTITUTE(SUBSTITUTE(IFERROR(SUBSTITUTE(Master!D67,CHAR(10)," "),Master!D67)," ",$A63&amp;B$1&amp;" ")&amp;$A63&amp;B$1," "&amp;$A63&amp;B$1&amp;" "," ")," "&amp;$A63&amp;B$1&amp;" "," ")," "&amp;$A63&amp;B$1&amp;" "," ")," "&amp;$A63&amp;B$1&amp;" "," ")</f>
        <v>GEOF_2F(01)_Pereira_S1_A_</v>
      </c>
      <c r="C63" t="str">
        <f>SUBSTITUTE(SUBSTITUTE(SUBSTITUTE(SUBSTITUTE(SUBSTITUTE(IFERROR(SUBSTITUTE(Master!E67,CHAR(10)," "),Master!E67)," ",$A63&amp;C$1&amp;" ")&amp;$A63&amp;C$1," "&amp;$A63&amp;C$1&amp;" "," ")," "&amp;$A63&amp;C$1&amp;" "," ")," "&amp;$A63&amp;C$1&amp;" "," ")," "&amp;$A63&amp;C$1&amp;" "," ")</f>
        <v>SCIF_1F(01)_Pereira_S1_B_</v>
      </c>
      <c r="D63" t="str">
        <f>SUBSTITUTE(SUBSTITUTE(SUBSTITUTE(SUBSTITUTE(SUBSTITUTE(IFERROR(SUBSTITUTE(Master!F67,CHAR(10)," "),Master!F67)," ",$A63&amp;D$1&amp;" ")&amp;$A63&amp;D$1," "&amp;$A63&amp;D$1&amp;" "," ")," "&amp;$A63&amp;D$1&amp;" "," ")," "&amp;$A63&amp;D$1&amp;" "," ")," "&amp;$A63&amp;D$1&amp;" "," ")</f>
        <v>PREP_Pereira_S1_C_</v>
      </c>
      <c r="E63" t="str">
        <f>SUBSTITUTE(SUBSTITUTE(SUBSTITUTE(SUBSTITUTE(SUBSTITUTE(IFERROR(SUBSTITUTE(Master!G67,CHAR(10)," "),Master!G67)," ",$A63&amp;E$1&amp;" ")&amp;$A63&amp;E$1," "&amp;$A63&amp;E$1&amp;" "," ")," "&amp;$A63&amp;E$1&amp;" "," ")," "&amp;$A63&amp;E$1&amp;" "," ")," "&amp;$A63&amp;E$1&amp;" "," ")</f>
        <v>GEOF_2F(02)_Pereira_S1_D_</v>
      </c>
      <c r="F63" t="str">
        <f>SUBSTITUTE(SUBSTITUTE(SUBSTITUTE(SUBSTITUTE(SUBSTITUTE(IFERROR(SUBSTITUTE(Master!H67,CHAR(10)," "),Master!H67)," ",$A63&amp;F$1&amp;" ")&amp;$A63&amp;F$1," "&amp;$A63&amp;F$1&amp;" "," ")," "&amp;$A63&amp;F$1&amp;" "," ")," "&amp;$A63&amp;F$1&amp;" "," ")," "&amp;$A63&amp;F$1&amp;" "," ")</f>
        <v>SCIF_1F(03)_Pereira_S2_A_</v>
      </c>
      <c r="G63" t="str">
        <f>SUBSTITUTE(SUBSTITUTE(SUBSTITUTE(SUBSTITUTE(SUBSTITUTE(IFERROR(SUBSTITUTE(Master!I67,CHAR(10)," "),Master!I67)," ",$A63&amp;G$1&amp;" ")&amp;$A63&amp;G$1," "&amp;$A63&amp;G$1&amp;" "," ")," "&amp;$A63&amp;G$1&amp;" "," ")," "&amp;$A63&amp;G$1&amp;" "," ")," "&amp;$A63&amp;G$1&amp;" "," ")</f>
        <v>GEOF_2F(03)_Pereira_S2_B_</v>
      </c>
      <c r="H63" t="str">
        <f>SUBSTITUTE(SUBSTITUTE(SUBSTITUTE(SUBSTITUTE(SUBSTITUTE(IFERROR(SUBSTITUTE(Master!J67,CHAR(10)," "),Master!J67)," ",$A63&amp;H$1&amp;" ")&amp;$A63&amp;H$1," "&amp;$A63&amp;H$1&amp;" "," ")," "&amp;$A63&amp;H$1&amp;" "," ")," "&amp;$A63&amp;H$1&amp;" "," ")," "&amp;$A63&amp;H$1&amp;" "," ")</f>
        <v>GEOF_2F(04)_Pereira_S2_C_</v>
      </c>
      <c r="I63" t="str">
        <f>SUBSTITUTE(SUBSTITUTE(SUBSTITUTE(SUBSTITUTE(SUBSTITUTE(IFERROR(SUBSTITUTE(Master!K67,CHAR(10)," "),Master!K67)," ",$A63&amp;I$1&amp;" ")&amp;$A63&amp;I$1," "&amp;$A63&amp;I$1&amp;" "," ")," "&amp;$A63&amp;I$1&amp;" "," ")," "&amp;$A63&amp;I$1&amp;" "," ")," "&amp;$A63&amp;I$1&amp;" "," ")</f>
        <v>PREP_Pereira_S2_D_</v>
      </c>
      <c r="N63" t="str">
        <f t="shared" si="0"/>
        <v>GEOF_2F(01)_Pereira_S1_A_ SCIF_1F(01)_Pereira_S1_B_ PREP_Pereira_S1_C_ GEOF_2F(02)_Pereira_S1_D_ SCIF_1F(03)_Pereira_S2_A_ GEOF_2F(03)_Pereira_S2_B_ GEOF_2F(04)_Pereira_S2_C_ PREP_Pereira_S2_D_</v>
      </c>
      <c r="O63" t="str">
        <f t="shared" si="1"/>
        <v>_Pereira</v>
      </c>
      <c r="P63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</v>
      </c>
      <c r="Q63" t="s">
        <v>463</v>
      </c>
      <c r="T63">
        <f t="shared" si="3"/>
        <v>866</v>
      </c>
      <c r="U63">
        <v>61</v>
      </c>
      <c r="V63" t="str">
        <f t="shared" si="11"/>
        <v>PHER_4F(02)A1_Barnych_S1_A_</v>
      </c>
      <c r="W63" t="str">
        <f t="shared" si="12"/>
        <v>_Barnych_S1_A_ 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3" t="str">
        <f t="shared" si="4"/>
        <v/>
      </c>
      <c r="Y63" t="str">
        <f t="shared" si="13"/>
        <v/>
      </c>
      <c r="Z63">
        <v>61</v>
      </c>
      <c r="AA63" t="str">
        <f t="shared" si="14"/>
        <v>_Buller_S2_D_</v>
      </c>
    </row>
    <row r="64" spans="1:27" x14ac:dyDescent="0.25">
      <c r="A64" t="str">
        <f>"_"&amp;SUBSTITUTE(IFERROR(LEFT(Master!B68, FIND(",", Master!B68) - 1),Master!B68)," ","")</f>
        <v>_Perreault</v>
      </c>
      <c r="B64" t="str">
        <f>SUBSTITUTE(SUBSTITUTE(SUBSTITUTE(SUBSTITUTE(SUBSTITUTE(IFERROR(SUBSTITUTE(Master!D68,CHAR(10)," "),Master!D68)," ",$A64&amp;B$1&amp;" ")&amp;$A64&amp;B$1," "&amp;$A64&amp;B$1&amp;" "," ")," "&amp;$A64&amp;B$1&amp;" "," ")," "&amp;$A64&amp;B$1&amp;" "," ")," "&amp;$A64&amp;B$1&amp;" "," ")</f>
        <v>POMR_3G(01)_Perreault_S1_A_</v>
      </c>
      <c r="C64" t="str">
        <f>SUBSTITUTE(SUBSTITUTE(SUBSTITUTE(SUBSTITUTE(SUBSTITUTE(IFERROR(SUBSTITUTE(Master!E68,CHAR(10)," "),Master!E68)," ",$A64&amp;C$1&amp;" ")&amp;$A64&amp;C$1," "&amp;$A64&amp;C$1&amp;" "," ")," "&amp;$A64&amp;C$1&amp;" "," ")," "&amp;$A64&amp;C$1&amp;" "," ")," "&amp;$A64&amp;C$1&amp;" "," ")</f>
        <v>POMR_2G(01)_Perreault_S1_B_</v>
      </c>
      <c r="D64" t="str">
        <f>SUBSTITUTE(SUBSTITUTE(SUBSTITUTE(SUBSTITUTE(SUBSTITUTE(IFERROR(SUBSTITUTE(Master!F68,CHAR(10)," "),Master!F68)," ",$A64&amp;D$1&amp;" ")&amp;$A64&amp;D$1," "&amp;$A64&amp;D$1&amp;" "," ")," "&amp;$A64&amp;D$1&amp;" "," ")," "&amp;$A64&amp;D$1&amp;" "," ")," "&amp;$A64&amp;D$1&amp;" "," ")</f>
        <v>PREPC1_Perreault_S1_C_ PMHR_1G(02)C2_Perreault_S1_C_</v>
      </c>
      <c r="E64" t="str">
        <f>SUBSTITUTE(SUBSTITUTE(SUBSTITUTE(SUBSTITUTE(SUBSTITUTE(IFERROR(SUBSTITUTE(Master!G68,CHAR(10)," "),Master!G68)," ",$A64&amp;E$1&amp;" ")&amp;$A64&amp;E$1," "&amp;$A64&amp;E$1&amp;" "," ")," "&amp;$A64&amp;E$1&amp;" "," ")," "&amp;$A64&amp;E$1&amp;" "," ")," "&amp;$A64&amp;E$1&amp;" "," ")</f>
        <v>PMOR_2G(02)_Perreault_S1_D_</v>
      </c>
      <c r="F64" t="str">
        <f>SUBSTITUTE(SUBSTITUTE(SUBSTITUTE(SUBSTITUTE(SUBSTITUTE(IFERROR(SUBSTITUTE(Master!H68,CHAR(10)," "),Master!H68)," ",$A64&amp;F$1&amp;" ")&amp;$A64&amp;F$1," "&amp;$A64&amp;F$1&amp;" "," ")," "&amp;$A64&amp;F$1&amp;" "," ")," "&amp;$A64&amp;F$1&amp;" "," ")," "&amp;$A64&amp;F$1&amp;" "," ")</f>
        <v>POMR_2G(03)_Perreault_S2_A_</v>
      </c>
      <c r="G64" t="str">
        <f>SUBSTITUTE(SUBSTITUTE(SUBSTITUTE(SUBSTITUTE(SUBSTITUTE(IFERROR(SUBSTITUTE(Master!I68,CHAR(10)," "),Master!I68)," ",$A64&amp;G$1&amp;" ")&amp;$A64&amp;G$1," "&amp;$A64&amp;G$1&amp;" "," ")," "&amp;$A64&amp;G$1&amp;" "," ")," "&amp;$A64&amp;G$1&amp;" "," ")," "&amp;$A64&amp;G$1&amp;" "," ")</f>
        <v>POMR_4S(01)_Perreault_S2_B_</v>
      </c>
      <c r="H64" t="str">
        <f>SUBSTITUTE(SUBSTITUTE(SUBSTITUTE(SUBSTITUTE(SUBSTITUTE(IFERROR(SUBSTITUTE(Master!J68,CHAR(10)," "),Master!J68)," ",$A64&amp;H$1&amp;" ")&amp;$A64&amp;H$1," "&amp;$A64&amp;H$1&amp;" "," ")," "&amp;$A64&amp;H$1&amp;" "," ")," "&amp;$A64&amp;H$1&amp;" "," ")," "&amp;$A64&amp;H$1&amp;" "," ")</f>
        <v>PMHR_1G(03)C1_Perreault_S2_C_ PREP_Perreault_S2_C_</v>
      </c>
      <c r="I64" t="str">
        <f>SUBSTITUTE(SUBSTITUTE(SUBSTITUTE(SUBSTITUTE(SUBSTITUTE(IFERROR(SUBSTITUTE(Master!K68,CHAR(10)," "),Master!K68)," ",$A64&amp;I$1&amp;" ")&amp;$A64&amp;I$1," "&amp;$A64&amp;I$1&amp;" "," ")," "&amp;$A64&amp;I$1&amp;" "," ")," "&amp;$A64&amp;I$1&amp;" "," ")," "&amp;$A64&amp;I$1&amp;" "," ")</f>
        <v>POMR_2G(03)_Perreault_S2_D_</v>
      </c>
      <c r="N64" t="str">
        <f t="shared" si="0"/>
        <v>POMR_3G(01)_Perreault_S1_A_ POMR_2G(01)_Perreault_S1_B_ PREPC1_Perreault_S1_C_ PMHR_1G(02)C2_Perreault_S1_C_ PMOR_2G(02)_Perreault_S1_D_ POMR_2G(03)_Perreault_S2_A_ POMR_4S(01)_Perreault_S2_B_ PMHR_1G(03)C1_Perreault_S2_C_ PREP_Perreault_S2_C_ POMR_2G(03)_Perreault_S2_D_</v>
      </c>
      <c r="O64" t="str">
        <f t="shared" si="1"/>
        <v>_Perreault</v>
      </c>
      <c r="P64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</v>
      </c>
      <c r="Q64" t="s">
        <v>463</v>
      </c>
      <c r="T64">
        <f t="shared" si="3"/>
        <v>35</v>
      </c>
      <c r="U64">
        <v>62</v>
      </c>
      <c r="V64" t="str">
        <f t="shared" si="11"/>
        <v>_Barnych_S1_A_</v>
      </c>
      <c r="W64" t="str">
        <f t="shared" si="12"/>
        <v>_Barnych_S1_B_ 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4" t="str">
        <f t="shared" si="4"/>
        <v/>
      </c>
      <c r="Y64" t="str">
        <f t="shared" si="13"/>
        <v/>
      </c>
      <c r="Z64">
        <v>62</v>
      </c>
      <c r="AA64" t="str">
        <f t="shared" si="14"/>
        <v>_Buskell_S1_C_</v>
      </c>
    </row>
    <row r="65" spans="1:27" x14ac:dyDescent="0.25">
      <c r="A65" t="str">
        <f>"_"&amp;SUBSTITUTE(IFERROR(LEFT(Master!B69, FIND(",", Master!B69) - 1),Master!B69)," ","")</f>
        <v>_Petri</v>
      </c>
      <c r="B65" t="str">
        <f>SUBSTITUTE(SUBSTITUTE(SUBSTITUTE(SUBSTITUTE(SUBSTITUTE(IFERROR(SUBSTITUTE(Master!D69,CHAR(10)," "),Master!D69)," ",$A65&amp;B$1&amp;" ")&amp;$A65&amp;B$1," "&amp;$A65&amp;B$1&amp;" "," ")," "&amp;$A65&amp;B$1&amp;" "," ")," "&amp;$A65&amp;B$1&amp;" "," ")," "&amp;$A65&amp;B$1&amp;" "," ")</f>
        <v>HISR_3F(01)_Petri_S1_A_</v>
      </c>
      <c r="C65" t="str">
        <f>SUBSTITUTE(SUBSTITUTE(SUBSTITUTE(SUBSTITUTE(SUBSTITUTE(IFERROR(SUBSTITUTE(Master!E69,CHAR(10)," "),Master!E69)," ",$A65&amp;C$1&amp;" ")&amp;$A65&amp;C$1," "&amp;$A65&amp;C$1&amp;" "," ")," "&amp;$A65&amp;C$1&amp;" "," ")," "&amp;$A65&amp;C$1&amp;" "," ")," "&amp;$A65&amp;C$1&amp;" "," ")</f>
        <v>HISR_3F(02)_Petri_S1_B_</v>
      </c>
      <c r="D65" t="str">
        <f>SUBSTITUTE(SUBSTITUTE(SUBSTITUTE(SUBSTITUTE(SUBSTITUTE(IFERROR(SUBSTITUTE(Master!F69,CHAR(10)," "),Master!F69)," ",$A65&amp;D$1&amp;" ")&amp;$A65&amp;D$1," "&amp;$A65&amp;D$1&amp;" "," ")," "&amp;$A65&amp;D$1&amp;" "," ")," "&amp;$A65&amp;D$1&amp;" "," ")," "&amp;$A65&amp;D$1&amp;" "," ")</f>
        <v>PREP_Petri_S1_C_</v>
      </c>
      <c r="E65" t="str">
        <f>SUBSTITUTE(SUBSTITUTE(SUBSTITUTE(SUBSTITUTE(SUBSTITUTE(IFERROR(SUBSTITUTE(Master!G69,CHAR(10)," "),Master!G69)," ",$A65&amp;E$1&amp;" ")&amp;$A65&amp;E$1," "&amp;$A65&amp;E$1&amp;" "," ")," "&amp;$A65&amp;E$1&amp;" "," ")," "&amp;$A65&amp;E$1&amp;" "," ")," "&amp;$A65&amp;E$1&amp;" "," ")</f>
        <v>GEOR_2F(06)_Petri_S1_D_</v>
      </c>
      <c r="F65" t="str">
        <f>SUBSTITUTE(SUBSTITUTE(SUBSTITUTE(SUBSTITUTE(SUBSTITUTE(IFERROR(SUBSTITUTE(Master!H69,CHAR(10)," "),Master!H69)," ",$A65&amp;F$1&amp;" ")&amp;$A65&amp;F$1," "&amp;$A65&amp;F$1&amp;" "," ")," "&amp;$A65&amp;F$1&amp;" "," ")," "&amp;$A65&amp;F$1&amp;" "," ")," "&amp;$A65&amp;F$1&amp;" "," ")</f>
        <v>GEOR_2F(07)_Petri_S2_A_</v>
      </c>
      <c r="G65" t="str">
        <f>SUBSTITUTE(SUBSTITUTE(SUBSTITUTE(SUBSTITUTE(SUBSTITUTE(IFERROR(SUBSTITUTE(Master!I69,CHAR(10)," "),Master!I69)," ",$A65&amp;G$1&amp;" ")&amp;$A65&amp;G$1," "&amp;$A65&amp;G$1&amp;" "," ")," "&amp;$A65&amp;G$1&amp;" "," ")," "&amp;$A65&amp;G$1&amp;" "," ")," "&amp;$A65&amp;G$1&amp;" "," ")</f>
        <v>HISR_3S(11)_Petri_S2_B_</v>
      </c>
      <c r="H65" t="str">
        <f>SUBSTITUTE(SUBSTITUTE(SUBSTITUTE(SUBSTITUTE(SUBSTITUTE(IFERROR(SUBSTITUTE(Master!J69,CHAR(10)," "),Master!J69)," ",$A65&amp;H$1&amp;" ")&amp;$A65&amp;H$1," "&amp;$A65&amp;H$1&amp;" "," ")," "&amp;$A65&amp;H$1&amp;" "," ")," "&amp;$A65&amp;H$1&amp;" "," ")," "&amp;$A65&amp;H$1&amp;" "," ")</f>
        <v>PREP_Petri_S2_C_</v>
      </c>
      <c r="I65" t="str">
        <f>SUBSTITUTE(SUBSTITUTE(SUBSTITUTE(SUBSTITUTE(SUBSTITUTE(IFERROR(SUBSTITUTE(Master!K69,CHAR(10)," "),Master!K69)," ",$A65&amp;I$1&amp;" ")&amp;$A65&amp;I$1," "&amp;$A65&amp;I$1&amp;" "," ")," "&amp;$A65&amp;I$1&amp;" "," ")," "&amp;$A65&amp;I$1&amp;" "," ")," "&amp;$A65&amp;I$1&amp;" "," ")</f>
        <v>HISR_4S(01)_Petri_S2_D_</v>
      </c>
      <c r="N65" t="str">
        <f t="shared" si="0"/>
        <v>HISR_3F(01)_Petri_S1_A_ HISR_3F(02)_Petri_S1_B_ PREP_Petri_S1_C_ GEOR_2F(06)_Petri_S1_D_ GEOR_2F(07)_Petri_S2_A_ HISR_3S(11)_Petri_S2_B_ PREP_Petri_S2_C_ HISR_4S(01)_Petri_S2_D_</v>
      </c>
      <c r="O65" t="str">
        <f t="shared" si="1"/>
        <v>_Petri</v>
      </c>
      <c r="P65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</v>
      </c>
      <c r="Q65" t="s">
        <v>463</v>
      </c>
      <c r="T65">
        <f t="shared" si="3"/>
        <v>36</v>
      </c>
      <c r="U65">
        <v>63</v>
      </c>
      <c r="V65" t="str">
        <f t="shared" si="11"/>
        <v>_Barnych_S1_B_</v>
      </c>
      <c r="W65" t="str">
        <f t="shared" si="12"/>
        <v>PHER_1F(05)B2_Barnych_S1_B_ 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5" t="str">
        <f t="shared" si="4"/>
        <v/>
      </c>
      <c r="Y65" t="str">
        <f t="shared" si="13"/>
        <v/>
      </c>
      <c r="Z65">
        <v>63</v>
      </c>
      <c r="AA65" t="str">
        <f t="shared" si="14"/>
        <v>_Buskell_S2_B_</v>
      </c>
    </row>
    <row r="66" spans="1:27" x14ac:dyDescent="0.25">
      <c r="A66" t="str">
        <f>"_"&amp;SUBSTITUTE(IFERROR(LEFT(Master!B70, FIND(",", Master!B70) - 1),Master!B70)," ","")</f>
        <v>_Petryshyn</v>
      </c>
      <c r="B66" t="str">
        <f>SUBSTITUTE(SUBSTITUTE(SUBSTITUTE(SUBSTITUTE(SUBSTITUTE(IFERROR(SUBSTITUTE(Master!D70,CHAR(10)," "),Master!D70)," ",$A66&amp;B$1&amp;" ")&amp;$A66&amp;B$1," "&amp;$A66&amp;B$1&amp;" "," ")," "&amp;$A66&amp;B$1&amp;" "," ")," "&amp;$A66&amp;B$1&amp;" "," ")," "&amp;$A66&amp;B$1&amp;" "," ")</f>
        <v>PREP_Petryshyn_S1_A_</v>
      </c>
      <c r="C66" t="str">
        <f>SUBSTITUTE(SUBSTITUTE(SUBSTITUTE(SUBSTITUTE(SUBSTITUTE(IFERROR(SUBSTITUTE(Master!E70,CHAR(10)," "),Master!E70)," ",$A66&amp;C$1&amp;" ")&amp;$A66&amp;C$1," "&amp;$A66&amp;C$1&amp;" "," ")," "&amp;$A66&amp;C$1&amp;" "," ")," "&amp;$A66&amp;C$1&amp;" "," ")," "&amp;$A66&amp;C$1&amp;" "," ")</f>
        <v>GEOR_2F(03)_Petryshyn_S1_B_</v>
      </c>
      <c r="D66" t="str">
        <f>SUBSTITUTE(SUBSTITUTE(SUBSTITUTE(SUBSTITUTE(SUBSTITUTE(IFERROR(SUBSTITUTE(Master!F70,CHAR(10)," "),Master!F70)," ",$A66&amp;D$1&amp;" ")&amp;$A66&amp;D$1," "&amp;$A66&amp;D$1&amp;" "," ")," "&amp;$A66&amp;D$1&amp;" "," ")," "&amp;$A66&amp;D$1&amp;" "," ")," "&amp;$A66&amp;D$1&amp;" "," ")</f>
        <v>HISR_3F(04)_Petryshyn_S1_C_</v>
      </c>
      <c r="E66" t="str">
        <f>SUBSTITUTE(SUBSTITUTE(SUBSTITUTE(SUBSTITUTE(SUBSTITUTE(IFERROR(SUBSTITUTE(Master!G70,CHAR(10)," "),Master!G70)," ",$A66&amp;E$1&amp;" ")&amp;$A66&amp;E$1," "&amp;$A66&amp;E$1&amp;" "," ")," "&amp;$A66&amp;E$1&amp;" "," ")," "&amp;$A66&amp;E$1&amp;" "," ")," "&amp;$A66&amp;E$1&amp;" "," ")</f>
        <v>HISR_3F(05)_Petryshyn_S1_D_</v>
      </c>
      <c r="F66" t="str">
        <f>SUBSTITUTE(SUBSTITUTE(SUBSTITUTE(SUBSTITUTE(SUBSTITUTE(IFERROR(SUBSTITUTE(Master!H70,CHAR(10)," "),Master!H70)," ",$A66&amp;F$1&amp;" ")&amp;$A66&amp;F$1," "&amp;$A66&amp;F$1&amp;" "," ")," "&amp;$A66&amp;F$1&amp;" "," ")," "&amp;$A66&amp;F$1&amp;" "," ")," "&amp;$A66&amp;F$1&amp;" "," ")</f>
        <v>HISR_3F(07)_Petryshyn_S2_A_</v>
      </c>
      <c r="G66" t="str">
        <f>SUBSTITUTE(SUBSTITUTE(SUBSTITUTE(SUBSTITUTE(SUBSTITUTE(IFERROR(SUBSTITUTE(Master!I70,CHAR(10)," "),Master!I70)," ",$A66&amp;G$1&amp;" ")&amp;$A66&amp;G$1," "&amp;$A66&amp;G$1&amp;" "," ")," "&amp;$A66&amp;G$1&amp;" "," ")," "&amp;$A66&amp;G$1&amp;" "," ")," "&amp;$A66&amp;G$1&amp;" "," ")</f>
        <v>PREP_Petryshyn_S2_B_</v>
      </c>
      <c r="H66" t="str">
        <f>SUBSTITUTE(SUBSTITUTE(SUBSTITUTE(SUBSTITUTE(SUBSTITUTE(IFERROR(SUBSTITUTE(Master!J70,CHAR(10)," "),Master!J70)," ",$A66&amp;H$1&amp;" ")&amp;$A66&amp;H$1," "&amp;$A66&amp;H$1&amp;" "," ")," "&amp;$A66&amp;H$1&amp;" "," ")," "&amp;$A66&amp;H$1&amp;" "," ")," "&amp;$A66&amp;H$1&amp;" "," ")</f>
        <v>HISR_3F(08)_Petryshyn_S2_C_</v>
      </c>
      <c r="I66" t="str">
        <f>SUBSTITUTE(SUBSTITUTE(SUBSTITUTE(SUBSTITUTE(SUBSTITUTE(IFERROR(SUBSTITUTE(Master!K70,CHAR(10)," "),Master!K70)," ",$A66&amp;I$1&amp;" ")&amp;$A66&amp;I$1," "&amp;$A66&amp;I$1&amp;" "," ")," "&amp;$A66&amp;I$1&amp;" "," ")," "&amp;$A66&amp;I$1&amp;" "," ")," "&amp;$A66&amp;I$1&amp;" "," ")</f>
        <v>GEOR_2F(10)_Petryshyn_S2_D_</v>
      </c>
      <c r="N66" t="str">
        <f t="shared" si="0"/>
        <v>PREP_Petryshyn_S1_A_ GEOR_2F(03)_Petryshyn_S1_B_ HISR_3F(04)_Petryshyn_S1_C_ HISR_3F(05)_Petryshyn_S1_D_ HISR_3F(07)_Petryshyn_S2_A_ PREP_Petryshyn_S2_B_ HISR_3F(08)_Petryshyn_S2_C_ GEOR_2F(10)_Petryshyn_S2_D_</v>
      </c>
      <c r="O66" t="str">
        <f t="shared" si="1"/>
        <v>_Petryshyn</v>
      </c>
      <c r="P66" t="str">
        <f t="shared" si="2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</v>
      </c>
      <c r="Q66" t="s">
        <v>463</v>
      </c>
      <c r="T66">
        <f t="shared" si="3"/>
        <v>822</v>
      </c>
      <c r="U66">
        <v>64</v>
      </c>
      <c r="V66" t="str">
        <f t="shared" si="11"/>
        <v>PHER_1F(05)B2_Barnych_S1_B_</v>
      </c>
      <c r="W66" t="str">
        <f t="shared" si="12"/>
        <v>PHER_2F(05)_Barnych_S1_C_ 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6" t="str">
        <f t="shared" si="4"/>
        <v/>
      </c>
      <c r="Y66" t="str">
        <f t="shared" si="13"/>
        <v/>
      </c>
      <c r="Z66">
        <v>64</v>
      </c>
      <c r="AA66" t="str">
        <f t="shared" si="14"/>
        <v>_Carpick_S1_B_</v>
      </c>
    </row>
    <row r="67" spans="1:27" x14ac:dyDescent="0.25">
      <c r="A67" t="str">
        <f>"_"&amp;SUBSTITUTE(IFERROR(LEFT(Master!B71, FIND(",", Master!B71) - 1),Master!B71)," ","")</f>
        <v>_Prociuk</v>
      </c>
      <c r="B67" t="str">
        <f>SUBSTITUTE(SUBSTITUTE(SUBSTITUTE(SUBSTITUTE(SUBSTITUTE(IFERROR(SUBSTITUTE(Master!D71,CHAR(10)," "),Master!D71)," ",$A67&amp;B$1&amp;" ")&amp;$A67&amp;B$1," "&amp;$A67&amp;B$1&amp;" "," ")," "&amp;$A67&amp;B$1&amp;" "," ")," "&amp;$A67&amp;B$1&amp;" "," ")," "&amp;$A67&amp;B$1&amp;" "," ")</f>
        <v>GEOR_2F(01)_Prociuk_S1_A_</v>
      </c>
      <c r="C67" t="str">
        <f>SUBSTITUTE(SUBSTITUTE(SUBSTITUTE(SUBSTITUTE(SUBSTITUTE(IFERROR(SUBSTITUTE(Master!E71,CHAR(10)," "),Master!E71)," ",$A67&amp;C$1&amp;" ")&amp;$A67&amp;C$1," "&amp;$A67&amp;C$1&amp;" "," ")," "&amp;$A67&amp;C$1&amp;" "," ")," "&amp;$A67&amp;C$1&amp;" "," ")," "&amp;$A67&amp;C$1&amp;" "," ")</f>
        <v>PREP_Prociuk_S1_B_</v>
      </c>
      <c r="D67" t="str">
        <f>SUBSTITUTE(SUBSTITUTE(SUBSTITUTE(SUBSTITUTE(SUBSTITUTE(IFERROR(SUBSTITUTE(Master!F71,CHAR(10)," "),Master!F71)," ",$A67&amp;D$1&amp;" ")&amp;$A67&amp;D$1," "&amp;$A67&amp;D$1&amp;" "," ")," "&amp;$A67&amp;D$1&amp;" "," ")," "&amp;$A67&amp;D$1&amp;" "," ")," "&amp;$A67&amp;D$1&amp;" "," ")</f>
        <v>GEOR_2F(04)_Prociuk_S1_C_</v>
      </c>
      <c r="E67" t="str">
        <f>SUBSTITUTE(SUBSTITUTE(SUBSTITUTE(SUBSTITUTE(SUBSTITUTE(IFERROR(SUBSTITUTE(Master!G71,CHAR(10)," "),Master!G71)," ",$A67&amp;E$1&amp;" ")&amp;$A67&amp;E$1," "&amp;$A67&amp;E$1&amp;" "," ")," "&amp;$A67&amp;E$1&amp;" "," ")," "&amp;$A67&amp;E$1&amp;" "," ")," "&amp;$A67&amp;E$1&amp;" "," ")</f>
        <v>HISR_3F(06)_Prociuk_S1_D_</v>
      </c>
      <c r="F67" t="str">
        <f>SUBSTITUTE(SUBSTITUTE(SUBSTITUTE(SUBSTITUTE(SUBSTITUTE(IFERROR(SUBSTITUTE(Master!H71,CHAR(10)," "),Master!H71)," ",$A67&amp;F$1&amp;" ")&amp;$A67&amp;F$1," "&amp;$A67&amp;F$1&amp;" "," ")," "&amp;$A67&amp;F$1&amp;" "," ")," "&amp;$A67&amp;F$1&amp;" "," ")," "&amp;$A67&amp;F$1&amp;" "," ")</f>
        <v>PSYR_4S(03)_Prociuk_S2_A_</v>
      </c>
      <c r="G67" t="str">
        <f>SUBSTITUTE(SUBSTITUTE(SUBSTITUTE(SUBSTITUTE(SUBSTITUTE(IFERROR(SUBSTITUTE(Master!I71,CHAR(10)," "),Master!I71)," ",$A67&amp;G$1&amp;" ")&amp;$A67&amp;G$1," "&amp;$A67&amp;G$1&amp;" "," ")," "&amp;$A67&amp;G$1&amp;" "," ")," "&amp;$A67&amp;G$1&amp;" "," ")," "&amp;$A67&amp;G$1&amp;" "," ")</f>
        <v>GEOR_2F(08)_Prociuk_S2_B_</v>
      </c>
      <c r="H67" t="str">
        <f>SUBSTITUTE(SUBSTITUTE(SUBSTITUTE(SUBSTITUTE(SUBSTITUTE(IFERROR(SUBSTITUTE(Master!J71,CHAR(10)," "),Master!J71)," ",$A67&amp;H$1&amp;" ")&amp;$A67&amp;H$1," "&amp;$A67&amp;H$1&amp;" "," ")," "&amp;$A67&amp;H$1&amp;" "," ")," "&amp;$A67&amp;H$1&amp;" "," ")," "&amp;$A67&amp;H$1&amp;" "," ")</f>
        <v>PSYR_4S(04)_Prociuk_S2_C_</v>
      </c>
      <c r="I67" t="str">
        <f>SUBSTITUTE(SUBSTITUTE(SUBSTITUTE(SUBSTITUTE(SUBSTITUTE(IFERROR(SUBSTITUTE(Master!K71,CHAR(10)," "),Master!K71)," ",$A67&amp;I$1&amp;" ")&amp;$A67&amp;I$1," "&amp;$A67&amp;I$1&amp;" "," ")," "&amp;$A67&amp;I$1&amp;" "," ")," "&amp;$A67&amp;I$1&amp;" "," ")," "&amp;$A67&amp;I$1&amp;" "," ")</f>
        <v>PREP_Prociuk_S2_D_</v>
      </c>
      <c r="N67" t="str">
        <f t="shared" ref="N67:N106" si="15">_xlfn.TEXTJOIN(" ", TRUE, B67:I67)</f>
        <v>GEOR_2F(01)_Prociuk_S1_A_ PREP_Prociuk_S1_B_ GEOR_2F(04)_Prociuk_S1_C_ HISR_3F(06)_Prociuk_S1_D_ PSYR_4S(03)_Prociuk_S2_A_ GEOR_2F(08)_Prociuk_S2_B_ PSYR_4S(04)_Prociuk_S2_C_ PREP_Prociuk_S2_D_</v>
      </c>
      <c r="O67" t="str">
        <f t="shared" ref="O67:O130" si="16">A67</f>
        <v>_Prociuk</v>
      </c>
      <c r="P67" t="str">
        <f t="shared" ref="P67:P130" si="17">P66&amp;" "&amp;N67</f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</v>
      </c>
      <c r="Q67" t="s">
        <v>463</v>
      </c>
      <c r="T67">
        <f t="shared" ref="T67:T130" si="18">COUNTIF($V$1:$V$1200, "&lt;=" &amp; V67)</f>
        <v>846</v>
      </c>
      <c r="U67">
        <v>65</v>
      </c>
      <c r="V67" t="str">
        <f t="shared" si="11"/>
        <v>PHER_2F(05)_Barnych_S1_C_</v>
      </c>
      <c r="W67" t="str">
        <f t="shared" si="12"/>
        <v>PHER_1F(14)D1_Barnych_S1_D_ 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7" t="str">
        <f t="shared" si="4"/>
        <v/>
      </c>
      <c r="Y67" t="str">
        <f t="shared" si="13"/>
        <v/>
      </c>
      <c r="Z67">
        <v>65</v>
      </c>
      <c r="AA67" t="str">
        <f t="shared" si="14"/>
        <v>_Carpick_S2_A_</v>
      </c>
    </row>
    <row r="68" spans="1:27" x14ac:dyDescent="0.25">
      <c r="A68" t="str">
        <f>"_"&amp;SUBSTITUTE(IFERROR(LEFT(Master!B72, FIND(",", Master!B72) - 1),Master!B72)," ","")</f>
        <v>_Pura</v>
      </c>
      <c r="B68" t="str">
        <f>SUBSTITUTE(SUBSTITUTE(SUBSTITUTE(SUBSTITUTE(SUBSTITUTE(IFERROR(SUBSTITUTE(Master!D72,CHAR(10)," "),Master!D72)," ",$A68&amp;B$1&amp;" ")&amp;$A68&amp;B$1," "&amp;$A68&amp;B$1&amp;" "," ")," "&amp;$A68&amp;B$1&amp;" "," ")," "&amp;$A68&amp;B$1&amp;" "," ")," "&amp;$A68&amp;B$1&amp;" "," ")</f>
        <v>AESR_3S(01)_Pura_S1_A_</v>
      </c>
      <c r="C68" t="str">
        <f>SUBSTITUTE(SUBSTITUTE(SUBSTITUTE(SUBSTITUTE(SUBSTITUTE(IFERROR(SUBSTITUTE(Master!E72,CHAR(10)," "),Master!E72)," ",$A68&amp;C$1&amp;" ")&amp;$A68&amp;C$1," "&amp;$A68&amp;C$1&amp;" "," ")," "&amp;$A68&amp;C$1&amp;" "," ")," "&amp;$A68&amp;C$1&amp;" "," ")," "&amp;$A68&amp;C$1&amp;" "," ")</f>
        <v>LWPR_2S(02)_Pura_S1_B_</v>
      </c>
      <c r="D68" t="str">
        <f>SUBSTITUTE(SUBSTITUTE(SUBSTITUTE(SUBSTITUTE(SUBSTITUTE(IFERROR(SUBSTITUTE(Master!F72,CHAR(10)," "),Master!F72)," ",$A68&amp;D$1&amp;" ")&amp;$A68&amp;D$1," "&amp;$A68&amp;D$1&amp;" "," ")," "&amp;$A68&amp;D$1&amp;" "," ")," "&amp;$A68&amp;D$1&amp;" "," ")," "&amp;$A68&amp;D$1&amp;" "," ")</f>
        <v>RTPR_3S(01)_Pura_S1_C_</v>
      </c>
      <c r="E68" t="str">
        <f>SUBSTITUTE(SUBSTITUTE(SUBSTITUTE(SUBSTITUTE(SUBSTITUTE(IFERROR(SUBSTITUTE(Master!G72,CHAR(10)," "),Master!G72)," ",$A68&amp;E$1&amp;" ")&amp;$A68&amp;E$1," "&amp;$A68&amp;E$1&amp;" "," ")," "&amp;$A68&amp;E$1&amp;" "," ")," "&amp;$A68&amp;E$1&amp;" "," ")," "&amp;$A68&amp;E$1&amp;" "," ")</f>
        <v>PREP_Pura_S1_D_</v>
      </c>
      <c r="F68" t="str">
        <f>SUBSTITUTE(SUBSTITUTE(SUBSTITUTE(SUBSTITUTE(SUBSTITUTE(IFERROR(SUBSTITUTE(Master!H72,CHAR(10)," "),Master!H72)," ",$A68&amp;F$1&amp;" ")&amp;$A68&amp;F$1," "&amp;$A68&amp;F$1&amp;" "," ")," "&amp;$A68&amp;F$1&amp;" "," ")," "&amp;$A68&amp;F$1&amp;" "," ")," "&amp;$A68&amp;F$1&amp;" "," ")</f>
        <v>AESR_3S(02)_Pura_S2_A_</v>
      </c>
      <c r="G68" t="str">
        <f>SUBSTITUTE(SUBSTITUTE(SUBSTITUTE(SUBSTITUTE(SUBSTITUTE(IFERROR(SUBSTITUTE(Master!I72,CHAR(10)," "),Master!I72)," ",$A68&amp;G$1&amp;" ")&amp;$A68&amp;G$1," "&amp;$A68&amp;G$1&amp;" "," ")," "&amp;$A68&amp;G$1&amp;" "," ")," "&amp;$A68&amp;G$1&amp;" "," ")," "&amp;$A68&amp;G$1&amp;" "," ")</f>
        <v>LWPR_2S(03)_Pura_S2_B_</v>
      </c>
      <c r="H68" t="str">
        <f>SUBSTITUTE(SUBSTITUTE(SUBSTITUTE(SUBSTITUTE(SUBSTITUTE(IFERROR(SUBSTITUTE(Master!J72,CHAR(10)," "),Master!J72)," ",$A68&amp;H$1&amp;" ")&amp;$A68&amp;H$1," "&amp;$A68&amp;H$1&amp;" "," ")," "&amp;$A68&amp;H$1&amp;" "," ")," "&amp;$A68&amp;H$1&amp;" "," ")," "&amp;$A68&amp;H$1&amp;" "," ")</f>
        <v>PREP_Pura_S2_C_</v>
      </c>
      <c r="I68" t="str">
        <f>SUBSTITUTE(SUBSTITUTE(SUBSTITUTE(SUBSTITUTE(SUBSTITUTE(IFERROR(SUBSTITUTE(Master!K72,CHAR(10)," "),Master!K72)," ",$A68&amp;I$1&amp;" ")&amp;$A68&amp;I$1," "&amp;$A68&amp;I$1&amp;" "," ")," "&amp;$A68&amp;I$1&amp;" "," ")," "&amp;$A68&amp;I$1&amp;" "," ")," "&amp;$A68&amp;I$1&amp;" "," ")</f>
        <v>ASYR_4S(01)_Pura_S2_D_</v>
      </c>
      <c r="N68" t="str">
        <f t="shared" si="15"/>
        <v>AESR_3S(01)_Pura_S1_A_ LWPR_2S(02)_Pura_S1_B_ RTPR_3S(01)_Pura_S1_C_ PREP_Pura_S1_D_ AESR_3S(02)_Pura_S2_A_ LWPR_2S(03)_Pura_S2_B_ PREP_Pura_S2_C_ ASYR_4S(01)_Pura_S2_D_</v>
      </c>
      <c r="O68" t="str">
        <f t="shared" si="16"/>
        <v>_Pura</v>
      </c>
      <c r="P68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</v>
      </c>
      <c r="Q68" t="s">
        <v>463</v>
      </c>
      <c r="T68">
        <f t="shared" si="18"/>
        <v>840</v>
      </c>
      <c r="U68">
        <v>66</v>
      </c>
      <c r="V68" t="str">
        <f t="shared" si="11"/>
        <v>PHER_1F(14)D1_Barnych_S1_D_</v>
      </c>
      <c r="W68" t="str">
        <f t="shared" si="12"/>
        <v>PHER_4F(06)D2_Barnych_S1_D_ 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8" t="str">
        <f t="shared" ref="X68:X131" si="19">IFERROR(RANK(Y68,Y:Y,1),"")</f>
        <v/>
      </c>
      <c r="Y68" t="str">
        <f t="shared" si="13"/>
        <v/>
      </c>
      <c r="Z68">
        <v>66</v>
      </c>
      <c r="AA68" t="str">
        <f t="shared" si="14"/>
        <v>_Carrington_S1_B_</v>
      </c>
    </row>
    <row r="69" spans="1:27" x14ac:dyDescent="0.25">
      <c r="A69" t="str">
        <f>"_"&amp;SUBSTITUTE(IFERROR(LEFT(Master!B73, FIND(",", Master!B73) - 1),Master!B73)," ","")</f>
        <v>_Larveld</v>
      </c>
      <c r="B69" t="str">
        <f>SUBSTITUTE(SUBSTITUTE(SUBSTITUTE(SUBSTITUTE(SUBSTITUTE(IFERROR(SUBSTITUTE(Master!D73,CHAR(10)," "),Master!D73)," ",$A69&amp;B$1&amp;" ")&amp;$A69&amp;B$1," "&amp;$A69&amp;B$1&amp;" "," ")," "&amp;$A69&amp;B$1&amp;" "," ")," "&amp;$A69&amp;B$1&amp;" "," ")," "&amp;$A69&amp;B$1&amp;" "," ")</f>
        <v>PREP_Larveld_S1_A_</v>
      </c>
      <c r="C69" t="str">
        <f>SUBSTITUTE(SUBSTITUTE(SUBSTITUTE(SUBSTITUTE(SUBSTITUTE(IFERROR(SUBSTITUTE(Master!E73,CHAR(10)," "),Master!E73)," ",$A69&amp;C$1&amp;" ")&amp;$A69&amp;C$1," "&amp;$A69&amp;C$1&amp;" "," ")," "&amp;$A69&amp;C$1&amp;" "," ")," "&amp;$A69&amp;C$1&amp;" "," ")," "&amp;$A69&amp;C$1&amp;" "," ")</f>
        <v>PHER_2F(03)_Larveld_S1_B_</v>
      </c>
      <c r="D69" t="str">
        <f>SUBSTITUTE(SUBSTITUTE(SUBSTITUTE(SUBSTITUTE(SUBSTITUTE(IFERROR(SUBSTITUTE(Master!F73,CHAR(10)," "),Master!F73)," ",$A69&amp;D$1&amp;" ")&amp;$A69&amp;D$1," "&amp;$A69&amp;D$1&amp;" "," ")," "&amp;$A69&amp;D$1&amp;" "," ")," "&amp;$A69&amp;D$1&amp;" "," ")," "&amp;$A69&amp;D$1&amp;" "," ")</f>
        <v>PHER_3F(03)C1_Larveld_S1_C_ PHER_3F(04)C2_Larveld_S1_C_</v>
      </c>
      <c r="E69" t="str">
        <f>SUBSTITUTE(SUBSTITUTE(SUBSTITUTE(SUBSTITUTE(SUBSTITUTE(IFERROR(SUBSTITUTE(Master!G73,CHAR(10)," "),Master!G73)," ",$A69&amp;E$1&amp;" ")&amp;$A69&amp;E$1," "&amp;$A69&amp;E$1&amp;" "," ")," "&amp;$A69&amp;E$1&amp;" "," ")," "&amp;$A69&amp;E$1&amp;" "," ")," "&amp;$A69&amp;E$1&amp;" "," ")</f>
        <v>PHER_2F(06)_Larveld_S1_D_</v>
      </c>
      <c r="F69" t="str">
        <f>SUBSTITUTE(SUBSTITUTE(SUBSTITUTE(SUBSTITUTE(SUBSTITUTE(IFERROR(SUBSTITUTE(Master!H73,CHAR(10)," "),Master!H73)," ",$A69&amp;F$1&amp;" ")&amp;$A69&amp;F$1," "&amp;$A69&amp;F$1&amp;" "," ")," "&amp;$A69&amp;F$1&amp;" "," ")," "&amp;$A69&amp;F$1&amp;" "," ")," "&amp;$A69&amp;F$1&amp;" "," ")</f>
        <v>PHER_3F(07)A2_Larveld_S2_A_ PREP_Larveld_S2_A_</v>
      </c>
      <c r="G69" t="str">
        <f>SUBSTITUTE(SUBSTITUTE(SUBSTITUTE(SUBSTITUTE(SUBSTITUTE(IFERROR(SUBSTITUTE(Master!I73,CHAR(10)," "),Master!I73)," ",$A69&amp;G$1&amp;" ")&amp;$A69&amp;G$1," "&amp;$A69&amp;G$1&amp;" "," ")," "&amp;$A69&amp;G$1&amp;" "," ")," "&amp;$A69&amp;G$1&amp;" "," ")," "&amp;$A69&amp;G$1&amp;" "," ")</f>
        <v>PHER_2F(09)_Larveld_S2_B_</v>
      </c>
      <c r="H69" t="str">
        <f>SUBSTITUTE(SUBSTITUTE(SUBSTITUTE(SUBSTITUTE(SUBSTITUTE(IFERROR(SUBSTITUTE(Master!J73,CHAR(10)," "),Master!J73)," ",$A69&amp;H$1&amp;" ")&amp;$A69&amp;H$1," "&amp;$A69&amp;H$1&amp;" "," ")," "&amp;$A69&amp;H$1&amp;" "," ")," "&amp;$A69&amp;H$1&amp;" "," ")," "&amp;$A69&amp;H$1&amp;" "," ")</f>
        <v>PHER_3F(09)C1_Larveld_S2_C_ PHER_3F(10)C2_Larveld_S2_C_</v>
      </c>
      <c r="I69" t="str">
        <f>SUBSTITUTE(SUBSTITUTE(SUBSTITUTE(SUBSTITUTE(SUBSTITUTE(IFERROR(SUBSTITUTE(Master!K73,CHAR(10)," "),Master!K73)," ",$A69&amp;I$1&amp;" ")&amp;$A69&amp;I$1," "&amp;$A69&amp;I$1&amp;" "," ")," "&amp;$A69&amp;I$1&amp;" "," ")," "&amp;$A69&amp;I$1&amp;" "," ")," "&amp;$A69&amp;I$1&amp;" "," ")</f>
        <v>PHER_3F(11)D1_Larveld_S2_D_ PREP_Larveld_S2_D_</v>
      </c>
      <c r="N69" t="str">
        <f t="shared" si="15"/>
        <v>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</v>
      </c>
      <c r="O69" t="str">
        <f t="shared" si="16"/>
        <v>_Larveld</v>
      </c>
      <c r="P69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</v>
      </c>
      <c r="Q69" t="s">
        <v>463</v>
      </c>
      <c r="T69">
        <f t="shared" si="18"/>
        <v>870</v>
      </c>
      <c r="U69">
        <v>67</v>
      </c>
      <c r="V69" t="str">
        <f t="shared" si="11"/>
        <v>PHER_4F(06)D2_Barnych_S1_D_</v>
      </c>
      <c r="W69" t="str">
        <f t="shared" si="12"/>
        <v>_Barnych_S2_A_ 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9" t="str">
        <f t="shared" si="19"/>
        <v/>
      </c>
      <c r="Y69" t="str">
        <f t="shared" si="13"/>
        <v/>
      </c>
      <c r="Z69">
        <v>67</v>
      </c>
      <c r="AA69" t="str">
        <f t="shared" si="14"/>
        <v>_Carrington_S2_A_</v>
      </c>
    </row>
    <row r="70" spans="1:27" x14ac:dyDescent="0.25">
      <c r="A70" t="str">
        <f>"_"&amp;SUBSTITUTE(IFERROR(LEFT(Master!B74, FIND(",", Master!B74) - 1),Master!B74)," ","")</f>
        <v>_Ramos</v>
      </c>
      <c r="B70" t="str">
        <f>SUBSTITUTE(SUBSTITUTE(SUBSTITUTE(SUBSTITUTE(SUBSTITUTE(IFERROR(SUBSTITUTE(Master!D74,CHAR(10)," "),Master!D74)," ",$A70&amp;B$1&amp;" ")&amp;$A70&amp;B$1," "&amp;$A70&amp;B$1&amp;" "," ")," "&amp;$A70&amp;B$1&amp;" "," ")," "&amp;$A70&amp;B$1&amp;" "," ")," "&amp;$A70&amp;B$1&amp;" "," ")</f>
        <v>PCMR_4S(01)_Ramos_S1_A_</v>
      </c>
      <c r="C70" t="str">
        <f>SUBSTITUTE(SUBSTITUTE(SUBSTITUTE(SUBSTITUTE(SUBSTITUTE(IFERROR(SUBSTITUTE(Master!E74,CHAR(10)," "),Master!E74)," ",$A70&amp;C$1&amp;" ")&amp;$A70&amp;C$1," "&amp;$A70&amp;C$1&amp;" "," ")," "&amp;$A70&amp;C$1&amp;" "," ")," "&amp;$A70&amp;C$1&amp;" "," ")," "&amp;$A70&amp;C$1&amp;" "," ")</f>
        <v>PREP_Ramos_S1_B_</v>
      </c>
      <c r="D70" t="str">
        <f>SUBSTITUTE(SUBSTITUTE(SUBSTITUTE(SUBSTITUTE(SUBSTITUTE(IFERROR(SUBSTITUTE(Master!F74,CHAR(10)," "),Master!F74)," ",$A70&amp;D$1&amp;" ")&amp;$A70&amp;D$1," "&amp;$A70&amp;D$1&amp;" "," ")," "&amp;$A70&amp;D$1&amp;" "," ")," "&amp;$A70&amp;D$1&amp;" "," ")," "&amp;$A70&amp;D$1&amp;" "," ")</f>
        <v>ADME_4S(01)_Ramos_S1_C_</v>
      </c>
      <c r="E70" t="str">
        <f>SUBSTITUTE(SUBSTITUTE(SUBSTITUTE(SUBSTITUTE(SUBSTITUTE(IFERROR(SUBSTITUTE(Master!G74,CHAR(10)," "),Master!G74)," ",$A70&amp;E$1&amp;" ")&amp;$A70&amp;E$1," "&amp;$A70&amp;E$1&amp;" "," ")," "&amp;$A70&amp;E$1&amp;" "," ")," "&amp;$A70&amp;E$1&amp;" "," ")," "&amp;$A70&amp;E$1&amp;" "," ")</f>
        <v>PCME_4S(01)_Ramos_S1_D_</v>
      </c>
      <c r="F70" t="str">
        <f>SUBSTITUTE(SUBSTITUTE(SUBSTITUTE(SUBSTITUTE(SUBSTITUTE(IFERROR(SUBSTITUTE(Master!H74,CHAR(10)," "),Master!H74)," ",$A70&amp;F$1&amp;" ")&amp;$A70&amp;F$1," "&amp;$A70&amp;F$1&amp;" "," ")," "&amp;$A70&amp;F$1&amp;" "," ")," "&amp;$A70&amp;F$1&amp;" "," ")," "&amp;$A70&amp;F$1&amp;" "," ")</f>
        <v>ADME_4S(02)_Ramos_S2_A_</v>
      </c>
      <c r="G70" t="str">
        <f>SUBSTITUTE(SUBSTITUTE(SUBSTITUTE(SUBSTITUTE(SUBSTITUTE(IFERROR(SUBSTITUTE(Master!I74,CHAR(10)," "),Master!I74)," ",$A70&amp;G$1&amp;" ")&amp;$A70&amp;G$1," "&amp;$A70&amp;G$1&amp;" "," ")," "&amp;$A70&amp;G$1&amp;" "," ")," "&amp;$A70&amp;G$1&amp;" "," ")," "&amp;$A70&amp;G$1&amp;" "," ")</f>
        <v>PREP_Ramos_S2_B_</v>
      </c>
      <c r="H70" t="str">
        <f>SUBSTITUTE(SUBSTITUTE(SUBSTITUTE(SUBSTITUTE(SUBSTITUTE(IFERROR(SUBSTITUTE(Master!J74,CHAR(10)," "),Master!J74)," ",$A70&amp;H$1&amp;" ")&amp;$A70&amp;H$1," "&amp;$A70&amp;H$1&amp;" "," ")," "&amp;$A70&amp;H$1&amp;" "," ")," "&amp;$A70&amp;H$1&amp;" "," ")," "&amp;$A70&amp;H$1&amp;" "," ")</f>
        <v>AM2R_4S(01)_Ramos_S2_C_</v>
      </c>
      <c r="I70" t="str">
        <f>SUBSTITUTE(SUBSTITUTE(SUBSTITUTE(SUBSTITUTE(SUBSTITUTE(IFERROR(SUBSTITUTE(Master!K74,CHAR(10)," "),Master!K74)," ",$A70&amp;I$1&amp;" ")&amp;$A70&amp;I$1," "&amp;$A70&amp;I$1&amp;" "," ")," "&amp;$A70&amp;I$1&amp;" "," ")," "&amp;$A70&amp;I$1&amp;" "," ")," "&amp;$A70&amp;I$1&amp;" "," ")</f>
        <v>ICAR_4S(01)_Ramos_S2_D_</v>
      </c>
      <c r="N70" t="str">
        <f t="shared" si="15"/>
        <v>PCMR_4S(01)_Ramos_S1_A_ PREP_Ramos_S1_B_ ADME_4S(01)_Ramos_S1_C_ PCME_4S(01)_Ramos_S1_D_ ADME_4S(02)_Ramos_S2_A_ PREP_Ramos_S2_B_ AM2R_4S(01)_Ramos_S2_C_ ICAR_4S(01)_Ramos_S2_D_</v>
      </c>
      <c r="O70" t="str">
        <f t="shared" si="16"/>
        <v>_Ramos</v>
      </c>
      <c r="P70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</v>
      </c>
      <c r="Q70" t="s">
        <v>463</v>
      </c>
      <c r="T70">
        <f t="shared" si="18"/>
        <v>37</v>
      </c>
      <c r="U70">
        <v>68</v>
      </c>
      <c r="V70" t="str">
        <f t="shared" si="11"/>
        <v>_Barnych_S2_A_</v>
      </c>
      <c r="W70" t="str">
        <f t="shared" si="12"/>
        <v>PHER_4F(08)B1_Barnych_S2_B_ 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0" t="str">
        <f t="shared" si="19"/>
        <v/>
      </c>
      <c r="Y70" t="str">
        <f t="shared" si="13"/>
        <v/>
      </c>
      <c r="Z70">
        <v>68</v>
      </c>
      <c r="AA70" t="str">
        <f t="shared" si="14"/>
        <v>_Clifford_S1_B_</v>
      </c>
    </row>
    <row r="71" spans="1:27" x14ac:dyDescent="0.25">
      <c r="A71" t="str">
        <f>"_"&amp;SUBSTITUTE(IFERROR(LEFT(Master!B75, FIND(",", Master!B75) - 1),Master!B75)," ","")</f>
        <v>_RempelSmith</v>
      </c>
      <c r="B71" t="str">
        <f>SUBSTITUTE(SUBSTITUTE(SUBSTITUTE(SUBSTITUTE(SUBSTITUTE(IFERROR(SUBSTITUTE(Master!D75,CHAR(10)," "),Master!D75)," ",$A71&amp;B$1&amp;" ")&amp;$A71&amp;B$1," "&amp;$A71&amp;B$1&amp;" "," ")," "&amp;$A71&amp;B$1&amp;" "," ")," "&amp;$A71&amp;B$1&amp;" "," ")," "&amp;$A71&amp;B$1&amp;" "," ")</f>
        <v>COSR_3S(01)_RempelSmith_S1_A_</v>
      </c>
      <c r="C71" t="str">
        <f>SUBSTITUTE(SUBSTITUTE(SUBSTITUTE(SUBSTITUTE(SUBSTITUTE(IFERROR(SUBSTITUTE(Master!E75,CHAR(10)," "),Master!E75)," ",$A71&amp;C$1&amp;" ")&amp;$A71&amp;C$1," "&amp;$A71&amp;C$1&amp;" "," ")," "&amp;$A71&amp;C$1&amp;" "," ")," "&amp;$A71&amp;C$1&amp;" "," ")," "&amp;$A71&amp;C$1&amp;" "," ")</f>
        <v>PREP_RempelSmith_S1_B_</v>
      </c>
      <c r="D71" t="str">
        <f>SUBSTITUTE(SUBSTITUTE(SUBSTITUTE(SUBSTITUTE(SUBSTITUTE(IFERROR(SUBSTITUTE(Master!F75,CHAR(10)," "),Master!F75)," ",$A71&amp;D$1&amp;" ")&amp;$A71&amp;D$1," "&amp;$A71&amp;D$1&amp;" "," ")," "&amp;$A71&amp;D$1&amp;" "," ")," "&amp;$A71&amp;D$1&amp;" "," ")," "&amp;$A71&amp;D$1&amp;" "," ")</f>
        <v>DM096V_3S(97)_RempelSmith_S1_C_</v>
      </c>
      <c r="E71" t="str">
        <f>SUBSTITUTE(SUBSTITUTE(SUBSTITUTE(SUBSTITUTE(SUBSTITUTE(IFERROR(SUBSTITUTE(Master!G75,CHAR(10)," "),Master!G75)," ",$A71&amp;E$1&amp;" ")&amp;$A71&amp;E$1," "&amp;$A71&amp;E$1&amp;" "," ")," "&amp;$A71&amp;E$1&amp;" "," ")," "&amp;$A71&amp;E$1&amp;" "," ")," "&amp;$A71&amp;E$1&amp;" "," ")</f>
        <v>DM097V_3S(97)_RempelSmith_S1_D_</v>
      </c>
      <c r="F71" t="str">
        <f>SUBSTITUTE(SUBSTITUTE(SUBSTITUTE(SUBSTITUTE(SUBSTITUTE(IFERROR(SUBSTITUTE(Master!H75,CHAR(10)," "),Master!H75)," ",$A71&amp;F$1&amp;" ")&amp;$A71&amp;F$1," "&amp;$A71&amp;F$1&amp;" "," ")," "&amp;$A71&amp;F$1&amp;" "," ")," "&amp;$A71&amp;F$1&amp;" "," ")," "&amp;$A71&amp;F$1&amp;" "," ")</f>
        <v>COSR_4S(01)_RempelSmith_S2_A_</v>
      </c>
      <c r="G71" t="str">
        <f>SUBSTITUTE(SUBSTITUTE(SUBSTITUTE(SUBSTITUTE(SUBSTITUTE(IFERROR(SUBSTITUTE(Master!I75,CHAR(10)," "),Master!I75)," ",$A71&amp;G$1&amp;" ")&amp;$A71&amp;G$1," "&amp;$A71&amp;G$1&amp;" "," ")," "&amp;$A71&amp;G$1&amp;" "," ")," "&amp;$A71&amp;G$1&amp;" "," ")," "&amp;$A71&amp;G$1&amp;" "," ")</f>
        <v>PREP_RempelSmith_S2_B_</v>
      </c>
      <c r="H71" t="str">
        <f>SUBSTITUTE(SUBSTITUTE(SUBSTITUTE(SUBSTITUTE(SUBSTITUTE(IFERROR(SUBSTITUTE(Master!J75,CHAR(10)," "),Master!J75)," ",$A71&amp;H$1&amp;" ")&amp;$A71&amp;H$1," "&amp;$A71&amp;H$1&amp;" "," ")," "&amp;$A71&amp;H$1&amp;" "," ")," "&amp;$A71&amp;H$1&amp;" "," ")," "&amp;$A71&amp;H$1&amp;" "," ")</f>
        <v>DM094V_2S(02)_RempelSmith_S2_C_</v>
      </c>
      <c r="I71" t="str">
        <f>SUBSTITUTE(SUBSTITUTE(SUBSTITUTE(SUBSTITUTE(SUBSTITUTE(IFERROR(SUBSTITUTE(Master!K75,CHAR(10)," "),Master!K75)," ",$A71&amp;I$1&amp;" ")&amp;$A71&amp;I$1," "&amp;$A71&amp;I$1&amp;" "," ")," "&amp;$A71&amp;I$1&amp;" "," ")," "&amp;$A71&amp;I$1&amp;" "," ")," "&amp;$A71&amp;I$1&amp;" "," ")</f>
        <v>DM097V_3S(01)_RempelSmith_S2_D_ DM099V_4S(01)_RempelSmith_S2_D_</v>
      </c>
      <c r="N71" t="str">
        <f t="shared" si="15"/>
        <v>COSR_3S(01)_RempelSmith_S1_A_ PREP_RempelSmith_S1_B_ DM096V_3S(97)_RempelSmith_S1_C_ DM097V_3S(97)_RempelSmith_S1_D_ COSR_4S(01)_RempelSmith_S2_A_ PREP_RempelSmith_S2_B_ DM094V_2S(02)_RempelSmith_S2_C_ DM097V_3S(01)_RempelSmith_S2_D_ DM099V_4S(01)_RempelSmith_S2_D_</v>
      </c>
      <c r="O71" t="str">
        <f t="shared" si="16"/>
        <v>_RempelSmith</v>
      </c>
      <c r="P71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</v>
      </c>
      <c r="Q71" t="s">
        <v>463</v>
      </c>
      <c r="T71">
        <f t="shared" si="18"/>
        <v>872</v>
      </c>
      <c r="U71">
        <v>69</v>
      </c>
      <c r="V71" t="str">
        <f t="shared" si="11"/>
        <v>PHER_4F(08)B1_Barnych_S2_B_</v>
      </c>
      <c r="W71" t="str">
        <f t="shared" si="12"/>
        <v>PHER_1F(05)B2_Barnych_S2_B_ 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1" t="str">
        <f t="shared" si="19"/>
        <v/>
      </c>
      <c r="Y71" t="str">
        <f t="shared" si="13"/>
        <v/>
      </c>
      <c r="Z71">
        <v>69</v>
      </c>
      <c r="AA71" t="str">
        <f t="shared" si="14"/>
        <v>_Clifford_S2_D_</v>
      </c>
    </row>
    <row r="72" spans="1:27" x14ac:dyDescent="0.25">
      <c r="A72" t="str">
        <f>"_"&amp;SUBSTITUTE(IFERROR(LEFT(Master!B76, FIND(",", Master!B76) - 1),Master!B76)," ","")</f>
        <v>_Ridgedale</v>
      </c>
      <c r="B72" t="str">
        <f>SUBSTITUTE(SUBSTITUTE(SUBSTITUTE(SUBSTITUTE(SUBSTITUTE(IFERROR(SUBSTITUTE(Master!D76,CHAR(10)," "),Master!D76)," ",$A72&amp;B$1&amp;" ")&amp;$A72&amp;B$1," "&amp;$A72&amp;B$1&amp;" "," ")," "&amp;$A72&amp;B$1&amp;" "," ")," "&amp;$A72&amp;B$1&amp;" "," ")," "&amp;$A72&amp;B$1&amp;" "," ")</f>
        <v>ELER_2G(01)_Ridgedale_S1_A_</v>
      </c>
      <c r="C72" t="str">
        <f>SUBSTITUTE(SUBSTITUTE(SUBSTITUTE(SUBSTITUTE(SUBSTITUTE(IFERROR(SUBSTITUTE(Master!E76,CHAR(10)," "),Master!E76)," ",$A72&amp;C$1&amp;" ")&amp;$A72&amp;C$1," "&amp;$A72&amp;C$1&amp;" "," ")," "&amp;$A72&amp;C$1&amp;" "," ")," "&amp;$A72&amp;C$1&amp;" "," ")," "&amp;$A72&amp;C$1&amp;" "," ")</f>
        <v>ELER_3G(01)_Ridgedale_S1_B_ ELER_4S(01)_Ridgedale_S1_B_</v>
      </c>
      <c r="D72" t="str">
        <f>SUBSTITUTE(SUBSTITUTE(SUBSTITUTE(SUBSTITUTE(SUBSTITUTE(IFERROR(SUBSTITUTE(Master!F76,CHAR(10)," "),Master!F76)," ",$A72&amp;D$1&amp;" ")&amp;$A72&amp;D$1," "&amp;$A72&amp;D$1&amp;" "," ")," "&amp;$A72&amp;D$1&amp;" "," ")," "&amp;$A72&amp;D$1&amp;" "," ")," "&amp;$A72&amp;D$1&amp;" "," ")</f>
        <v>PREP_Ridgedale_S1_C_ ELHR_1G(01)C2_Ridgedale_S1_C_</v>
      </c>
      <c r="E72" t="str">
        <f>SUBSTITUTE(SUBSTITUTE(SUBSTITUTE(SUBSTITUTE(SUBSTITUTE(IFERROR(SUBSTITUTE(Master!G76,CHAR(10)," "),Master!G76)," ",$A72&amp;E$1&amp;" ")&amp;$A72&amp;E$1," "&amp;$A72&amp;E$1&amp;" "," ")," "&amp;$A72&amp;E$1&amp;" "," ")," "&amp;$A72&amp;E$1&amp;" "," ")," "&amp;$A72&amp;E$1&amp;" "," ")</f>
        <v>PREP_Ridgedale_S1_D_</v>
      </c>
      <c r="F72" t="str">
        <f>SUBSTITUTE(SUBSTITUTE(SUBSTITUTE(SUBSTITUTE(SUBSTITUTE(IFERROR(SUBSTITUTE(Master!H76,CHAR(10)," "),Master!H76)," ",$A72&amp;F$1&amp;" ")&amp;$A72&amp;F$1," "&amp;$A72&amp;F$1&amp;" "," ")," "&amp;$A72&amp;F$1&amp;" "," ")," "&amp;$A72&amp;F$1&amp;" "," ")," "&amp;$A72&amp;F$1&amp;" "," ")</f>
        <v>ELER_2G(02)_Ridgedale_S2_A_</v>
      </c>
      <c r="G72" t="str">
        <f>SUBSTITUTE(SUBSTITUTE(SUBSTITUTE(SUBSTITUTE(SUBSTITUTE(IFERROR(SUBSTITUTE(Master!I76,CHAR(10)," "),Master!I76)," ",$A72&amp;G$1&amp;" ")&amp;$A72&amp;G$1," "&amp;$A72&amp;G$1&amp;" "," ")," "&amp;$A72&amp;G$1&amp;" "," ")," "&amp;$A72&amp;G$1&amp;" "," ")," "&amp;$A72&amp;G$1&amp;" "," ")</f>
        <v>ELER_3G(02)_Ridgedale_S2_B_ ELER_4S(02)_Ridgedale_S2_B_</v>
      </c>
      <c r="H72" t="str">
        <f>SUBSTITUTE(SUBSTITUTE(SUBSTITUTE(SUBSTITUTE(SUBSTITUTE(IFERROR(SUBSTITUTE(Master!J76,CHAR(10)," "),Master!J76)," ",$A72&amp;H$1&amp;" ")&amp;$A72&amp;H$1," "&amp;$A72&amp;H$1&amp;" "," ")," "&amp;$A72&amp;H$1&amp;" "," ")," "&amp;$A72&amp;H$1&amp;" "," ")," "&amp;$A72&amp;H$1&amp;" "," ")</f>
        <v>ELHR_1G(02)C1_Ridgedale_S2_C_ ELHR_1G(03)C2_Ridgedale_S2_C_</v>
      </c>
      <c r="I72" t="str">
        <f>SUBSTITUTE(SUBSTITUTE(SUBSTITUTE(SUBSTITUTE(SUBSTITUTE(IFERROR(SUBSTITUTE(Master!K76,CHAR(10)," "),Master!K76)," ",$A72&amp;I$1&amp;" ")&amp;$A72&amp;I$1," "&amp;$A72&amp;I$1&amp;" "," ")," "&amp;$A72&amp;I$1&amp;" "," ")," "&amp;$A72&amp;I$1&amp;" "," ")," "&amp;$A72&amp;I$1&amp;" "," ")</f>
        <v>PREP_Ridgedale_S2_D_</v>
      </c>
      <c r="N72" t="str">
        <f t="shared" si="15"/>
        <v>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</v>
      </c>
      <c r="O72" t="str">
        <f t="shared" si="16"/>
        <v>_Ridgedale</v>
      </c>
      <c r="P72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</v>
      </c>
      <c r="Q72" t="s">
        <v>463</v>
      </c>
      <c r="T72">
        <f t="shared" si="18"/>
        <v>823</v>
      </c>
      <c r="U72">
        <v>70</v>
      </c>
      <c r="V72" t="str">
        <f t="shared" si="11"/>
        <v>PHER_1F(05)B2_Barnych_S2_B_</v>
      </c>
      <c r="W72" t="str">
        <f t="shared" si="12"/>
        <v>PHER_2F(11)_Barnych_S2_C_ 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2" t="str">
        <f t="shared" si="19"/>
        <v/>
      </c>
      <c r="Y72" t="str">
        <f t="shared" si="13"/>
        <v/>
      </c>
      <c r="Z72">
        <v>70</v>
      </c>
      <c r="AA72" t="str">
        <f t="shared" si="14"/>
        <v>_Cooper_S1_A_</v>
      </c>
    </row>
    <row r="73" spans="1:27" x14ac:dyDescent="0.25">
      <c r="A73" t="str">
        <f>"_"&amp;SUBSTITUTE(IFERROR(LEFT(Master!B77, FIND(",", Master!B77) - 1),Master!B77)," ","")</f>
        <v>_Robak</v>
      </c>
      <c r="B73" t="str">
        <f>SUBSTITUTE(SUBSTITUTE(SUBSTITUTE(SUBSTITUTE(SUBSTITUTE(IFERROR(SUBSTITUTE(Master!D77,CHAR(10)," "),Master!D77)," ",$A73&amp;B$1&amp;" ")&amp;$A73&amp;B$1," "&amp;$A73&amp;B$1&amp;" "," ")," "&amp;$A73&amp;B$1&amp;" "," ")," "&amp;$A73&amp;B$1&amp;" "," ")," "&amp;$A73&amp;B$1&amp;" "," ")</f>
        <v>SCIR_2F(01)_Robak_S1_A_</v>
      </c>
      <c r="C73" t="str">
        <f>SUBSTITUTE(SUBSTITUTE(SUBSTITUTE(SUBSTITUTE(SUBSTITUTE(IFERROR(SUBSTITUTE(Master!E77,CHAR(10)," "),Master!E77)," ",$A73&amp;C$1&amp;" ")&amp;$A73&amp;C$1," "&amp;$A73&amp;C$1&amp;" "," ")," "&amp;$A73&amp;C$1&amp;" "," ")," "&amp;$A73&amp;C$1&amp;" "," ")," "&amp;$A73&amp;C$1&amp;" "," ")</f>
        <v>BIOR_4S(01)_Robak_S1_B_</v>
      </c>
      <c r="D73" t="str">
        <f>SUBSTITUTE(SUBSTITUTE(SUBSTITUTE(SUBSTITUTE(SUBSTITUTE(IFERROR(SUBSTITUTE(Master!F77,CHAR(10)," "),Master!F77)," ",$A73&amp;D$1&amp;" ")&amp;$A73&amp;D$1," "&amp;$A73&amp;D$1&amp;" "," ")," "&amp;$A73&amp;D$1&amp;" "," ")," "&amp;$A73&amp;D$1&amp;" "," ")," "&amp;$A73&amp;D$1&amp;" "," ")</f>
        <v>PREP_Robak_S1_C_</v>
      </c>
      <c r="E73" t="str">
        <f>SUBSTITUTE(SUBSTITUTE(SUBSTITUTE(SUBSTITUTE(SUBSTITUTE(IFERROR(SUBSTITUTE(Master!G77,CHAR(10)," "),Master!G77)," ",$A73&amp;E$1&amp;" ")&amp;$A73&amp;E$1," "&amp;$A73&amp;E$1&amp;" "," ")," "&amp;$A73&amp;E$1&amp;" "," ")," "&amp;$A73&amp;E$1&amp;" "," ")," "&amp;$A73&amp;E$1&amp;" "," ")</f>
        <v>BIOR_3S(03)_Robak_S1_D_</v>
      </c>
      <c r="F73" t="str">
        <f>SUBSTITUTE(SUBSTITUTE(SUBSTITUTE(SUBSTITUTE(SUBSTITUTE(IFERROR(SUBSTITUTE(Master!H77,CHAR(10)," "),Master!H77)," ",$A73&amp;F$1&amp;" ")&amp;$A73&amp;F$1," "&amp;$A73&amp;F$1&amp;" "," ")," "&amp;$A73&amp;F$1&amp;" "," ")," "&amp;$A73&amp;F$1&amp;" "," ")," "&amp;$A73&amp;F$1&amp;" "," ")</f>
        <v>PREP_Robak_S2_A_</v>
      </c>
      <c r="G73" t="str">
        <f>SUBSTITUTE(SUBSTITUTE(SUBSTITUTE(SUBSTITUTE(SUBSTITUTE(IFERROR(SUBSTITUTE(Master!I77,CHAR(10)," "),Master!I77)," ",$A73&amp;G$1&amp;" ")&amp;$A73&amp;G$1," "&amp;$A73&amp;G$1&amp;" "," ")," "&amp;$A73&amp;G$1&amp;" "," ")," "&amp;$A73&amp;G$1&amp;" "," ")," "&amp;$A73&amp;G$1&amp;" "," ")</f>
        <v>CTSE_3S(01)_Robak_S2_B_</v>
      </c>
      <c r="H73" t="str">
        <f>SUBSTITUTE(SUBSTITUTE(SUBSTITUTE(SUBSTITUTE(SUBSTITUTE(IFERROR(SUBSTITUTE(Master!J77,CHAR(10)," "),Master!J77)," ",$A73&amp;H$1&amp;" ")&amp;$A73&amp;H$1," "&amp;$A73&amp;H$1&amp;" "," ")," "&amp;$A73&amp;H$1&amp;" "," ")," "&amp;$A73&amp;H$1&amp;" "," ")," "&amp;$A73&amp;H$1&amp;" "," ")</f>
        <v>BIOR_4S(02)_Robak_S2_C_</v>
      </c>
      <c r="I73" t="str">
        <f>SUBSTITUTE(SUBSTITUTE(SUBSTITUTE(SUBSTITUTE(SUBSTITUTE(IFERROR(SUBSTITUTE(Master!K77,CHAR(10)," "),Master!K77)," ",$A73&amp;I$1&amp;" ")&amp;$A73&amp;I$1," "&amp;$A73&amp;I$1&amp;" "," ")," "&amp;$A73&amp;I$1&amp;" "," ")," "&amp;$A73&amp;I$1&amp;" "," ")," "&amp;$A73&amp;I$1&amp;" "," ")</f>
        <v>BIOR_4S(03)_Robak_S2_D_</v>
      </c>
      <c r="N73" t="str">
        <f t="shared" si="15"/>
        <v>SCIR_2F(01)_Robak_S1_A_ BIOR_4S(01)_Robak_S1_B_ PREP_Robak_S1_C_ BIOR_3S(03)_Robak_S1_D_ PREP_Robak_S2_A_ CTSE_3S(01)_Robak_S2_B_ BIOR_4S(02)_Robak_S2_C_ BIOR_4S(03)_Robak_S2_D_</v>
      </c>
      <c r="O73" t="str">
        <f t="shared" si="16"/>
        <v>_Robak</v>
      </c>
      <c r="P73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</v>
      </c>
      <c r="Q73" t="s">
        <v>463</v>
      </c>
      <c r="T73">
        <f t="shared" si="18"/>
        <v>852</v>
      </c>
      <c r="U73">
        <v>71</v>
      </c>
      <c r="V73" t="str">
        <f t="shared" si="11"/>
        <v>PHER_2F(11)_Barnych_S2_C_</v>
      </c>
      <c r="W73" t="str">
        <f t="shared" si="12"/>
        <v>PHER_1F(14)D1_Barnych_S2_D_ 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3" t="str">
        <f t="shared" si="19"/>
        <v/>
      </c>
      <c r="Y73" t="str">
        <f t="shared" si="13"/>
        <v/>
      </c>
      <c r="Z73">
        <v>71</v>
      </c>
      <c r="AA73" t="str">
        <f t="shared" si="14"/>
        <v>_Cooper_S2_A_</v>
      </c>
    </row>
    <row r="74" spans="1:27" x14ac:dyDescent="0.25">
      <c r="A74" t="str">
        <f>"_"&amp;SUBSTITUTE(IFERROR(LEFT(Master!B78, FIND(",", Master!B78) - 1),Master!B78)," ","")</f>
        <v>_Swirsky</v>
      </c>
      <c r="B74" t="str">
        <f>SUBSTITUTE(SUBSTITUTE(SUBSTITUTE(SUBSTITUTE(SUBSTITUTE(IFERROR(SUBSTITUTE(Master!D78,CHAR(10)," "),Master!D78)," ",$A74&amp;B$1&amp;" ")&amp;$A74&amp;B$1," "&amp;$A74&amp;B$1&amp;" "," ")," "&amp;$A74&amp;B$1&amp;" "," ")," "&amp;$A74&amp;B$1&amp;" "," ")," "&amp;$A74&amp;B$1&amp;" "," ")</f>
        <v>PHER_3F(01)A1_Swirsky_S1_A_ PHER_4F(01)A2_Swirsky_S1_A_</v>
      </c>
      <c r="C74" t="str">
        <f>SUBSTITUTE(SUBSTITUTE(SUBSTITUTE(SUBSTITUTE(SUBSTITUTE(IFERROR(SUBSTITUTE(Master!E78,CHAR(10)," "),Master!E78)," ",$A74&amp;C$1&amp;" ")&amp;$A74&amp;C$1," "&amp;$A74&amp;C$1&amp;" "," ")," "&amp;$A74&amp;C$1&amp;" "," ")," "&amp;$A74&amp;C$1&amp;" "," ")," "&amp;$A74&amp;C$1&amp;" "," ")</f>
        <v>PHER_4F(03)B1_Swirsky_S1_B_ PREP_Swirsky_S1_B_</v>
      </c>
      <c r="D74" t="str">
        <f>SUBSTITUTE(SUBSTITUTE(SUBSTITUTE(SUBSTITUTE(SUBSTITUTE(IFERROR(SUBSTITUTE(Master!F78,CHAR(10)," "),Master!F78)," ",$A74&amp;D$1&amp;" ")&amp;$A74&amp;D$1," "&amp;$A74&amp;D$1&amp;" "," ")," "&amp;$A74&amp;D$1&amp;" "," ")," "&amp;$A74&amp;D$1&amp;" "," ")," "&amp;$A74&amp;D$1&amp;" "," ")</f>
        <v>PHER_2F(04)_Swirsky_S1_C_</v>
      </c>
      <c r="E74" t="str">
        <f>SUBSTITUTE(SUBSTITUTE(SUBSTITUTE(SUBSTITUTE(SUBSTITUTE(IFERROR(SUBSTITUTE(Master!G78,CHAR(10)," "),Master!G78)," ",$A74&amp;E$1&amp;" ")&amp;$A74&amp;E$1," "&amp;$A74&amp;E$1&amp;" "," ")," "&amp;$A74&amp;E$1&amp;" "," ")," "&amp;$A74&amp;E$1&amp;" "," ")," "&amp;$A74&amp;E$1&amp;" "," ")</f>
        <v>PREP_Swirsky_S1_D_ PHER_3F(05)D2_Swirsky_S1_D_</v>
      </c>
      <c r="F74" t="str">
        <f>SUBSTITUTE(SUBSTITUTE(SUBSTITUTE(SUBSTITUTE(SUBSTITUTE(IFERROR(SUBSTITUTE(Master!H78,CHAR(10)," "),Master!H78)," ",$A74&amp;F$1&amp;" ")&amp;$A74&amp;F$1," "&amp;$A74&amp;F$1&amp;" "," ")," "&amp;$A74&amp;F$1&amp;" "," ")," "&amp;$A74&amp;F$1&amp;" "," ")," "&amp;$A74&amp;F$1&amp;" "," ")</f>
        <v>PHER_3F(06)A1_Swirsky_S2_A_ PHER_4F(07)A2_Swirsky_S2_A_</v>
      </c>
      <c r="G74" t="str">
        <f>SUBSTITUTE(SUBSTITUTE(SUBSTITUTE(SUBSTITUTE(SUBSTITUTE(IFERROR(SUBSTITUTE(Master!I78,CHAR(10)," "),Master!I78)," ",$A74&amp;G$1&amp;" ")&amp;$A74&amp;G$1," "&amp;$A74&amp;G$1&amp;" "," ")," "&amp;$A74&amp;G$1&amp;" "," ")," "&amp;$A74&amp;G$1&amp;" "," ")," "&amp;$A74&amp;G$1&amp;" "," ")</f>
        <v>PREP_Swirsky_S2_B_</v>
      </c>
      <c r="H74" t="str">
        <f>SUBSTITUTE(SUBSTITUTE(SUBSTITUTE(SUBSTITUTE(SUBSTITUTE(IFERROR(SUBSTITUTE(Master!J78,CHAR(10)," "),Master!J78)," ",$A74&amp;H$1&amp;" ")&amp;$A74&amp;H$1," "&amp;$A74&amp;H$1&amp;" "," ")," "&amp;$A74&amp;H$1&amp;" "," ")," "&amp;$A74&amp;H$1&amp;" "," ")," "&amp;$A74&amp;H$1&amp;" "," ")</f>
        <v>PHER_2F(10)_Swirsky_S2_C_</v>
      </c>
      <c r="I74" t="str">
        <f>SUBSTITUTE(SUBSTITUTE(SUBSTITUTE(SUBSTITUTE(SUBSTITUTE(IFERROR(SUBSTITUTE(Master!K78,CHAR(10)," "),Master!K78)," ",$A74&amp;I$1&amp;" ")&amp;$A74&amp;I$1," "&amp;$A74&amp;I$1&amp;" "," ")," "&amp;$A74&amp;I$1&amp;" "," ")," "&amp;$A74&amp;I$1&amp;" "," ")," "&amp;$A74&amp;I$1&amp;" "," ")</f>
        <v>PHER_2F(12)_Swirsky_S2_D_</v>
      </c>
      <c r="N74" t="str">
        <f t="shared" si="15"/>
        <v>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</v>
      </c>
      <c r="O74" t="str">
        <f t="shared" si="16"/>
        <v>_Swirsky</v>
      </c>
      <c r="P74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</v>
      </c>
      <c r="Q74" t="s">
        <v>463</v>
      </c>
      <c r="T74">
        <f t="shared" si="18"/>
        <v>841</v>
      </c>
      <c r="U74">
        <v>72</v>
      </c>
      <c r="V74" t="str">
        <f t="shared" si="11"/>
        <v>PHER_1F(14)D1_Barnych_S2_D_</v>
      </c>
      <c r="W74" t="str">
        <f t="shared" si="12"/>
        <v>PHER_4F(11)D2_Barnych_S2_D_ 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4" t="str">
        <f t="shared" si="19"/>
        <v/>
      </c>
      <c r="Y74" t="str">
        <f t="shared" si="13"/>
        <v/>
      </c>
      <c r="Z74">
        <v>72</v>
      </c>
      <c r="AA74" t="str">
        <f t="shared" si="14"/>
        <v>_DeGrave_S1_D_</v>
      </c>
    </row>
    <row r="75" spans="1:27" x14ac:dyDescent="0.25">
      <c r="A75" t="str">
        <f>"_"&amp;SUBSTITUTE(IFERROR(LEFT(Master!B79, FIND(",", Master!B79) - 1),Master!B79)," ","")</f>
        <v>_Sankovic</v>
      </c>
      <c r="B75" t="str">
        <f>SUBSTITUTE(SUBSTITUTE(SUBSTITUTE(SUBSTITUTE(SUBSTITUTE(IFERROR(SUBSTITUTE(Master!D79,CHAR(10)," "),Master!D79)," ",$A75&amp;B$1&amp;" ")&amp;$A75&amp;B$1," "&amp;$A75&amp;B$1&amp;" "," ")," "&amp;$A75&amp;B$1&amp;" "," ")," "&amp;$A75&amp;B$1&amp;" "," ")," "&amp;$A75&amp;B$1&amp;" "," ")</f>
        <v>PREP_Sankovic_S1_A_</v>
      </c>
      <c r="C75" t="str">
        <f>SUBSTITUTE(SUBSTITUTE(SUBSTITUTE(SUBSTITUTE(SUBSTITUTE(IFERROR(SUBSTITUTE(Master!E79,CHAR(10)," "),Master!E79)," ",$A75&amp;C$1&amp;" ")&amp;$A75&amp;C$1," "&amp;$A75&amp;C$1&amp;" "," ")," "&amp;$A75&amp;C$1&amp;" "," ")," "&amp;$A75&amp;C$1&amp;" "," ")," "&amp;$A75&amp;C$1&amp;" "," ")</f>
        <v>BIOR_3S(01)_Sankovic_S1_B_</v>
      </c>
      <c r="D75" t="str">
        <f>SUBSTITUTE(SUBSTITUTE(SUBSTITUTE(SUBSTITUTE(SUBSTITUTE(IFERROR(SUBSTITUTE(Master!F79,CHAR(10)," "),Master!F79)," ",$A75&amp;D$1&amp;" ")&amp;$A75&amp;D$1," "&amp;$A75&amp;D$1&amp;" "," ")," "&amp;$A75&amp;D$1&amp;" "," ")," "&amp;$A75&amp;D$1&amp;" "," ")," "&amp;$A75&amp;D$1&amp;" "," ")</f>
        <v>BIOE_4S(01)_Sankovic_S1_C_</v>
      </c>
      <c r="E75" t="str">
        <f>SUBSTITUTE(SUBSTITUTE(SUBSTITUTE(SUBSTITUTE(SUBSTITUTE(IFERROR(SUBSTITUTE(Master!G79,CHAR(10)," "),Master!G79)," ",$A75&amp;E$1&amp;" ")&amp;$A75&amp;E$1," "&amp;$A75&amp;E$1&amp;" "," ")," "&amp;$A75&amp;E$1&amp;" "," ")," "&amp;$A75&amp;E$1&amp;" "," ")," "&amp;$A75&amp;E$1&amp;" "," ")</f>
        <v>BIOE_4S(02)_Sankovic_S1_D_</v>
      </c>
      <c r="F75" t="str">
        <f>SUBSTITUTE(SUBSTITUTE(SUBSTITUTE(SUBSTITUTE(SUBSTITUTE(IFERROR(SUBSTITUTE(Master!H79,CHAR(10)," "),Master!H79)," ",$A75&amp;F$1&amp;" ")&amp;$A75&amp;F$1," "&amp;$A75&amp;F$1&amp;" "," ")," "&amp;$A75&amp;F$1&amp;" "," ")," "&amp;$A75&amp;F$1&amp;" "," ")," "&amp;$A75&amp;F$1&amp;" "," ")</f>
        <v>PREP_Sankovic_S2_A_</v>
      </c>
      <c r="G75" t="str">
        <f>SUBSTITUTE(SUBSTITUTE(SUBSTITUTE(SUBSTITUTE(SUBSTITUTE(IFERROR(SUBSTITUTE(Master!I79,CHAR(10)," "),Master!I79)," ",$A75&amp;G$1&amp;" ")&amp;$A75&amp;G$1," "&amp;$A75&amp;G$1&amp;" "," ")," "&amp;$A75&amp;G$1&amp;" "," ")," "&amp;$A75&amp;G$1&amp;" "," ")," "&amp;$A75&amp;G$1&amp;" "," ")</f>
        <v>CTSR_3S(01)_Sankovic_S2_B_</v>
      </c>
      <c r="H75" t="str">
        <f>SUBSTITUTE(SUBSTITUTE(SUBSTITUTE(SUBSTITUTE(SUBSTITUTE(IFERROR(SUBSTITUTE(Master!J79,CHAR(10)," "),Master!J79)," ",$A75&amp;H$1&amp;" ")&amp;$A75&amp;H$1," "&amp;$A75&amp;H$1&amp;" "," ")," "&amp;$A75&amp;H$1&amp;" "," ")," "&amp;$A75&amp;H$1&amp;" "," ")," "&amp;$A75&amp;H$1&amp;" "," ")</f>
        <v>BIOP_4S(01)_Sankovic_S2_C_</v>
      </c>
      <c r="I75" t="str">
        <f>SUBSTITUTE(SUBSTITUTE(SUBSTITUTE(SUBSTITUTE(SUBSTITUTE(IFERROR(SUBSTITUTE(Master!K79,CHAR(10)," "),Master!K79)," ",$A75&amp;I$1&amp;" ")&amp;$A75&amp;I$1," "&amp;$A75&amp;I$1&amp;" "," ")," "&amp;$A75&amp;I$1&amp;" "," ")," "&amp;$A75&amp;I$1&amp;" "," ")," "&amp;$A75&amp;I$1&amp;" "," ")</f>
        <v>BIOP_4S(02)_Sankovic_S2_D_</v>
      </c>
      <c r="N75" t="str">
        <f t="shared" si="15"/>
        <v>PREP_Sankovic_S1_A_ BIOR_3S(01)_Sankovic_S1_B_ BIOE_4S(01)_Sankovic_S1_C_ BIOE_4S(02)_Sankovic_S1_D_ PREP_Sankovic_S2_A_ CTSR_3S(01)_Sankovic_S2_B_ BIOP_4S(01)_Sankovic_S2_C_ BIOP_4S(02)_Sankovic_S2_D_</v>
      </c>
      <c r="O75" t="str">
        <f t="shared" si="16"/>
        <v>_Sankovic</v>
      </c>
      <c r="P75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</v>
      </c>
      <c r="Q75" t="s">
        <v>463</v>
      </c>
      <c r="T75">
        <f t="shared" si="18"/>
        <v>875</v>
      </c>
      <c r="U75">
        <v>73</v>
      </c>
      <c r="V75" t="str">
        <f t="shared" si="11"/>
        <v>PHER_4F(11)D2_Barnych_S2_D_</v>
      </c>
      <c r="W75" t="str">
        <f t="shared" si="12"/>
        <v>CS109V_4S(01)_Bazilewich_S1_A_ 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5" t="str">
        <f t="shared" si="19"/>
        <v/>
      </c>
      <c r="Y75" t="str">
        <f t="shared" si="13"/>
        <v/>
      </c>
      <c r="Z75">
        <v>73</v>
      </c>
      <c r="AA75" t="str">
        <f t="shared" si="14"/>
        <v>_DeGrave_S2_C_</v>
      </c>
    </row>
    <row r="76" spans="1:27" x14ac:dyDescent="0.25">
      <c r="A76" t="str">
        <f>"_"&amp;SUBSTITUTE(IFERROR(LEFT(Master!B80, FIND(",", Master!B80) - 1),Master!B80)," ","")</f>
        <v>_Sawchuk</v>
      </c>
      <c r="B76" t="str">
        <f>SUBSTITUTE(SUBSTITUTE(SUBSTITUTE(SUBSTITUTE(SUBSTITUTE(IFERROR(SUBSTITUTE(Master!D80,CHAR(10)," "),Master!D80)," ",$A76&amp;B$1&amp;" ")&amp;$A76&amp;B$1," "&amp;$A76&amp;B$1&amp;" "," ")," "&amp;$A76&amp;B$1&amp;" "," ")," "&amp;$A76&amp;B$1&amp;" "," ")," "&amp;$A76&amp;B$1&amp;" "," ")</f>
        <v>PREP_Sawchuk_S1_A_</v>
      </c>
      <c r="C76" t="str">
        <f>SUBSTITUTE(SUBSTITUTE(SUBSTITUTE(SUBSTITUTE(SUBSTITUTE(IFERROR(SUBSTITUTE(Master!E80,CHAR(10)," "),Master!E80)," ",$A76&amp;C$1&amp;" ")&amp;$A76&amp;C$1," "&amp;$A76&amp;C$1&amp;" "," ")," "&amp;$A76&amp;C$1&amp;" "," ")," "&amp;$A76&amp;C$1&amp;" "," ")," "&amp;$A76&amp;C$1&amp;" "," ")</f>
        <v>PREP_Sawchuk_S1_B_</v>
      </c>
      <c r="D76" t="str">
        <f>SUBSTITUTE(SUBSTITUTE(SUBSTITUTE(SUBSTITUTE(SUBSTITUTE(IFERROR(SUBSTITUTE(Master!F80,CHAR(10)," "),Master!F80)," ",$A76&amp;D$1&amp;" ")&amp;$A76&amp;D$1," "&amp;$A76&amp;D$1&amp;" "," ")," "&amp;$A76&amp;D$1&amp;" "," ")," "&amp;$A76&amp;D$1&amp;" "," ")," "&amp;$A76&amp;D$1&amp;" "," ")</f>
        <v>PREP_Sawchuk_S1_C_</v>
      </c>
      <c r="E76" t="str">
        <f>SUBSTITUTE(SUBSTITUTE(SUBSTITUTE(SUBSTITUTE(SUBSTITUTE(IFERROR(SUBSTITUTE(Master!G80,CHAR(10)," "),Master!G80)," ",$A76&amp;E$1&amp;" ")&amp;$A76&amp;E$1," "&amp;$A76&amp;E$1&amp;" "," ")," "&amp;$A76&amp;E$1&amp;" "," ")," "&amp;$A76&amp;E$1&amp;" "," ")," "&amp;$A76&amp;E$1&amp;" "," ")</f>
        <v>PREP_Sawchuk_S1_D_</v>
      </c>
      <c r="F76" t="str">
        <f>SUBSTITUTE(SUBSTITUTE(SUBSTITUTE(SUBSTITUTE(SUBSTITUTE(IFERROR(SUBSTITUTE(Master!H80,CHAR(10)," "),Master!H80)," ",$A76&amp;F$1&amp;" ")&amp;$A76&amp;F$1," "&amp;$A76&amp;F$1&amp;" "," ")," "&amp;$A76&amp;F$1&amp;" "," ")," "&amp;$A76&amp;F$1&amp;" "," ")," "&amp;$A76&amp;F$1&amp;" "," ")</f>
        <v>PREP_Sawchuk_S2_A_</v>
      </c>
      <c r="G76" t="str">
        <f>SUBSTITUTE(SUBSTITUTE(SUBSTITUTE(SUBSTITUTE(SUBSTITUTE(IFERROR(SUBSTITUTE(Master!I80,CHAR(10)," "),Master!I80)," ",$A76&amp;G$1&amp;" ")&amp;$A76&amp;G$1," "&amp;$A76&amp;G$1&amp;" "," ")," "&amp;$A76&amp;G$1&amp;" "," ")," "&amp;$A76&amp;G$1&amp;" "," ")," "&amp;$A76&amp;G$1&amp;" "," ")</f>
        <v>PREP_Sawchuk_S2_B_</v>
      </c>
      <c r="H76" t="str">
        <f>SUBSTITUTE(SUBSTITUTE(SUBSTITUTE(SUBSTITUTE(SUBSTITUTE(IFERROR(SUBSTITUTE(Master!J80,CHAR(10)," "),Master!J80)," ",$A76&amp;H$1&amp;" ")&amp;$A76&amp;H$1," "&amp;$A76&amp;H$1&amp;" "," ")," "&amp;$A76&amp;H$1&amp;" "," ")," "&amp;$A76&amp;H$1&amp;" "," ")," "&amp;$A76&amp;H$1&amp;" "," ")</f>
        <v>PREP_Sawchuk_S2_C_</v>
      </c>
      <c r="I76" t="str">
        <f>SUBSTITUTE(SUBSTITUTE(SUBSTITUTE(SUBSTITUTE(SUBSTITUTE(IFERROR(SUBSTITUTE(Master!K80,CHAR(10)," "),Master!K80)," ",$A76&amp;I$1&amp;" ")&amp;$A76&amp;I$1," "&amp;$A76&amp;I$1&amp;" "," ")," "&amp;$A76&amp;I$1&amp;" "," ")," "&amp;$A76&amp;I$1&amp;" "," ")," "&amp;$A76&amp;I$1&amp;" "," ")</f>
        <v>PREP_Sawchuk_S2_D_</v>
      </c>
      <c r="N76" t="str">
        <f t="shared" si="15"/>
        <v>PREP_Sawchuk_S1_A_ PREP_Sawchuk_S1_B_ PREP_Sawchuk_S1_C_ PREP_Sawchuk_S1_D_ PREP_Sawchuk_S2_A_ PREP_Sawchuk_S2_B_ PREP_Sawchuk_S2_C_ PREP_Sawchuk_S2_D_</v>
      </c>
      <c r="O76" t="str">
        <f t="shared" si="16"/>
        <v>_Sawchuk</v>
      </c>
      <c r="P76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</v>
      </c>
      <c r="Q76" t="s">
        <v>463</v>
      </c>
      <c r="T76">
        <f t="shared" si="18"/>
        <v>396</v>
      </c>
      <c r="U76">
        <v>74</v>
      </c>
      <c r="V76" t="str">
        <f t="shared" si="11"/>
        <v>CS109V_4S(01)_Bazilewich_S1_A_</v>
      </c>
      <c r="W76" t="str">
        <f t="shared" si="12"/>
        <v>CS105V_3S(01)_Bazilewich_S1_B_ 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6" t="str">
        <f t="shared" si="19"/>
        <v/>
      </c>
      <c r="Y76" t="str">
        <f t="shared" si="13"/>
        <v/>
      </c>
      <c r="Z76">
        <v>74</v>
      </c>
      <c r="AA76" t="str">
        <f t="shared" si="14"/>
        <v>_Dionisio_S1_D_</v>
      </c>
    </row>
    <row r="77" spans="1:27" x14ac:dyDescent="0.25">
      <c r="A77" t="str">
        <f>"_"&amp;SUBSTITUTE(IFERROR(LEFT(Master!B81, FIND(",", Master!B81) - 1),Master!B81)," ","")</f>
        <v>_Seidel</v>
      </c>
      <c r="B77" t="str">
        <f>SUBSTITUTE(SUBSTITUTE(SUBSTITUTE(SUBSTITUTE(SUBSTITUTE(IFERROR(SUBSTITUTE(Master!D81,CHAR(10)," "),Master!D81)," ",$A77&amp;B$1&amp;" ")&amp;$A77&amp;B$1," "&amp;$A77&amp;B$1&amp;" "," ")," "&amp;$A77&amp;B$1&amp;" "," ")," "&amp;$A77&amp;B$1&amp;" "," ")," "&amp;$A77&amp;B$1&amp;" "," ")</f>
        <v>PREP_Seidel_S1_A_</v>
      </c>
      <c r="C77" t="str">
        <f>SUBSTITUTE(SUBSTITUTE(SUBSTITUTE(SUBSTITUTE(SUBSTITUTE(IFERROR(SUBSTITUTE(Master!E81,CHAR(10)," "),Master!E81)," ",$A77&amp;C$1&amp;" ")&amp;$A77&amp;C$1," "&amp;$A77&amp;C$1&amp;" "," ")," "&amp;$A77&amp;C$1&amp;" "," ")," "&amp;$A77&amp;C$1&amp;" "," ")," "&amp;$A77&amp;C$1&amp;" "," ")</f>
        <v>GEOR_2F(02)_Seidel_S1_B_</v>
      </c>
      <c r="D77" t="str">
        <f>SUBSTITUTE(SUBSTITUTE(SUBSTITUTE(SUBSTITUTE(SUBSTITUTE(IFERROR(SUBSTITUTE(Master!F81,CHAR(10)," "),Master!F81)," ",$A77&amp;D$1&amp;" ")&amp;$A77&amp;D$1," "&amp;$A77&amp;D$1&amp;" "," ")," "&amp;$A77&amp;D$1&amp;" "," ")," "&amp;$A77&amp;D$1&amp;" "," ")," "&amp;$A77&amp;D$1&amp;" "," ")</f>
        <v>SOCY_3G(02)_Seidel_S1_C_</v>
      </c>
      <c r="E77" t="str">
        <f>SUBSTITUTE(SUBSTITUTE(SUBSTITUTE(SUBSTITUTE(SUBSTITUTE(IFERROR(SUBSTITUTE(Master!G81,CHAR(10)," "),Master!G81)," ",$A77&amp;E$1&amp;" ")&amp;$A77&amp;E$1," "&amp;$A77&amp;E$1&amp;" "," ")," "&amp;$A77&amp;E$1&amp;" "," ")," "&amp;$A77&amp;E$1&amp;" "," ")," "&amp;$A77&amp;E$1&amp;" "," ")</f>
        <v>SOCY_3G(01)_Seidel_S1_D_</v>
      </c>
      <c r="F77" t="str">
        <f>SUBSTITUTE(SUBSTITUTE(SUBSTITUTE(SUBSTITUTE(SUBSTITUTE(IFERROR(SUBSTITUTE(Master!H81,CHAR(10)," "),Master!H81)," ",$A77&amp;F$1&amp;" ")&amp;$A77&amp;F$1," "&amp;$A77&amp;F$1&amp;" "," ")," "&amp;$A77&amp;F$1&amp;" "," ")," "&amp;$A77&amp;F$1&amp;" "," ")," "&amp;$A77&amp;F$1&amp;" "," ")</f>
        <v>SOCY_3G(03)_Seidel_S2_A_</v>
      </c>
      <c r="G77" t="str">
        <f>SUBSTITUTE(SUBSTITUTE(SUBSTITUTE(SUBSTITUTE(SUBSTITUTE(IFERROR(SUBSTITUTE(Master!I81,CHAR(10)," "),Master!I81)," ",$A77&amp;G$1&amp;" ")&amp;$A77&amp;G$1," "&amp;$A77&amp;G$1&amp;" "," ")," "&amp;$A77&amp;G$1&amp;" "," ")," "&amp;$A77&amp;G$1&amp;" "," ")," "&amp;$A77&amp;G$1&amp;" "," ")</f>
        <v>PREP_Seidel_S2_B_</v>
      </c>
      <c r="H77" t="str">
        <f>SUBSTITUTE(SUBSTITUTE(SUBSTITUTE(SUBSTITUTE(SUBSTITUTE(IFERROR(SUBSTITUTE(Master!J81,CHAR(10)," "),Master!J81)," ",$A77&amp;H$1&amp;" ")&amp;$A77&amp;H$1," "&amp;$A77&amp;H$1&amp;" "," ")," "&amp;$A77&amp;H$1&amp;" "," ")," "&amp;$A77&amp;H$1&amp;" "," ")," "&amp;$A77&amp;H$1&amp;" "," ")</f>
        <v>GEOR_2F(09)_Seidel_S2_C_</v>
      </c>
      <c r="I77" t="str">
        <f>SUBSTITUTE(SUBSTITUTE(SUBSTITUTE(SUBSTITUTE(SUBSTITUTE(IFERROR(SUBSTITUTE(Master!K81,CHAR(10)," "),Master!K81)," ",$A77&amp;I$1&amp;" ")&amp;$A77&amp;I$1," "&amp;$A77&amp;I$1&amp;" "," ")," "&amp;$A77&amp;I$1&amp;" "," ")," "&amp;$A77&amp;I$1&amp;" "," ")," "&amp;$A77&amp;I$1&amp;" "," ")</f>
        <v>GEOR_2F(11)_Seidel_S2_D_</v>
      </c>
      <c r="N77" t="str">
        <f t="shared" si="15"/>
        <v>PREP_Seidel_S1_A_ GEOR_2F(02)_Seidel_S1_B_ SOCY_3G(02)_Seidel_S1_C_ SOCY_3G(01)_Seidel_S1_D_ SOCY_3G(03)_Seidel_S2_A_ PREP_Seidel_S2_B_ GEOR_2F(09)_Seidel_S2_C_ GEOR_2F(11)_Seidel_S2_D_</v>
      </c>
      <c r="O77" t="str">
        <f t="shared" si="16"/>
        <v>_Seidel</v>
      </c>
      <c r="P77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</v>
      </c>
      <c r="Q77" t="s">
        <v>463</v>
      </c>
      <c r="T77">
        <f t="shared" si="18"/>
        <v>391</v>
      </c>
      <c r="U77">
        <v>75</v>
      </c>
      <c r="V77" t="str">
        <f t="shared" si="11"/>
        <v>CS105V_3S(01)_Bazilewich_S1_B_</v>
      </c>
      <c r="W77" t="str">
        <f t="shared" si="12"/>
        <v>CS106V_3S(01)_Bazilewich_S1_C_ 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7" t="str">
        <f t="shared" si="19"/>
        <v/>
      </c>
      <c r="Y77" t="str">
        <f t="shared" si="13"/>
        <v/>
      </c>
      <c r="Z77">
        <v>75</v>
      </c>
      <c r="AA77" t="str">
        <f t="shared" si="14"/>
        <v>_Dionisio_S2_A_</v>
      </c>
    </row>
    <row r="78" spans="1:27" x14ac:dyDescent="0.25">
      <c r="A78" t="str">
        <f>"_"&amp;SUBSTITUTE(IFERROR(LEFT(Master!B82, FIND(",", Master!B82) - 1),Master!B82)," ","")</f>
        <v>_Shewchuk</v>
      </c>
      <c r="B78" t="str">
        <f>SUBSTITUTE(SUBSTITUTE(SUBSTITUTE(SUBSTITUTE(SUBSTITUTE(IFERROR(SUBSTITUTE(Master!D82,CHAR(10)," "),Master!D82)," ",$A78&amp;B$1&amp;" ")&amp;$A78&amp;B$1," "&amp;$A78&amp;B$1&amp;" "," ")," "&amp;$A78&amp;B$1&amp;" "," ")," "&amp;$A78&amp;B$1&amp;" "," ")," "&amp;$A78&amp;B$1&amp;" "," ")</f>
        <v>GRAR_3G(02)_Shewchuk_S1_A_</v>
      </c>
      <c r="C78" t="str">
        <f>SUBSTITUTE(SUBSTITUTE(SUBSTITUTE(SUBSTITUTE(SUBSTITUTE(IFERROR(SUBSTITUTE(Master!E82,CHAR(10)," "),Master!E82)," ",$A78&amp;C$1&amp;" ")&amp;$A78&amp;C$1," "&amp;$A78&amp;C$1&amp;" "," ")," "&amp;$A78&amp;C$1&amp;" "," ")," "&amp;$A78&amp;C$1&amp;" "," ")," "&amp;$A78&amp;C$1&amp;" "," ")</f>
        <v>GRAR_4S(02)_Shewchuk_S1_B_</v>
      </c>
      <c r="D78" t="str">
        <f>SUBSTITUTE(SUBSTITUTE(SUBSTITUTE(SUBSTITUTE(SUBSTITUTE(IFERROR(SUBSTITUTE(Master!F82,CHAR(10)," "),Master!F82)," ",$A78&amp;D$1&amp;" ")&amp;$A78&amp;D$1," "&amp;$A78&amp;D$1&amp;" "," ")," "&amp;$A78&amp;D$1&amp;" "," ")," "&amp;$A78&amp;D$1&amp;" "," ")," "&amp;$A78&amp;D$1&amp;" "," ")</f>
        <v>MP206H_1S(01)C1_Shewchuk_S1_C_ PREP_Shewchuk_S1_C_</v>
      </c>
      <c r="E78" t="str">
        <f>SUBSTITUTE(SUBSTITUTE(SUBSTITUTE(SUBSTITUTE(SUBSTITUTE(IFERROR(SUBSTITUTE(Master!G82,CHAR(10)," "),Master!G82)," ",$A78&amp;E$1&amp;" ")&amp;$A78&amp;E$1," "&amp;$A78&amp;E$1&amp;" "," ")," "&amp;$A78&amp;E$1&amp;" "," ")," "&amp;$A78&amp;E$1&amp;" "," ")," "&amp;$A78&amp;E$1&amp;" "," ")</f>
        <v>GRAR_2G(01)_Shewchuk_S1_D_</v>
      </c>
      <c r="F78" t="str">
        <f>SUBSTITUTE(SUBSTITUTE(SUBSTITUTE(SUBSTITUTE(SUBSTITUTE(IFERROR(SUBSTITUTE(Master!H82,CHAR(10)," "),Master!H82)," ",$A78&amp;F$1&amp;" ")&amp;$A78&amp;F$1," "&amp;$A78&amp;F$1&amp;" "," ")," "&amp;$A78&amp;F$1&amp;" "," ")," "&amp;$A78&amp;F$1&amp;" "," ")," "&amp;$A78&amp;F$1&amp;" "," ")</f>
        <v>GRAR_4S(03)_Shewchuk_S2_A_</v>
      </c>
      <c r="G78" t="str">
        <f>SUBSTITUTE(SUBSTITUTE(SUBSTITUTE(SUBSTITUTE(SUBSTITUTE(IFERROR(SUBSTITUTE(Master!I82,CHAR(10)," "),Master!I82)," ",$A78&amp;G$1&amp;" ")&amp;$A78&amp;G$1," "&amp;$A78&amp;G$1&amp;" "," ")," "&amp;$A78&amp;G$1&amp;" "," ")," "&amp;$A78&amp;G$1&amp;" "," ")," "&amp;$A78&amp;G$1&amp;" "," ")</f>
        <v>PREP_Shewchuk_S2_B_</v>
      </c>
      <c r="H78" t="str">
        <f>SUBSTITUTE(SUBSTITUTE(SUBSTITUTE(SUBSTITUTE(SUBSTITUTE(IFERROR(SUBSTITUTE(Master!J82,CHAR(10)," "),Master!J82)," ",$A78&amp;H$1&amp;" ")&amp;$A78&amp;H$1," "&amp;$A78&amp;H$1&amp;" "," ")," "&amp;$A78&amp;H$1&amp;" "," ")," "&amp;$A78&amp;H$1&amp;" "," ")," "&amp;$A78&amp;H$1&amp;" "," ")</f>
        <v>GRHR_1G(02)C1_Shewchuk_S2_C_ DM093V_1S(03)C2_Shewchuk_S2_C_</v>
      </c>
      <c r="I78" t="str">
        <f>SUBSTITUTE(SUBSTITUTE(SUBSTITUTE(SUBSTITUTE(SUBSTITUTE(IFERROR(SUBSTITUTE(Master!K82,CHAR(10)," "),Master!K82)," ",$A78&amp;I$1&amp;" ")&amp;$A78&amp;I$1," "&amp;$A78&amp;I$1&amp;" "," ")," "&amp;$A78&amp;I$1&amp;" "," ")," "&amp;$A78&amp;I$1&amp;" "," ")," "&amp;$A78&amp;I$1&amp;" "," ")</f>
        <v>GRAR_2G(03)_Shewchuk_S2_D_</v>
      </c>
      <c r="N78" t="str">
        <f t="shared" si="15"/>
        <v>GRAR_3G(02)_Shewchuk_S1_A_ GRAR_4S(02)_Shewchuk_S1_B_ MP206H_1S(01)C1_Shewchuk_S1_C_ PREP_Shewchuk_S1_C_ GRAR_2G(01)_Shewchuk_S1_D_ GRAR_4S(03)_Shewchuk_S2_A_ PREP_Shewchuk_S2_B_ GRHR_1G(02)C1_Shewchuk_S2_C_ DM093V_1S(03)C2_Shewchuk_S2_C_ GRAR_2G(03)_Shewchuk_S2_D_</v>
      </c>
      <c r="O78" t="str">
        <f t="shared" si="16"/>
        <v>_Shewchuk</v>
      </c>
      <c r="P78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</v>
      </c>
      <c r="Q78" t="s">
        <v>463</v>
      </c>
      <c r="T78">
        <f t="shared" si="18"/>
        <v>392</v>
      </c>
      <c r="U78">
        <v>76</v>
      </c>
      <c r="V78" t="str">
        <f t="shared" si="11"/>
        <v>CS106V_3S(01)_Bazilewich_S1_C_</v>
      </c>
      <c r="W78" t="str">
        <f t="shared" si="12"/>
        <v>_Bazilewich_S1_D_ 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8" t="str">
        <f t="shared" si="19"/>
        <v/>
      </c>
      <c r="Y78" t="str">
        <f t="shared" si="13"/>
        <v/>
      </c>
      <c r="Z78">
        <v>76</v>
      </c>
      <c r="AA78" t="str">
        <f t="shared" si="14"/>
        <v>_Dizor_S1_D_</v>
      </c>
    </row>
    <row r="79" spans="1:27" x14ac:dyDescent="0.25">
      <c r="A79" t="str">
        <f>"_"&amp;SUBSTITUTE(IFERROR(LEFT(Master!B83, FIND(",", Master!B83) - 1),Master!B83)," ","")</f>
        <v>_Silver</v>
      </c>
      <c r="B79" t="str">
        <f>SUBSTITUTE(SUBSTITUTE(SUBSTITUTE(SUBSTITUTE(SUBSTITUTE(IFERROR(SUBSTITUTE(Master!D83,CHAR(10)," "),Master!D83)," ",$A79&amp;B$1&amp;" ")&amp;$A79&amp;B$1," "&amp;$A79&amp;B$1&amp;" "," ")," "&amp;$A79&amp;B$1&amp;" "," ")," "&amp;$A79&amp;B$1&amp;" "," ")," "&amp;$A79&amp;B$1&amp;" "," ")</f>
        <v>PREP_Silver_S1_A_</v>
      </c>
      <c r="C79" t="str">
        <f>SUBSTITUTE(SUBSTITUTE(SUBSTITUTE(SUBSTITUTE(SUBSTITUTE(IFERROR(SUBSTITUTE(Master!E83,CHAR(10)," "),Master!E83)," ",$A79&amp;C$1&amp;" ")&amp;$A79&amp;C$1," "&amp;$A79&amp;C$1&amp;" "," ")," "&amp;$A79&amp;C$1&amp;" "," ")," "&amp;$A79&amp;C$1&amp;" "," ")," "&amp;$A79&amp;C$1&amp;" "," ")</f>
        <v>PREP_Silver_S1_B_</v>
      </c>
      <c r="D79" t="str">
        <f>SUBSTITUTE(SUBSTITUTE(SUBSTITUTE(SUBSTITUTE(SUBSTITUTE(IFERROR(SUBSTITUTE(Master!F83,CHAR(10)," "),Master!F83)," ",$A79&amp;D$1&amp;" ")&amp;$A79&amp;D$1," "&amp;$A79&amp;D$1&amp;" "," ")," "&amp;$A79&amp;D$1&amp;" "," ")," "&amp;$A79&amp;D$1&amp;" "," ")," "&amp;$A79&amp;D$1&amp;" "," ")</f>
        <v>MU2H_1S(01)C1_Silver_S1_C_ PREP_Silver_S1_C_</v>
      </c>
      <c r="E79" t="str">
        <f>SUBSTITUTE(SUBSTITUTE(SUBSTITUTE(SUBSTITUTE(SUBSTITUTE(IFERROR(SUBSTITUTE(Master!G83,CHAR(10)," "),Master!G83)," ",$A79&amp;E$1&amp;" ")&amp;$A79&amp;E$1," "&amp;$A79&amp;E$1&amp;" "," ")," "&amp;$A79&amp;E$1&amp;" "," ")," "&amp;$A79&amp;E$1&amp;" "," ")," "&amp;$A79&amp;E$1&amp;" "," ")</f>
        <v>PREP_Silver_S1_D_</v>
      </c>
      <c r="F79" t="str">
        <f>SUBSTITUTE(SUBSTITUTE(SUBSTITUTE(SUBSTITUTE(SUBSTITUTE(IFERROR(SUBSTITUTE(Master!H83,CHAR(10)," "),Master!H83)," ",$A79&amp;F$1&amp;" ")&amp;$A79&amp;F$1," "&amp;$A79&amp;F$1&amp;" "," ")," "&amp;$A79&amp;F$1&amp;" "," ")," "&amp;$A79&amp;F$1&amp;" "," ")," "&amp;$A79&amp;F$1&amp;" "," ")</f>
        <v>PREP_Silver_S2_A_</v>
      </c>
      <c r="G79" t="str">
        <f>SUBSTITUTE(SUBSTITUTE(SUBSTITUTE(SUBSTITUTE(SUBSTITUTE(IFERROR(SUBSTITUTE(Master!I83,CHAR(10)," "),Master!I83)," ",$A79&amp;G$1&amp;" ")&amp;$A79&amp;G$1," "&amp;$A79&amp;G$1&amp;" "," ")," "&amp;$A79&amp;G$1&amp;" "," ")," "&amp;$A79&amp;G$1&amp;" "," ")," "&amp;$A79&amp;G$1&amp;" "," ")</f>
        <v>PREP_Silver_S2_B_</v>
      </c>
      <c r="H79" t="str">
        <f>SUBSTITUTE(SUBSTITUTE(SUBSTITUTE(SUBSTITUTE(SUBSTITUTE(IFERROR(SUBSTITUTE(Master!J83,CHAR(10)," "),Master!J83)," ",$A79&amp;H$1&amp;" ")&amp;$A79&amp;H$1," "&amp;$A79&amp;H$1&amp;" "," ")," "&amp;$A79&amp;H$1&amp;" "," ")," "&amp;$A79&amp;H$1&amp;" "," ")," "&amp;$A79&amp;H$1&amp;" "," ")</f>
        <v>PREP_Silver_S2_C_ MU2H_1S(02)C2_Silver_S2_C_</v>
      </c>
      <c r="I79" t="str">
        <f>SUBSTITUTE(SUBSTITUTE(SUBSTITUTE(SUBSTITUTE(SUBSTITUTE(IFERROR(SUBSTITUTE(Master!K83,CHAR(10)," "),Master!K83)," ",$A79&amp;I$1&amp;" ")&amp;$A79&amp;I$1," "&amp;$A79&amp;I$1&amp;" "," ")," "&amp;$A79&amp;I$1&amp;" "," ")," "&amp;$A79&amp;I$1&amp;" "," ")," "&amp;$A79&amp;I$1&amp;" "," ")</f>
        <v>PREP_Silver_S2_D_</v>
      </c>
      <c r="N79" t="str">
        <f t="shared" si="15"/>
        <v>PREP_Silver_S1_A_ PREP_Silver_S1_B_ MU2H_1S(01)C1_Silver_S1_C_ PREP_Silver_S1_C_ PREP_Silver_S1_D_ PREP_Silver_S2_A_ PREP_Silver_S2_B_ PREP_Silver_S2_C_ MU2H_1S(02)C2_Silver_S2_C_ PREP_Silver_S2_D_</v>
      </c>
      <c r="O79" t="str">
        <f t="shared" si="16"/>
        <v>_Silver</v>
      </c>
      <c r="P79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</v>
      </c>
      <c r="Q79" t="s">
        <v>463</v>
      </c>
      <c r="T79">
        <f t="shared" si="18"/>
        <v>38</v>
      </c>
      <c r="U79">
        <v>77</v>
      </c>
      <c r="V79" t="str">
        <f t="shared" si="11"/>
        <v>_Bazilewich_S1_D_</v>
      </c>
      <c r="W79" t="str">
        <f t="shared" si="12"/>
        <v>CS108V_4S(01)_Bazilewich_S2_A_ 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9" t="str">
        <f t="shared" si="19"/>
        <v/>
      </c>
      <c r="Y79" t="str">
        <f t="shared" si="13"/>
        <v/>
      </c>
      <c r="Z79">
        <v>77</v>
      </c>
      <c r="AA79" t="str">
        <f t="shared" si="14"/>
        <v>_Dizor_S2_C_</v>
      </c>
    </row>
    <row r="80" spans="1:27" x14ac:dyDescent="0.25">
      <c r="A80" t="str">
        <f>"_"&amp;SUBSTITUTE(IFERROR(LEFT(Master!B84, FIND(",", Master!B84) - 1),Master!B84)," ","")</f>
        <v>_Sinclair</v>
      </c>
      <c r="B80" t="str">
        <f>SUBSTITUTE(SUBSTITUTE(SUBSTITUTE(SUBSTITUTE(SUBSTITUTE(IFERROR(SUBSTITUTE(Master!D84,CHAR(10)," "),Master!D84)," ",$A80&amp;B$1&amp;" ")&amp;$A80&amp;B$1," "&amp;$A80&amp;B$1&amp;" "," ")," "&amp;$A80&amp;B$1&amp;" "," ")," "&amp;$A80&amp;B$1&amp;" "," ")," "&amp;$A80&amp;B$1&amp;" "," ")</f>
        <v>PREP_Sinclair_S1_A_</v>
      </c>
      <c r="C80" t="str">
        <f>SUBSTITUTE(SUBSTITUTE(SUBSTITUTE(SUBSTITUTE(SUBSTITUTE(IFERROR(SUBSTITUTE(Master!E84,CHAR(10)," "),Master!E84)," ",$A80&amp;C$1&amp;" ")&amp;$A80&amp;C$1," "&amp;$A80&amp;C$1&amp;" "," ")," "&amp;$A80&amp;C$1&amp;" "," ")," "&amp;$A80&amp;C$1&amp;" "," ")," "&amp;$A80&amp;C$1&amp;" "," ")</f>
        <v>PREP_Sinclair_S1_B_</v>
      </c>
      <c r="D80" t="str">
        <f>SUBSTITUTE(SUBSTITUTE(SUBSTITUTE(SUBSTITUTE(SUBSTITUTE(IFERROR(SUBSTITUTE(Master!F84,CHAR(10)," "),Master!F84)," ",$A80&amp;D$1&amp;" ")&amp;$A80&amp;D$1," "&amp;$A80&amp;D$1&amp;" "," ")," "&amp;$A80&amp;D$1&amp;" "," ")," "&amp;$A80&amp;D$1&amp;" "," ")," "&amp;$A80&amp;D$1&amp;" "," ")</f>
        <v>PREP_Sinclair_S1_C_</v>
      </c>
      <c r="E80" t="str">
        <f>SUBSTITUTE(SUBSTITUTE(SUBSTITUTE(SUBSTITUTE(SUBSTITUTE(IFERROR(SUBSTITUTE(Master!G84,CHAR(10)," "),Master!G84)," ",$A80&amp;E$1&amp;" ")&amp;$A80&amp;E$1," "&amp;$A80&amp;E$1&amp;" "," ")," "&amp;$A80&amp;E$1&amp;" "," ")," "&amp;$A80&amp;E$1&amp;" "," ")," "&amp;$A80&amp;E$1&amp;" "," ")</f>
        <v>PREP_Sinclair_S1_D_</v>
      </c>
      <c r="F80" t="str">
        <f>SUBSTITUTE(SUBSTITUTE(SUBSTITUTE(SUBSTITUTE(SUBSTITUTE(IFERROR(SUBSTITUTE(Master!H84,CHAR(10)," "),Master!H84)," ",$A80&amp;F$1&amp;" ")&amp;$A80&amp;F$1," "&amp;$A80&amp;F$1&amp;" "," ")," "&amp;$A80&amp;F$1&amp;" "," ")," "&amp;$A80&amp;F$1&amp;" "," ")," "&amp;$A80&amp;F$1&amp;" "," ")</f>
        <v>PREP_Sinclair_S2_A_</v>
      </c>
      <c r="G80" t="str">
        <f>SUBSTITUTE(SUBSTITUTE(SUBSTITUTE(SUBSTITUTE(SUBSTITUTE(IFERROR(SUBSTITUTE(Master!I84,CHAR(10)," "),Master!I84)," ",$A80&amp;G$1&amp;" ")&amp;$A80&amp;G$1," "&amp;$A80&amp;G$1&amp;" "," ")," "&amp;$A80&amp;G$1&amp;" "," ")," "&amp;$A80&amp;G$1&amp;" "," ")," "&amp;$A80&amp;G$1&amp;" "," ")</f>
        <v>PREP_Sinclair_S2_B_</v>
      </c>
      <c r="H80" t="str">
        <f>SUBSTITUTE(SUBSTITUTE(SUBSTITUTE(SUBSTITUTE(SUBSTITUTE(IFERROR(SUBSTITUTE(Master!J84,CHAR(10)," "),Master!J84)," ",$A80&amp;H$1&amp;" ")&amp;$A80&amp;H$1," "&amp;$A80&amp;H$1&amp;" "," ")," "&amp;$A80&amp;H$1&amp;" "," ")," "&amp;$A80&amp;H$1&amp;" "," ")," "&amp;$A80&amp;H$1&amp;" "," ")</f>
        <v>PREP_Sinclair_S2_C_</v>
      </c>
      <c r="I80" t="str">
        <f>SUBSTITUTE(SUBSTITUTE(SUBSTITUTE(SUBSTITUTE(SUBSTITUTE(IFERROR(SUBSTITUTE(Master!K84,CHAR(10)," "),Master!K84)," ",$A80&amp;I$1&amp;" ")&amp;$A80&amp;I$1," "&amp;$A80&amp;I$1&amp;" "," ")," "&amp;$A80&amp;I$1&amp;" "," ")," "&amp;$A80&amp;I$1&amp;" "," ")," "&amp;$A80&amp;I$1&amp;" "," ")</f>
        <v>PREP_Sinclair_S2_D_</v>
      </c>
      <c r="N80" t="str">
        <f t="shared" si="15"/>
        <v>PREP_Sinclair_S1_A_ PREP_Sinclair_S1_B_ PREP_Sinclair_S1_C_ PREP_Sinclair_S1_D_ PREP_Sinclair_S2_A_ PREP_Sinclair_S2_B_ PREP_Sinclair_S2_C_ PREP_Sinclair_S2_D_</v>
      </c>
      <c r="O80" t="str">
        <f t="shared" si="16"/>
        <v>_Sinclair</v>
      </c>
      <c r="P80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</v>
      </c>
      <c r="Q80" t="s">
        <v>463</v>
      </c>
      <c r="T80">
        <f t="shared" si="18"/>
        <v>395</v>
      </c>
      <c r="U80">
        <v>78</v>
      </c>
      <c r="V80" t="str">
        <f t="shared" si="11"/>
        <v>CS108V_4S(01)_Bazilewich_S2_A_</v>
      </c>
      <c r="W80" t="str">
        <f t="shared" si="12"/>
        <v>CS106V_3S(02)_Bazilewich_S2_B_ 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0" t="str">
        <f t="shared" si="19"/>
        <v/>
      </c>
      <c r="Y80" t="str">
        <f t="shared" si="13"/>
        <v/>
      </c>
      <c r="Z80">
        <v>78</v>
      </c>
      <c r="AA80" t="str">
        <f t="shared" si="14"/>
        <v>_Doerksen_S1_D_</v>
      </c>
    </row>
    <row r="81" spans="1:27" x14ac:dyDescent="0.25">
      <c r="A81" t="str">
        <f>"_"&amp;SUBSTITUTE(IFERROR(LEFT(Master!B85, FIND(",", Master!B85) - 1),Master!B85)," ","")</f>
        <v>_Sinosich</v>
      </c>
      <c r="B81" t="str">
        <f>SUBSTITUTE(SUBSTITUTE(SUBSTITUTE(SUBSTITUTE(SUBSTITUTE(IFERROR(SUBSTITUTE(Master!D85,CHAR(10)," "),Master!D85)," ",$A81&amp;B$1&amp;" ")&amp;$A81&amp;B$1," "&amp;$A81&amp;B$1&amp;" "," ")," "&amp;$A81&amp;B$1&amp;" "," ")," "&amp;$A81&amp;B$1&amp;" "," ")," "&amp;$A81&amp;B$1&amp;" "," ")</f>
        <v>ENGR_2F(01)_Sinosich_S1_A_</v>
      </c>
      <c r="C81" t="str">
        <f>SUBSTITUTE(SUBSTITUTE(SUBSTITUTE(SUBSTITUTE(SUBSTITUTE(IFERROR(SUBSTITUTE(Master!E85,CHAR(10)," "),Master!E85)," ",$A81&amp;C$1&amp;" ")&amp;$A81&amp;C$1," "&amp;$A81&amp;C$1&amp;" "," ")," "&amp;$A81&amp;C$1&amp;" "," ")," "&amp;$A81&amp;C$1&amp;" "," ")," "&amp;$A81&amp;C$1&amp;" "," ")</f>
        <v>ENGR_2F(03)_Sinosich_S1_B_</v>
      </c>
      <c r="D81" t="str">
        <f>SUBSTITUTE(SUBSTITUTE(SUBSTITUTE(SUBSTITUTE(SUBSTITUTE(IFERROR(SUBSTITUTE(Master!F85,CHAR(10)," "),Master!F85)," ",$A81&amp;D$1&amp;" ")&amp;$A81&amp;D$1," "&amp;$A81&amp;D$1&amp;" "," ")," "&amp;$A81&amp;D$1&amp;" "," ")," "&amp;$A81&amp;D$1&amp;" "," ")," "&amp;$A81&amp;D$1&amp;" "," ")</f>
        <v>ENGR_2F(07)_Sinosich_S1_C_</v>
      </c>
      <c r="E81" t="str">
        <f>SUBSTITUTE(SUBSTITUTE(SUBSTITUTE(SUBSTITUTE(SUBSTITUTE(IFERROR(SUBSTITUTE(Master!G85,CHAR(10)," "),Master!G85)," ",$A81&amp;E$1&amp;" ")&amp;$A81&amp;E$1," "&amp;$A81&amp;E$1&amp;" "," ")," "&amp;$A81&amp;E$1&amp;" "," ")," "&amp;$A81&amp;E$1&amp;" "," ")," "&amp;$A81&amp;E$1&amp;" "," ")</f>
        <v>PREP_Sinosich_S1_D_</v>
      </c>
      <c r="F81" t="str">
        <f>SUBSTITUTE(SUBSTITUTE(SUBSTITUTE(SUBSTITUTE(SUBSTITUTE(IFERROR(SUBSTITUTE(Master!H85,CHAR(10)," "),Master!H85)," ",$A81&amp;F$1&amp;" ")&amp;$A81&amp;F$1," "&amp;$A81&amp;F$1&amp;" "," ")," "&amp;$A81&amp;F$1&amp;" "," ")," "&amp;$A81&amp;F$1&amp;" "," ")," "&amp;$A81&amp;F$1&amp;" "," ")</f>
        <v>PREP_Sinosich_S2_A_</v>
      </c>
      <c r="G81" t="str">
        <f>SUBSTITUTE(SUBSTITUTE(SUBSTITUTE(SUBSTITUTE(SUBSTITUTE(IFERROR(SUBSTITUTE(Master!I85,CHAR(10)," "),Master!I85)," ",$A81&amp;G$1&amp;" ")&amp;$A81&amp;G$1," "&amp;$A81&amp;G$1&amp;" "," ")," "&amp;$A81&amp;G$1&amp;" "," ")," "&amp;$A81&amp;G$1&amp;" "," ")," "&amp;$A81&amp;G$1&amp;" "," ")</f>
        <v>ENGR_2F(11)_Sinosich_S2_B_</v>
      </c>
      <c r="H81" t="str">
        <f>SUBSTITUTE(SUBSTITUTE(SUBSTITUTE(SUBSTITUTE(SUBSTITUTE(IFERROR(SUBSTITUTE(Master!J85,CHAR(10)," "),Master!J85)," ",$A81&amp;H$1&amp;" ")&amp;$A81&amp;H$1," "&amp;$A81&amp;H$1&amp;" "," ")," "&amp;$A81&amp;H$1&amp;" "," ")," "&amp;$A81&amp;H$1&amp;" "," ")," "&amp;$A81&amp;H$1&amp;" "," ")</f>
        <v>ENGC_3S(07)_Sinosich_S2_C_</v>
      </c>
      <c r="I81" t="str">
        <f>SUBSTITUTE(SUBSTITUTE(SUBSTITUTE(SUBSTITUTE(SUBSTITUTE(IFERROR(SUBSTITUTE(Master!K85,CHAR(10)," "),Master!K85)," ",$A81&amp;I$1&amp;" ")&amp;$A81&amp;I$1," "&amp;$A81&amp;I$1&amp;" "," ")," "&amp;$A81&amp;I$1&amp;" "," ")," "&amp;$A81&amp;I$1&amp;" "," ")," "&amp;$A81&amp;I$1&amp;" "," ")</f>
        <v>ENGR_2F(16)_Sinosich_S2_D_</v>
      </c>
      <c r="N81" t="str">
        <f t="shared" si="15"/>
        <v>ENGR_2F(01)_Sinosich_S1_A_ ENGR_2F(03)_Sinosich_S1_B_ ENGR_2F(07)_Sinosich_S1_C_ PREP_Sinosich_S1_D_ PREP_Sinosich_S2_A_ ENGR_2F(11)_Sinosich_S2_B_ ENGC_3S(07)_Sinosich_S2_C_ ENGR_2F(16)_Sinosich_S2_D_</v>
      </c>
      <c r="O81" t="str">
        <f t="shared" si="16"/>
        <v>_Sinosich</v>
      </c>
      <c r="P81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</v>
      </c>
      <c r="Q81" t="s">
        <v>463</v>
      </c>
      <c r="T81">
        <f t="shared" si="18"/>
        <v>393</v>
      </c>
      <c r="U81">
        <v>79</v>
      </c>
      <c r="V81" t="str">
        <f t="shared" si="11"/>
        <v>CS106V_3S(02)_Bazilewich_S2_B_</v>
      </c>
      <c r="W81" t="str">
        <f t="shared" si="12"/>
        <v>CS111V_4S(01)_Bazilewich_S2_C_ 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1" t="str">
        <f t="shared" si="19"/>
        <v/>
      </c>
      <c r="Y81" t="str">
        <f t="shared" si="13"/>
        <v/>
      </c>
      <c r="Z81">
        <v>79</v>
      </c>
      <c r="AA81" t="str">
        <f t="shared" si="14"/>
        <v>_Doerksen_S2_D_</v>
      </c>
    </row>
    <row r="82" spans="1:27" x14ac:dyDescent="0.25">
      <c r="A82" t="str">
        <f>"_"&amp;SUBSTITUTE(IFERROR(LEFT(Master!B86, FIND(",", Master!B86) - 1),Master!B86)," ","")</f>
        <v>_Slavicek</v>
      </c>
      <c r="B82" t="str">
        <f>SUBSTITUTE(SUBSTITUTE(SUBSTITUTE(SUBSTITUTE(SUBSTITUTE(IFERROR(SUBSTITUTE(Master!D86,CHAR(10)," "),Master!D86)," ",$A82&amp;B$1&amp;" ")&amp;$A82&amp;B$1," "&amp;$A82&amp;B$1&amp;" "," ")," "&amp;$A82&amp;B$1&amp;" "," ")," "&amp;$A82&amp;B$1&amp;" "," ")," "&amp;$A82&amp;B$1&amp;" "," ")</f>
        <v>PREP_Slavicek_S1_A_</v>
      </c>
      <c r="C82" t="str">
        <f>SUBSTITUTE(SUBSTITUTE(SUBSTITUTE(SUBSTITUTE(SUBSTITUTE(IFERROR(SUBSTITUTE(Master!E86,CHAR(10)," "),Master!E86)," ",$A82&amp;C$1&amp;" ")&amp;$A82&amp;C$1," "&amp;$A82&amp;C$1&amp;" "," ")," "&amp;$A82&amp;C$1&amp;" "," ")," "&amp;$A82&amp;C$1&amp;" "," ")," "&amp;$A82&amp;C$1&amp;" "," ")</f>
        <v>DM095V_3S(01)_Slavicek_S1_B_ DM098V_4S(01)_Slavicek_S1_B_</v>
      </c>
      <c r="D82" t="str">
        <f>SUBSTITUTE(SUBSTITUTE(SUBSTITUTE(SUBSTITUTE(SUBSTITUTE(IFERROR(SUBSTITUTE(Master!F86,CHAR(10)," "),Master!F86)," ",$A82&amp;D$1&amp;" ")&amp;$A82&amp;D$1," "&amp;$A82&amp;D$1&amp;" "," ")," "&amp;$A82&amp;D$1&amp;" "," ")," "&amp;$A82&amp;D$1&amp;" "," ")," "&amp;$A82&amp;D$1&amp;" "," ")</f>
        <v>DM093H_1S(01)C1_Slavicek_S1_C_ GRHR_1G(01)C2_Slavicek_S1_C_</v>
      </c>
      <c r="E82" t="str">
        <f>SUBSTITUTE(SUBSTITUTE(SUBSTITUTE(SUBSTITUTE(SUBSTITUTE(IFERROR(SUBSTITUTE(Master!G86,CHAR(10)," "),Master!G86)," ",$A82&amp;E$1&amp;" ")&amp;$A82&amp;E$1," "&amp;$A82&amp;E$1&amp;" "," ")," "&amp;$A82&amp;E$1&amp;" "," ")," "&amp;$A82&amp;E$1&amp;" "," ")," "&amp;$A82&amp;E$1&amp;" "," ")</f>
        <v>DM094V_2S(01)_Slavicek_S1_D_</v>
      </c>
      <c r="F82" t="str">
        <f>SUBSTITUTE(SUBSTITUTE(SUBSTITUTE(SUBSTITUTE(SUBSTITUTE(IFERROR(SUBSTITUTE(Master!H86,CHAR(10)," "),Master!H86)," ",$A82&amp;F$1&amp;" ")&amp;$A82&amp;F$1," "&amp;$A82&amp;F$1&amp;" "," ")," "&amp;$A82&amp;F$1&amp;" "," ")," "&amp;$A82&amp;F$1&amp;" "," ")," "&amp;$A82&amp;F$1&amp;" "," ")</f>
        <v>DM098V_4S(97)_Slavicek_S2_A_</v>
      </c>
      <c r="G82" t="str">
        <f>SUBSTITUTE(SUBSTITUTE(SUBSTITUTE(SUBSTITUTE(SUBSTITUTE(IFERROR(SUBSTITUTE(Master!I86,CHAR(10)," "),Master!I86)," ",$A82&amp;G$1&amp;" ")&amp;$A82&amp;G$1," "&amp;$A82&amp;G$1&amp;" "," ")," "&amp;$A82&amp;G$1&amp;" "," ")," "&amp;$A82&amp;G$1&amp;" "," ")," "&amp;$A82&amp;G$1&amp;" "," ")</f>
        <v>DM099V_4S(97)_Slavicek_S2_B_</v>
      </c>
      <c r="H82" t="str">
        <f>SUBSTITUTE(SUBSTITUTE(SUBSTITUTE(SUBSTITUTE(SUBSTITUTE(IFERROR(SUBSTITUTE(Master!J86,CHAR(10)," "),Master!J86)," ",$A82&amp;H$1&amp;" ")&amp;$A82&amp;H$1," "&amp;$A82&amp;H$1&amp;" "," ")," "&amp;$A82&amp;H$1&amp;" "," ")," "&amp;$A82&amp;H$1&amp;" "," ")," "&amp;$A82&amp;H$1&amp;" "," ")</f>
        <v>DM096V_3S(01)_Slavicek_S2_C_</v>
      </c>
      <c r="I82" t="str">
        <f>SUBSTITUTE(SUBSTITUTE(SUBSTITUTE(SUBSTITUTE(SUBSTITUTE(IFERROR(SUBSTITUTE(Master!K86,CHAR(10)," "),Master!K86)," ",$A82&amp;I$1&amp;" ")&amp;$A82&amp;I$1," "&amp;$A82&amp;I$1&amp;" "," ")," "&amp;$A82&amp;I$1&amp;" "," ")," "&amp;$A82&amp;I$1&amp;" "," ")," "&amp;$A82&amp;I$1&amp;" "," ")</f>
        <v>PREP_Slavicek_S2_D_</v>
      </c>
      <c r="N82" t="str">
        <f t="shared" si="15"/>
        <v>PREP_Slavicek_S1_A_ DM095V_3S(01)_Slavicek_S1_B_ DM098V_4S(01)_Slavicek_S1_B_ DM093H_1S(01)C1_Slavicek_S1_C_ GRHR_1G(01)C2_Slavicek_S1_C_ DM094V_2S(01)_Slavicek_S1_D_ DM098V_4S(97)_Slavicek_S2_A_ DM099V_4S(97)_Slavicek_S2_B_ DM096V_3S(01)_Slavicek_S2_C_ PREP_Slavicek_S2_D_</v>
      </c>
      <c r="O82" t="str">
        <f t="shared" si="16"/>
        <v>_Slavicek</v>
      </c>
      <c r="P82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</v>
      </c>
      <c r="Q82" t="s">
        <v>463</v>
      </c>
      <c r="T82">
        <f t="shared" si="18"/>
        <v>397</v>
      </c>
      <c r="U82">
        <v>80</v>
      </c>
      <c r="V82" t="str">
        <f t="shared" si="11"/>
        <v>CS111V_4S(01)_Bazilewich_S2_C_</v>
      </c>
      <c r="W82" t="str">
        <f t="shared" si="12"/>
        <v>_Bazilewich_S2_D_ 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2" t="str">
        <f t="shared" si="19"/>
        <v/>
      </c>
      <c r="Y82" t="str">
        <f t="shared" si="13"/>
        <v/>
      </c>
      <c r="Z82">
        <v>80</v>
      </c>
      <c r="AA82" t="str">
        <f t="shared" si="14"/>
        <v>_Dyck_S1_C_</v>
      </c>
    </row>
    <row r="83" spans="1:27" x14ac:dyDescent="0.25">
      <c r="A83" t="str">
        <f>"_"&amp;SUBSTITUTE(IFERROR(LEFT(Master!B87, FIND(",", Master!B87) - 1),Master!B87)," ","")</f>
        <v>_Slivinski</v>
      </c>
      <c r="B83" t="str">
        <f>SUBSTITUTE(SUBSTITUTE(SUBSTITUTE(SUBSTITUTE(SUBSTITUTE(IFERROR(SUBSTITUTE(Master!D87,CHAR(10)," "),Master!D87)," ",$A83&amp;B$1&amp;" ")&amp;$A83&amp;B$1," "&amp;$A83&amp;B$1&amp;" "," ")," "&amp;$A83&amp;B$1&amp;" "," ")," "&amp;$A83&amp;B$1&amp;" "," ")," "&amp;$A83&amp;B$1&amp;" "," ")</f>
        <v>PREP_Slivinski_S1_A_</v>
      </c>
      <c r="C83" t="str">
        <f>SUBSTITUTE(SUBSTITUTE(SUBSTITUTE(SUBSTITUTE(SUBSTITUTE(IFERROR(SUBSTITUTE(Master!E87,CHAR(10)," "),Master!E87)," ",$A83&amp;C$1&amp;" ")&amp;$A83&amp;C$1," "&amp;$A83&amp;C$1&amp;" "," ")," "&amp;$A83&amp;C$1&amp;" "," ")," "&amp;$A83&amp;C$1&amp;" "," ")," "&amp;$A83&amp;C$1&amp;" "," ")</f>
        <v>SCIE_2F(01)_Slivinski_S1_B_</v>
      </c>
      <c r="D83" t="str">
        <f>SUBSTITUTE(SUBSTITUTE(SUBSTITUTE(SUBSTITUTE(SUBSTITUTE(IFERROR(SUBSTITUTE(Master!F87,CHAR(10)," "),Master!F87)," ",$A83&amp;D$1&amp;" ")&amp;$A83&amp;D$1," "&amp;$A83&amp;D$1&amp;" "," ")," "&amp;$A83&amp;D$1&amp;" "," ")," "&amp;$A83&amp;D$1&amp;" "," ")," "&amp;$A83&amp;D$1&amp;" "," ")</f>
        <v>SCIR_2F(03)_Slivinski_S1_C_</v>
      </c>
      <c r="E83" t="str">
        <f>SUBSTITUTE(SUBSTITUTE(SUBSTITUTE(SUBSTITUTE(SUBSTITUTE(IFERROR(SUBSTITUTE(Master!G87,CHAR(10)," "),Master!G87)," ",$A83&amp;E$1&amp;" ")&amp;$A83&amp;E$1," "&amp;$A83&amp;E$1&amp;" "," ")," "&amp;$A83&amp;E$1&amp;" "," ")," "&amp;$A83&amp;E$1&amp;" "," ")," "&amp;$A83&amp;E$1&amp;" "," ")</f>
        <v>ESMR_2S(R1)_Slivinski_S1_D_</v>
      </c>
      <c r="F83" t="str">
        <f>SUBSTITUTE(SUBSTITUTE(SUBSTITUTE(SUBSTITUTE(SUBSTITUTE(IFERROR(SUBSTITUTE(Master!H87,CHAR(10)," "),Master!H87)," ",$A83&amp;F$1&amp;" ")&amp;$A83&amp;F$1," "&amp;$A83&amp;F$1&amp;" "," ")," "&amp;$A83&amp;F$1&amp;" "," ")," "&amp;$A83&amp;F$1&amp;" "," ")," "&amp;$A83&amp;F$1&amp;" "," ")</f>
        <v>PREP_Slivinski_S2_A_</v>
      </c>
      <c r="G83" t="str">
        <f>SUBSTITUTE(SUBSTITUTE(SUBSTITUTE(SUBSTITUTE(SUBSTITUTE(IFERROR(SUBSTITUTE(Master!I87,CHAR(10)," "),Master!I87)," ",$A83&amp;G$1&amp;" ")&amp;$A83&amp;G$1," "&amp;$A83&amp;G$1&amp;" "," ")," "&amp;$A83&amp;G$1&amp;" "," ")," "&amp;$A83&amp;G$1&amp;" "," ")," "&amp;$A83&amp;G$1&amp;" "," ")</f>
        <v>SCIE_2F(03)_Slivinski_S2_B_</v>
      </c>
      <c r="H83" t="str">
        <f>SUBSTITUTE(SUBSTITUTE(SUBSTITUTE(SUBSTITUTE(SUBSTITUTE(IFERROR(SUBSTITUTE(Master!J87,CHAR(10)," "),Master!J87)," ",$A83&amp;H$1&amp;" ")&amp;$A83&amp;H$1," "&amp;$A83&amp;H$1&amp;" "," ")," "&amp;$A83&amp;H$1&amp;" "," ")," "&amp;$A83&amp;H$1&amp;" "," ")," "&amp;$A83&amp;H$1&amp;" "," ")</f>
        <v>SCIR_2F(R1)_Slivinski_S2_C_</v>
      </c>
      <c r="I83" t="str">
        <f>SUBSTITUTE(SUBSTITUTE(SUBSTITUTE(SUBSTITUTE(SUBSTITUTE(IFERROR(SUBSTITUTE(Master!K87,CHAR(10)," "),Master!K87)," ",$A83&amp;I$1&amp;" ")&amp;$A83&amp;I$1," "&amp;$A83&amp;I$1&amp;" "," ")," "&amp;$A83&amp;I$1&amp;" "," ")," "&amp;$A83&amp;I$1&amp;" "," ")," "&amp;$A83&amp;I$1&amp;" "," ")</f>
        <v>ESMR_2S(R2)_Slivinski_S2_D_</v>
      </c>
      <c r="N83" t="str">
        <f t="shared" si="15"/>
        <v>PREP_Slivinski_S1_A_ SCIE_2F(01)_Slivinski_S1_B_ SCIR_2F(03)_Slivinski_S1_C_ ESMR_2S(R1)_Slivinski_S1_D_ PREP_Slivinski_S2_A_ SCIE_2F(03)_Slivinski_S2_B_ SCIR_2F(R1)_Slivinski_S2_C_ ESMR_2S(R2)_Slivinski_S2_D_</v>
      </c>
      <c r="O83" t="str">
        <f t="shared" si="16"/>
        <v>_Slivinski</v>
      </c>
      <c r="P83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</v>
      </c>
      <c r="Q83" t="s">
        <v>463</v>
      </c>
      <c r="T83">
        <f t="shared" si="18"/>
        <v>39</v>
      </c>
      <c r="U83">
        <v>81</v>
      </c>
      <c r="V83" t="str">
        <f t="shared" si="11"/>
        <v>_Bazilewich_S2_D_</v>
      </c>
      <c r="W83" t="str">
        <f t="shared" si="12"/>
        <v>falf_4S(01)_Beckett_S1_A_ 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3" t="str">
        <f t="shared" si="19"/>
        <v/>
      </c>
      <c r="Y83" t="str">
        <f t="shared" si="13"/>
        <v/>
      </c>
      <c r="Z83">
        <v>81</v>
      </c>
      <c r="AA83" t="str">
        <f t="shared" si="14"/>
        <v>_Dyck_S1_D_</v>
      </c>
    </row>
    <row r="84" spans="1:27" x14ac:dyDescent="0.25">
      <c r="A84" t="str">
        <f>"_"&amp;SUBSTITUTE(IFERROR(LEFT(Master!B88, FIND(",", Master!B88) - 1),Master!B88)," ","")</f>
        <v>_Stacey</v>
      </c>
      <c r="B84" t="str">
        <f>SUBSTITUTE(SUBSTITUTE(SUBSTITUTE(SUBSTITUTE(SUBSTITUTE(IFERROR(SUBSTITUTE(Master!D88,CHAR(10)," "),Master!D88)," ",$A84&amp;B$1&amp;" ")&amp;$A84&amp;B$1," "&amp;$A84&amp;B$1&amp;" "," ")," "&amp;$A84&amp;B$1&amp;" "," ")," "&amp;$A84&amp;B$1&amp;" "," ")," "&amp;$A84&amp;B$1&amp;" "," ")</f>
        <v>ENGL_4S(01)_Stacey_S1_A_</v>
      </c>
      <c r="C84" t="str">
        <f>SUBSTITUTE(SUBSTITUTE(SUBSTITUTE(SUBSTITUTE(SUBSTITUTE(IFERROR(SUBSTITUTE(Master!E88,CHAR(10)," "),Master!E88)," ",$A84&amp;C$1&amp;" ")&amp;$A84&amp;C$1," "&amp;$A84&amp;C$1&amp;" "," ")," "&amp;$A84&amp;C$1&amp;" "," ")," "&amp;$A84&amp;C$1&amp;" "," ")," "&amp;$A84&amp;C$1&amp;" "," ")</f>
        <v>ENGL_4S(03)_Stacey_S1_B_</v>
      </c>
      <c r="D84" t="str">
        <f>SUBSTITUTE(SUBSTITUTE(SUBSTITUTE(SUBSTITUTE(SUBSTITUTE(IFERROR(SUBSTITUTE(Master!F88,CHAR(10)," "),Master!F88)," ",$A84&amp;D$1&amp;" ")&amp;$A84&amp;D$1," "&amp;$A84&amp;D$1&amp;" "," ")," "&amp;$A84&amp;D$1&amp;" "," ")," "&amp;$A84&amp;D$1&amp;" "," ")," "&amp;$A84&amp;D$1&amp;" "," ")</f>
        <v>ENGL_3S(03)_Stacey_S1_C_</v>
      </c>
      <c r="E84" t="str">
        <f>SUBSTITUTE(SUBSTITUTE(SUBSTITUTE(SUBSTITUTE(SUBSTITUTE(IFERROR(SUBSTITUTE(Master!G88,CHAR(10)," "),Master!G88)," ",$A84&amp;E$1&amp;" ")&amp;$A84&amp;E$1," "&amp;$A84&amp;E$1&amp;" "," ")," "&amp;$A84&amp;E$1&amp;" "," ")," "&amp;$A84&amp;E$1&amp;" "," ")," "&amp;$A84&amp;E$1&amp;" "," ")</f>
        <v>PREP_Stacey_S1_D_</v>
      </c>
      <c r="F84" t="str">
        <f>SUBSTITUTE(SUBSTITUTE(SUBSTITUTE(SUBSTITUTE(SUBSTITUTE(IFERROR(SUBSTITUTE(Master!H88,CHAR(10)," "),Master!H88)," ",$A84&amp;F$1&amp;" ")&amp;$A84&amp;F$1," "&amp;$A84&amp;F$1&amp;" "," ")," "&amp;$A84&amp;F$1&amp;" "," ")," "&amp;$A84&amp;F$1&amp;" "," ")," "&amp;$A84&amp;F$1&amp;" "," ")</f>
        <v>ENGC_4S(05)_Stacey_S2_A_</v>
      </c>
      <c r="G84" t="str">
        <f>SUBSTITUTE(SUBSTITUTE(SUBSTITUTE(SUBSTITUTE(SUBSTITUTE(IFERROR(SUBSTITUTE(Master!I88,CHAR(10)," "),Master!I88)," ",$A84&amp;G$1&amp;" ")&amp;$A84&amp;G$1," "&amp;$A84&amp;G$1&amp;" "," ")," "&amp;$A84&amp;G$1&amp;" "," ")," "&amp;$A84&amp;G$1&amp;" "," ")," "&amp;$A84&amp;G$1&amp;" "," ")</f>
        <v>ENGL_3S(04)_Stacey_S2_B_</v>
      </c>
      <c r="H84" t="str">
        <f>SUBSTITUTE(SUBSTITUTE(SUBSTITUTE(SUBSTITUTE(SUBSTITUTE(IFERROR(SUBSTITUTE(Master!J88,CHAR(10)," "),Master!J88)," ",$A84&amp;H$1&amp;" ")&amp;$A84&amp;H$1," "&amp;$A84&amp;H$1&amp;" "," ")," "&amp;$A84&amp;H$1&amp;" "," ")," "&amp;$A84&amp;H$1&amp;" "," ")," "&amp;$A84&amp;H$1&amp;" "," ")</f>
        <v>PREP_Stacey_S2_C_</v>
      </c>
      <c r="I84" t="str">
        <f>SUBSTITUTE(SUBSTITUTE(SUBSTITUTE(SUBSTITUTE(SUBSTITUTE(IFERROR(SUBSTITUTE(Master!K88,CHAR(10)," "),Master!K88)," ",$A84&amp;I$1&amp;" ")&amp;$A84&amp;I$1," "&amp;$A84&amp;I$1&amp;" "," ")," "&amp;$A84&amp;I$1&amp;" "," ")," "&amp;$A84&amp;I$1&amp;" "," ")," "&amp;$A84&amp;I$1&amp;" "," ")</f>
        <v>ENLE_4S(01)_Stacey_S2_D_</v>
      </c>
      <c r="N84" t="str">
        <f t="shared" si="15"/>
        <v>ENGL_4S(01)_Stacey_S1_A_ ENGL_4S(03)_Stacey_S1_B_ ENGL_3S(03)_Stacey_S1_C_ PREP_Stacey_S1_D_ ENGC_4S(05)_Stacey_S2_A_ ENGL_3S(04)_Stacey_S2_B_ PREP_Stacey_S2_C_ ENLE_4S(01)_Stacey_S2_D_</v>
      </c>
      <c r="O84" t="str">
        <f t="shared" si="16"/>
        <v>_Stacey</v>
      </c>
      <c r="P84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</v>
      </c>
      <c r="Q84" t="s">
        <v>463</v>
      </c>
      <c r="T84">
        <f t="shared" si="18"/>
        <v>590</v>
      </c>
      <c r="U84">
        <v>82</v>
      </c>
      <c r="V84" t="str">
        <f t="shared" si="11"/>
        <v>falf_4S(01)_Beckett_S1_A_</v>
      </c>
      <c r="W84" t="str">
        <f t="shared" si="12"/>
        <v>falf_4S(02)_Beckett_S1_B_ 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4" t="str">
        <f t="shared" si="19"/>
        <v/>
      </c>
      <c r="Y84" t="str">
        <f t="shared" si="13"/>
        <v/>
      </c>
      <c r="Z84">
        <v>82</v>
      </c>
      <c r="AA84" t="str">
        <f t="shared" si="14"/>
        <v>_Dyck_S2_C_</v>
      </c>
    </row>
    <row r="85" spans="1:27" x14ac:dyDescent="0.25">
      <c r="A85" t="str">
        <f>"_"&amp;SUBSTITUTE(IFERROR(LEFT(Master!B89, FIND(",", Master!B89) - 1),Master!B89)," ","")</f>
        <v>_Steeves</v>
      </c>
      <c r="B85" t="str">
        <f>SUBSTITUTE(SUBSTITUTE(SUBSTITUTE(SUBSTITUTE(SUBSTITUTE(IFERROR(SUBSTITUTE(Master!D89,CHAR(10)," "),Master!D89)," ",$A85&amp;B$1&amp;" ")&amp;$A85&amp;B$1," "&amp;$A85&amp;B$1&amp;" "," ")," "&amp;$A85&amp;B$1&amp;" "," ")," "&amp;$A85&amp;B$1&amp;" "," ")," "&amp;$A85&amp;B$1&amp;" "," ")</f>
        <v>PREP_Steeves_S1_A_</v>
      </c>
      <c r="C85" t="str">
        <f>SUBSTITUTE(SUBSTITUTE(SUBSTITUTE(SUBSTITUTE(SUBSTITUTE(IFERROR(SUBSTITUTE(Master!E89,CHAR(10)," "),Master!E89)," ",$A85&amp;C$1&amp;" ")&amp;$A85&amp;C$1," "&amp;$A85&amp;C$1&amp;" "," ")," "&amp;$A85&amp;C$1&amp;" "," ")," "&amp;$A85&amp;C$1&amp;" "," ")," "&amp;$A85&amp;C$1&amp;" "," ")</f>
        <v>PHEF_3F(01)B1_Steeves_S1_B_ PHEF_4F(01)B2_Steeves_S1_B_</v>
      </c>
      <c r="D85" t="str">
        <f>SUBSTITUTE(SUBSTITUTE(SUBSTITUTE(SUBSTITUTE(SUBSTITUTE(IFERROR(SUBSTITUTE(Master!F89,CHAR(10)," "),Master!F89)," ",$A85&amp;D$1&amp;" ")&amp;$A85&amp;D$1," "&amp;$A85&amp;D$1&amp;" "," ")," "&amp;$A85&amp;D$1&amp;" "," ")," "&amp;$A85&amp;D$1&amp;" "," ")," "&amp;$A85&amp;D$1&amp;" "," ")</f>
        <v>PHEF_1F(02)C1_Steeves_S1_C_ PHEF_1F(01)C2_Steeves_S1_C_</v>
      </c>
      <c r="E85" t="str">
        <f>SUBSTITUTE(SUBSTITUTE(SUBSTITUTE(SUBSTITUTE(SUBSTITUTE(IFERROR(SUBSTITUTE(Master!G89,CHAR(10)," "),Master!G89)," ",$A85&amp;E$1&amp;" ")&amp;$A85&amp;E$1," "&amp;$A85&amp;E$1&amp;" "," ")," "&amp;$A85&amp;E$1&amp;" "," ")," "&amp;$A85&amp;E$1&amp;" "," ")," "&amp;$A85&amp;E$1&amp;" "," ")</f>
        <v>PHEF_2F(01)_Steeves_S1_D_</v>
      </c>
      <c r="F85" t="str">
        <f>SUBSTITUTE(SUBSTITUTE(SUBSTITUTE(SUBSTITUTE(SUBSTITUTE(IFERROR(SUBSTITUTE(Master!H89,CHAR(10)," "),Master!H89)," ",$A85&amp;F$1&amp;" ")&amp;$A85&amp;F$1," "&amp;$A85&amp;F$1&amp;" "," ")," "&amp;$A85&amp;F$1&amp;" "," ")," "&amp;$A85&amp;F$1&amp;" "," ")," "&amp;$A85&amp;F$1&amp;" "," ")</f>
        <v>PREP_Steeves_S2_A_</v>
      </c>
      <c r="G85" t="str">
        <f>SUBSTITUTE(SUBSTITUTE(SUBSTITUTE(SUBSTITUTE(SUBSTITUTE(IFERROR(SUBSTITUTE(Master!I89,CHAR(10)," "),Master!I89)," ",$A85&amp;G$1&amp;" ")&amp;$A85&amp;G$1," "&amp;$A85&amp;G$1&amp;" "," ")," "&amp;$A85&amp;G$1&amp;" "," ")," "&amp;$A85&amp;G$1&amp;" "," ")," "&amp;$A85&amp;G$1&amp;" "," ")</f>
        <v>PHEF_3F(02)B1_Steeves_S2_B_ PHEF_4F(02)B2_Steeves_S2_B_</v>
      </c>
      <c r="H85" t="str">
        <f>SUBSTITUTE(SUBSTITUTE(SUBSTITUTE(SUBSTITUTE(SUBSTITUTE(IFERROR(SUBSTITUTE(Master!J89,CHAR(10)," "),Master!J89)," ",$A85&amp;H$1&amp;" ")&amp;$A85&amp;H$1," "&amp;$A85&amp;H$1&amp;" "," ")," "&amp;$A85&amp;H$1&amp;" "," ")," "&amp;$A85&amp;H$1&amp;" "," ")," "&amp;$A85&amp;H$1&amp;" "," ")</f>
        <v>PHEF_1F(02)C1_Steeves_S2_C_ PHEF_1F(01)C2_Steeves_S2_C_</v>
      </c>
      <c r="I85" t="str">
        <f>SUBSTITUTE(SUBSTITUTE(SUBSTITUTE(SUBSTITUTE(SUBSTITUTE(IFERROR(SUBSTITUTE(Master!K89,CHAR(10)," "),Master!K89)," ",$A85&amp;I$1&amp;" ")&amp;$A85&amp;I$1," "&amp;$A85&amp;I$1&amp;" "," ")," "&amp;$A85&amp;I$1&amp;" "," ")," "&amp;$A85&amp;I$1&amp;" "," ")," "&amp;$A85&amp;I$1&amp;" "," ")</f>
        <v>PHEF_2F(03)_Steeves_S2_D_</v>
      </c>
      <c r="N85" t="str">
        <f t="shared" si="15"/>
        <v>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</v>
      </c>
      <c r="O85" t="str">
        <f t="shared" si="16"/>
        <v>_Steeves</v>
      </c>
      <c r="P85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</v>
      </c>
      <c r="Q85" t="s">
        <v>463</v>
      </c>
      <c r="T85">
        <f t="shared" si="18"/>
        <v>591</v>
      </c>
      <c r="U85">
        <v>83</v>
      </c>
      <c r="V85" t="str">
        <f t="shared" si="11"/>
        <v>falf_4S(02)_Beckett_S1_B_</v>
      </c>
      <c r="W85" t="str">
        <f t="shared" si="12"/>
        <v>_Beckett_S1_C_ 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5" t="str">
        <f t="shared" si="19"/>
        <v/>
      </c>
      <c r="Y85" t="str">
        <f t="shared" si="13"/>
        <v/>
      </c>
      <c r="Z85">
        <v>83</v>
      </c>
      <c r="AA85" t="str">
        <f t="shared" si="14"/>
        <v>_Dyck-Lyons_S1_B_</v>
      </c>
    </row>
    <row r="86" spans="1:27" x14ac:dyDescent="0.25">
      <c r="A86" t="str">
        <f>"_"&amp;SUBSTITUTE(IFERROR(LEFT(Master!B90, FIND(",", Master!B90) - 1),Master!B90)," ","")</f>
        <v>_Stein</v>
      </c>
      <c r="B86" t="str">
        <f>SUBSTITUTE(SUBSTITUTE(SUBSTITUTE(SUBSTITUTE(SUBSTITUTE(IFERROR(SUBSTITUTE(Master!D90,CHAR(10)," "),Master!D90)," ",$A86&amp;B$1&amp;" ")&amp;$A86&amp;B$1," "&amp;$A86&amp;B$1&amp;" "," ")," "&amp;$A86&amp;B$1&amp;" "," ")," "&amp;$A86&amp;B$1&amp;" "," ")," "&amp;$A86&amp;B$1&amp;" "," ")</f>
        <v>PSYR_4S(01)_Stein_S1_A_</v>
      </c>
      <c r="C86" t="str">
        <f>SUBSTITUTE(SUBSTITUTE(SUBSTITUTE(SUBSTITUTE(SUBSTITUTE(IFERROR(SUBSTITUTE(Master!E90,CHAR(10)," "),Master!E90)," ",$A86&amp;C$1&amp;" ")&amp;$A86&amp;C$1," "&amp;$A86&amp;C$1&amp;" "," ")," "&amp;$A86&amp;C$1&amp;" "," ")," "&amp;$A86&amp;C$1&amp;" "," ")," "&amp;$A86&amp;C$1&amp;" "," ")</f>
        <v>PREP_Stein_S1_B_</v>
      </c>
      <c r="D86" t="str">
        <f>SUBSTITUTE(SUBSTITUTE(SUBSTITUTE(SUBSTITUTE(SUBSTITUTE(IFERROR(SUBSTITUTE(Master!F90,CHAR(10)," "),Master!F90)," ",$A86&amp;D$1&amp;" ")&amp;$A86&amp;D$1," "&amp;$A86&amp;D$1&amp;" "," ")," "&amp;$A86&amp;D$1&amp;" "," ")," "&amp;$A86&amp;D$1&amp;" "," ")," "&amp;$A86&amp;D$1&amp;" "," ")</f>
        <v>PSYR_4S(02)_Stein_S1_C_</v>
      </c>
      <c r="E86" t="str">
        <f>SUBSTITUTE(SUBSTITUTE(SUBSTITUTE(SUBSTITUTE(SUBSTITUTE(IFERROR(SUBSTITUTE(Master!G90,CHAR(10)," "),Master!G90)," ",$A86&amp;E$1&amp;" ")&amp;$A86&amp;E$1," "&amp;$A86&amp;E$1&amp;" "," ")," "&amp;$A86&amp;E$1&amp;" "," ")," "&amp;$A86&amp;E$1&amp;" "," ")," "&amp;$A86&amp;E$1&amp;" "," ")</f>
        <v>LAWR_4S(01)_Stein_S1_D_</v>
      </c>
      <c r="F86" t="str">
        <f>SUBSTITUTE(SUBSTITUTE(SUBSTITUTE(SUBSTITUTE(SUBSTITUTE(IFERROR(SUBSTITUTE(Master!H90,CHAR(10)," "),Master!H90)," ",$A86&amp;F$1&amp;" ")&amp;$A86&amp;F$1," "&amp;$A86&amp;F$1&amp;" "," ")," "&amp;$A86&amp;F$1&amp;" "," ")," "&amp;$A86&amp;F$1&amp;" "," ")," "&amp;$A86&amp;F$1&amp;" "," ")</f>
        <v>LAWR_4S(02)_Stein_S2_A_</v>
      </c>
      <c r="G86" t="str">
        <f>SUBSTITUTE(SUBSTITUTE(SUBSTITUTE(SUBSTITUTE(SUBSTITUTE(IFERROR(SUBSTITUTE(Master!I90,CHAR(10)," "),Master!I90)," ",$A86&amp;G$1&amp;" ")&amp;$A86&amp;G$1," "&amp;$A86&amp;G$1&amp;" "," ")," "&amp;$A86&amp;G$1&amp;" "," ")," "&amp;$A86&amp;G$1&amp;" "," ")," "&amp;$A86&amp;G$1&amp;" "," ")</f>
        <v>PSYR_4S(05)_Stein_S2_B_</v>
      </c>
      <c r="H86" t="str">
        <f>SUBSTITUTE(SUBSTITUTE(SUBSTITUTE(SUBSTITUTE(SUBSTITUTE(IFERROR(SUBSTITUTE(Master!J90,CHAR(10)," "),Master!J90)," ",$A86&amp;H$1&amp;" ")&amp;$A86&amp;H$1," "&amp;$A86&amp;H$1&amp;" "," ")," "&amp;$A86&amp;H$1&amp;" "," ")," "&amp;$A86&amp;H$1&amp;" "," ")," "&amp;$A86&amp;H$1&amp;" "," ")</f>
        <v>PREP_Stein_S2_C_</v>
      </c>
      <c r="I86" t="str">
        <f>SUBSTITUTE(SUBSTITUTE(SUBSTITUTE(SUBSTITUTE(SUBSTITUTE(IFERROR(SUBSTITUTE(Master!K90,CHAR(10)," "),Master!K90)," ",$A86&amp;I$1&amp;" ")&amp;$A86&amp;I$1," "&amp;$A86&amp;I$1&amp;" "," ")," "&amp;$A86&amp;I$1&amp;" "," ")," "&amp;$A86&amp;I$1&amp;" "," ")," "&amp;$A86&amp;I$1&amp;" "," ")</f>
        <v>LAWR_4S(03)_Stein_S2_D_</v>
      </c>
      <c r="N86" t="str">
        <f t="shared" si="15"/>
        <v>PSYR_4S(01)_Stein_S1_A_ PREP_Stein_S1_B_ PSYR_4S(02)_Stein_S1_C_ LAWR_4S(01)_Stein_S1_D_ LAWR_4S(02)_Stein_S2_A_ PSYR_4S(05)_Stein_S2_B_ PREP_Stein_S2_C_ LAWR_4S(03)_Stein_S2_D_</v>
      </c>
      <c r="O86" t="str">
        <f t="shared" si="16"/>
        <v>_Stein</v>
      </c>
      <c r="P86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</v>
      </c>
      <c r="Q86" t="s">
        <v>463</v>
      </c>
      <c r="T86">
        <f t="shared" si="18"/>
        <v>40</v>
      </c>
      <c r="U86">
        <v>84</v>
      </c>
      <c r="V86" t="str">
        <f t="shared" si="11"/>
        <v>_Beckett_S1_C_</v>
      </c>
      <c r="W86" t="str">
        <f t="shared" si="12"/>
        <v>Fraf_2F(01)_Beckett_S1_D_ 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6" t="str">
        <f t="shared" si="19"/>
        <v/>
      </c>
      <c r="Y86" t="str">
        <f t="shared" si="13"/>
        <v/>
      </c>
      <c r="Z86">
        <v>84</v>
      </c>
      <c r="AA86" t="str">
        <f t="shared" si="14"/>
        <v>_Dyck-Lyons_S2_C_</v>
      </c>
    </row>
    <row r="87" spans="1:27" x14ac:dyDescent="0.25">
      <c r="A87" t="str">
        <f>"_"&amp;SUBSTITUTE(IFERROR(LEFT(Master!B91, FIND(",", Master!B91) - 1),Master!B91)," ","")</f>
        <v>_Suban</v>
      </c>
      <c r="B87" t="str">
        <f>SUBSTITUTE(SUBSTITUTE(SUBSTITUTE(SUBSTITUTE(SUBSTITUTE(IFERROR(SUBSTITUTE(Master!D91,CHAR(10)," "),Master!D91)," ",$A87&amp;B$1&amp;" ")&amp;$A87&amp;B$1," "&amp;$A87&amp;B$1&amp;" "," ")," "&amp;$A87&amp;B$1&amp;" "," ")," "&amp;$A87&amp;B$1&amp;" "," ")," "&amp;$A87&amp;B$1&amp;" "," ")</f>
        <v>DANR_3S(01)_Suban_S1_A_</v>
      </c>
      <c r="C87" t="str">
        <f>SUBSTITUTE(SUBSTITUTE(SUBSTITUTE(SUBSTITUTE(SUBSTITUTE(IFERROR(SUBSTITUTE(Master!E91,CHAR(10)," "),Master!E91)," ",$A87&amp;C$1&amp;" ")&amp;$A87&amp;C$1," "&amp;$A87&amp;C$1&amp;" "," ")," "&amp;$A87&amp;C$1&amp;" "," ")," "&amp;$A87&amp;C$1&amp;" "," ")," "&amp;$A87&amp;C$1&amp;" "," ")</f>
        <v>PREP_Suban_S1_B_</v>
      </c>
      <c r="D87" t="str">
        <f>SUBSTITUTE(SUBSTITUTE(SUBSTITUTE(SUBSTITUTE(SUBSTITUTE(IFERROR(SUBSTITUTE(Master!F91,CHAR(10)," "),Master!F91)," ",$A87&amp;D$1&amp;" ")&amp;$A87&amp;D$1," "&amp;$A87&amp;D$1&amp;" "," ")," "&amp;$A87&amp;D$1&amp;" "," ")," "&amp;$A87&amp;D$1&amp;" "," ")," "&amp;$A87&amp;D$1&amp;" "," ")</f>
        <v>DNHB_1S(01)C1_Suban_S1_C_ DNHB_1S(02)C2_Suban_S1_C_</v>
      </c>
      <c r="E87" t="str">
        <f>SUBSTITUTE(SUBSTITUTE(SUBSTITUTE(SUBSTITUTE(SUBSTITUTE(IFERROR(SUBSTITUTE(Master!G91,CHAR(10)," "),Master!G91)," ",$A87&amp;E$1&amp;" ")&amp;$A87&amp;E$1," "&amp;$A87&amp;E$1&amp;" "," ")," "&amp;$A87&amp;E$1&amp;" "," ")," "&amp;$A87&amp;E$1&amp;" "," ")," "&amp;$A87&amp;E$1&amp;" "," ")</f>
        <v>DANR_2S(01)_Suban_S1_D_</v>
      </c>
      <c r="F87" t="str">
        <f>SUBSTITUTE(SUBSTITUTE(SUBSTITUTE(SUBSTITUTE(SUBSTITUTE(IFERROR(SUBSTITUTE(Master!H91,CHAR(10)," "),Master!H91)," ",$A87&amp;F$1&amp;" ")&amp;$A87&amp;F$1," "&amp;$A87&amp;F$1&amp;" "," ")," "&amp;$A87&amp;F$1&amp;" "," ")," "&amp;$A87&amp;F$1&amp;" "," ")," "&amp;$A87&amp;F$1&amp;" "," ")</f>
        <v>DANR_2S(03)_Suban_S2_A_</v>
      </c>
      <c r="G87" t="str">
        <f>SUBSTITUTE(SUBSTITUTE(SUBSTITUTE(SUBSTITUTE(SUBSTITUTE(IFERROR(SUBSTITUTE(Master!I91,CHAR(10)," "),Master!I91)," ",$A87&amp;G$1&amp;" ")&amp;$A87&amp;G$1," "&amp;$A87&amp;G$1&amp;" "," ")," "&amp;$A87&amp;G$1&amp;" "," ")," "&amp;$A87&amp;G$1&amp;" "," ")," "&amp;$A87&amp;G$1&amp;" "," ")</f>
        <v>PREP_Suban_S2_B_</v>
      </c>
      <c r="H87" t="str">
        <f>SUBSTITUTE(SUBSTITUTE(SUBSTITUTE(SUBSTITUTE(SUBSTITUTE(IFERROR(SUBSTITUTE(Master!J91,CHAR(10)," "),Master!J91)," ",$A87&amp;H$1&amp;" ")&amp;$A87&amp;H$1," "&amp;$A87&amp;H$1&amp;" "," ")," "&amp;$A87&amp;H$1&amp;" "," ")," "&amp;$A87&amp;H$1&amp;" "," ")," "&amp;$A87&amp;H$1&amp;" "," ")</f>
        <v>DNHB_1S(03)C1_Suban_S2_C_ DNHB_1S(04)C2_Suban_S2_C_</v>
      </c>
      <c r="I87" t="str">
        <f>SUBSTITUTE(SUBSTITUTE(SUBSTITUTE(SUBSTITUTE(SUBSTITUTE(IFERROR(SUBSTITUTE(Master!K91,CHAR(10)," "),Master!K91)," ",$A87&amp;I$1&amp;" ")&amp;$A87&amp;I$1," "&amp;$A87&amp;I$1&amp;" "," ")," "&amp;$A87&amp;I$1&amp;" "," ")," "&amp;$A87&amp;I$1&amp;" "," ")," "&amp;$A87&amp;I$1&amp;" "," ")</f>
        <v>DANR_3S(03)_Suban_S2_D_</v>
      </c>
      <c r="N87" t="str">
        <f t="shared" si="15"/>
        <v>DANR_3S(01)_Suban_S1_A_ PREP_Suban_S1_B_ DNHB_1S(01)C1_Suban_S1_C_ DNHB_1S(02)C2_Suban_S1_C_ DANR_2S(01)_Suban_S1_D_ DANR_2S(03)_Suban_S2_A_ PREP_Suban_S2_B_ DNHB_1S(03)C1_Suban_S2_C_ DNHB_1S(04)C2_Suban_S2_C_ DANR_3S(03)_Suban_S2_D_</v>
      </c>
      <c r="O87" t="str">
        <f t="shared" si="16"/>
        <v>_Suban</v>
      </c>
      <c r="P87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</v>
      </c>
      <c r="Q87" t="s">
        <v>463</v>
      </c>
      <c r="T87">
        <f t="shared" si="18"/>
        <v>609</v>
      </c>
      <c r="U87">
        <v>85</v>
      </c>
      <c r="V87" t="str">
        <f t="shared" ref="V87:V150" si="20">TRIM(_xlfn.TEXTBEFORE(W86, " "))</f>
        <v>Fraf_2F(01)_Beckett_S1_D_</v>
      </c>
      <c r="W87" t="str">
        <f t="shared" ref="W87:W150" si="21">TRIM(MID(W86, LEN(V87)+1, LEN(W86) - LEN(V87)))</f>
        <v>Fraf_2F(03)_Beckett_S2_A_ 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7" t="str">
        <f t="shared" si="19"/>
        <v/>
      </c>
      <c r="Y87" t="str">
        <f t="shared" ref="Y87:Y150" si="22">IFERROR(IF(FIND("(",AA87)&gt;0,Z87,""),"")</f>
        <v/>
      </c>
      <c r="Z87">
        <v>85</v>
      </c>
      <c r="AA87" t="str">
        <f t="shared" ref="AA87:AA150" si="23">IFERROR(VLOOKUP(Z87,T:V,3,FALSE),"")</f>
        <v>_Epp-Koop_S1_A_</v>
      </c>
    </row>
    <row r="88" spans="1:27" x14ac:dyDescent="0.25">
      <c r="A88" t="str">
        <f>"_"&amp;SUBSTITUTE(IFERROR(LEFT(Master!B92, FIND(",", Master!B92) - 1),Master!B92)," ","")</f>
        <v>_Sudermann</v>
      </c>
      <c r="B88" t="str">
        <f>SUBSTITUTE(SUBSTITUTE(SUBSTITUTE(SUBSTITUTE(SUBSTITUTE(IFERROR(SUBSTITUTE(Master!D92,CHAR(10)," "),Master!D92)," ",$A88&amp;B$1&amp;" ")&amp;$A88&amp;B$1," "&amp;$A88&amp;B$1&amp;" "," ")," "&amp;$A88&amp;B$1&amp;" "," ")," "&amp;$A88&amp;B$1&amp;" "," ")," "&amp;$A88&amp;B$1&amp;" "," ")</f>
        <v>WOOR_2G(01)_Sudermann_S1_A_</v>
      </c>
      <c r="C88" t="str">
        <f>SUBSTITUTE(SUBSTITUTE(SUBSTITUTE(SUBSTITUTE(SUBSTITUTE(IFERROR(SUBSTITUTE(Master!E92,CHAR(10)," "),Master!E92)," ",$A88&amp;C$1&amp;" ")&amp;$A88&amp;C$1," "&amp;$A88&amp;C$1&amp;" "," ")," "&amp;$A88&amp;C$1&amp;" "," ")," "&amp;$A88&amp;C$1&amp;" "," ")," "&amp;$A88&amp;C$1&amp;" "," ")</f>
        <v>WOOR_3G(01)_Sudermann_S1_B_</v>
      </c>
      <c r="D88" t="str">
        <f>SUBSTITUTE(SUBSTITUTE(SUBSTITUTE(SUBSTITUTE(SUBSTITUTE(IFERROR(SUBSTITUTE(Master!F92,CHAR(10)," "),Master!F92)," ",$A88&amp;D$1&amp;" ")&amp;$A88&amp;D$1," "&amp;$A88&amp;D$1&amp;" "," ")," "&amp;$A88&amp;D$1&amp;" "," ")," "&amp;$A88&amp;D$1&amp;" "," ")," "&amp;$A88&amp;D$1&amp;" "," ")</f>
        <v>WOHR_1G(01)C1_Sudermann_S1_C_ WOHR_1G(02)C2_Sudermann_S1_C_</v>
      </c>
      <c r="E88" t="str">
        <f>SUBSTITUTE(SUBSTITUTE(SUBSTITUTE(SUBSTITUTE(SUBSTITUTE(IFERROR(SUBSTITUTE(Master!G92,CHAR(10)," "),Master!G92)," ",$A88&amp;E$1&amp;" ")&amp;$A88&amp;E$1," "&amp;$A88&amp;E$1&amp;" "," ")," "&amp;$A88&amp;E$1&amp;" "," ")," "&amp;$A88&amp;E$1&amp;" "," ")," "&amp;$A88&amp;E$1&amp;" "," ")</f>
        <v>PREP_Sudermann_S1_D_</v>
      </c>
      <c r="F88" t="str">
        <f>SUBSTITUTE(SUBSTITUTE(SUBSTITUTE(SUBSTITUTE(SUBSTITUTE(IFERROR(SUBSTITUTE(Master!H92,CHAR(10)," "),Master!H92)," ",$A88&amp;F$1&amp;" ")&amp;$A88&amp;F$1," "&amp;$A88&amp;F$1&amp;" "," ")," "&amp;$A88&amp;F$1&amp;" "," ")," "&amp;$A88&amp;F$1&amp;" "," ")," "&amp;$A88&amp;F$1&amp;" "," ")</f>
        <v>WOOR_3G(02)_Sudermann_S2_A_ WOOR_4S(01)_Sudermann_S2_A_</v>
      </c>
      <c r="G88" t="str">
        <f>SUBSTITUTE(SUBSTITUTE(SUBSTITUTE(SUBSTITUTE(SUBSTITUTE(IFERROR(SUBSTITUTE(Master!I92,CHAR(10)," "),Master!I92)," ",$A88&amp;G$1&amp;" ")&amp;$A88&amp;G$1," "&amp;$A88&amp;G$1&amp;" "," ")," "&amp;$A88&amp;G$1&amp;" "," ")," "&amp;$A88&amp;G$1&amp;" "," ")," "&amp;$A88&amp;G$1&amp;" "," ")</f>
        <v>WOOR_2G(02)_Sudermann_S2_B_</v>
      </c>
      <c r="H88" t="str">
        <f>SUBSTITUTE(SUBSTITUTE(SUBSTITUTE(SUBSTITUTE(SUBSTITUTE(IFERROR(SUBSTITUTE(Master!J92,CHAR(10)," "),Master!J92)," ",$A88&amp;H$1&amp;" ")&amp;$A88&amp;H$1," "&amp;$A88&amp;H$1&amp;" "," ")," "&amp;$A88&amp;H$1&amp;" "," ")," "&amp;$A88&amp;H$1&amp;" "," ")," "&amp;$A88&amp;H$1&amp;" "," ")</f>
        <v>PREP_Sudermann_S2_C_ WOHR_1G(03)C2_Sudermann_S2_C_</v>
      </c>
      <c r="I88" t="str">
        <f>SUBSTITUTE(SUBSTITUTE(SUBSTITUTE(SUBSTITUTE(SUBSTITUTE(IFERROR(SUBSTITUTE(Master!K92,CHAR(10)," "),Master!K92)," ",$A88&amp;I$1&amp;" ")&amp;$A88&amp;I$1," "&amp;$A88&amp;I$1&amp;" "," ")," "&amp;$A88&amp;I$1&amp;" "," ")," "&amp;$A88&amp;I$1&amp;" "," ")," "&amp;$A88&amp;I$1&amp;" "," ")</f>
        <v>PREP_Sudermann_S2_D_</v>
      </c>
      <c r="N88" t="str">
        <f t="shared" si="15"/>
        <v>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</v>
      </c>
      <c r="O88" t="str">
        <f t="shared" si="16"/>
        <v>_Sudermann</v>
      </c>
      <c r="P88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</v>
      </c>
      <c r="Q88" t="s">
        <v>463</v>
      </c>
      <c r="T88">
        <f t="shared" si="18"/>
        <v>611</v>
      </c>
      <c r="U88">
        <v>86</v>
      </c>
      <c r="V88" t="str">
        <f t="shared" si="20"/>
        <v>Fraf_2F(03)_Beckett_S2_A_</v>
      </c>
      <c r="W88" t="str">
        <f t="shared" si="21"/>
        <v>falf_4S(03)_Beckett_S2_B_ 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8" t="str">
        <f t="shared" si="19"/>
        <v/>
      </c>
      <c r="Y88" t="str">
        <f t="shared" si="22"/>
        <v/>
      </c>
      <c r="Z88">
        <v>86</v>
      </c>
      <c r="AA88" t="str">
        <f t="shared" si="23"/>
        <v>_Epp-Koop_S2_D_</v>
      </c>
    </row>
    <row r="89" spans="1:27" x14ac:dyDescent="0.25">
      <c r="A89" t="str">
        <f>"_"&amp;SUBSTITUTE(IFERROR(LEFT(Master!B93, FIND(",", Master!B93) - 1),Master!B93)," ","")</f>
        <v>_Russell</v>
      </c>
      <c r="B89" t="str">
        <f>SUBSTITUTE(SUBSTITUTE(SUBSTITUTE(SUBSTITUTE(SUBSTITUTE(IFERROR(SUBSTITUTE(Master!D93,CHAR(10)," "),Master!D93)," ",$A89&amp;B$1&amp;" ")&amp;$A89&amp;B$1," "&amp;$A89&amp;B$1&amp;" "," ")," "&amp;$A89&amp;B$1&amp;" "," ")," "&amp;$A89&amp;B$1&amp;" "," ")," "&amp;$A89&amp;B$1&amp;" "," ")</f>
        <v>TRMR_1F(07)_Russell_S1_A_</v>
      </c>
      <c r="C89" t="str">
        <f>SUBSTITUTE(SUBSTITUTE(SUBSTITUTE(SUBSTITUTE(SUBSTITUTE(IFERROR(SUBSTITUTE(Master!E93,CHAR(10)," "),Master!E93)," ",$A89&amp;C$1&amp;" ")&amp;$A89&amp;C$1," "&amp;$A89&amp;C$1&amp;" "," ")," "&amp;$A89&amp;C$1&amp;" "," ")," "&amp;$A89&amp;C$1&amp;" "," ")," "&amp;$A89&amp;C$1&amp;" "," ")</f>
        <v>SCIR_1F(05)B1_Russell_S1_B_ PREP_Russell_S1_B_</v>
      </c>
      <c r="D89" t="str">
        <f>SUBSTITUTE(SUBSTITUTE(SUBSTITUTE(SUBSTITUTE(SUBSTITUTE(IFERROR(SUBSTITUTE(Master!F93,CHAR(10)," "),Master!F93)," ",$A89&amp;D$1&amp;" ")&amp;$A89&amp;D$1," "&amp;$A89&amp;D$1&amp;" "," ")," "&amp;$A89&amp;D$1&amp;" "," ")," "&amp;$A89&amp;D$1&amp;" "," ")," "&amp;$A89&amp;D$1&amp;" "," ")</f>
        <v>PREP_Russell_S1_C_ SCIR_1F(07)C2_Russell_S1_C_</v>
      </c>
      <c r="E89" t="str">
        <f>SUBSTITUTE(SUBSTITUTE(SUBSTITUTE(SUBSTITUTE(SUBSTITUTE(IFERROR(SUBSTITUTE(Master!G93,CHAR(10)," "),Master!G93)," ",$A89&amp;E$1&amp;" ")&amp;$A89&amp;E$1," "&amp;$A89&amp;E$1&amp;" "," ")," "&amp;$A89&amp;E$1&amp;" "," ")," "&amp;$A89&amp;E$1&amp;" "," ")," "&amp;$A89&amp;E$1&amp;" "," ")</f>
        <v>TRMR_1F(05)_Russell_S1_D_</v>
      </c>
      <c r="F89" t="str">
        <f>SUBSTITUTE(SUBSTITUTE(SUBSTITUTE(SUBSTITUTE(SUBSTITUTE(IFERROR(SUBSTITUTE(Master!H93,CHAR(10)," "),Master!H93)," ",$A89&amp;F$1&amp;" ")&amp;$A89&amp;F$1," "&amp;$A89&amp;F$1&amp;" "," ")," "&amp;$A89&amp;F$1&amp;" "," ")," "&amp;$A89&amp;F$1&amp;" "," ")," "&amp;$A89&amp;F$1&amp;" "," ")</f>
        <v>MATR_1F(07)_Russell_S2_A_</v>
      </c>
      <c r="G89" t="str">
        <f>SUBSTITUTE(SUBSTITUTE(SUBSTITUTE(SUBSTITUTE(SUBSTITUTE(IFERROR(SUBSTITUTE(Master!I93,CHAR(10)," "),Master!I93)," ",$A89&amp;G$1&amp;" ")&amp;$A89&amp;G$1," "&amp;$A89&amp;G$1&amp;" "," ")," "&amp;$A89&amp;G$1&amp;" "," ")," "&amp;$A89&amp;G$1&amp;" "," ")," "&amp;$A89&amp;G$1&amp;" "," ")</f>
        <v>SCIR_1F(05)B1_Russell_S2_B_ PREP_Russell_S2_B_</v>
      </c>
      <c r="H89" t="str">
        <f>SUBSTITUTE(SUBSTITUTE(SUBSTITUTE(SUBSTITUTE(SUBSTITUTE(IFERROR(SUBSTITUTE(Master!J93,CHAR(10)," "),Master!J93)," ",$A89&amp;H$1&amp;" ")&amp;$A89&amp;H$1," "&amp;$A89&amp;H$1&amp;" "," ")," "&amp;$A89&amp;H$1&amp;" "," ")," "&amp;$A89&amp;H$1&amp;" "," ")," "&amp;$A89&amp;H$1&amp;" "," ")</f>
        <v>PREP_Russell_S2_C_ SCIR_1F(07)C2_Russell_S2_C_</v>
      </c>
      <c r="I89" t="str">
        <f>SUBSTITUTE(SUBSTITUTE(SUBSTITUTE(SUBSTITUTE(SUBSTITUTE(IFERROR(SUBSTITUTE(Master!K93,CHAR(10)," "),Master!K93)," ",$A89&amp;I$1&amp;" ")&amp;$A89&amp;I$1," "&amp;$A89&amp;I$1&amp;" "," ")," "&amp;$A89&amp;I$1&amp;" "," ")," "&amp;$A89&amp;I$1&amp;" "," ")," "&amp;$A89&amp;I$1&amp;" "," ")</f>
        <v>MATR_1F(05)_Russell_S2_D_</v>
      </c>
      <c r="N89" t="str">
        <f t="shared" si="15"/>
        <v>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</v>
      </c>
      <c r="O89" t="str">
        <f t="shared" si="16"/>
        <v>_Russell</v>
      </c>
      <c r="P89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</v>
      </c>
      <c r="Q89" t="s">
        <v>463</v>
      </c>
      <c r="T89">
        <f t="shared" si="18"/>
        <v>592</v>
      </c>
      <c r="U89">
        <v>87</v>
      </c>
      <c r="V89" t="str">
        <f t="shared" si="20"/>
        <v>falf_4S(03)_Beckett_S2_B_</v>
      </c>
      <c r="W89" t="str">
        <f t="shared" si="21"/>
        <v>Fraf_2F(04)_Beckett_S2_C_ 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9" t="str">
        <f t="shared" si="19"/>
        <v/>
      </c>
      <c r="Y89" t="str">
        <f t="shared" si="22"/>
        <v/>
      </c>
      <c r="Z89">
        <v>87</v>
      </c>
      <c r="AA89" t="str">
        <f t="shared" si="23"/>
        <v>_Esposito_S1_D_</v>
      </c>
    </row>
    <row r="90" spans="1:27" x14ac:dyDescent="0.25">
      <c r="A90" t="str">
        <f>"_"&amp;SUBSTITUTE(IFERROR(LEFT(Master!B94, FIND(",", Master!B94) - 1),Master!B94)," ","")</f>
        <v>_Tao</v>
      </c>
      <c r="B90" t="str">
        <f>SUBSTITUTE(SUBSTITUTE(SUBSTITUTE(SUBSTITUTE(SUBSTITUTE(IFERROR(SUBSTITUTE(Master!D94,CHAR(10)," "),Master!D94)," ",$A90&amp;B$1&amp;" ")&amp;$A90&amp;B$1," "&amp;$A90&amp;B$1&amp;" "," ")," "&amp;$A90&amp;B$1&amp;" "," ")," "&amp;$A90&amp;B$1&amp;" "," ")," "&amp;$A90&amp;B$1&amp;" "," ")</f>
        <v>FNUR_3S(01)_Tao_S1_A_</v>
      </c>
      <c r="C90" t="str">
        <f>SUBSTITUTE(SUBSTITUTE(SUBSTITUTE(SUBSTITUTE(SUBSTITUTE(IFERROR(SUBSTITUTE(Master!E94,CHAR(10)," "),Master!E94)," ",$A90&amp;C$1&amp;" ")&amp;$A90&amp;C$1," "&amp;$A90&amp;C$1&amp;" "," ")," "&amp;$A90&amp;C$1&amp;" "," ")," "&amp;$A90&amp;C$1&amp;" "," ")," "&amp;$A90&amp;C$1&amp;" "," ")</f>
        <v>FNUR_3S(02)_Tao_S1_B_</v>
      </c>
      <c r="D90" t="str">
        <f>SUBSTITUTE(SUBSTITUTE(SUBSTITUTE(SUBSTITUTE(SUBSTITUTE(IFERROR(SUBSTITUTE(Master!F94,CHAR(10)," "),Master!F94)," ",$A90&amp;D$1&amp;" ")&amp;$A90&amp;D$1," "&amp;$A90&amp;D$1&amp;" "," ")," "&amp;$A90&amp;D$1&amp;" "," ")," "&amp;$A90&amp;D$1&amp;" "," ")," "&amp;$A90&amp;D$1&amp;" "," ")</f>
        <v>FOHR_1S(01)C1_Tao_S1_C_ PREP_Tao_S1_C_</v>
      </c>
      <c r="E90" t="str">
        <f>SUBSTITUTE(SUBSTITUTE(SUBSTITUTE(SUBSTITUTE(SUBSTITUTE(IFERROR(SUBSTITUTE(Master!G94,CHAR(10)," "),Master!G94)," ",$A90&amp;E$1&amp;" ")&amp;$A90&amp;E$1," "&amp;$A90&amp;E$1&amp;" "," ")," "&amp;$A90&amp;E$1&amp;" "," ")," "&amp;$A90&amp;E$1&amp;" "," ")," "&amp;$A90&amp;E$1&amp;" "," ")</f>
        <v>FNUR_4S(01)_Tao_S1_D_</v>
      </c>
      <c r="F90" t="str">
        <f>SUBSTITUTE(SUBSTITUTE(SUBSTITUTE(SUBSTITUTE(SUBSTITUTE(IFERROR(SUBSTITUTE(Master!H94,CHAR(10)," "),Master!H94)," ",$A90&amp;F$1&amp;" ")&amp;$A90&amp;F$1," "&amp;$A90&amp;F$1&amp;" "," ")," "&amp;$A90&amp;F$1&amp;" "," ")," "&amp;$A90&amp;F$1&amp;" "," ")," "&amp;$A90&amp;F$1&amp;" "," ")</f>
        <v>FNUR_2S(03)_Tao_S2_A_</v>
      </c>
      <c r="G90" t="str">
        <f>SUBSTITUTE(SUBSTITUTE(SUBSTITUTE(SUBSTITUTE(SUBSTITUTE(IFERROR(SUBSTITUTE(Master!I94,CHAR(10)," "),Master!I94)," ",$A90&amp;G$1&amp;" ")&amp;$A90&amp;G$1," "&amp;$A90&amp;G$1&amp;" "," ")," "&amp;$A90&amp;G$1&amp;" "," ")," "&amp;$A90&amp;G$1&amp;" "," ")," "&amp;$A90&amp;G$1&amp;" "," ")</f>
        <v>FNUR_3S(03)_Tao_S2_B_</v>
      </c>
      <c r="H90" t="str">
        <f>SUBSTITUTE(SUBSTITUTE(SUBSTITUTE(SUBSTITUTE(SUBSTITUTE(IFERROR(SUBSTITUTE(Master!J94,CHAR(10)," "),Master!J94)," ",$A90&amp;H$1&amp;" ")&amp;$A90&amp;H$1," "&amp;$A90&amp;H$1&amp;" "," ")," "&amp;$A90&amp;H$1&amp;" "," ")," "&amp;$A90&amp;H$1&amp;" "," ")," "&amp;$A90&amp;H$1&amp;" "," ")</f>
        <v>FOHR_1S(02)C1_Tao_S2_C_ PREP_Tao_S2_C_</v>
      </c>
      <c r="I90" t="str">
        <f>SUBSTITUTE(SUBSTITUTE(SUBSTITUTE(SUBSTITUTE(SUBSTITUTE(IFERROR(SUBSTITUTE(Master!K94,CHAR(10)," "),Master!K94)," ",$A90&amp;I$1&amp;" ")&amp;$A90&amp;I$1," "&amp;$A90&amp;I$1&amp;" "," ")," "&amp;$A90&amp;I$1&amp;" "," ")," "&amp;$A90&amp;I$1&amp;" "," ")," "&amp;$A90&amp;I$1&amp;" "," ")</f>
        <v>FNUR_4S(02)_Tao_S2_D_</v>
      </c>
      <c r="N90" t="str">
        <f t="shared" si="15"/>
        <v>FNUR_3S(01)_Tao_S1_A_ FNUR_3S(02)_Tao_S1_B_ FOHR_1S(01)C1_Tao_S1_C_ PREP_Tao_S1_C_ FNUR_4S(01)_Tao_S1_D_ FNUR_2S(03)_Tao_S2_A_ FNUR_3S(03)_Tao_S2_B_ FOHR_1S(02)C1_Tao_S2_C_ PREP_Tao_S2_C_ FNUR_4S(02)_Tao_S2_D_</v>
      </c>
      <c r="O90" t="str">
        <f t="shared" si="16"/>
        <v>_Tao</v>
      </c>
      <c r="P90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</v>
      </c>
      <c r="Q90" t="s">
        <v>463</v>
      </c>
      <c r="T90">
        <f t="shared" si="18"/>
        <v>612</v>
      </c>
      <c r="U90">
        <v>88</v>
      </c>
      <c r="V90" t="str">
        <f t="shared" si="20"/>
        <v>Fraf_2F(04)_Beckett_S2_C_</v>
      </c>
      <c r="W90" t="str">
        <f t="shared" si="21"/>
        <v>_Beckett_S2_D_ 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0" t="str">
        <f t="shared" si="19"/>
        <v/>
      </c>
      <c r="Y90" t="str">
        <f t="shared" si="22"/>
        <v/>
      </c>
      <c r="Z90">
        <v>88</v>
      </c>
      <c r="AA90" t="str">
        <f t="shared" si="23"/>
        <v>_Esposito_S2_D_</v>
      </c>
    </row>
    <row r="91" spans="1:27" x14ac:dyDescent="0.25">
      <c r="A91" t="str">
        <f>"_"&amp;SUBSTITUTE(IFERROR(LEFT(Master!B95, FIND(",", Master!B95) - 1),Master!B95)," ","")</f>
        <v>_TEACHERV</v>
      </c>
      <c r="B91" t="str">
        <f>SUBSTITUTE(SUBSTITUTE(SUBSTITUTE(SUBSTITUTE(SUBSTITUTE(IFERROR(SUBSTITUTE(Master!D95,CHAR(10)," "),Master!D95)," ",$A91&amp;B$1&amp;" ")&amp;$A91&amp;B$1," "&amp;$A91&amp;B$1&amp;" "," ")," "&amp;$A91&amp;B$1&amp;" "," ")," "&amp;$A91&amp;B$1&amp;" "," ")," "&amp;$A91&amp;B$1&amp;" "," ")</f>
        <v>SCIF_1F(02)_TEACHERV_S1_A_</v>
      </c>
      <c r="C91" t="str">
        <f>SUBSTITUTE(SUBSTITUTE(SUBSTITUTE(SUBSTITUTE(SUBSTITUTE(IFERROR(SUBSTITUTE(Master!E95,CHAR(10)," "),Master!E95)," ",$A91&amp;C$1&amp;" ")&amp;$A91&amp;C$1," "&amp;$A91&amp;C$1&amp;" "," ")," "&amp;$A91&amp;C$1&amp;" "," ")," "&amp;$A91&amp;C$1&amp;" "," ")," "&amp;$A91&amp;C$1&amp;" "," ")</f>
        <v>SCIF_2F(02)_TEACHERV_S1_B_</v>
      </c>
      <c r="D91" t="str">
        <f>SUBSTITUTE(SUBSTITUTE(SUBSTITUTE(SUBSTITUTE(SUBSTITUTE(IFERROR(SUBSTITUTE(Master!F95,CHAR(10)," "),Master!F95)," ",$A91&amp;D$1&amp;" ")&amp;$A91&amp;D$1," "&amp;$A91&amp;D$1&amp;" "," ")," "&amp;$A91&amp;D$1&amp;" "," ")," "&amp;$A91&amp;D$1&amp;" "," ")," "&amp;$A91&amp;D$1&amp;" "," ")</f>
        <v>Fraf_2F(02)_TEACHERV_S1_C_</v>
      </c>
      <c r="E91" t="str">
        <f>SUBSTITUTE(SUBSTITUTE(SUBSTITUTE(SUBSTITUTE(SUBSTITUTE(IFERROR(SUBSTITUTE(Master!G95,CHAR(10)," "),Master!G95)," ",$A91&amp;E$1&amp;" ")&amp;$A91&amp;E$1," "&amp;$A91&amp;E$1&amp;" "," ")," "&amp;$A91&amp;E$1&amp;" "," ")," "&amp;$A91&amp;E$1&amp;" "," ")," "&amp;$A91&amp;E$1&amp;" "," ")</f>
        <v>PREP_TEACHERV_S1_D_</v>
      </c>
      <c r="F91" t="str">
        <f>SUBSTITUTE(SUBSTITUTE(SUBSTITUTE(SUBSTITUTE(SUBSTITUTE(IFERROR(SUBSTITUTE(Master!H95,CHAR(10)," "),Master!H95)," ",$A91&amp;F$1&amp;" ")&amp;$A91&amp;F$1," "&amp;$A91&amp;F$1&amp;" "," ")," "&amp;$A91&amp;F$1&amp;" "," ")," "&amp;$A91&amp;F$1&amp;" "," ")," "&amp;$A91&amp;F$1&amp;" "," ")</f>
        <v>_TEACHERV_S2_A_</v>
      </c>
      <c r="G91" t="str">
        <f>SUBSTITUTE(SUBSTITUTE(SUBSTITUTE(SUBSTITUTE(SUBSTITUTE(IFERROR(SUBSTITUTE(Master!I95,CHAR(10)," "),Master!I95)," ",$A91&amp;G$1&amp;" ")&amp;$A91&amp;G$1," "&amp;$A91&amp;G$1&amp;" "," ")," "&amp;$A91&amp;G$1&amp;" "," ")," "&amp;$A91&amp;G$1&amp;" "," ")," "&amp;$A91&amp;G$1&amp;" "," ")</f>
        <v>_TEACHERV_S2_B_</v>
      </c>
      <c r="H91" t="str">
        <f>SUBSTITUTE(SUBSTITUTE(SUBSTITUTE(SUBSTITUTE(SUBSTITUTE(IFERROR(SUBSTITUTE(Master!J95,CHAR(10)," "),Master!J95)," ",$A91&amp;H$1&amp;" ")&amp;$A91&amp;H$1," "&amp;$A91&amp;H$1&amp;" "," ")," "&amp;$A91&amp;H$1&amp;" "," ")," "&amp;$A91&amp;H$1&amp;" "," ")," "&amp;$A91&amp;H$1&amp;" "," ")</f>
        <v>_TEACHERV_S2_C_</v>
      </c>
      <c r="I91" t="str">
        <f>SUBSTITUTE(SUBSTITUTE(SUBSTITUTE(SUBSTITUTE(SUBSTITUTE(IFERROR(SUBSTITUTE(Master!K95,CHAR(10)," "),Master!K95)," ",$A91&amp;I$1&amp;" ")&amp;$A91&amp;I$1," "&amp;$A91&amp;I$1&amp;" "," ")," "&amp;$A91&amp;I$1&amp;" "," ")," "&amp;$A91&amp;I$1&amp;" "," ")," "&amp;$A91&amp;I$1&amp;" "," ")</f>
        <v>_TEACHERV_S2_D_</v>
      </c>
      <c r="N91" t="str">
        <f t="shared" si="15"/>
        <v>SCIF_1F(02)_TEACHERV_S1_A_ SCIF_2F(02)_TEACHERV_S1_B_ Fraf_2F(02)_TEACHERV_S1_C_ PREP_TEACHERV_S1_D_ _TEACHERV_S2_A_ _TEACHERV_S2_B_ _TEACHERV_S2_C_ _TEACHERV_S2_D_</v>
      </c>
      <c r="O91" t="str">
        <f t="shared" si="16"/>
        <v>_TEACHERV</v>
      </c>
      <c r="P91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</v>
      </c>
      <c r="Q91" t="s">
        <v>463</v>
      </c>
      <c r="T91">
        <f t="shared" si="18"/>
        <v>41</v>
      </c>
      <c r="U91">
        <v>89</v>
      </c>
      <c r="V91" t="str">
        <f t="shared" si="20"/>
        <v>_Beckett_S2_D_</v>
      </c>
      <c r="W91" t="str">
        <f t="shared" si="21"/>
        <v>RITR_1S(05)_Bilewitch_S1_A_ 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1" t="str">
        <f t="shared" si="19"/>
        <v/>
      </c>
      <c r="Y91" t="str">
        <f t="shared" si="22"/>
        <v/>
      </c>
      <c r="Z91">
        <v>89</v>
      </c>
      <c r="AA91" t="str">
        <f t="shared" si="23"/>
        <v>_Esselmont_S1_C_</v>
      </c>
    </row>
    <row r="92" spans="1:27" x14ac:dyDescent="0.25">
      <c r="A92" t="str">
        <f>"_"&amp;SUBSTITUTE(IFERROR(LEFT(Master!B96, FIND(",", Master!B96) - 1),Master!B96)," ","")</f>
        <v>_TeacherX</v>
      </c>
      <c r="B92" t="str">
        <f>SUBSTITUTE(SUBSTITUTE(SUBSTITUTE(SUBSTITUTE(SUBSTITUTE(IFERROR(SUBSTITUTE(Master!D96,CHAR(10)," "),Master!D96)," ",$A92&amp;B$1&amp;" ")&amp;$A92&amp;B$1," "&amp;$A92&amp;B$1&amp;" "," ")," "&amp;$A92&amp;B$1&amp;" "," ")," "&amp;$A92&amp;B$1&amp;" "," ")," "&amp;$A92&amp;B$1&amp;" "," ")</f>
        <v>HISF_3F(01)_TeacherX_S1_A_</v>
      </c>
      <c r="C92" t="str">
        <f>SUBSTITUTE(SUBSTITUTE(SUBSTITUTE(SUBSTITUTE(SUBSTITUTE(IFERROR(SUBSTITUTE(Master!E96,CHAR(10)," "),Master!E96)," ",$A92&amp;C$1&amp;" ")&amp;$A92&amp;C$1," "&amp;$A92&amp;C$1&amp;" "," ")," "&amp;$A92&amp;C$1&amp;" "," ")," "&amp;$A92&amp;C$1&amp;" "," ")," "&amp;$A92&amp;C$1&amp;" "," ")</f>
        <v>HISF_3F(02)_TeacherX_S1_B_</v>
      </c>
      <c r="D92" t="str">
        <f>SUBSTITUTE(SUBSTITUTE(SUBSTITUTE(SUBSTITUTE(SUBSTITUTE(IFERROR(SUBSTITUTE(Master!F96,CHAR(10)," "),Master!F96)," ",$A92&amp;D$1&amp;" ")&amp;$A92&amp;D$1," "&amp;$A92&amp;D$1&amp;" "," ")," "&amp;$A92&amp;D$1&amp;" "," ")," "&amp;$A92&amp;D$1&amp;" "," ")," "&amp;$A92&amp;D$1&amp;" "," ")</f>
        <v>PREP_TeacherX_S1_C_</v>
      </c>
      <c r="E92" t="str">
        <f>SUBSTITUTE(SUBSTITUTE(SUBSTITUTE(SUBSTITUTE(SUBSTITUTE(IFERROR(SUBSTITUTE(Master!G96,CHAR(10)," "),Master!G96)," ",$A92&amp;E$1&amp;" ")&amp;$A92&amp;E$1," "&amp;$A92&amp;E$1&amp;" "," ")," "&amp;$A92&amp;E$1&amp;" "," ")," "&amp;$A92&amp;E$1&amp;" "," ")," "&amp;$A92&amp;E$1&amp;" "," ")</f>
        <v>SCHF_1F(03)_TeacherX_S1_D_</v>
      </c>
      <c r="F92" t="str">
        <f>SUBSTITUTE(SUBSTITUTE(SUBSTITUTE(SUBSTITUTE(SUBSTITUTE(IFERROR(SUBSTITUTE(Master!H96,CHAR(10)," "),Master!H96)," ",$A92&amp;F$1&amp;" ")&amp;$A92&amp;F$1," "&amp;$A92&amp;F$1&amp;" "," ")," "&amp;$A92&amp;F$1&amp;" "," ")," "&amp;$A92&amp;F$1&amp;" "," ")," "&amp;$A92&amp;F$1&amp;" "," ")</f>
        <v>PREP_TeacherX_S2_A_</v>
      </c>
      <c r="G92" t="str">
        <f>SUBSTITUTE(SUBSTITUTE(SUBSTITUTE(SUBSTITUTE(SUBSTITUTE(IFERROR(SUBSTITUTE(Master!I96,CHAR(10)," "),Master!I96)," ",$A92&amp;G$1&amp;" ")&amp;$A92&amp;G$1," "&amp;$A92&amp;G$1&amp;" "," ")," "&amp;$A92&amp;G$1&amp;" "," ")," "&amp;$A92&amp;G$1&amp;" "," ")," "&amp;$A92&amp;G$1&amp;" "," ")</f>
        <v>SCHF_1F(01)_TeacherX_S2_B_</v>
      </c>
      <c r="H92" t="str">
        <f>SUBSTITUTE(SUBSTITUTE(SUBSTITUTE(SUBSTITUTE(SUBSTITUTE(IFERROR(SUBSTITUTE(Master!J96,CHAR(10)," "),Master!J96)," ",$A92&amp;H$1&amp;" ")&amp;$A92&amp;H$1," "&amp;$A92&amp;H$1&amp;" "," ")," "&amp;$A92&amp;H$1&amp;" "," ")," "&amp;$A92&amp;H$1&amp;" "," ")," "&amp;$A92&amp;H$1&amp;" "," ")</f>
        <v>HISF_3F(03)_TeacherX_S2_C_</v>
      </c>
      <c r="I92" t="str">
        <f>SUBSTITUTE(SUBSTITUTE(SUBSTITUTE(SUBSTITUTE(SUBSTITUTE(IFERROR(SUBSTITUTE(Master!K96,CHAR(10)," "),Master!K96)," ",$A92&amp;I$1&amp;" ")&amp;$A92&amp;I$1," "&amp;$A92&amp;I$1&amp;" "," ")," "&amp;$A92&amp;I$1&amp;" "," ")," "&amp;$A92&amp;I$1&amp;" "," ")," "&amp;$A92&amp;I$1&amp;" "," ")</f>
        <v>SCHF_1F(02)_TeacherX_S2_D_</v>
      </c>
      <c r="N92" t="str">
        <f t="shared" si="15"/>
        <v>HISF_3F(01)_TeacherX_S1_A_ HISF_3F(02)_TeacherX_S1_B_ PREP_TeacherX_S1_C_ SCHF_1F(03)_TeacherX_S1_D_ PREP_TeacherX_S2_A_ SCHF_1F(01)_TeacherX_S2_B_ HISF_3F(03)_TeacherX_S2_C_ SCHF_1F(02)_TeacherX_S2_D_</v>
      </c>
      <c r="O92" t="str">
        <f t="shared" si="16"/>
        <v>_TeacherX</v>
      </c>
      <c r="P92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</v>
      </c>
      <c r="Q92" t="s">
        <v>463</v>
      </c>
      <c r="T92">
        <f t="shared" si="18"/>
        <v>923</v>
      </c>
      <c r="U92">
        <v>90</v>
      </c>
      <c r="V92" t="str">
        <f t="shared" si="20"/>
        <v>RITR_1S(05)_Bilewitch_S1_A_</v>
      </c>
      <c r="W92" t="str">
        <f t="shared" si="21"/>
        <v>RITR_1S(07)_Bilewitch_S1_B_ 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2" t="str">
        <f t="shared" si="19"/>
        <v/>
      </c>
      <c r="Y92" t="str">
        <f t="shared" si="22"/>
        <v/>
      </c>
      <c r="Z92">
        <v>90</v>
      </c>
      <c r="AA92" t="str">
        <f t="shared" si="23"/>
        <v>_Esselmont_S2_C_</v>
      </c>
    </row>
    <row r="93" spans="1:27" x14ac:dyDescent="0.25">
      <c r="A93" t="str">
        <f>"_"&amp;SUBSTITUTE(IFERROR(LEFT(Master!B97, FIND(",", Master!B97) - 1),Master!B97)," ","")</f>
        <v>_TeacherY</v>
      </c>
      <c r="B93" t="str">
        <f>SUBSTITUTE(SUBSTITUTE(SUBSTITUTE(SUBSTITUTE(SUBSTITUTE(IFERROR(SUBSTITUTE(Master!D97,CHAR(10)," "),Master!D97)," ",$A93&amp;B$1&amp;" ")&amp;$A93&amp;B$1," "&amp;$A93&amp;B$1&amp;" "," ")," "&amp;$A93&amp;B$1&amp;" "," ")," "&amp;$A93&amp;B$1&amp;" "," ")," "&amp;$A93&amp;B$1&amp;" "," ")</f>
        <v>ENGW_4S(01)A1_TeacherY_S1_A_ ENGW_3S(01)A2_TeacherY_S1_A_</v>
      </c>
      <c r="C93" t="str">
        <f>SUBSTITUTE(SUBSTITUTE(SUBSTITUTE(SUBSTITUTE(SUBSTITUTE(IFERROR(SUBSTITUTE(Master!E97,CHAR(10)," "),Master!E97)," ",$A93&amp;C$1&amp;" ")&amp;$A93&amp;C$1," "&amp;$A93&amp;C$1&amp;" "," ")," "&amp;$A93&amp;C$1&amp;" "," ")," "&amp;$A93&amp;C$1&amp;" "," ")," "&amp;$A93&amp;C$1&amp;" "," ")</f>
        <v>HISW_3S(01)B1_TeacherY_S1_B_ GLIW_4S(01)B2_TeacherY_S1_B_</v>
      </c>
      <c r="D93" t="str">
        <f>SUBSTITUTE(SUBSTITUTE(SUBSTITUTE(SUBSTITUTE(SUBSTITUTE(IFERROR(SUBSTITUTE(Master!F97,CHAR(10)," "),Master!F97)," ",$A93&amp;D$1&amp;" ")&amp;$A93&amp;D$1," "&amp;$A93&amp;D$1&amp;" "," ")," "&amp;$A93&amp;D$1&amp;" "," ")," "&amp;$A93&amp;D$1&amp;" "," ")," "&amp;$A93&amp;D$1&amp;" "," ")</f>
        <v>ENGW_2F(01)C1_TeacherY_S1_C_ PREPC2_TeacherY_S1_C_</v>
      </c>
      <c r="E93" t="str">
        <f>SUBSTITUTE(SUBSTITUTE(SUBSTITUTE(SUBSTITUTE(SUBSTITUTE(IFERROR(SUBSTITUTE(Master!G97,CHAR(10)," "),Master!G97)," ",$A93&amp;E$1&amp;" ")&amp;$A93&amp;E$1," "&amp;$A93&amp;E$1&amp;" "," ")," "&amp;$A93&amp;E$1&amp;" "," ")," "&amp;$A93&amp;E$1&amp;" "," ")," "&amp;$A93&amp;E$1&amp;" "," ")</f>
        <v>PEP-Option_3(01)D1_TeacherY_S1_D_ PHEW_3F(01)D2_TeacherY_S1_D_ _TeacherY_S1_D_</v>
      </c>
      <c r="F93" t="str">
        <f>SUBSTITUTE(SUBSTITUTE(SUBSTITUTE(SUBSTITUTE(SUBSTITUTE(IFERROR(SUBSTITUTE(Master!H97,CHAR(10)," "),Master!H97)," ",$A93&amp;F$1&amp;" ")&amp;$A93&amp;F$1," "&amp;$A93&amp;F$1&amp;" "," ")," "&amp;$A93&amp;F$1&amp;" "," ")," "&amp;$A93&amp;F$1&amp;" "," ")," "&amp;$A93&amp;F$1&amp;" "," ")</f>
        <v>ENGW_4S(01)A1_TeacherY_S2_A_ ENGW_3S(01)A2_TeacherY_S2_A_</v>
      </c>
      <c r="G93" t="str">
        <f>SUBSTITUTE(SUBSTITUTE(SUBSTITUTE(SUBSTITUTE(SUBSTITUTE(IFERROR(SUBSTITUTE(Master!I97,CHAR(10)," "),Master!I97)," ",$A93&amp;G$1&amp;" ")&amp;$A93&amp;G$1," "&amp;$A93&amp;G$1&amp;" "," ")," "&amp;$A93&amp;G$1&amp;" "," ")," "&amp;$A93&amp;G$1&amp;" "," ")," "&amp;$A93&amp;G$1&amp;" "," ")</f>
        <v>HISW_3S(01)B1_TeacherY_S2_B_ GLIW_4S(01)B2_TeacherY_S2_B_</v>
      </c>
      <c r="H93" t="str">
        <f>SUBSTITUTE(SUBSTITUTE(SUBSTITUTE(SUBSTITUTE(SUBSTITUTE(IFERROR(SUBSTITUTE(Master!J97,CHAR(10)," "),Master!J97)," ",$A93&amp;H$1&amp;" ")&amp;$A93&amp;H$1," "&amp;$A93&amp;H$1&amp;" "," ")," "&amp;$A93&amp;H$1&amp;" "," ")," "&amp;$A93&amp;H$1&amp;" "," ")," "&amp;$A93&amp;H$1&amp;" "," ")</f>
        <v>ENGW_2F(01)C1_TeacherY_S2_C_ PREPC2_TeacherY_S2_C_</v>
      </c>
      <c r="I93" t="str">
        <f>SUBSTITUTE(SUBSTITUTE(SUBSTITUTE(SUBSTITUTE(SUBSTITUTE(IFERROR(SUBSTITUTE(Master!K97,CHAR(10)," "),Master!K97)," ",$A93&amp;I$1&amp;" ")&amp;$A93&amp;I$1," "&amp;$A93&amp;I$1&amp;" "," ")," "&amp;$A93&amp;I$1&amp;" "," ")," "&amp;$A93&amp;I$1&amp;" "," ")," "&amp;$A93&amp;I$1&amp;" "," ")</f>
        <v>PEP-Option_3(01)D1_TeacherY_S2_D_ PE_TeacherY_S2_D_ Support_TeacherY_S2_D_ D2_TeacherY_S2_D_ _TeacherY_S2_D_</v>
      </c>
      <c r="N93" t="str">
        <f t="shared" si="15"/>
        <v>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</v>
      </c>
      <c r="O93" t="str">
        <f t="shared" si="16"/>
        <v>_TeacherY</v>
      </c>
      <c r="P93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</v>
      </c>
      <c r="Q93" t="s">
        <v>463</v>
      </c>
      <c r="T93">
        <f t="shared" si="18"/>
        <v>925</v>
      </c>
      <c r="U93">
        <v>91</v>
      </c>
      <c r="V93" t="str">
        <f t="shared" si="20"/>
        <v>RITR_1S(07)_Bilewitch_S1_B_</v>
      </c>
      <c r="W93" t="str">
        <f t="shared" si="21"/>
        <v>SOSR_1F(05)C1_Bilewitch_S1_C_ 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3" t="str">
        <f t="shared" si="19"/>
        <v/>
      </c>
      <c r="Y93" t="str">
        <f t="shared" si="22"/>
        <v/>
      </c>
      <c r="Z93">
        <v>91</v>
      </c>
      <c r="AA93" t="str">
        <f t="shared" si="23"/>
        <v>_Fast_S1_A_</v>
      </c>
    </row>
    <row r="94" spans="1:27" x14ac:dyDescent="0.25">
      <c r="A94" t="str">
        <f>"_"&amp;SUBSTITUTE(IFERROR(LEFT(Master!B98, FIND(",", Master!B98) - 1),Master!B98)," ","")</f>
        <v>_TeacherZ</v>
      </c>
      <c r="B94" t="str">
        <f>SUBSTITUTE(SUBSTITUTE(SUBSTITUTE(SUBSTITUTE(SUBSTITUTE(IFERROR(SUBSTITUTE(Master!D98,CHAR(10)," "),Master!D98)," ",$A94&amp;B$1&amp;" ")&amp;$A94&amp;B$1," "&amp;$A94&amp;B$1&amp;" "," ")," "&amp;$A94&amp;B$1&amp;" "," ")," "&amp;$A94&amp;B$1&amp;" "," ")," "&amp;$A94&amp;B$1&amp;" "," ")</f>
        <v>ESMW_3S(01)A1_TeacherZ_S1_A_ ESMW_4S(01)A2_TeacherZ_S1_A_</v>
      </c>
      <c r="C94" t="str">
        <f>SUBSTITUTE(SUBSTITUTE(SUBSTITUTE(SUBSTITUTE(SUBSTITUTE(IFERROR(SUBSTITUTE(Master!E98,CHAR(10)," "),Master!E98)," ",$A94&amp;C$1&amp;" ")&amp;$A94&amp;C$1," "&amp;$A94&amp;C$1&amp;" "," ")," "&amp;$A94&amp;C$1&amp;" "," ")," "&amp;$A94&amp;C$1&amp;" "," ")," "&amp;$A94&amp;C$1&amp;" "," ")</f>
        <v>INSW_4S(01)B1_TeacherZ_S1_B_ CTSW_3S(01)B2_TeacherZ_S1_B_</v>
      </c>
      <c r="D94" t="str">
        <f>SUBSTITUTE(SUBSTITUTE(SUBSTITUTE(SUBSTITUTE(SUBSTITUTE(IFERROR(SUBSTITUTE(Master!F98,CHAR(10)," "),Master!F98)," ",$A94&amp;D$1&amp;" ")&amp;$A94&amp;D$1," "&amp;$A94&amp;D$1&amp;" "," ")," "&amp;$A94&amp;D$1&amp;" "," ")," "&amp;$A94&amp;D$1&amp;" "," ")," "&amp;$A94&amp;D$1&amp;" "," ")</f>
        <v>PEP-Option_3(02)C1_TeacherZ_S1_C_ ESMW_2S(01)C2_TeacherZ_S1_C_</v>
      </c>
      <c r="E94" t="str">
        <f>SUBSTITUTE(SUBSTITUTE(SUBSTITUTE(SUBSTITUTE(SUBSTITUTE(IFERROR(SUBSTITUTE(Master!G98,CHAR(10)," "),Master!G98)," ",$A94&amp;E$1&amp;" ")&amp;$A94&amp;E$1," "&amp;$A94&amp;E$1&amp;" "," ")," "&amp;$A94&amp;E$1&amp;" "," ")," "&amp;$A94&amp;E$1&amp;" "," ")," "&amp;$A94&amp;E$1&amp;" "," ")</f>
        <v>PREPD1_TeacherZ_S1_D_ PHEW_4F(01)D2_TeacherZ_S1_D_</v>
      </c>
      <c r="F94" t="str">
        <f>SUBSTITUTE(SUBSTITUTE(SUBSTITUTE(SUBSTITUTE(SUBSTITUTE(IFERROR(SUBSTITUTE(Master!H98,CHAR(10)," "),Master!H98)," ",$A94&amp;F$1&amp;" ")&amp;$A94&amp;F$1," "&amp;$A94&amp;F$1&amp;" "," ")," "&amp;$A94&amp;F$1&amp;" "," ")," "&amp;$A94&amp;F$1&amp;" "," ")," "&amp;$A94&amp;F$1&amp;" "," ")</f>
        <v>ESMW_3S(01)A1_TeacherZ_S2_A_ ESMW_4S(01)A2_TeacherZ_S2_A_</v>
      </c>
      <c r="G94" t="str">
        <f>SUBSTITUTE(SUBSTITUTE(SUBSTITUTE(SUBSTITUTE(SUBSTITUTE(IFERROR(SUBSTITUTE(Master!I98,CHAR(10)," "),Master!I98)," ",$A94&amp;G$1&amp;" ")&amp;$A94&amp;G$1," "&amp;$A94&amp;G$1&amp;" "," ")," "&amp;$A94&amp;G$1&amp;" "," ")," "&amp;$A94&amp;G$1&amp;" "," ")," "&amp;$A94&amp;G$1&amp;" "," ")</f>
        <v>INSW_4S(01)B1_TeacherZ_S2_B_ CTSW_3S(01)B2_TeacherZ_S2_B_</v>
      </c>
      <c r="H94" t="str">
        <f>SUBSTITUTE(SUBSTITUTE(SUBSTITUTE(SUBSTITUTE(SUBSTITUTE(IFERROR(SUBSTITUTE(Master!J98,CHAR(10)," "),Master!J98)," ",$A94&amp;H$1&amp;" ")&amp;$A94&amp;H$1," "&amp;$A94&amp;H$1&amp;" "," ")," "&amp;$A94&amp;H$1&amp;" "," ")," "&amp;$A94&amp;H$1&amp;" "," ")," "&amp;$A94&amp;H$1&amp;" "," ")</f>
        <v>PEP-Option_3(02)C1_TeacherZ_S2_C_ ESMW_2S(01)C2_TeacherZ_S2_C_</v>
      </c>
      <c r="I94" t="str">
        <f>SUBSTITUTE(SUBSTITUTE(SUBSTITUTE(SUBSTITUTE(SUBSTITUTE(IFERROR(SUBSTITUTE(Master!K98,CHAR(10)," "),Master!K98)," ",$A94&amp;I$1&amp;" ")&amp;$A94&amp;I$1," "&amp;$A94&amp;I$1&amp;" "," ")," "&amp;$A94&amp;I$1&amp;" "," ")," "&amp;$A94&amp;I$1&amp;" "," ")," "&amp;$A94&amp;I$1&amp;" "," ")</f>
        <v>PREPD1_TeacherZ_S2_D_ PE_TeacherZ_S2_D_ Support_TeacherZ_S2_D_ D2_TeacherZ_S2_D_</v>
      </c>
      <c r="N94" t="str">
        <f t="shared" si="15"/>
        <v>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</v>
      </c>
      <c r="O94" t="str">
        <f t="shared" si="16"/>
        <v>_TeacherZ</v>
      </c>
      <c r="P94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</v>
      </c>
      <c r="Q94" t="s">
        <v>463</v>
      </c>
      <c r="T94">
        <f t="shared" si="18"/>
        <v>994</v>
      </c>
      <c r="U94">
        <v>92</v>
      </c>
      <c r="V94" t="str">
        <f t="shared" si="20"/>
        <v>SOSR_1F(05)C1_Bilewitch_S1_C_</v>
      </c>
      <c r="W94" t="str">
        <f t="shared" si="21"/>
        <v>_Bilewitch_S1_C_ 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4" t="str">
        <f t="shared" si="19"/>
        <v/>
      </c>
      <c r="Y94" t="str">
        <f t="shared" si="22"/>
        <v/>
      </c>
      <c r="Z94">
        <v>92</v>
      </c>
      <c r="AA94" t="str">
        <f t="shared" si="23"/>
        <v>_Fast_S1_C_</v>
      </c>
    </row>
    <row r="95" spans="1:27" x14ac:dyDescent="0.25">
      <c r="A95" t="str">
        <f>"_"&amp;SUBSTITUTE(IFERROR(LEFT(Master!B99, FIND(",", Master!B99) - 1),Master!B99)," ","")</f>
        <v>_Thwaites</v>
      </c>
      <c r="B95" t="str">
        <f>SUBSTITUTE(SUBSTITUTE(SUBSTITUTE(SUBSTITUTE(SUBSTITUTE(IFERROR(SUBSTITUTE(Master!D99,CHAR(10)," "),Master!D99)," ",$A95&amp;B$1&amp;" ")&amp;$A95&amp;B$1," "&amp;$A95&amp;B$1&amp;" "," ")," "&amp;$A95&amp;B$1&amp;" "," ")," "&amp;$A95&amp;B$1&amp;" "," ")," "&amp;$A95&amp;B$1&amp;" "," ")</f>
        <v>LWPR_2S(WE)A1_Thwaites_S1_A_ SCIW_2F(01)A2_Thwaites_S1_A_</v>
      </c>
      <c r="C95" t="str">
        <f>SUBSTITUTE(SUBSTITUTE(SUBSTITUTE(SUBSTITUTE(SUBSTITUTE(IFERROR(SUBSTITUTE(Master!E99,CHAR(10)," "),Master!E99)," ",$A95&amp;C$1&amp;" ")&amp;$A95&amp;C$1," "&amp;$A95&amp;C$1&amp;" "," ")," "&amp;$A95&amp;C$1&amp;" "," ")," "&amp;$A95&amp;C$1&amp;" "," ")," "&amp;$A95&amp;C$1&amp;" "," ")</f>
        <v>PEP-Option_2(01)_Thwaites_S1_B_</v>
      </c>
      <c r="D95" t="str">
        <f>SUBSTITUTE(SUBSTITUTE(SUBSTITUTE(SUBSTITUTE(SUBSTITUTE(IFERROR(SUBSTITUTE(Master!F99,CHAR(10)," "),Master!F99)," ",$A95&amp;D$1&amp;" ")&amp;$A95&amp;D$1," "&amp;$A95&amp;D$1&amp;" "," ")," "&amp;$A95&amp;D$1&amp;" "," ")," "&amp;$A95&amp;D$1&amp;" "," ")," "&amp;$A95&amp;D$1&amp;" "," ")</f>
        <v>PrepC1_Thwaites_S1_C_ _Thwaites_S1_C_ LWBR_3S(01)C2_Thwaites_S1_C_</v>
      </c>
      <c r="E95" t="str">
        <f>SUBSTITUTE(SUBSTITUTE(SUBSTITUTE(SUBSTITUTE(SUBSTITUTE(IFERROR(SUBSTITUTE(Master!G99,CHAR(10)," "),Master!G99)," ",$A95&amp;E$1&amp;" ")&amp;$A95&amp;E$1," "&amp;$A95&amp;E$1&amp;" "," ")," "&amp;$A95&amp;E$1&amp;" "," ")," "&amp;$A95&amp;E$1&amp;" "," ")," "&amp;$A95&amp;E$1&amp;" "," ")</f>
        <v>PHEW_2F(01)D1_Thwaites_S1_D_ GEOW_2S(01)D2_Thwaites_S1_D_</v>
      </c>
      <c r="F95" t="str">
        <f>SUBSTITUTE(SUBSTITUTE(SUBSTITUTE(SUBSTITUTE(SUBSTITUTE(IFERROR(SUBSTITUTE(Master!H99,CHAR(10)," "),Master!H99)," ",$A95&amp;F$1&amp;" ")&amp;$A95&amp;F$1," "&amp;$A95&amp;F$1&amp;" "," ")," "&amp;$A95&amp;F$1&amp;" "," ")," "&amp;$A95&amp;F$1&amp;" "," ")," "&amp;$A95&amp;F$1&amp;" "," ")</f>
        <v>LWPR_2S(WE)A1_Thwaites_S2_A_ SCIW_2F(01)A2_Thwaites_S2_A_</v>
      </c>
      <c r="G95" t="str">
        <f>SUBSTITUTE(SUBSTITUTE(SUBSTITUTE(SUBSTITUTE(SUBSTITUTE(IFERROR(SUBSTITUTE(Master!I99,CHAR(10)," "),Master!I99)," ",$A95&amp;G$1&amp;" ")&amp;$A95&amp;G$1," "&amp;$A95&amp;G$1&amp;" "," ")," "&amp;$A95&amp;G$1&amp;" "," ")," "&amp;$A95&amp;G$1&amp;" "," ")," "&amp;$A95&amp;G$1&amp;" "," ")</f>
        <v>PEP-Option_2(01)_Thwaites_S2_B_</v>
      </c>
      <c r="H95" t="str">
        <f>SUBSTITUTE(SUBSTITUTE(SUBSTITUTE(SUBSTITUTE(SUBSTITUTE(IFERROR(SUBSTITUTE(Master!J99,CHAR(10)," "),Master!J99)," ",$A95&amp;H$1&amp;" ")&amp;$A95&amp;H$1," "&amp;$A95&amp;H$1&amp;" "," ")," "&amp;$A95&amp;H$1&amp;" "," ")," "&amp;$A95&amp;H$1&amp;" "," ")," "&amp;$A95&amp;H$1&amp;" "," ")</f>
        <v>PrepC1_Thwaites_S2_C_ _Thwaites_S2_C_ LWBR_3S(01)C2_Thwaites_S2_C_</v>
      </c>
      <c r="I95" t="str">
        <f>SUBSTITUTE(SUBSTITUTE(SUBSTITUTE(SUBSTITUTE(SUBSTITUTE(IFERROR(SUBSTITUTE(Master!K99,CHAR(10)," "),Master!K99)," ",$A95&amp;I$1&amp;" ")&amp;$A95&amp;I$1," "&amp;$A95&amp;I$1&amp;" "," ")," "&amp;$A95&amp;I$1&amp;" "," ")," "&amp;$A95&amp;I$1&amp;" "," ")," "&amp;$A95&amp;I$1&amp;" "," ")</f>
        <v>LWTF_4S(01)D1_Thwaites_S2_D_ GEOW_2S(01)D2_Thwaites_S2_D_</v>
      </c>
      <c r="N95" t="str">
        <f t="shared" si="15"/>
        <v>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</v>
      </c>
      <c r="O95" t="str">
        <f t="shared" si="16"/>
        <v>_Thwaites</v>
      </c>
      <c r="P95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</v>
      </c>
      <c r="Q95" t="s">
        <v>463</v>
      </c>
      <c r="T95">
        <f t="shared" si="18"/>
        <v>42</v>
      </c>
      <c r="U95">
        <v>93</v>
      </c>
      <c r="V95" t="str">
        <f t="shared" si="20"/>
        <v>_Bilewitch_S1_C_</v>
      </c>
      <c r="W95" t="str">
        <f t="shared" si="21"/>
        <v>_Bilewitch_S1_D_ 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5" t="str">
        <f t="shared" si="19"/>
        <v/>
      </c>
      <c r="Y95" t="str">
        <f t="shared" si="22"/>
        <v/>
      </c>
      <c r="Z95">
        <v>93</v>
      </c>
      <c r="AA95" t="str">
        <f t="shared" si="23"/>
        <v>_Fast_S2_A_</v>
      </c>
    </row>
    <row r="96" spans="1:27" x14ac:dyDescent="0.25">
      <c r="A96" t="str">
        <f>"_"&amp;SUBSTITUTE(IFERROR(LEFT(Master!B100, FIND(",", Master!B100) - 1),Master!B100)," ","")</f>
        <v>_Trethart</v>
      </c>
      <c r="B96" t="str">
        <f>SUBSTITUTE(SUBSTITUTE(SUBSTITUTE(SUBSTITUTE(SUBSTITUTE(IFERROR(SUBSTITUTE(Master!D100,CHAR(10)," "),Master!D100)," ",$A96&amp;B$1&amp;" ")&amp;$A96&amp;B$1," "&amp;$A96&amp;B$1&amp;" "," ")," "&amp;$A96&amp;B$1&amp;" "," ")," "&amp;$A96&amp;B$1&amp;" "," ")," "&amp;$A96&amp;B$1&amp;" "," ")</f>
        <v>PREP_Trethart_S1_A_</v>
      </c>
      <c r="C96" t="str">
        <f>SUBSTITUTE(SUBSTITUTE(SUBSTITUTE(SUBSTITUTE(SUBSTITUTE(IFERROR(SUBSTITUTE(Master!E100,CHAR(10)," "),Master!E100)," ",$A96&amp;C$1&amp;" ")&amp;$A96&amp;C$1," "&amp;$A96&amp;C$1&amp;" "," ")," "&amp;$A96&amp;C$1&amp;" "," ")," "&amp;$A96&amp;C$1&amp;" "," ")," "&amp;$A96&amp;C$1&amp;" "," ")</f>
        <v>INSR_4S(01)_Trethart_S1_B_</v>
      </c>
      <c r="D96" t="str">
        <f>SUBSTITUTE(SUBSTITUTE(SUBSTITUTE(SUBSTITUTE(SUBSTITUTE(IFERROR(SUBSTITUTE(Master!F100,CHAR(10)," "),Master!F100)," ",$A96&amp;D$1&amp;" ")&amp;$A96&amp;D$1," "&amp;$A96&amp;D$1&amp;" "," ")," "&amp;$A96&amp;D$1&amp;" "," ")," "&amp;$A96&amp;D$1&amp;" "," ")," "&amp;$A96&amp;D$1&amp;" "," ")</f>
        <v>ECPR_4S(01)_Trethart_S1_C_</v>
      </c>
      <c r="E96" t="str">
        <f>SUBSTITUTE(SUBSTITUTE(SUBSTITUTE(SUBSTITUTE(SUBSTITUTE(IFERROR(SUBSTITUTE(Master!G100,CHAR(10)," "),Master!G100)," ",$A96&amp;E$1&amp;" ")&amp;$A96&amp;E$1," "&amp;$A96&amp;E$1&amp;" "," ")," "&amp;$A96&amp;E$1&amp;" "," ")," "&amp;$A96&amp;E$1&amp;" "," ")," "&amp;$A96&amp;E$1&amp;" "," ")</f>
        <v>BIOR_3S(02)_Trethart_S1_D_</v>
      </c>
      <c r="F96" t="str">
        <f>SUBSTITUTE(SUBSTITUTE(SUBSTITUTE(SUBSTITUTE(SUBSTITUTE(IFERROR(SUBSTITUTE(Master!H100,CHAR(10)," "),Master!H100)," ",$A96&amp;F$1&amp;" ")&amp;$A96&amp;F$1," "&amp;$A96&amp;F$1&amp;" "," ")," "&amp;$A96&amp;F$1&amp;" "," ")," "&amp;$A96&amp;F$1&amp;" "," ")," "&amp;$A96&amp;F$1&amp;" "," ")</f>
        <v>BIOR_3S(04)_Trethart_S2_A_</v>
      </c>
      <c r="G96" t="str">
        <f>SUBSTITUTE(SUBSTITUTE(SUBSTITUTE(SUBSTITUTE(SUBSTITUTE(IFERROR(SUBSTITUTE(Master!I100,CHAR(10)," "),Master!I100)," ",$A96&amp;G$1&amp;" ")&amp;$A96&amp;G$1," "&amp;$A96&amp;G$1&amp;" "," ")," "&amp;$A96&amp;G$1&amp;" "," ")," "&amp;$A96&amp;G$1&amp;" "," ")," "&amp;$A96&amp;G$1&amp;" "," ")</f>
        <v>BIOR_3S(05)_Trethart_S2_B_</v>
      </c>
      <c r="H96" t="str">
        <f>SUBSTITUTE(SUBSTITUTE(SUBSTITUTE(SUBSTITUTE(SUBSTITUTE(IFERROR(SUBSTITUTE(Master!J100,CHAR(10)," "),Master!J100)," ",$A96&amp;H$1&amp;" ")&amp;$A96&amp;H$1," "&amp;$A96&amp;H$1&amp;" "," ")," "&amp;$A96&amp;H$1&amp;" "," ")," "&amp;$A96&amp;H$1&amp;" "," ")," "&amp;$A96&amp;H$1&amp;" "," ")</f>
        <v>BIOR_3S(06)_Trethart_S2_C_</v>
      </c>
      <c r="I96" t="str">
        <f>SUBSTITUTE(SUBSTITUTE(SUBSTITUTE(SUBSTITUTE(SUBSTITUTE(IFERROR(SUBSTITUTE(Master!K100,CHAR(10)," "),Master!K100)," ",$A96&amp;I$1&amp;" ")&amp;$A96&amp;I$1," "&amp;$A96&amp;I$1&amp;" "," ")," "&amp;$A96&amp;I$1&amp;" "," ")," "&amp;$A96&amp;I$1&amp;" "," ")," "&amp;$A96&amp;I$1&amp;" "," ")</f>
        <v>PREP_Trethart_S2_D_</v>
      </c>
      <c r="N96" t="str">
        <f t="shared" si="15"/>
        <v>PREP_Trethart_S1_A_ INSR_4S(01)_Trethart_S1_B_ ECPR_4S(01)_Trethart_S1_C_ BIOR_3S(02)_Trethart_S1_D_ BIOR_3S(04)_Trethart_S2_A_ BIOR_3S(05)_Trethart_S2_B_ BIOR_3S(06)_Trethart_S2_C_ PREP_Trethart_S2_D_</v>
      </c>
      <c r="O96" t="str">
        <f t="shared" si="16"/>
        <v>_Trethart</v>
      </c>
      <c r="P96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</v>
      </c>
      <c r="Q96" t="s">
        <v>463</v>
      </c>
      <c r="T96">
        <f t="shared" si="18"/>
        <v>43</v>
      </c>
      <c r="U96">
        <v>94</v>
      </c>
      <c r="V96" t="str">
        <f t="shared" si="20"/>
        <v>_Bilewitch_S1_D_</v>
      </c>
      <c r="W96" t="str">
        <f t="shared" si="21"/>
        <v>SOSR_1F(07)D2_Bilewitch_S1_D_ 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6" t="str">
        <f t="shared" si="19"/>
        <v/>
      </c>
      <c r="Y96" t="str">
        <f t="shared" si="22"/>
        <v/>
      </c>
      <c r="Z96">
        <v>94</v>
      </c>
      <c r="AA96" t="str">
        <f t="shared" si="23"/>
        <v>_Fast_S2_C_</v>
      </c>
    </row>
    <row r="97" spans="1:27" x14ac:dyDescent="0.25">
      <c r="A97" t="str">
        <f>"_"&amp;SUBSTITUTE(IFERROR(LEFT(Master!B101, FIND(",", Master!B101) - 1),Master!B101)," ","")</f>
        <v>_Truderung</v>
      </c>
      <c r="B97" t="str">
        <f>SUBSTITUTE(SUBSTITUTE(SUBSTITUTE(SUBSTITUTE(SUBSTITUTE(IFERROR(SUBSTITUTE(Master!D101,CHAR(10)," "),Master!D101)," ",$A97&amp;B$1&amp;" ")&amp;$A97&amp;B$1," "&amp;$A97&amp;B$1&amp;" "," ")," "&amp;$A97&amp;B$1&amp;" "," ")," "&amp;$A97&amp;B$1&amp;" "," ")," "&amp;$A97&amp;B$1&amp;" "," ")</f>
        <v>PH1P_4S(01)_Truderung_S1_A_</v>
      </c>
      <c r="C97" t="str">
        <f>SUBSTITUTE(SUBSTITUTE(SUBSTITUTE(SUBSTITUTE(SUBSTITUTE(IFERROR(SUBSTITUTE(Master!E101,CHAR(10)," "),Master!E101)," ",$A97&amp;C$1&amp;" ")&amp;$A97&amp;C$1," "&amp;$A97&amp;C$1&amp;" "," ")," "&amp;$A97&amp;C$1&amp;" "," ")," "&amp;$A97&amp;C$1&amp;" "," ")," "&amp;$A97&amp;C$1&amp;" "," ")</f>
        <v>PHYE_3S(01)_Truderung_S1_B_</v>
      </c>
      <c r="D97" t="str">
        <f>SUBSTITUTE(SUBSTITUTE(SUBSTITUTE(SUBSTITUTE(SUBSTITUTE(IFERROR(SUBSTITUTE(Master!F101,CHAR(10)," "),Master!F101)," ",$A97&amp;D$1&amp;" ")&amp;$A97&amp;D$1," "&amp;$A97&amp;D$1&amp;" "," ")," "&amp;$A97&amp;D$1&amp;" "," ")," "&amp;$A97&amp;D$1&amp;" "," ")," "&amp;$A97&amp;D$1&amp;" "," ")</f>
        <v>PREP_Truderung_S1_C_</v>
      </c>
      <c r="E97" t="str">
        <f>SUBSTITUTE(SUBSTITUTE(SUBSTITUTE(SUBSTITUTE(SUBSTITUTE(IFERROR(SUBSTITUTE(Master!G101,CHAR(10)," "),Master!G101)," ",$A97&amp;E$1&amp;" ")&amp;$A97&amp;E$1," "&amp;$A97&amp;E$1&amp;" "," ")," "&amp;$A97&amp;E$1&amp;" "," ")," "&amp;$A97&amp;E$1&amp;" "," ")," "&amp;$A97&amp;E$1&amp;" "," ")</f>
        <v>PHYR_3S(02)_Truderung_S1_D_</v>
      </c>
      <c r="F97" t="str">
        <f>SUBSTITUTE(SUBSTITUTE(SUBSTITUTE(SUBSTITUTE(SUBSTITUTE(IFERROR(SUBSTITUTE(Master!H101,CHAR(10)," "),Master!H101)," ",$A97&amp;F$1&amp;" ")&amp;$A97&amp;F$1," "&amp;$A97&amp;F$1&amp;" "," ")," "&amp;$A97&amp;F$1&amp;" "," ")," "&amp;$A97&amp;F$1&amp;" "," ")," "&amp;$A97&amp;F$1&amp;" "," ")</f>
        <v>PREP_Truderung_S2_A_</v>
      </c>
      <c r="G97" t="str">
        <f>SUBSTITUTE(SUBSTITUTE(SUBSTITUTE(SUBSTITUTE(SUBSTITUTE(IFERROR(SUBSTITUTE(Master!I101,CHAR(10)," "),Master!I101)," ",$A97&amp;G$1&amp;" ")&amp;$A97&amp;G$1," "&amp;$A97&amp;G$1&amp;" "," ")," "&amp;$A97&amp;G$1&amp;" "," ")," "&amp;$A97&amp;G$1&amp;" "," ")," "&amp;$A97&amp;G$1&amp;" "," ")</f>
        <v>PHYE_4S(01)_Truderung_S2_B_</v>
      </c>
      <c r="H97" t="str">
        <f>SUBSTITUTE(SUBSTITUTE(SUBSTITUTE(SUBSTITUTE(SUBSTITUTE(IFERROR(SUBSTITUTE(Master!J101,CHAR(10)," "),Master!J101)," ",$A97&amp;H$1&amp;" ")&amp;$A97&amp;H$1," "&amp;$A97&amp;H$1&amp;" "," ")," "&amp;$A97&amp;H$1&amp;" "," ")," "&amp;$A97&amp;H$1&amp;" "," ")," "&amp;$A97&amp;H$1&amp;" "," ")</f>
        <v>PHYR_3S(04)_Truderung_S2_C_</v>
      </c>
      <c r="I97" t="str">
        <f>SUBSTITUTE(SUBSTITUTE(SUBSTITUTE(SUBSTITUTE(SUBSTITUTE(IFERROR(SUBSTITUTE(Master!K101,CHAR(10)," "),Master!K101)," ",$A97&amp;I$1&amp;" ")&amp;$A97&amp;I$1," "&amp;$A97&amp;I$1&amp;" "," ")," "&amp;$A97&amp;I$1&amp;" "," ")," "&amp;$A97&amp;I$1&amp;" "," ")," "&amp;$A97&amp;I$1&amp;" "," ")</f>
        <v>PHYR_4S(04)_Truderung_S2_D_</v>
      </c>
      <c r="N97" t="str">
        <f t="shared" si="15"/>
        <v>PH1P_4S(01)_Truderung_S1_A_ PHYE_3S(01)_Truderung_S1_B_ PREP_Truderung_S1_C_ PHYR_3S(02)_Truderung_S1_D_ PREP_Truderung_S2_A_ PHYE_4S(01)_Truderung_S2_B_ PHYR_3S(04)_Truderung_S2_C_ PHYR_4S(04)_Truderung_S2_D_</v>
      </c>
      <c r="O97" t="str">
        <f t="shared" si="16"/>
        <v>_Truderung</v>
      </c>
      <c r="P97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</v>
      </c>
      <c r="Q97" t="s">
        <v>463</v>
      </c>
      <c r="T97">
        <f t="shared" si="18"/>
        <v>1001</v>
      </c>
      <c r="U97">
        <v>95</v>
      </c>
      <c r="V97" t="str">
        <f t="shared" si="20"/>
        <v>SOSR_1F(07)D2_Bilewitch_S1_D_</v>
      </c>
      <c r="W97" t="str">
        <f t="shared" si="21"/>
        <v>ENGR_1F(05)_Bilewitch_S2_A_ 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7" t="str">
        <f t="shared" si="19"/>
        <v/>
      </c>
      <c r="Y97" t="str">
        <f t="shared" si="22"/>
        <v/>
      </c>
      <c r="Z97">
        <v>95</v>
      </c>
      <c r="AA97" t="str">
        <f t="shared" si="23"/>
        <v>_Fitkowsky_S1_B_</v>
      </c>
    </row>
    <row r="98" spans="1:27" x14ac:dyDescent="0.25">
      <c r="A98" t="str">
        <f>"_"&amp;SUBSTITUTE(IFERROR(LEFT(Master!B102, FIND(",", Master!B102) - 1),Master!B102)," ","")</f>
        <v>_Villa</v>
      </c>
      <c r="B98" t="str">
        <f>SUBSTITUTE(SUBSTITUTE(SUBSTITUTE(SUBSTITUTE(SUBSTITUTE(IFERROR(SUBSTITUTE(Master!D102,CHAR(10)," "),Master!D102)," ",$A98&amp;B$1&amp;" ")&amp;$A98&amp;B$1," "&amp;$A98&amp;B$1&amp;" "," ")," "&amp;$A98&amp;B$1&amp;" "," ")," "&amp;$A98&amp;B$1&amp;" "," ")," "&amp;$A98&amp;B$1&amp;" "," ")</f>
        <v>FILF_1F(03)_Villa_S1_A_</v>
      </c>
      <c r="C98" t="str">
        <f>SUBSTITUTE(SUBSTITUTE(SUBSTITUTE(SUBSTITUTE(SUBSTITUTE(IFERROR(SUBSTITUTE(Master!E102,CHAR(10)," "),Master!E102)," ",$A98&amp;C$1&amp;" ")&amp;$A98&amp;C$1," "&amp;$A98&amp;C$1&amp;" "," ")," "&amp;$A98&amp;C$1&amp;" "," ")," "&amp;$A98&amp;C$1&amp;" "," ")," "&amp;$A98&amp;C$1&amp;" "," ")</f>
        <v>ENGF_1F(02)_Villa_S1_B_</v>
      </c>
      <c r="D98" t="str">
        <f>SUBSTITUTE(SUBSTITUTE(SUBSTITUTE(SUBSTITUTE(SUBSTITUTE(IFERROR(SUBSTITUTE(Master!F102,CHAR(10)," "),Master!F102)," ",$A98&amp;D$1&amp;" ")&amp;$A98&amp;D$1," "&amp;$A98&amp;D$1&amp;" "," ")," "&amp;$A98&amp;D$1&amp;" "," ")," "&amp;$A98&amp;D$1&amp;" "," ")," "&amp;$A98&amp;D$1&amp;" "," ")</f>
        <v>PREP_Villa_S1_C_</v>
      </c>
      <c r="E98" t="str">
        <f>SUBSTITUTE(SUBSTITUTE(SUBSTITUTE(SUBSTITUTE(SUBSTITUTE(IFERROR(SUBSTITUTE(Master!G102,CHAR(10)," "),Master!G102)," ",$A98&amp;E$1&amp;" ")&amp;$A98&amp;E$1," "&amp;$A98&amp;E$1&amp;" "," ")," "&amp;$A98&amp;E$1&amp;" "," ")," "&amp;$A98&amp;E$1&amp;" "," ")," "&amp;$A98&amp;E$1&amp;" "," ")</f>
        <v>FILF_1F(01)_Villa_S1_D_</v>
      </c>
      <c r="F98" t="str">
        <f>SUBSTITUTE(SUBSTITUTE(SUBSTITUTE(SUBSTITUTE(SUBSTITUTE(IFERROR(SUBSTITUTE(Master!H102,CHAR(10)," "),Master!H102)," ",$A98&amp;F$1&amp;" ")&amp;$A98&amp;F$1," "&amp;$A98&amp;F$1&amp;" "," ")," "&amp;$A98&amp;F$1&amp;" "," ")," "&amp;$A98&amp;F$1&amp;" "," ")," "&amp;$A98&amp;F$1&amp;" "," ")</f>
        <v>FILF_1F(02)_Villa_S2_A_</v>
      </c>
      <c r="G98" t="str">
        <f>SUBSTITUTE(SUBSTITUTE(SUBSTITUTE(SUBSTITUTE(SUBSTITUTE(IFERROR(SUBSTITUTE(Master!I102,CHAR(10)," "),Master!I102)," ",$A98&amp;G$1&amp;" ")&amp;$A98&amp;G$1," "&amp;$A98&amp;G$1&amp;" "," ")," "&amp;$A98&amp;G$1&amp;" "," ")," "&amp;$A98&amp;G$1&amp;" "," ")," "&amp;$A98&amp;G$1&amp;" "," ")</f>
        <v>ENGF_1F(03)_Villa_S2_B_</v>
      </c>
      <c r="H98" t="str">
        <f>SUBSTITUTE(SUBSTITUTE(SUBSTITUTE(SUBSTITUTE(SUBSTITUTE(IFERROR(SUBSTITUTE(Master!J102,CHAR(10)," "),Master!J102)," ",$A98&amp;H$1&amp;" ")&amp;$A98&amp;H$1," "&amp;$A98&amp;H$1&amp;" "," ")," "&amp;$A98&amp;H$1&amp;" "," ")," "&amp;$A98&amp;H$1&amp;" "," ")," "&amp;$A98&amp;H$1&amp;" "," ")</f>
        <v>PREP_Villa_S2_C_</v>
      </c>
      <c r="I98" t="str">
        <f>SUBSTITUTE(SUBSTITUTE(SUBSTITUTE(SUBSTITUTE(SUBSTITUTE(IFERROR(SUBSTITUTE(Master!K102,CHAR(10)," "),Master!K102)," ",$A98&amp;I$1&amp;" ")&amp;$A98&amp;I$1," "&amp;$A98&amp;I$1&amp;" "," ")," "&amp;$A98&amp;I$1&amp;" "," ")," "&amp;$A98&amp;I$1&amp;" "," ")," "&amp;$A98&amp;I$1&amp;" "," ")</f>
        <v>ENGF_1F(01)_Villa_S2_D_</v>
      </c>
      <c r="N98" t="str">
        <f t="shared" si="15"/>
        <v>FILF_1F(03)_Villa_S1_A_ ENGF_1F(02)_Villa_S1_B_ PREP_Villa_S1_C_ FILF_1F(01)_Villa_S1_D_ FILF_1F(02)_Villa_S2_A_ ENGF_1F(03)_Villa_S2_B_ PREP_Villa_S2_C_ ENGF_1F(01)_Villa_S2_D_</v>
      </c>
      <c r="O98" t="str">
        <f t="shared" si="16"/>
        <v>_Villa</v>
      </c>
      <c r="P98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</v>
      </c>
      <c r="Q98" t="s">
        <v>463</v>
      </c>
      <c r="T98">
        <f t="shared" si="18"/>
        <v>509</v>
      </c>
      <c r="U98">
        <v>96</v>
      </c>
      <c r="V98" t="str">
        <f t="shared" si="20"/>
        <v>ENGR_1F(05)_Bilewitch_S2_A_</v>
      </c>
      <c r="W98" t="str">
        <f t="shared" si="21"/>
        <v>ENGR_1F(07)_Bilewitch_S2_B_ 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8" t="str">
        <f t="shared" si="19"/>
        <v/>
      </c>
      <c r="Y98" t="str">
        <f t="shared" si="22"/>
        <v/>
      </c>
      <c r="Z98">
        <v>96</v>
      </c>
      <c r="AA98" t="str">
        <f t="shared" si="23"/>
        <v>_Fitkowsky_S2_B_</v>
      </c>
    </row>
    <row r="99" spans="1:27" x14ac:dyDescent="0.25">
      <c r="A99" t="str">
        <f>"_"&amp;SUBSTITUTE(IFERROR(LEFT(Master!B103, FIND(",", Master!B103) - 1),Master!B103)," ","")</f>
        <v>_Waller</v>
      </c>
      <c r="B99" t="str">
        <f>SUBSTITUTE(SUBSTITUTE(SUBSTITUTE(SUBSTITUTE(SUBSTITUTE(IFERROR(SUBSTITUTE(Master!D103,CHAR(10)," "),Master!D103)," ",$A99&amp;B$1&amp;" ")&amp;$A99&amp;B$1," "&amp;$A99&amp;B$1&amp;" "," ")," "&amp;$A99&amp;B$1&amp;" "," ")," "&amp;$A99&amp;B$1&amp;" "," ")," "&amp;$A99&amp;B$1&amp;" "," ")</f>
        <v>FSTR_3S(01)_Waller_S1_A_</v>
      </c>
      <c r="C99" t="str">
        <f>SUBSTITUTE(SUBSTITUTE(SUBSTITUTE(SUBSTITUTE(SUBSTITUTE(IFERROR(SUBSTITUTE(Master!E103,CHAR(10)," "),Master!E103)," ",$A99&amp;C$1&amp;" ")&amp;$A99&amp;C$1," "&amp;$A99&amp;C$1&amp;" "," ")," "&amp;$A99&amp;C$1&amp;" "," ")," "&amp;$A99&amp;C$1&amp;" "," ")," "&amp;$A99&amp;C$1&amp;" "," ")</f>
        <v>FSTR_4S(02)_Waller_S1_B_</v>
      </c>
      <c r="D99" t="str">
        <f>SUBSTITUTE(SUBSTITUTE(SUBSTITUTE(SUBSTITUTE(SUBSTITUTE(IFERROR(SUBSTITUTE(Master!F103,CHAR(10)," "),Master!F103)," ",$A99&amp;D$1&amp;" ")&amp;$A99&amp;D$1," "&amp;$A99&amp;D$1&amp;" "," ")," "&amp;$A99&amp;D$1&amp;" "," ")," "&amp;$A99&amp;D$1&amp;" "," ")," "&amp;$A99&amp;D$1&amp;" "," ")</f>
        <v>FSTR_3S(02)_Waller_S1_C_</v>
      </c>
      <c r="E99" t="str">
        <f>SUBSTITUTE(SUBSTITUTE(SUBSTITUTE(SUBSTITUTE(SUBSTITUTE(IFERROR(SUBSTITUTE(Master!G103,CHAR(10)," "),Master!G103)," ",$A99&amp;E$1&amp;" ")&amp;$A99&amp;E$1," "&amp;$A99&amp;E$1&amp;" "," ")," "&amp;$A99&amp;E$1&amp;" "," ")," "&amp;$A99&amp;E$1&amp;" "," ")," "&amp;$A99&amp;E$1&amp;" "," ")</f>
        <v>PREP_Waller_S1_D_</v>
      </c>
      <c r="F99" t="str">
        <f>SUBSTITUTE(SUBSTITUTE(SUBSTITUTE(SUBSTITUTE(SUBSTITUTE(IFERROR(SUBSTITUTE(Master!H103,CHAR(10)," "),Master!H103)," ",$A99&amp;F$1&amp;" ")&amp;$A99&amp;F$1," "&amp;$A99&amp;F$1&amp;" "," ")," "&amp;$A99&amp;F$1&amp;" "," ")," "&amp;$A99&amp;F$1&amp;" "," ")," "&amp;$A99&amp;F$1&amp;" "," ")</f>
        <v>FSTR_3S(03)_Waller_S2_A_</v>
      </c>
      <c r="G99" t="str">
        <f>SUBSTITUTE(SUBSTITUTE(SUBSTITUTE(SUBSTITUTE(SUBSTITUTE(IFERROR(SUBSTITUTE(Master!I103,CHAR(10)," "),Master!I103)," ",$A99&amp;G$1&amp;" ")&amp;$A99&amp;G$1," "&amp;$A99&amp;G$1&amp;" "," ")," "&amp;$A99&amp;G$1&amp;" "," ")," "&amp;$A99&amp;G$1&amp;" "," ")," "&amp;$A99&amp;G$1&amp;" "," ")</f>
        <v>PREP_Waller_S2_B_</v>
      </c>
      <c r="H99" t="str">
        <f>SUBSTITUTE(SUBSTITUTE(SUBSTITUTE(SUBSTITUTE(SUBSTITUTE(IFERROR(SUBSTITUTE(Master!J103,CHAR(10)," "),Master!J103)," ",$A99&amp;H$1&amp;" ")&amp;$A99&amp;H$1," "&amp;$A99&amp;H$1&amp;" "," ")," "&amp;$A99&amp;H$1&amp;" "," ")," "&amp;$A99&amp;H$1&amp;" "," ")," "&amp;$A99&amp;H$1&amp;" "," ")</f>
        <v>FSTR_4S(03)_Waller_S2_C_</v>
      </c>
      <c r="I99" t="str">
        <f>SUBSTITUTE(SUBSTITUTE(SUBSTITUTE(SUBSTITUTE(SUBSTITUTE(IFERROR(SUBSTITUTE(Master!K103,CHAR(10)," "),Master!K103)," ",$A99&amp;I$1&amp;" ")&amp;$A99&amp;I$1," "&amp;$A99&amp;I$1&amp;" "," ")," "&amp;$A99&amp;I$1&amp;" "," ")," "&amp;$A99&amp;I$1&amp;" "," ")," "&amp;$A99&amp;I$1&amp;" "," ")</f>
        <v>FSTR_4S(04)_Waller_S2_D_</v>
      </c>
      <c r="N99" t="str">
        <f t="shared" si="15"/>
        <v>FSTR_3S(01)_Waller_S1_A_ FSTR_4S(02)_Waller_S1_B_ FSTR_3S(02)_Waller_S1_C_ PREP_Waller_S1_D_ FSTR_3S(03)_Waller_S2_A_ PREP_Waller_S2_B_ FSTR_4S(03)_Waller_S2_C_ FSTR_4S(04)_Waller_S2_D_</v>
      </c>
      <c r="O99" t="str">
        <f t="shared" si="16"/>
        <v>_Waller</v>
      </c>
      <c r="P99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</v>
      </c>
      <c r="Q99" t="s">
        <v>463</v>
      </c>
      <c r="T99">
        <f t="shared" si="18"/>
        <v>511</v>
      </c>
      <c r="U99">
        <v>97</v>
      </c>
      <c r="V99" t="str">
        <f t="shared" si="20"/>
        <v>ENGR_1F(07)_Bilewitch_S2_B_</v>
      </c>
      <c r="W99" t="str">
        <f t="shared" si="21"/>
        <v>SOSR_1F(05)C1_Bilewitch_S2_C_ 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9" t="str">
        <f t="shared" si="19"/>
        <v/>
      </c>
      <c r="Y99" t="str">
        <f t="shared" si="22"/>
        <v/>
      </c>
      <c r="Z99">
        <v>97</v>
      </c>
      <c r="AA99" t="str">
        <f t="shared" si="23"/>
        <v>_Fitkowsky_S2_C_</v>
      </c>
    </row>
    <row r="100" spans="1:27" x14ac:dyDescent="0.25">
      <c r="A100" t="str">
        <f>"_"&amp;SUBSTITUTE(IFERROR(LEFT(Master!B104, FIND(",", Master!B104) - 1),Master!B104)," ","")</f>
        <v>_Wesley</v>
      </c>
      <c r="B100" t="str">
        <f>SUBSTITUTE(SUBSTITUTE(SUBSTITUTE(SUBSTITUTE(SUBSTITUTE(IFERROR(SUBSTITUTE(Master!D104,CHAR(10)," "),Master!D104)," ",$A100&amp;B$1&amp;" ")&amp;$A100&amp;B$1," "&amp;$A100&amp;B$1&amp;" "," ")," "&amp;$A100&amp;B$1&amp;" "," ")," "&amp;$A100&amp;B$1&amp;" "," ")," "&amp;$A100&amp;B$1&amp;" "," ")</f>
        <v>ENGC_3M(04)A1_Wesley_S1_A_ ENGC_4M(02)_Wesley_S1_A_ ENGR_2M(03)_Wesley_S1_A_ ESMR_2M(04)A2_Wesley_S1_A_ ESMR_3M(03)_Wesley_S1_A_ ESMR_4M(02)_Wesley_S1_A_ MATR_1M(05)_Wesley_S1_A_</v>
      </c>
      <c r="C100" t="str">
        <f>SUBSTITUTE(SUBSTITUTE(SUBSTITUTE(SUBSTITUTE(SUBSTITUTE(IFERROR(SUBSTITUTE(Master!E104,CHAR(10)," "),Master!E104)," ",$A100&amp;C$1&amp;" ")&amp;$A100&amp;C$1," "&amp;$A100&amp;C$1&amp;" "," ")," "&amp;$A100&amp;C$1&amp;" "," ")," "&amp;$A100&amp;C$1&amp;" "," ")," "&amp;$A100&amp;C$1&amp;" "," ")</f>
        <v>RESR01(05)_Wesley_S1_B_</v>
      </c>
      <c r="D100" t="str">
        <f>SUBSTITUTE(SUBSTITUTE(SUBSTITUTE(SUBSTITUTE(SUBSTITUTE(IFERROR(SUBSTITUTE(Master!F104,CHAR(10)," "),Master!F104)," ",$A100&amp;D$1&amp;" ")&amp;$A100&amp;D$1," "&amp;$A100&amp;D$1&amp;" "," ")," "&amp;$A100&amp;D$1&amp;" "," ")," "&amp;$A100&amp;D$1&amp;" "," ")," "&amp;$A100&amp;D$1&amp;" "," ")</f>
        <v>LWPR_2M(01)C1_Wesley_S1_C_ PREP_Wesley_S1_C_</v>
      </c>
      <c r="E100" t="str">
        <f>SUBSTITUTE(SUBSTITUTE(SUBSTITUTE(SUBSTITUTE(SUBSTITUTE(IFERROR(SUBSTITUTE(Master!G104,CHAR(10)," "),Master!G104)," ",$A100&amp;E$1&amp;" ")&amp;$A100&amp;E$1," "&amp;$A100&amp;E$1&amp;" "," ")," "&amp;$A100&amp;E$1&amp;" "," ")," "&amp;$A100&amp;E$1&amp;" "," ")," "&amp;$A100&amp;E$1&amp;" "," ")</f>
        <v>PREP_Wesley_S1_D_ LWER_1M(02)D2_Wesley_S1_D_ LWPR_2M(02)_Wesley_S1_D_</v>
      </c>
      <c r="F100" t="str">
        <f>SUBSTITUTE(SUBSTITUTE(SUBSTITUTE(SUBSTITUTE(SUBSTITUTE(IFERROR(SUBSTITUTE(Master!H104,CHAR(10)," "),Master!H104)," ",$A100&amp;F$1&amp;" ")&amp;$A100&amp;F$1," "&amp;$A100&amp;F$1&amp;" "," ")," "&amp;$A100&amp;F$1&amp;" "," ")," "&amp;$A100&amp;F$1&amp;" "," ")," "&amp;$A100&amp;F$1&amp;" "," ")</f>
        <v>PREP_Wesley_S2_A_</v>
      </c>
      <c r="G100" t="str">
        <f>SUBSTITUTE(SUBSTITUTE(SUBSTITUTE(SUBSTITUTE(SUBSTITUTE(IFERROR(SUBSTITUTE(Master!I104,CHAR(10)," "),Master!I104)," ",$A100&amp;G$1&amp;" ")&amp;$A100&amp;G$1," "&amp;$A100&amp;G$1&amp;" "," ")," "&amp;$A100&amp;G$1&amp;" "," ")," "&amp;$A100&amp;G$1&amp;" "," ")," "&amp;$A100&amp;G$1&amp;" "," ")</f>
        <v>PREP_Wesley_S2_B_</v>
      </c>
      <c r="H100" t="str">
        <f>SUBSTITUTE(SUBSTITUTE(SUBSTITUTE(SUBSTITUTE(SUBSTITUTE(IFERROR(SUBSTITUTE(Master!J104,CHAR(10)," "),Master!J104)," ",$A100&amp;H$1&amp;" ")&amp;$A100&amp;H$1," "&amp;$A100&amp;H$1&amp;" "," ")," "&amp;$A100&amp;H$1&amp;" "," ")," "&amp;$A100&amp;H$1&amp;" "," ")," "&amp;$A100&amp;H$1&amp;" "," ")</f>
        <v>PREP_Wesley_S2_C_</v>
      </c>
      <c r="I100" t="str">
        <f>SUBSTITUTE(SUBSTITUTE(SUBSTITUTE(SUBSTITUTE(SUBSTITUTE(IFERROR(SUBSTITUTE(Master!K104,CHAR(10)," "),Master!K104)," ",$A100&amp;I$1&amp;" ")&amp;$A100&amp;I$1," "&amp;$A100&amp;I$1&amp;" "," ")," "&amp;$A100&amp;I$1&amp;" "," ")," "&amp;$A100&amp;I$1&amp;" "," ")," "&amp;$A100&amp;I$1&amp;" "," ")</f>
        <v>PREP_Wesley_S2_D_</v>
      </c>
      <c r="N100" t="str">
        <f t="shared" si="15"/>
        <v>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</v>
      </c>
      <c r="O100" t="str">
        <f t="shared" si="16"/>
        <v>_Wesley</v>
      </c>
      <c r="P100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</v>
      </c>
      <c r="Q100" t="s">
        <v>463</v>
      </c>
      <c r="T100">
        <f t="shared" si="18"/>
        <v>995</v>
      </c>
      <c r="U100">
        <v>98</v>
      </c>
      <c r="V100" t="str">
        <f t="shared" si="20"/>
        <v>SOSR_1F(05)C1_Bilewitch_S2_C_</v>
      </c>
      <c r="W100" t="str">
        <f t="shared" si="21"/>
        <v>_Bilewitch_S2_C_ 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0" t="str">
        <f t="shared" si="19"/>
        <v/>
      </c>
      <c r="Y100" t="str">
        <f t="shared" si="22"/>
        <v/>
      </c>
      <c r="Z100">
        <v>98</v>
      </c>
      <c r="AA100" t="str">
        <f t="shared" si="23"/>
        <v>_Fitkowsky_S2_D_</v>
      </c>
    </row>
    <row r="101" spans="1:27" x14ac:dyDescent="0.25">
      <c r="A101" t="str">
        <f>"_"&amp;SUBSTITUTE(IFERROR(LEFT(Master!B105, FIND(",", Master!B105) - 1),Master!B105)," ","")</f>
        <v>_Witzke</v>
      </c>
      <c r="B101" t="str">
        <f>SUBSTITUTE(SUBSTITUTE(SUBSTITUTE(SUBSTITUTE(SUBSTITUTE(IFERROR(SUBSTITUTE(Master!D105,CHAR(10)," "),Master!D105)," ",$A101&amp;B$1&amp;" ")&amp;$A101&amp;B$1," "&amp;$A101&amp;B$1&amp;" "," ")," "&amp;$A101&amp;B$1&amp;" "," ")," "&amp;$A101&amp;B$1&amp;" "," ")," "&amp;$A101&amp;B$1&amp;" "," ")</f>
        <v>PHER_1F(04)A1_Witzke_S1_A_ PHER_1F(06)A2_Witzke_S1_A_</v>
      </c>
      <c r="C101" t="str">
        <f>SUBSTITUTE(SUBSTITUTE(SUBSTITUTE(SUBSTITUTE(SUBSTITUTE(IFERROR(SUBSTITUTE(Master!E105,CHAR(10)," "),Master!E105)," ",$A101&amp;C$1&amp;" ")&amp;$A101&amp;C$1," "&amp;$A101&amp;C$1&amp;" "," ")," "&amp;$A101&amp;C$1&amp;" "," ")," "&amp;$A101&amp;C$1&amp;" "," ")," "&amp;$A101&amp;C$1&amp;" "," ")</f>
        <v>PHER_1F(08)B1_Witzke_S1_B_ PHER_3F(02)B2_Witzke_S1_B_</v>
      </c>
      <c r="D101" t="str">
        <f>SUBSTITUTE(SUBSTITUTE(SUBSTITUTE(SUBSTITUTE(SUBSTITUTE(IFERROR(SUBSTITUTE(Master!F105,CHAR(10)," "),Master!F105)," ",$A101&amp;D$1&amp;" ")&amp;$A101&amp;D$1," "&amp;$A101&amp;D$1&amp;" "," ")," "&amp;$A101&amp;D$1&amp;" "," ")," "&amp;$A101&amp;D$1&amp;" "," ")," "&amp;$A101&amp;D$1&amp;" "," ")</f>
        <v>PREP_Witzke_S1_C_</v>
      </c>
      <c r="E101" t="str">
        <f>SUBSTITUTE(SUBSTITUTE(SUBSTITUTE(SUBSTITUTE(SUBSTITUTE(IFERROR(SUBSTITUTE(Master!G105,CHAR(10)," "),Master!G105)," ",$A101&amp;E$1&amp;" ")&amp;$A101&amp;E$1," "&amp;$A101&amp;E$1&amp;" "," ")," "&amp;$A101&amp;E$1&amp;" "," ")," "&amp;$A101&amp;E$1&amp;" "," ")," "&amp;$A101&amp;E$1&amp;" "," ")</f>
        <v>PHER_1F(07)D1_Witzke_S1_D_ PHER_1F(12)D2_Witzke_S1_D_</v>
      </c>
      <c r="F101" t="str">
        <f>SUBSTITUTE(SUBSTITUTE(SUBSTITUTE(SUBSTITUTE(SUBSTITUTE(IFERROR(SUBSTITUTE(Master!H105,CHAR(10)," "),Master!H105)," ",$A101&amp;F$1&amp;" ")&amp;$A101&amp;F$1," "&amp;$A101&amp;F$1&amp;" "," ")," "&amp;$A101&amp;F$1&amp;" "," ")," "&amp;$A101&amp;F$1&amp;" "," ")," "&amp;$A101&amp;F$1&amp;" "," ")</f>
        <v>PHER_1F(04)A1_Witzke_S2_A_ PHER_1F(06)A2_Witzke_S2_A_</v>
      </c>
      <c r="G101" t="str">
        <f>SUBSTITUTE(SUBSTITUTE(SUBSTITUTE(SUBSTITUTE(SUBSTITUTE(IFERROR(SUBSTITUTE(Master!I105,CHAR(10)," "),Master!I105)," ",$A101&amp;G$1&amp;" ")&amp;$A101&amp;G$1," "&amp;$A101&amp;G$1&amp;" "," ")," "&amp;$A101&amp;G$1&amp;" "," ")," "&amp;$A101&amp;G$1&amp;" "," ")," "&amp;$A101&amp;G$1&amp;" "," ")</f>
        <v>PHER_1F(08)B1_Witzke_S2_B_ PHER_3F(08)B2_Witzke_S2_B_</v>
      </c>
      <c r="H101" t="str">
        <f>SUBSTITUTE(SUBSTITUTE(SUBSTITUTE(SUBSTITUTE(SUBSTITUTE(IFERROR(SUBSTITUTE(Master!J105,CHAR(10)," "),Master!J105)," ",$A101&amp;H$1&amp;" ")&amp;$A101&amp;H$1," "&amp;$A101&amp;H$1&amp;" "," ")," "&amp;$A101&amp;H$1&amp;" "," ")," "&amp;$A101&amp;H$1&amp;" "," ")," "&amp;$A101&amp;H$1&amp;" "," ")</f>
        <v>PREP_Witzke_S2_C_</v>
      </c>
      <c r="I101" t="str">
        <f>SUBSTITUTE(SUBSTITUTE(SUBSTITUTE(SUBSTITUTE(SUBSTITUTE(IFERROR(SUBSTITUTE(Master!K105,CHAR(10)," "),Master!K105)," ",$A101&amp;I$1&amp;" ")&amp;$A101&amp;I$1," "&amp;$A101&amp;I$1&amp;" "," ")," "&amp;$A101&amp;I$1&amp;" "," ")," "&amp;$A101&amp;I$1&amp;" "," ")," "&amp;$A101&amp;I$1&amp;" "," ")</f>
        <v>PHER_1F(07)D1_Witzke_S2_D_ PHER_1F(12)D2_Witzke_S2_D_</v>
      </c>
      <c r="N101" t="str">
        <f t="shared" si="15"/>
        <v>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</v>
      </c>
      <c r="O101" t="str">
        <f t="shared" si="16"/>
        <v>_Witzke</v>
      </c>
      <c r="P101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</v>
      </c>
      <c r="Q101" t="s">
        <v>463</v>
      </c>
      <c r="T101">
        <f t="shared" si="18"/>
        <v>44</v>
      </c>
      <c r="U101">
        <v>99</v>
      </c>
      <c r="V101" t="str">
        <f t="shared" si="20"/>
        <v>_Bilewitch_S2_C_</v>
      </c>
      <c r="W101" t="str">
        <f t="shared" si="21"/>
        <v>_Bilewitch_S2_D_ 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1" t="str">
        <f t="shared" si="19"/>
        <v/>
      </c>
      <c r="Y101" t="str">
        <f t="shared" si="22"/>
        <v/>
      </c>
      <c r="Z101">
        <v>99</v>
      </c>
      <c r="AA101" t="str">
        <f t="shared" si="23"/>
        <v>_Fowler_S1_C_</v>
      </c>
    </row>
    <row r="102" spans="1:27" x14ac:dyDescent="0.25">
      <c r="A102" t="str">
        <f>"_"&amp;SUBSTITUTE(IFERROR(LEFT(Master!B106, FIND(",", Master!B106) - 1),Master!B106)," ","")</f>
        <v>_Wright</v>
      </c>
      <c r="B102" t="str">
        <f>SUBSTITUTE(SUBSTITUTE(SUBSTITUTE(SUBSTITUTE(SUBSTITUTE(IFERROR(SUBSTITUTE(Master!D106,CHAR(10)," "),Master!D106)," ",$A102&amp;B$1&amp;" ")&amp;$A102&amp;B$1," "&amp;$A102&amp;B$1&amp;" "," ")," "&amp;$A102&amp;B$1&amp;" "," ")," "&amp;$A102&amp;B$1&amp;" "," ")," "&amp;$A102&amp;B$1&amp;" "," ")</f>
        <v>LWPR_2S(WE)A1_Wright_S1_A_ SCIW_2F(01)A2_Wright_S1_A_</v>
      </c>
      <c r="C102" t="str">
        <f>SUBSTITUTE(SUBSTITUTE(SUBSTITUTE(SUBSTITUTE(SUBSTITUTE(IFERROR(SUBSTITUTE(Master!E106,CHAR(10)," "),Master!E106)," ",$A102&amp;C$1&amp;" ")&amp;$A102&amp;C$1," "&amp;$A102&amp;C$1&amp;" "," ")," "&amp;$A102&amp;C$1&amp;" "," ")," "&amp;$A102&amp;C$1&amp;" "," ")," "&amp;$A102&amp;C$1&amp;" "," ")</f>
        <v>PEP-Option_2(01)_Wright_S1_B_</v>
      </c>
      <c r="D102" t="str">
        <f>SUBSTITUTE(SUBSTITUTE(SUBSTITUTE(SUBSTITUTE(SUBSTITUTE(IFERROR(SUBSTITUTE(Master!F106,CHAR(10)," "),Master!F106)," ",$A102&amp;D$1&amp;" ")&amp;$A102&amp;D$1," "&amp;$A102&amp;D$1&amp;" "," ")," "&amp;$A102&amp;D$1&amp;" "," ")," "&amp;$A102&amp;D$1&amp;" "," ")," "&amp;$A102&amp;D$1&amp;" "," ")</f>
        <v>PrepC1_Wright_S1_C_ _Wright_S1_C_ LWBR_3S(01)C2_Wright_S1_C_</v>
      </c>
      <c r="E102" t="str">
        <f>SUBSTITUTE(SUBSTITUTE(SUBSTITUTE(SUBSTITUTE(SUBSTITUTE(IFERROR(SUBSTITUTE(Master!G106,CHAR(10)," "),Master!G106)," ",$A102&amp;E$1&amp;" ")&amp;$A102&amp;E$1," "&amp;$A102&amp;E$1&amp;" "," ")," "&amp;$A102&amp;E$1&amp;" "," ")," "&amp;$A102&amp;E$1&amp;" "," ")," "&amp;$A102&amp;E$1&amp;" "," ")</f>
        <v>PHEW_2F(01)D1_Wright_S1_D_ GEOW_2S(01)D2_Wright_S1_D_</v>
      </c>
      <c r="F102" t="str">
        <f>SUBSTITUTE(SUBSTITUTE(SUBSTITUTE(SUBSTITUTE(SUBSTITUTE(IFERROR(SUBSTITUTE(Master!H106,CHAR(10)," "),Master!H106)," ",$A102&amp;F$1&amp;" ")&amp;$A102&amp;F$1," "&amp;$A102&amp;F$1&amp;" "," ")," "&amp;$A102&amp;F$1&amp;" "," ")," "&amp;$A102&amp;F$1&amp;" "," ")," "&amp;$A102&amp;F$1&amp;" "," ")</f>
        <v>LWPR_2S(WE)A1_Wright_S2_A_ SCIW_2F(01)A2_Wright_S2_A_</v>
      </c>
      <c r="G102" t="str">
        <f>SUBSTITUTE(SUBSTITUTE(SUBSTITUTE(SUBSTITUTE(SUBSTITUTE(IFERROR(SUBSTITUTE(Master!I106,CHAR(10)," "),Master!I106)," ",$A102&amp;G$1&amp;" ")&amp;$A102&amp;G$1," "&amp;$A102&amp;G$1&amp;" "," ")," "&amp;$A102&amp;G$1&amp;" "," ")," "&amp;$A102&amp;G$1&amp;" "," ")," "&amp;$A102&amp;G$1&amp;" "," ")</f>
        <v>PEP-Option_2(01)_Wright_S2_B_</v>
      </c>
      <c r="H102" t="str">
        <f>SUBSTITUTE(SUBSTITUTE(SUBSTITUTE(SUBSTITUTE(SUBSTITUTE(IFERROR(SUBSTITUTE(Master!J106,CHAR(10)," "),Master!J106)," ",$A102&amp;H$1&amp;" ")&amp;$A102&amp;H$1," "&amp;$A102&amp;H$1&amp;" "," ")," "&amp;$A102&amp;H$1&amp;" "," ")," "&amp;$A102&amp;H$1&amp;" "," ")," "&amp;$A102&amp;H$1&amp;" "," ")</f>
        <v>PrepC1_Wright_S2_C_ _Wright_S2_C_ LWBR_3S(01)C2_Wright_S2_C_</v>
      </c>
      <c r="I102" t="str">
        <f>SUBSTITUTE(SUBSTITUTE(SUBSTITUTE(SUBSTITUTE(SUBSTITUTE(IFERROR(SUBSTITUTE(Master!K106,CHAR(10)," "),Master!K106)," ",$A102&amp;I$1&amp;" ")&amp;$A102&amp;I$1," "&amp;$A102&amp;I$1&amp;" "," ")," "&amp;$A102&amp;I$1&amp;" "," ")," "&amp;$A102&amp;I$1&amp;" "," ")," "&amp;$A102&amp;I$1&amp;" "," ")</f>
        <v>LWTF_4S(01)D1_Wright_S2_D_ GEOW_2S(01)D2_Wright_S2_D_</v>
      </c>
      <c r="N102" t="str">
        <f t="shared" si="15"/>
        <v>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</v>
      </c>
      <c r="O102" t="str">
        <f t="shared" si="16"/>
        <v>_Wright</v>
      </c>
      <c r="P102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</v>
      </c>
      <c r="Q102" t="s">
        <v>463</v>
      </c>
      <c r="T102">
        <f t="shared" si="18"/>
        <v>45</v>
      </c>
      <c r="U102">
        <v>100</v>
      </c>
      <c r="V102" t="str">
        <f t="shared" si="20"/>
        <v>_Bilewitch_S2_D_</v>
      </c>
      <c r="W102" t="str">
        <f t="shared" si="21"/>
        <v>SOSR_1F(07)D2_Bilewitch_S2_D_ 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2" t="str">
        <f t="shared" si="19"/>
        <v/>
      </c>
      <c r="Y102" t="str">
        <f t="shared" si="22"/>
        <v/>
      </c>
      <c r="Z102">
        <v>100</v>
      </c>
      <c r="AA102" t="str">
        <f t="shared" si="23"/>
        <v>_Fowler_S2_A_</v>
      </c>
    </row>
    <row r="103" spans="1:27" x14ac:dyDescent="0.25">
      <c r="A103" t="str">
        <f>"_"&amp;SUBSTITUTE(IFERROR(LEFT(Master!B107, FIND(",", Master!B107) - 1),Master!B107)," ","")</f>
        <v>_Yosyk</v>
      </c>
      <c r="B103" t="str">
        <f>SUBSTITUTE(SUBSTITUTE(SUBSTITUTE(SUBSTITUTE(SUBSTITUTE(IFERROR(SUBSTITUTE(Master!D107,CHAR(10)," "),Master!D107)," ",$A103&amp;B$1&amp;" ")&amp;$A103&amp;B$1," "&amp;$A103&amp;B$1&amp;" "," ")," "&amp;$A103&amp;B$1&amp;" "," ")," "&amp;$A103&amp;B$1&amp;" "," ")," "&amp;$A103&amp;B$1&amp;" "," ")</f>
        <v>IAPE_2S(01)_Yosyk_S1_A_</v>
      </c>
      <c r="C103" t="str">
        <f>SUBSTITUTE(SUBSTITUTE(SUBSTITUTE(SUBSTITUTE(SUBSTITUTE(IFERROR(SUBSTITUTE(Master!E107,CHAR(10)," "),Master!E107)," ",$A103&amp;C$1&amp;" ")&amp;$A103&amp;C$1," "&amp;$A103&amp;C$1&amp;" "," ")," "&amp;$A103&amp;C$1&amp;" "," ")," "&amp;$A103&amp;C$1&amp;" "," ")," "&amp;$A103&amp;C$1&amp;" "," ")</f>
        <v>PREP_Yosyk_S1_B_</v>
      </c>
      <c r="D103" t="str">
        <f>SUBSTITUTE(SUBSTITUTE(SUBSTITUTE(SUBSTITUTE(SUBSTITUTE(IFERROR(SUBSTITUTE(Master!F107,CHAR(10)," "),Master!F107)," ",$A103&amp;D$1&amp;" ")&amp;$A103&amp;D$1," "&amp;$A103&amp;D$1&amp;" "," ")," "&amp;$A103&amp;D$1&amp;" "," ")," "&amp;$A103&amp;D$1&amp;" "," ")," "&amp;$A103&amp;D$1&amp;" "," ")</f>
        <v>PCME_3S(01)_Yosyk_S1_C_</v>
      </c>
      <c r="E103" t="str">
        <f>SUBSTITUTE(SUBSTITUTE(SUBSTITUTE(SUBSTITUTE(SUBSTITUTE(IFERROR(SUBSTITUTE(Master!G107,CHAR(10)," "),Master!G107)," ",$A103&amp;E$1&amp;" ")&amp;$A103&amp;E$1," "&amp;$A103&amp;E$1&amp;" "," ")," "&amp;$A103&amp;E$1&amp;" "," ")," "&amp;$A103&amp;E$1&amp;" "," ")," "&amp;$A103&amp;E$1&amp;" "," ")</f>
        <v>IAPR_2S(04)_Yosyk_S1_D_</v>
      </c>
      <c r="F103" t="str">
        <f>SUBSTITUTE(SUBSTITUTE(SUBSTITUTE(SUBSTITUTE(SUBSTITUTE(IFERROR(SUBSTITUTE(Master!H107,CHAR(10)," "),Master!H107)," ",$A103&amp;F$1&amp;" ")&amp;$A103&amp;F$1," "&amp;$A103&amp;F$1&amp;" "," ")," "&amp;$A103&amp;F$1&amp;" "," ")," "&amp;$A103&amp;F$1&amp;" "," ")," "&amp;$A103&amp;F$1&amp;" "," ")</f>
        <v>PCME_3S(02)_Yosyk_S2_A_</v>
      </c>
      <c r="G103" t="str">
        <f>SUBSTITUTE(SUBSTITUTE(SUBSTITUTE(SUBSTITUTE(SUBSTITUTE(IFERROR(SUBSTITUTE(Master!I107,CHAR(10)," "),Master!I107)," ",$A103&amp;G$1&amp;" ")&amp;$A103&amp;G$1," "&amp;$A103&amp;G$1&amp;" "," ")," "&amp;$A103&amp;G$1&amp;" "," ")," "&amp;$A103&amp;G$1&amp;" "," ")," "&amp;$A103&amp;G$1&amp;" "," ")</f>
        <v>PREP_Yosyk_S2_B_</v>
      </c>
      <c r="H103" t="str">
        <f>SUBSTITUTE(SUBSTITUTE(SUBSTITUTE(SUBSTITUTE(SUBSTITUTE(IFERROR(SUBSTITUTE(Master!J107,CHAR(10)," "),Master!J107)," ",$A103&amp;H$1&amp;" ")&amp;$A103&amp;H$1," "&amp;$A103&amp;H$1&amp;" "," ")," "&amp;$A103&amp;H$1&amp;" "," ")," "&amp;$A103&amp;H$1&amp;" "," ")," "&amp;$A103&amp;H$1&amp;" "," ")</f>
        <v>IAPR_2S(07)_Yosyk_S2_C_</v>
      </c>
      <c r="I103" t="str">
        <f>SUBSTITUTE(SUBSTITUTE(SUBSTITUTE(SUBSTITUTE(SUBSTITUTE(IFERROR(SUBSTITUTE(Master!K107,CHAR(10)," "),Master!K107)," ",$A103&amp;I$1&amp;" ")&amp;$A103&amp;I$1," "&amp;$A103&amp;I$1&amp;" "," ")," "&amp;$A103&amp;I$1&amp;" "," ")," "&amp;$A103&amp;I$1&amp;" "," ")," "&amp;$A103&amp;I$1&amp;" "," ")</f>
        <v>IAPR_2S(08)_Yosyk_S2_D_</v>
      </c>
      <c r="N103" t="str">
        <f t="shared" si="15"/>
        <v>IAPE_2S(01)_Yosyk_S1_A_ PREP_Yosyk_S1_B_ PCME_3S(01)_Yosyk_S1_C_ IAPR_2S(04)_Yosyk_S1_D_ PCME_3S(02)_Yosyk_S2_A_ PREP_Yosyk_S2_B_ IAPR_2S(07)_Yosyk_S2_C_ IAPR_2S(08)_Yosyk_S2_D_</v>
      </c>
      <c r="O103" t="str">
        <f t="shared" si="16"/>
        <v>_Yosyk</v>
      </c>
      <c r="P103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</v>
      </c>
      <c r="Q103" t="s">
        <v>463</v>
      </c>
      <c r="T103">
        <f t="shared" si="18"/>
        <v>1002</v>
      </c>
      <c r="U103">
        <v>101</v>
      </c>
      <c r="V103" t="str">
        <f t="shared" si="20"/>
        <v>SOSR_1F(07)D2_Bilewitch_S2_D_</v>
      </c>
      <c r="W103" t="str">
        <f t="shared" si="21"/>
        <v>_Boyes_S1_A_ 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3" t="str">
        <f t="shared" si="19"/>
        <v/>
      </c>
      <c r="Y103" t="str">
        <f t="shared" si="22"/>
        <v/>
      </c>
      <c r="Z103">
        <v>101</v>
      </c>
      <c r="AA103" t="str">
        <f t="shared" si="23"/>
        <v>_Friesen_S1_B_</v>
      </c>
    </row>
    <row r="104" spans="1:27" x14ac:dyDescent="0.25">
      <c r="A104" t="str">
        <f>"_"&amp;SUBSTITUTE(IFERROR(LEFT(Master!B108, FIND(",", Master!B108) - 1),Master!B108)," ","")</f>
        <v>_Zhao</v>
      </c>
      <c r="B104" t="str">
        <f>SUBSTITUTE(SUBSTITUTE(SUBSTITUTE(SUBSTITUTE(SUBSTITUTE(IFERROR(SUBSTITUTE(Master!D108,CHAR(10)," "),Master!D108)," ",$A104&amp;B$1&amp;" ")&amp;$A104&amp;B$1," "&amp;$A104&amp;B$1&amp;" "," ")," "&amp;$A104&amp;B$1&amp;" "," ")," "&amp;$A104&amp;B$1&amp;" "," ")," "&amp;$A104&amp;B$1&amp;" "," ")</f>
        <v>TRMR_1F(08)_Zhao_S1_A_</v>
      </c>
      <c r="C104" t="str">
        <f>SUBSTITUTE(SUBSTITUTE(SUBSTITUTE(SUBSTITUTE(SUBSTITUTE(IFERROR(SUBSTITUTE(Master!E108,CHAR(10)," "),Master!E108)," ",$A104&amp;C$1&amp;" ")&amp;$A104&amp;C$1," "&amp;$A104&amp;C$1&amp;" "," ")," "&amp;$A104&amp;C$1&amp;" "," ")," "&amp;$A104&amp;C$1&amp;" "," ")," "&amp;$A104&amp;C$1&amp;" "," ")</f>
        <v>TRMR_1F(09)_Zhao_S1_B_</v>
      </c>
      <c r="D104" t="str">
        <f>SUBSTITUTE(SUBSTITUTE(SUBSTITUTE(SUBSTITUTE(SUBSTITUTE(IFERROR(SUBSTITUTE(Master!F108,CHAR(10)," "),Master!F108)," ",$A104&amp;D$1&amp;" ")&amp;$A104&amp;D$1," "&amp;$A104&amp;D$1&amp;" "," ")," "&amp;$A104&amp;D$1&amp;" "," ")," "&amp;$A104&amp;D$1&amp;" "," ")," "&amp;$A104&amp;D$1&amp;" "," ")</f>
        <v>PREP_Zhao_S1_C_ SCIR_1F(08)C2_Zhao_S1_C_</v>
      </c>
      <c r="E104" t="str">
        <f>SUBSTITUTE(SUBSTITUTE(SUBSTITUTE(SUBSTITUTE(SUBSTITUTE(IFERROR(SUBSTITUTE(Master!G108,CHAR(10)," "),Master!G108)," ",$A104&amp;E$1&amp;" ")&amp;$A104&amp;E$1," "&amp;$A104&amp;E$1&amp;" "," ")," "&amp;$A104&amp;E$1&amp;" "," ")," "&amp;$A104&amp;E$1&amp;" "," ")," "&amp;$A104&amp;E$1&amp;" "," ")</f>
        <v>SCIR_1F(09)D1_Zhao_S1_D_ PREP_Zhao_S1_D_</v>
      </c>
      <c r="F104" t="str">
        <f>SUBSTITUTE(SUBSTITUTE(SUBSTITUTE(SUBSTITUTE(SUBSTITUTE(IFERROR(SUBSTITUTE(Master!H108,CHAR(10)," "),Master!H108)," ",$A104&amp;F$1&amp;" ")&amp;$A104&amp;F$1," "&amp;$A104&amp;F$1&amp;" "," ")," "&amp;$A104&amp;F$1&amp;" "," ")," "&amp;$A104&amp;F$1&amp;" "," ")," "&amp;$A104&amp;F$1&amp;" "," ")</f>
        <v>MATR_1F(08)_Zhao_S2_A_</v>
      </c>
      <c r="G104" t="str">
        <f>SUBSTITUTE(SUBSTITUTE(SUBSTITUTE(SUBSTITUTE(SUBSTITUTE(IFERROR(SUBSTITUTE(Master!I108,CHAR(10)," "),Master!I108)," ",$A104&amp;G$1&amp;" ")&amp;$A104&amp;G$1," "&amp;$A104&amp;G$1&amp;" "," ")," "&amp;$A104&amp;G$1&amp;" "," ")," "&amp;$A104&amp;G$1&amp;" "," ")," "&amp;$A104&amp;G$1&amp;" "," ")</f>
        <v>MATR_1F(09)_Zhao_S2_B_</v>
      </c>
      <c r="H104" t="str">
        <f>SUBSTITUTE(SUBSTITUTE(SUBSTITUTE(SUBSTITUTE(SUBSTITUTE(IFERROR(SUBSTITUTE(Master!J108,CHAR(10)," "),Master!J108)," ",$A104&amp;H$1&amp;" ")&amp;$A104&amp;H$1," "&amp;$A104&amp;H$1&amp;" "," ")," "&amp;$A104&amp;H$1&amp;" "," ")," "&amp;$A104&amp;H$1&amp;" "," ")," "&amp;$A104&amp;H$1&amp;" "," ")</f>
        <v>PREP_Zhao_S2_C_ SCIR_1F(08)C2_Zhao_S2_C_</v>
      </c>
      <c r="I104" t="str">
        <f>SUBSTITUTE(SUBSTITUTE(SUBSTITUTE(SUBSTITUTE(SUBSTITUTE(IFERROR(SUBSTITUTE(Master!K108,CHAR(10)," "),Master!K108)," ",$A104&amp;I$1&amp;" ")&amp;$A104&amp;I$1," "&amp;$A104&amp;I$1&amp;" "," ")," "&amp;$A104&amp;I$1&amp;" "," ")," "&amp;$A104&amp;I$1&amp;" "," ")," "&amp;$A104&amp;I$1&amp;" "," ")</f>
        <v>SCIR_1F(09)D1_Zhao_S2_D_ PREP_Zhao_S2_D_</v>
      </c>
      <c r="N104" t="str">
        <f t="shared" si="15"/>
        <v>TRMR_1F(08)_Zhao_S1_A_ TRMR_1F(09)_Zhao_S1_B_ PREP_Zhao_S1_C_ SCIR_1F(08)C2_Zhao_S1_C_ SCIR_1F(09)D1_Zhao_S1_D_ PREP_Zhao_S1_D_ MATR_1F(08)_Zhao_S2_A_ MATR_1F(09)_Zhao_S2_B_ PREP_Zhao_S2_C_ SCIR_1F(08)C2_Zhao_S2_C_ SCIR_1F(09)D1_Zhao_S2_D_ PREP_Zhao_S2_D_</v>
      </c>
      <c r="O104" t="str">
        <f t="shared" si="16"/>
        <v>_Zhao</v>
      </c>
      <c r="P104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</v>
      </c>
      <c r="Q104" t="s">
        <v>463</v>
      </c>
      <c r="T104">
        <f t="shared" si="18"/>
        <v>46</v>
      </c>
      <c r="U104">
        <v>102</v>
      </c>
      <c r="V104" t="str">
        <f t="shared" si="20"/>
        <v>_Boyes_S1_A_</v>
      </c>
      <c r="W104" t="str">
        <f t="shared" si="21"/>
        <v>_Boyes_S1_B_ 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4" t="str">
        <f t="shared" si="19"/>
        <v/>
      </c>
      <c r="Y104" t="str">
        <f t="shared" si="22"/>
        <v/>
      </c>
      <c r="Z104">
        <v>102</v>
      </c>
      <c r="AA104" t="str">
        <f t="shared" si="23"/>
        <v>_Friesen_S1_D_</v>
      </c>
    </row>
    <row r="105" spans="1:27" x14ac:dyDescent="0.25">
      <c r="A105" t="str">
        <f>"_"&amp;SUBSTITUTE(IFERROR(LEFT(Master!B109, FIND(",", Master!B109) - 1),Master!B109)," ","")</f>
        <v>_Zurbuchen</v>
      </c>
      <c r="B105" t="str">
        <f>SUBSTITUTE(SUBSTITUTE(SUBSTITUTE(SUBSTITUTE(SUBSTITUTE(IFERROR(SUBSTITUTE(Master!D109,CHAR(10)," "),Master!D109)," ",$A105&amp;B$1&amp;" ")&amp;$A105&amp;B$1," "&amp;$A105&amp;B$1&amp;" "," ")," "&amp;$A105&amp;B$1&amp;" "," ")," "&amp;$A105&amp;B$1&amp;" "," ")," "&amp;$A105&amp;B$1&amp;" "," ")</f>
        <v>ENGL_4S(02)_Zurbuchen_S1_A_</v>
      </c>
      <c r="C105" t="str">
        <f>SUBSTITUTE(SUBSTITUTE(SUBSTITUTE(SUBSTITUTE(SUBSTITUTE(IFERROR(SUBSTITUTE(Master!E109,CHAR(10)," "),Master!E109)," ",$A105&amp;C$1&amp;" ")&amp;$A105&amp;C$1," "&amp;$A105&amp;C$1&amp;" "," ")," "&amp;$A105&amp;C$1&amp;" "," ")," "&amp;$A105&amp;C$1&amp;" "," ")," "&amp;$A105&amp;C$1&amp;" "," ")</f>
        <v>PREP_Zurbuchen_S1_B_</v>
      </c>
      <c r="D105" t="str">
        <f>SUBSTITUTE(SUBSTITUTE(SUBSTITUTE(SUBSTITUTE(SUBSTITUTE(IFERROR(SUBSTITUTE(Master!F109,CHAR(10)," "),Master!F109)," ",$A105&amp;D$1&amp;" ")&amp;$A105&amp;D$1," "&amp;$A105&amp;D$1&amp;" "," ")," "&amp;$A105&amp;D$1&amp;" "," ")," "&amp;$A105&amp;D$1&amp;" "," ")," "&amp;$A105&amp;D$1&amp;" "," ")</f>
        <v>ENGC_4S(04)_Zurbuchen_S1_C_</v>
      </c>
      <c r="E105" t="str">
        <f>SUBSTITUTE(SUBSTITUTE(SUBSTITUTE(SUBSTITUTE(SUBSTITUTE(IFERROR(SUBSTITUTE(Master!G109,CHAR(10)," "),Master!G109)," ",$A105&amp;E$1&amp;" ")&amp;$A105&amp;E$1," "&amp;$A105&amp;E$1&amp;" "," ")," "&amp;$A105&amp;E$1&amp;" "," ")," "&amp;$A105&amp;E$1&amp;" "," ")," "&amp;$A105&amp;E$1&amp;" "," ")</f>
        <v>ENGL_3S(06)_Zurbuchen_S1_D_</v>
      </c>
      <c r="F105" t="str">
        <f>SUBSTITUTE(SUBSTITUTE(SUBSTITUTE(SUBSTITUTE(SUBSTITUTE(IFERROR(SUBSTITUTE(Master!H109,CHAR(10)," "),Master!H109)," ",$A105&amp;F$1&amp;" ")&amp;$A105&amp;F$1," "&amp;$A105&amp;F$1&amp;" "," ")," "&amp;$A105&amp;F$1&amp;" "," ")," "&amp;$A105&amp;F$1&amp;" "," ")," "&amp;$A105&amp;F$1&amp;" "," ")</f>
        <v>ENGL_4S(05)_Zurbuchen_S2_A_</v>
      </c>
      <c r="G105" t="str">
        <f>SUBSTITUTE(SUBSTITUTE(SUBSTITUTE(SUBSTITUTE(SUBSTITUTE(IFERROR(SUBSTITUTE(Master!I109,CHAR(10)," "),Master!I109)," ",$A105&amp;G$1&amp;" ")&amp;$A105&amp;G$1," "&amp;$A105&amp;G$1&amp;" "," ")," "&amp;$A105&amp;G$1&amp;" "," ")," "&amp;$A105&amp;G$1&amp;" "," ")," "&amp;$A105&amp;G$1&amp;" "," ")</f>
        <v>ENGR_2F(09)_Zurbuchen_S2_B_</v>
      </c>
      <c r="H105" t="str">
        <f>SUBSTITUTE(SUBSTITUTE(SUBSTITUTE(SUBSTITUTE(SUBSTITUTE(IFERROR(SUBSTITUTE(Master!J109,CHAR(10)," "),Master!J109)," ",$A105&amp;H$1&amp;" ")&amp;$A105&amp;H$1," "&amp;$A105&amp;H$1&amp;" "," ")," "&amp;$A105&amp;H$1&amp;" "," ")," "&amp;$A105&amp;H$1&amp;" "," ")," "&amp;$A105&amp;H$1&amp;" "," ")</f>
        <v>PREP_Zurbuchen_S2_C_</v>
      </c>
      <c r="I105" t="str">
        <f>SUBSTITUTE(SUBSTITUTE(SUBSTITUTE(SUBSTITUTE(SUBSTITUTE(IFERROR(SUBSTITUTE(Master!K109,CHAR(10)," "),Master!K109)," ",$A105&amp;I$1&amp;" ")&amp;$A105&amp;I$1," "&amp;$A105&amp;I$1&amp;" "," ")," "&amp;$A105&amp;I$1&amp;" "," ")," "&amp;$A105&amp;I$1&amp;" "," ")," "&amp;$A105&amp;I$1&amp;" "," ")</f>
        <v>CHER_3S(06)_Zurbuchen_S2_D_</v>
      </c>
      <c r="N105" t="str">
        <f t="shared" si="15"/>
        <v>ENGL_4S(02)_Zurbuchen_S1_A_ PREP_Zurbuchen_S1_B_ ENGC_4S(04)_Zurbuchen_S1_C_ ENGL_3S(06)_Zurbuchen_S1_D_ ENGL_4S(05)_Zurbuchen_S2_A_ ENGR_2F(09)_Zurbuchen_S2_B_ PREP_Zurbuchen_S2_C_ CHER_3S(06)_Zurbuchen_S2_D_</v>
      </c>
      <c r="O105" t="str">
        <f t="shared" si="16"/>
        <v>_Zurbuchen</v>
      </c>
      <c r="P105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</v>
      </c>
      <c r="Q105" t="s">
        <v>463</v>
      </c>
      <c r="T105">
        <f t="shared" si="18"/>
        <v>47</v>
      </c>
      <c r="U105">
        <v>103</v>
      </c>
      <c r="V105" t="str">
        <f t="shared" si="20"/>
        <v>_Boyes_S1_B_</v>
      </c>
      <c r="W105" t="str">
        <f t="shared" si="21"/>
        <v>MCCR_1S(01)C1_Boyes_S1_C_ 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5" t="str">
        <f t="shared" si="19"/>
        <v/>
      </c>
      <c r="Y105" t="str">
        <f t="shared" si="22"/>
        <v/>
      </c>
      <c r="Z105">
        <v>103</v>
      </c>
      <c r="AA105" t="str">
        <f t="shared" si="23"/>
        <v>_Friesen_S2_A_</v>
      </c>
    </row>
    <row r="106" spans="1:27" x14ac:dyDescent="0.25">
      <c r="A106" t="str">
        <f>"_"&amp;SUBSTITUTE(IFERROR(LEFT(Master!B110, FIND(",", Master!B110) - 1),Master!B110)," ","")</f>
        <v>_ZZPLACEHOLDER</v>
      </c>
      <c r="B106" t="str">
        <f>SUBSTITUTE(SUBSTITUTE(SUBSTITUTE(SUBSTITUTE(SUBSTITUTE(IFERROR(SUBSTITUTE(Master!D110,CHAR(10)," "),Master!D110)," ",$A106&amp;B$1&amp;" ")&amp;$A106&amp;B$1," "&amp;$A106&amp;B$1&amp;" "," ")," "&amp;$A106&amp;B$1&amp;" "," ")," "&amp;$A106&amp;B$1&amp;" "," ")," "&amp;$A106&amp;B$1&amp;" "," ")</f>
        <v>_ZZPLACEHOLDER_S1_A_</v>
      </c>
      <c r="C106" t="str">
        <f>SUBSTITUTE(SUBSTITUTE(SUBSTITUTE(SUBSTITUTE(SUBSTITUTE(IFERROR(SUBSTITUTE(Master!E110,CHAR(10)," "),Master!E110)," ",$A106&amp;C$1&amp;" ")&amp;$A106&amp;C$1," "&amp;$A106&amp;C$1&amp;" "," ")," "&amp;$A106&amp;C$1&amp;" "," ")," "&amp;$A106&amp;C$1&amp;" "," ")," "&amp;$A106&amp;C$1&amp;" "," ")</f>
        <v>_ZZPLACEHOLDER_S1_B_</v>
      </c>
      <c r="D106" t="str">
        <f>SUBSTITUTE(SUBSTITUTE(SUBSTITUTE(SUBSTITUTE(SUBSTITUTE(IFERROR(SUBSTITUTE(Master!F110,CHAR(10)," "),Master!F110)," ",$A106&amp;D$1&amp;" ")&amp;$A106&amp;D$1," "&amp;$A106&amp;D$1&amp;" "," ")," "&amp;$A106&amp;D$1&amp;" "," ")," "&amp;$A106&amp;D$1&amp;" "," ")," "&amp;$A106&amp;D$1&amp;" "," ")</f>
        <v>_ZZPLACEHOLDER_S1_C_</v>
      </c>
      <c r="E106" t="str">
        <f>SUBSTITUTE(SUBSTITUTE(SUBSTITUTE(SUBSTITUTE(SUBSTITUTE(IFERROR(SUBSTITUTE(Master!G110,CHAR(10)," "),Master!G110)," ",$A106&amp;E$1&amp;" ")&amp;$A106&amp;E$1," "&amp;$A106&amp;E$1&amp;" "," ")," "&amp;$A106&amp;E$1&amp;" "," ")," "&amp;$A106&amp;E$1&amp;" "," ")," "&amp;$A106&amp;E$1&amp;" "," ")</f>
        <v>_ZZPLACEHOLDER_S1_D_</v>
      </c>
      <c r="F106" t="str">
        <f>SUBSTITUTE(SUBSTITUTE(SUBSTITUTE(SUBSTITUTE(SUBSTITUTE(IFERROR(SUBSTITUTE(Master!H110,CHAR(10)," "),Master!H110)," ",$A106&amp;F$1&amp;" ")&amp;$A106&amp;F$1," "&amp;$A106&amp;F$1&amp;" "," ")," "&amp;$A106&amp;F$1&amp;" "," ")," "&amp;$A106&amp;F$1&amp;" "," ")," "&amp;$A106&amp;F$1&amp;" "," ")</f>
        <v>_ZZPLACEHOLDER_S2_A_</v>
      </c>
      <c r="G106" t="str">
        <f>SUBSTITUTE(SUBSTITUTE(SUBSTITUTE(SUBSTITUTE(SUBSTITUTE(IFERROR(SUBSTITUTE(Master!I110,CHAR(10)," "),Master!I110)," ",$A106&amp;G$1&amp;" ")&amp;$A106&amp;G$1," "&amp;$A106&amp;G$1&amp;" "," ")," "&amp;$A106&amp;G$1&amp;" "," ")," "&amp;$A106&amp;G$1&amp;" "," ")," "&amp;$A106&amp;G$1&amp;" "," ")</f>
        <v>_ZZPLACEHOLDER_S2_B_</v>
      </c>
      <c r="H106" t="str">
        <f>SUBSTITUTE(SUBSTITUTE(SUBSTITUTE(SUBSTITUTE(SUBSTITUTE(IFERROR(SUBSTITUTE(Master!J110,CHAR(10)," "),Master!J110)," ",$A106&amp;H$1&amp;" ")&amp;$A106&amp;H$1," "&amp;$A106&amp;H$1&amp;" "," ")," "&amp;$A106&amp;H$1&amp;" "," ")," "&amp;$A106&amp;H$1&amp;" "," ")," "&amp;$A106&amp;H$1&amp;" "," ")</f>
        <v>_ZZPLACEHOLDER_S2_C_</v>
      </c>
      <c r="I106" t="str">
        <f>SUBSTITUTE(SUBSTITUTE(SUBSTITUTE(SUBSTITUTE(SUBSTITUTE(IFERROR(SUBSTITUTE(Master!K110,CHAR(10)," "),Master!K110)," ",$A106&amp;I$1&amp;" ")&amp;$A106&amp;I$1," "&amp;$A106&amp;I$1&amp;" "," ")," "&amp;$A106&amp;I$1&amp;" "," ")," "&amp;$A106&amp;I$1&amp;" "," ")," "&amp;$A106&amp;I$1&amp;" "," ")</f>
        <v>_ZZPLACEHOLDER_S2_D_</v>
      </c>
      <c r="N106" t="str">
        <f t="shared" si="15"/>
        <v>_ZZPLACEHOLDER_S1_A_ _ZZPLACEHOLDER_S1_B_ _ZZPLACEHOLDER_S1_C_ _ZZPLACEHOLDER_S1_D_ _ZZPLACEHOLDER_S2_A_ _ZZPLACEHOLDER_S2_B_ _ZZPLACEHOLDER_S2_C_ _ZZPLACEHOLDER_S2_D_</v>
      </c>
      <c r="O106" t="str">
        <f t="shared" si="16"/>
        <v>_ZZPLACEHOLDER</v>
      </c>
      <c r="P106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</v>
      </c>
      <c r="Q106" t="s">
        <v>463</v>
      </c>
      <c r="T106">
        <f t="shared" si="18"/>
        <v>743</v>
      </c>
      <c r="U106">
        <v>104</v>
      </c>
      <c r="V106" t="str">
        <f t="shared" si="20"/>
        <v>MCCR_1S(01)C1_Boyes_S1_C_</v>
      </c>
      <c r="W106" t="str">
        <f t="shared" si="21"/>
        <v>_Boyes_S1_C_ 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6" t="str">
        <f t="shared" si="19"/>
        <v/>
      </c>
      <c r="Y106" t="str">
        <f t="shared" si="22"/>
        <v/>
      </c>
      <c r="Z106">
        <v>104</v>
      </c>
      <c r="AA106" t="str">
        <f t="shared" si="23"/>
        <v>_Friesen_S2_B_</v>
      </c>
    </row>
    <row r="107" spans="1:27" x14ac:dyDescent="0.25">
      <c r="A107" t="str">
        <f>"_"&amp;SUBSTITUTE(IFERROR(LEFT(Master!B111, FIND(",", Master!B111) - 1),Master!B111)," ","")</f>
        <v>_</v>
      </c>
      <c r="B107" t="str">
        <f>SUBSTITUTE(SUBSTITUTE(SUBSTITUTE(SUBSTITUTE(SUBSTITUTE(IFERROR(SUBSTITUTE(Master!D111,CHAR(10)," "),Master!D111)," ",$A107&amp;B$1&amp;" ")&amp;$A107&amp;B$1," "&amp;$A107&amp;B$1&amp;" "," ")," "&amp;$A107&amp;B$1&amp;" "," ")," "&amp;$A107&amp;B$1&amp;" "," ")," "&amp;$A107&amp;B$1&amp;" "," ")</f>
        <v>__S1_A_</v>
      </c>
      <c r="C107" t="str">
        <f>SUBSTITUTE(SUBSTITUTE(SUBSTITUTE(SUBSTITUTE(SUBSTITUTE(IFERROR(SUBSTITUTE(Master!E111,CHAR(10)," "),Master!E111)," ",$A107&amp;C$1&amp;" ")&amp;$A107&amp;C$1," "&amp;$A107&amp;C$1&amp;" "," ")," "&amp;$A107&amp;C$1&amp;" "," ")," "&amp;$A107&amp;C$1&amp;" "," ")," "&amp;$A107&amp;C$1&amp;" "," ")</f>
        <v>__S1_B_</v>
      </c>
      <c r="D107" t="str">
        <f>SUBSTITUTE(SUBSTITUTE(SUBSTITUTE(SUBSTITUTE(SUBSTITUTE(IFERROR(SUBSTITUTE(Master!F111,CHAR(10)," "),Master!F111)," ",$A107&amp;D$1&amp;" ")&amp;$A107&amp;D$1," "&amp;$A107&amp;D$1&amp;" "," ")," "&amp;$A107&amp;D$1&amp;" "," ")," "&amp;$A107&amp;D$1&amp;" "," ")," "&amp;$A107&amp;D$1&amp;" "," ")</f>
        <v>__S1_C_</v>
      </c>
      <c r="E107" t="str">
        <f>SUBSTITUTE(SUBSTITUTE(SUBSTITUTE(SUBSTITUTE(SUBSTITUTE(IFERROR(SUBSTITUTE(Master!G111,CHAR(10)," "),Master!G111)," ",$A107&amp;E$1&amp;" ")&amp;$A107&amp;E$1," "&amp;$A107&amp;E$1&amp;" "," ")," "&amp;$A107&amp;E$1&amp;" "," ")," "&amp;$A107&amp;E$1&amp;" "," ")," "&amp;$A107&amp;E$1&amp;" "," ")</f>
        <v>__S1_D_</v>
      </c>
      <c r="F107" t="str">
        <f>SUBSTITUTE(SUBSTITUTE(SUBSTITUTE(SUBSTITUTE(SUBSTITUTE(IFERROR(SUBSTITUTE(Master!H111,CHAR(10)," "),Master!H111)," ",$A107&amp;F$1&amp;" ")&amp;$A107&amp;F$1," "&amp;$A107&amp;F$1&amp;" "," ")," "&amp;$A107&amp;F$1&amp;" "," ")," "&amp;$A107&amp;F$1&amp;" "," ")," "&amp;$A107&amp;F$1&amp;" "," ")</f>
        <v>__S2_A_</v>
      </c>
      <c r="G107" t="str">
        <f>SUBSTITUTE(SUBSTITUTE(SUBSTITUTE(SUBSTITUTE(SUBSTITUTE(IFERROR(SUBSTITUTE(Master!I111,CHAR(10)," "),Master!I111)," ",$A107&amp;G$1&amp;" ")&amp;$A107&amp;G$1," "&amp;$A107&amp;G$1&amp;" "," ")," "&amp;$A107&amp;G$1&amp;" "," ")," "&amp;$A107&amp;G$1&amp;" "," ")," "&amp;$A107&amp;G$1&amp;" "," ")</f>
        <v>__S2_B_</v>
      </c>
      <c r="H107" t="str">
        <f>SUBSTITUTE(SUBSTITUTE(SUBSTITUTE(SUBSTITUTE(SUBSTITUTE(IFERROR(SUBSTITUTE(Master!J111,CHAR(10)," "),Master!J111)," ",$A107&amp;H$1&amp;" ")&amp;$A107&amp;H$1," "&amp;$A107&amp;H$1&amp;" "," ")," "&amp;$A107&amp;H$1&amp;" "," ")," "&amp;$A107&amp;H$1&amp;" "," ")," "&amp;$A107&amp;H$1&amp;" "," ")</f>
        <v>__S2_C_</v>
      </c>
      <c r="I107" t="str">
        <f>SUBSTITUTE(SUBSTITUTE(SUBSTITUTE(SUBSTITUTE(SUBSTITUTE(IFERROR(SUBSTITUTE(Master!K111,CHAR(10)," "),Master!K111)," ",$A107&amp;I$1&amp;" ")&amp;$A107&amp;I$1," "&amp;$A107&amp;I$1&amp;" "," ")," "&amp;$A107&amp;I$1&amp;" "," ")," "&amp;$A107&amp;I$1&amp;" "," ")," "&amp;$A107&amp;I$1&amp;" "," ")</f>
        <v>__S2_D_</v>
      </c>
      <c r="O107" t="str">
        <f t="shared" si="16"/>
        <v>_</v>
      </c>
      <c r="P107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</v>
      </c>
      <c r="Q107" t="s">
        <v>463</v>
      </c>
      <c r="T107">
        <f t="shared" si="18"/>
        <v>48</v>
      </c>
      <c r="U107">
        <v>105</v>
      </c>
      <c r="V107" t="str">
        <f t="shared" si="20"/>
        <v>_Boyes_S1_C_</v>
      </c>
      <c r="W107" t="str">
        <f t="shared" si="21"/>
        <v>_Boyes_S1_D_ 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7" t="str">
        <f t="shared" si="19"/>
        <v/>
      </c>
      <c r="Y107" t="str">
        <f t="shared" si="22"/>
        <v/>
      </c>
      <c r="Z107">
        <v>105</v>
      </c>
      <c r="AA107" t="str">
        <f t="shared" si="23"/>
        <v>_Galvao_S1_A_</v>
      </c>
    </row>
    <row r="108" spans="1:27" x14ac:dyDescent="0.25">
      <c r="A108" t="str">
        <f>"_"&amp;SUBSTITUTE(IFERROR(LEFT(Master!B112, FIND(",", Master!B112) - 1),Master!B112)," ","")</f>
        <v>_</v>
      </c>
      <c r="B108" t="str">
        <f>SUBSTITUTE(SUBSTITUTE(SUBSTITUTE(SUBSTITUTE(SUBSTITUTE(IFERROR(SUBSTITUTE(Master!D112,CHAR(10)," "),Master!D112)," ",$A108&amp;B$1&amp;" ")&amp;$A108&amp;B$1," "&amp;$A108&amp;B$1&amp;" "," ")," "&amp;$A108&amp;B$1&amp;" "," ")," "&amp;$A108&amp;B$1&amp;" "," ")," "&amp;$A108&amp;B$1&amp;" "," ")</f>
        <v>__S1_A_</v>
      </c>
      <c r="C108" t="str">
        <f>SUBSTITUTE(SUBSTITUTE(SUBSTITUTE(SUBSTITUTE(SUBSTITUTE(IFERROR(SUBSTITUTE(Master!E112,CHAR(10)," "),Master!E112)," ",$A108&amp;C$1&amp;" ")&amp;$A108&amp;C$1," "&amp;$A108&amp;C$1&amp;" "," ")," "&amp;$A108&amp;C$1&amp;" "," ")," "&amp;$A108&amp;C$1&amp;" "," ")," "&amp;$A108&amp;C$1&amp;" "," ")</f>
        <v>__S1_B_</v>
      </c>
      <c r="D108" t="str">
        <f>SUBSTITUTE(SUBSTITUTE(SUBSTITUTE(SUBSTITUTE(SUBSTITUTE(IFERROR(SUBSTITUTE(Master!F112,CHAR(10)," "),Master!F112)," ",$A108&amp;D$1&amp;" ")&amp;$A108&amp;D$1," "&amp;$A108&amp;D$1&amp;" "," ")," "&amp;$A108&amp;D$1&amp;" "," ")," "&amp;$A108&amp;D$1&amp;" "," ")," "&amp;$A108&amp;D$1&amp;" "," ")</f>
        <v>__S1_C_</v>
      </c>
      <c r="E108" t="str">
        <f>SUBSTITUTE(SUBSTITUTE(SUBSTITUTE(SUBSTITUTE(SUBSTITUTE(IFERROR(SUBSTITUTE(Master!G112,CHAR(10)," "),Master!G112)," ",$A108&amp;E$1&amp;" ")&amp;$A108&amp;E$1," "&amp;$A108&amp;E$1&amp;" "," ")," "&amp;$A108&amp;E$1&amp;" "," ")," "&amp;$A108&amp;E$1&amp;" "," ")," "&amp;$A108&amp;E$1&amp;" "," ")</f>
        <v>__S1_D_</v>
      </c>
      <c r="F108" t="str">
        <f>SUBSTITUTE(SUBSTITUTE(SUBSTITUTE(SUBSTITUTE(SUBSTITUTE(IFERROR(SUBSTITUTE(Master!H112,CHAR(10)," "),Master!H112)," ",$A108&amp;F$1&amp;" ")&amp;$A108&amp;F$1," "&amp;$A108&amp;F$1&amp;" "," ")," "&amp;$A108&amp;F$1&amp;" "," ")," "&amp;$A108&amp;F$1&amp;" "," ")," "&amp;$A108&amp;F$1&amp;" "," ")</f>
        <v>__S2_A_</v>
      </c>
      <c r="G108" t="str">
        <f>SUBSTITUTE(SUBSTITUTE(SUBSTITUTE(SUBSTITUTE(SUBSTITUTE(IFERROR(SUBSTITUTE(Master!I112,CHAR(10)," "),Master!I112)," ",$A108&amp;G$1&amp;" ")&amp;$A108&amp;G$1," "&amp;$A108&amp;G$1&amp;" "," ")," "&amp;$A108&amp;G$1&amp;" "," ")," "&amp;$A108&amp;G$1&amp;" "," ")," "&amp;$A108&amp;G$1&amp;" "," ")</f>
        <v>__S2_B_</v>
      </c>
      <c r="H108" t="str">
        <f>SUBSTITUTE(SUBSTITUTE(SUBSTITUTE(SUBSTITUTE(SUBSTITUTE(IFERROR(SUBSTITUTE(Master!J112,CHAR(10)," "),Master!J112)," ",$A108&amp;H$1&amp;" ")&amp;$A108&amp;H$1," "&amp;$A108&amp;H$1&amp;" "," ")," "&amp;$A108&amp;H$1&amp;" "," ")," "&amp;$A108&amp;H$1&amp;" "," ")," "&amp;$A108&amp;H$1&amp;" "," ")</f>
        <v>__S2_C_</v>
      </c>
      <c r="I108" t="str">
        <f>SUBSTITUTE(SUBSTITUTE(SUBSTITUTE(SUBSTITUTE(SUBSTITUTE(IFERROR(SUBSTITUTE(Master!K112,CHAR(10)," "),Master!K112)," ",$A108&amp;I$1&amp;" ")&amp;$A108&amp;I$1," "&amp;$A108&amp;I$1&amp;" "," ")," "&amp;$A108&amp;I$1&amp;" "," ")," "&amp;$A108&amp;I$1&amp;" "," ")," "&amp;$A108&amp;I$1&amp;" "," ")</f>
        <v>__S2_D_</v>
      </c>
      <c r="O108" t="str">
        <f t="shared" si="16"/>
        <v>_</v>
      </c>
      <c r="P108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</v>
      </c>
      <c r="Q108" t="s">
        <v>463</v>
      </c>
      <c r="T108">
        <f t="shared" si="18"/>
        <v>49</v>
      </c>
      <c r="U108">
        <v>106</v>
      </c>
      <c r="V108" t="str">
        <f t="shared" si="20"/>
        <v>_Boyes_S1_D_</v>
      </c>
      <c r="W108" t="str">
        <f t="shared" si="21"/>
        <v>_Boyes_S2_A_ 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8" t="str">
        <f t="shared" si="19"/>
        <v/>
      </c>
      <c r="Y108" t="str">
        <f t="shared" si="22"/>
        <v/>
      </c>
      <c r="Z108">
        <v>106</v>
      </c>
      <c r="AA108" t="str">
        <f t="shared" si="23"/>
        <v>_Galvao_S2_A_</v>
      </c>
    </row>
    <row r="109" spans="1:27" x14ac:dyDescent="0.25">
      <c r="A109" t="str">
        <f>"_"&amp;SUBSTITUTE(IFERROR(LEFT(Master!B113, FIND(",", Master!B113) - 1),Master!B113)," ","")</f>
        <v>_</v>
      </c>
      <c r="B109" t="str">
        <f>SUBSTITUTE(SUBSTITUTE(SUBSTITUTE(SUBSTITUTE(SUBSTITUTE(IFERROR(SUBSTITUTE(Master!D113,CHAR(10)," "),Master!D113)," ",$A109&amp;B$1&amp;" ")&amp;$A109&amp;B$1," "&amp;$A109&amp;B$1&amp;" "," ")," "&amp;$A109&amp;B$1&amp;" "," ")," "&amp;$A109&amp;B$1&amp;" "," ")," "&amp;$A109&amp;B$1&amp;" "," ")</f>
        <v>__S1_A_</v>
      </c>
      <c r="C109" t="str">
        <f>SUBSTITUTE(SUBSTITUTE(SUBSTITUTE(SUBSTITUTE(SUBSTITUTE(IFERROR(SUBSTITUTE(Master!E113,CHAR(10)," "),Master!E113)," ",$A109&amp;C$1&amp;" ")&amp;$A109&amp;C$1," "&amp;$A109&amp;C$1&amp;" "," ")," "&amp;$A109&amp;C$1&amp;" "," ")," "&amp;$A109&amp;C$1&amp;" "," ")," "&amp;$A109&amp;C$1&amp;" "," ")</f>
        <v>__S1_B_</v>
      </c>
      <c r="D109" t="str">
        <f>SUBSTITUTE(SUBSTITUTE(SUBSTITUTE(SUBSTITUTE(SUBSTITUTE(IFERROR(SUBSTITUTE(Master!F113,CHAR(10)," "),Master!F113)," ",$A109&amp;D$1&amp;" ")&amp;$A109&amp;D$1," "&amp;$A109&amp;D$1&amp;" "," ")," "&amp;$A109&amp;D$1&amp;" "," ")," "&amp;$A109&amp;D$1&amp;" "," ")," "&amp;$A109&amp;D$1&amp;" "," ")</f>
        <v>__S1_C_</v>
      </c>
      <c r="E109" t="str">
        <f>SUBSTITUTE(SUBSTITUTE(SUBSTITUTE(SUBSTITUTE(SUBSTITUTE(IFERROR(SUBSTITUTE(Master!G113,CHAR(10)," "),Master!G113)," ",$A109&amp;E$1&amp;" ")&amp;$A109&amp;E$1," "&amp;$A109&amp;E$1&amp;" "," ")," "&amp;$A109&amp;E$1&amp;" "," ")," "&amp;$A109&amp;E$1&amp;" "," ")," "&amp;$A109&amp;E$1&amp;" "," ")</f>
        <v>__S1_D_</v>
      </c>
      <c r="F109" t="str">
        <f>SUBSTITUTE(SUBSTITUTE(SUBSTITUTE(SUBSTITUTE(SUBSTITUTE(IFERROR(SUBSTITUTE(Master!H113,CHAR(10)," "),Master!H113)," ",$A109&amp;F$1&amp;" ")&amp;$A109&amp;F$1," "&amp;$A109&amp;F$1&amp;" "," ")," "&amp;$A109&amp;F$1&amp;" "," ")," "&amp;$A109&amp;F$1&amp;" "," ")," "&amp;$A109&amp;F$1&amp;" "," ")</f>
        <v>__S2_A_</v>
      </c>
      <c r="G109" t="str">
        <f>SUBSTITUTE(SUBSTITUTE(SUBSTITUTE(SUBSTITUTE(SUBSTITUTE(IFERROR(SUBSTITUTE(Master!I113,CHAR(10)," "),Master!I113)," ",$A109&amp;G$1&amp;" ")&amp;$A109&amp;G$1," "&amp;$A109&amp;G$1&amp;" "," ")," "&amp;$A109&amp;G$1&amp;" "," ")," "&amp;$A109&amp;G$1&amp;" "," ")," "&amp;$A109&amp;G$1&amp;" "," ")</f>
        <v>__S2_B_</v>
      </c>
      <c r="H109" t="str">
        <f>SUBSTITUTE(SUBSTITUTE(SUBSTITUTE(SUBSTITUTE(SUBSTITUTE(IFERROR(SUBSTITUTE(Master!J113,CHAR(10)," "),Master!J113)," ",$A109&amp;H$1&amp;" ")&amp;$A109&amp;H$1," "&amp;$A109&amp;H$1&amp;" "," ")," "&amp;$A109&amp;H$1&amp;" "," ")," "&amp;$A109&amp;H$1&amp;" "," ")," "&amp;$A109&amp;H$1&amp;" "," ")</f>
        <v>__S2_C_</v>
      </c>
      <c r="I109" t="str">
        <f>SUBSTITUTE(SUBSTITUTE(SUBSTITUTE(SUBSTITUTE(SUBSTITUTE(IFERROR(SUBSTITUTE(Master!K113,CHAR(10)," "),Master!K113)," ",$A109&amp;I$1&amp;" ")&amp;$A109&amp;I$1," "&amp;$A109&amp;I$1&amp;" "," ")," "&amp;$A109&amp;I$1&amp;" "," ")," "&amp;$A109&amp;I$1&amp;" "," ")," "&amp;$A109&amp;I$1&amp;" "," ")</f>
        <v>__S2_D_</v>
      </c>
      <c r="O109" t="str">
        <f t="shared" si="16"/>
        <v>_</v>
      </c>
      <c r="P109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</v>
      </c>
      <c r="Q109" t="s">
        <v>463</v>
      </c>
      <c r="T109">
        <f t="shared" si="18"/>
        <v>50</v>
      </c>
      <c r="U109">
        <v>107</v>
      </c>
      <c r="V109" t="str">
        <f t="shared" si="20"/>
        <v>_Boyes_S2_A_</v>
      </c>
      <c r="W109" t="str">
        <f t="shared" si="21"/>
        <v>_Boyes_S2_B_ 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9" t="str">
        <f t="shared" si="19"/>
        <v/>
      </c>
      <c r="Y109" t="str">
        <f t="shared" si="22"/>
        <v/>
      </c>
      <c r="Z109">
        <v>107</v>
      </c>
      <c r="AA109" t="str">
        <f t="shared" si="23"/>
        <v>_Gaudreau_S1_A_</v>
      </c>
    </row>
    <row r="110" spans="1:27" x14ac:dyDescent="0.25">
      <c r="A110" t="str">
        <f>"_"&amp;SUBSTITUTE(IFERROR(LEFT(Master!B114, FIND(",", Master!B114) - 1),Master!B114)," ","")</f>
        <v>_</v>
      </c>
      <c r="B110" t="str">
        <f>SUBSTITUTE(SUBSTITUTE(SUBSTITUTE(SUBSTITUTE(SUBSTITUTE(IFERROR(SUBSTITUTE(Master!D114,CHAR(10)," "),Master!D114)," ",$A110&amp;B$1&amp;" ")&amp;$A110&amp;B$1," "&amp;$A110&amp;B$1&amp;" "," ")," "&amp;$A110&amp;B$1&amp;" "," ")," "&amp;$A110&amp;B$1&amp;" "," ")," "&amp;$A110&amp;B$1&amp;" "," ")</f>
        <v>__S1_A_</v>
      </c>
      <c r="C110" t="str">
        <f>SUBSTITUTE(SUBSTITUTE(SUBSTITUTE(SUBSTITUTE(SUBSTITUTE(IFERROR(SUBSTITUTE(Master!E114,CHAR(10)," "),Master!E114)," ",$A110&amp;C$1&amp;" ")&amp;$A110&amp;C$1," "&amp;$A110&amp;C$1&amp;" "," ")," "&amp;$A110&amp;C$1&amp;" "," ")," "&amp;$A110&amp;C$1&amp;" "," ")," "&amp;$A110&amp;C$1&amp;" "," ")</f>
        <v>__S1_B_</v>
      </c>
      <c r="D110" t="str">
        <f>SUBSTITUTE(SUBSTITUTE(SUBSTITUTE(SUBSTITUTE(SUBSTITUTE(IFERROR(SUBSTITUTE(Master!F114,CHAR(10)," "),Master!F114)," ",$A110&amp;D$1&amp;" ")&amp;$A110&amp;D$1," "&amp;$A110&amp;D$1&amp;" "," ")," "&amp;$A110&amp;D$1&amp;" "," ")," "&amp;$A110&amp;D$1&amp;" "," ")," "&amp;$A110&amp;D$1&amp;" "," ")</f>
        <v>__S1_C_</v>
      </c>
      <c r="E110" t="str">
        <f>SUBSTITUTE(SUBSTITUTE(SUBSTITUTE(SUBSTITUTE(SUBSTITUTE(IFERROR(SUBSTITUTE(Master!G114,CHAR(10)," "),Master!G114)," ",$A110&amp;E$1&amp;" ")&amp;$A110&amp;E$1," "&amp;$A110&amp;E$1&amp;" "," ")," "&amp;$A110&amp;E$1&amp;" "," ")," "&amp;$A110&amp;E$1&amp;" "," ")," "&amp;$A110&amp;E$1&amp;" "," ")</f>
        <v>__S1_D_</v>
      </c>
      <c r="F110" t="str">
        <f>SUBSTITUTE(SUBSTITUTE(SUBSTITUTE(SUBSTITUTE(SUBSTITUTE(IFERROR(SUBSTITUTE(Master!H114,CHAR(10)," "),Master!H114)," ",$A110&amp;F$1&amp;" ")&amp;$A110&amp;F$1," "&amp;$A110&amp;F$1&amp;" "," ")," "&amp;$A110&amp;F$1&amp;" "," ")," "&amp;$A110&amp;F$1&amp;" "," ")," "&amp;$A110&amp;F$1&amp;" "," ")</f>
        <v>__S2_A_</v>
      </c>
      <c r="G110" t="str">
        <f>SUBSTITUTE(SUBSTITUTE(SUBSTITUTE(SUBSTITUTE(SUBSTITUTE(IFERROR(SUBSTITUTE(Master!I114,CHAR(10)," "),Master!I114)," ",$A110&amp;G$1&amp;" ")&amp;$A110&amp;G$1," "&amp;$A110&amp;G$1&amp;" "," ")," "&amp;$A110&amp;G$1&amp;" "," ")," "&amp;$A110&amp;G$1&amp;" "," ")," "&amp;$A110&amp;G$1&amp;" "," ")</f>
        <v>__S2_B_</v>
      </c>
      <c r="H110" t="str">
        <f>SUBSTITUTE(SUBSTITUTE(SUBSTITUTE(SUBSTITUTE(SUBSTITUTE(IFERROR(SUBSTITUTE(Master!J114,CHAR(10)," "),Master!J114)," ",$A110&amp;H$1&amp;" ")&amp;$A110&amp;H$1," "&amp;$A110&amp;H$1&amp;" "," ")," "&amp;$A110&amp;H$1&amp;" "," ")," "&amp;$A110&amp;H$1&amp;" "," ")," "&amp;$A110&amp;H$1&amp;" "," ")</f>
        <v>__S2_C_</v>
      </c>
      <c r="I110" t="str">
        <f>SUBSTITUTE(SUBSTITUTE(SUBSTITUTE(SUBSTITUTE(SUBSTITUTE(IFERROR(SUBSTITUTE(Master!K114,CHAR(10)," "),Master!K114)," ",$A110&amp;I$1&amp;" ")&amp;$A110&amp;I$1," "&amp;$A110&amp;I$1&amp;" "," ")," "&amp;$A110&amp;I$1&amp;" "," ")," "&amp;$A110&amp;I$1&amp;" "," ")," "&amp;$A110&amp;I$1&amp;" "," ")</f>
        <v>__S2_D_</v>
      </c>
      <c r="O110" t="str">
        <f t="shared" si="16"/>
        <v>_</v>
      </c>
      <c r="P110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</v>
      </c>
      <c r="Q110" t="s">
        <v>463</v>
      </c>
      <c r="T110">
        <f t="shared" si="18"/>
        <v>51</v>
      </c>
      <c r="U110">
        <v>108</v>
      </c>
      <c r="V110" t="str">
        <f t="shared" si="20"/>
        <v>_Boyes_S2_B_</v>
      </c>
      <c r="W110" t="str">
        <f t="shared" si="21"/>
        <v>MCCR_1S(01)C1_Boyes_S2_C_ 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10" t="str">
        <f t="shared" si="19"/>
        <v/>
      </c>
      <c r="Y110" t="str">
        <f t="shared" si="22"/>
        <v/>
      </c>
      <c r="Z110">
        <v>108</v>
      </c>
      <c r="AA110" t="str">
        <f t="shared" si="23"/>
        <v>_Gaudreau_S2_B_</v>
      </c>
    </row>
    <row r="111" spans="1:27" x14ac:dyDescent="0.25">
      <c r="A111" t="str">
        <f>"_"&amp;SUBSTITUTE(IFERROR(LEFT(Master!B115, FIND(",", Master!B115) - 1),Master!B115)," ","")</f>
        <v>_</v>
      </c>
      <c r="B111" t="str">
        <f>SUBSTITUTE(SUBSTITUTE(SUBSTITUTE(SUBSTITUTE(SUBSTITUTE(IFERROR(SUBSTITUTE(Master!D115,CHAR(10)," "),Master!D115)," ",$A111&amp;B$1&amp;" ")&amp;$A111&amp;B$1," "&amp;$A111&amp;B$1&amp;" "," ")," "&amp;$A111&amp;B$1&amp;" "," ")," "&amp;$A111&amp;B$1&amp;" "," ")," "&amp;$A111&amp;B$1&amp;" "," ")</f>
        <v>__S1_A_</v>
      </c>
      <c r="C111" t="str">
        <f>SUBSTITUTE(SUBSTITUTE(SUBSTITUTE(SUBSTITUTE(SUBSTITUTE(IFERROR(SUBSTITUTE(Master!E115,CHAR(10)," "),Master!E115)," ",$A111&amp;C$1&amp;" ")&amp;$A111&amp;C$1," "&amp;$A111&amp;C$1&amp;" "," ")," "&amp;$A111&amp;C$1&amp;" "," ")," "&amp;$A111&amp;C$1&amp;" "," ")," "&amp;$A111&amp;C$1&amp;" "," ")</f>
        <v>__S1_B_</v>
      </c>
      <c r="D111" t="str">
        <f>SUBSTITUTE(SUBSTITUTE(SUBSTITUTE(SUBSTITUTE(SUBSTITUTE(IFERROR(SUBSTITUTE(Master!F115,CHAR(10)," "),Master!F115)," ",$A111&amp;D$1&amp;" ")&amp;$A111&amp;D$1," "&amp;$A111&amp;D$1&amp;" "," ")," "&amp;$A111&amp;D$1&amp;" "," ")," "&amp;$A111&amp;D$1&amp;" "," ")," "&amp;$A111&amp;D$1&amp;" "," ")</f>
        <v>__S1_C_</v>
      </c>
      <c r="E111" t="str">
        <f>SUBSTITUTE(SUBSTITUTE(SUBSTITUTE(SUBSTITUTE(SUBSTITUTE(IFERROR(SUBSTITUTE(Master!G115,CHAR(10)," "),Master!G115)," ",$A111&amp;E$1&amp;" ")&amp;$A111&amp;E$1," "&amp;$A111&amp;E$1&amp;" "," ")," "&amp;$A111&amp;E$1&amp;" "," ")," "&amp;$A111&amp;E$1&amp;" "," ")," "&amp;$A111&amp;E$1&amp;" "," ")</f>
        <v>__S1_D_</v>
      </c>
      <c r="F111" t="str">
        <f>SUBSTITUTE(SUBSTITUTE(SUBSTITUTE(SUBSTITUTE(SUBSTITUTE(IFERROR(SUBSTITUTE(Master!H115,CHAR(10)," "),Master!H115)," ",$A111&amp;F$1&amp;" ")&amp;$A111&amp;F$1," "&amp;$A111&amp;F$1&amp;" "," ")," "&amp;$A111&amp;F$1&amp;" "," ")," "&amp;$A111&amp;F$1&amp;" "," ")," "&amp;$A111&amp;F$1&amp;" "," ")</f>
        <v>__S2_A_</v>
      </c>
      <c r="G111" t="str">
        <f>SUBSTITUTE(SUBSTITUTE(SUBSTITUTE(SUBSTITUTE(SUBSTITUTE(IFERROR(SUBSTITUTE(Master!I115,CHAR(10)," "),Master!I115)," ",$A111&amp;G$1&amp;" ")&amp;$A111&amp;G$1," "&amp;$A111&amp;G$1&amp;" "," ")," "&amp;$A111&amp;G$1&amp;" "," ")," "&amp;$A111&amp;G$1&amp;" "," ")," "&amp;$A111&amp;G$1&amp;" "," ")</f>
        <v>__S2_B_</v>
      </c>
      <c r="H111" t="str">
        <f>SUBSTITUTE(SUBSTITUTE(SUBSTITUTE(SUBSTITUTE(SUBSTITUTE(IFERROR(SUBSTITUTE(Master!J115,CHAR(10)," "),Master!J115)," ",$A111&amp;H$1&amp;" ")&amp;$A111&amp;H$1," "&amp;$A111&amp;H$1&amp;" "," ")," "&amp;$A111&amp;H$1&amp;" "," ")," "&amp;$A111&amp;H$1&amp;" "," ")," "&amp;$A111&amp;H$1&amp;" "," ")</f>
        <v>__S2_C_</v>
      </c>
      <c r="I111" t="str">
        <f>SUBSTITUTE(SUBSTITUTE(SUBSTITUTE(SUBSTITUTE(SUBSTITUTE(IFERROR(SUBSTITUTE(Master!K115,CHAR(10)," "),Master!K115)," ",$A111&amp;I$1&amp;" ")&amp;$A111&amp;I$1," "&amp;$A111&amp;I$1&amp;" "," ")," "&amp;$A111&amp;I$1&amp;" "," ")," "&amp;$A111&amp;I$1&amp;" "," ")," "&amp;$A111&amp;I$1&amp;" "," ")</f>
        <v>__S2_D_</v>
      </c>
      <c r="O111" t="str">
        <f t="shared" si="16"/>
        <v>_</v>
      </c>
      <c r="P111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</v>
      </c>
      <c r="Q111" t="s">
        <v>463</v>
      </c>
      <c r="T111">
        <f t="shared" si="18"/>
        <v>744</v>
      </c>
      <c r="U111">
        <v>109</v>
      </c>
      <c r="V111" t="str">
        <f t="shared" si="20"/>
        <v>MCCR_1S(01)C1_Boyes_S2_C_</v>
      </c>
      <c r="W111" t="str">
        <f t="shared" si="21"/>
        <v>_Boyes_S2_C_ 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11" t="str">
        <f t="shared" si="19"/>
        <v/>
      </c>
      <c r="Y111" t="str">
        <f t="shared" si="22"/>
        <v/>
      </c>
      <c r="Z111">
        <v>109</v>
      </c>
      <c r="AA111" t="str">
        <f t="shared" si="23"/>
        <v>_Gebhardt_S1_A_</v>
      </c>
    </row>
    <row r="112" spans="1:27" x14ac:dyDescent="0.25">
      <c r="A112" t="str">
        <f>"_"&amp;SUBSTITUTE(IFERROR(LEFT(Master!B116, FIND(",", Master!B116) - 1),Master!B116)," ","")</f>
        <v>_</v>
      </c>
      <c r="B112" t="str">
        <f>SUBSTITUTE(SUBSTITUTE(SUBSTITUTE(SUBSTITUTE(SUBSTITUTE(IFERROR(SUBSTITUTE(Master!D116,CHAR(10)," "),Master!D116)," ",$A112&amp;B$1&amp;" ")&amp;$A112&amp;B$1," "&amp;$A112&amp;B$1&amp;" "," ")," "&amp;$A112&amp;B$1&amp;" "," ")," "&amp;$A112&amp;B$1&amp;" "," ")," "&amp;$A112&amp;B$1&amp;" "," ")</f>
        <v>__S1_A_</v>
      </c>
      <c r="C112" t="str">
        <f>SUBSTITUTE(SUBSTITUTE(SUBSTITUTE(SUBSTITUTE(SUBSTITUTE(IFERROR(SUBSTITUTE(Master!E116,CHAR(10)," "),Master!E116)," ",$A112&amp;C$1&amp;" ")&amp;$A112&amp;C$1," "&amp;$A112&amp;C$1&amp;" "," ")," "&amp;$A112&amp;C$1&amp;" "," ")," "&amp;$A112&amp;C$1&amp;" "," ")," "&amp;$A112&amp;C$1&amp;" "," ")</f>
        <v>__S1_B_</v>
      </c>
      <c r="D112" t="str">
        <f>SUBSTITUTE(SUBSTITUTE(SUBSTITUTE(SUBSTITUTE(SUBSTITUTE(IFERROR(SUBSTITUTE(Master!F116,CHAR(10)," "),Master!F116)," ",$A112&amp;D$1&amp;" ")&amp;$A112&amp;D$1," "&amp;$A112&amp;D$1&amp;" "," ")," "&amp;$A112&amp;D$1&amp;" "," ")," "&amp;$A112&amp;D$1&amp;" "," ")," "&amp;$A112&amp;D$1&amp;" "," ")</f>
        <v>__S1_C_</v>
      </c>
      <c r="E112" t="str">
        <f>SUBSTITUTE(SUBSTITUTE(SUBSTITUTE(SUBSTITUTE(SUBSTITUTE(IFERROR(SUBSTITUTE(Master!G116,CHAR(10)," "),Master!G116)," ",$A112&amp;E$1&amp;" ")&amp;$A112&amp;E$1," "&amp;$A112&amp;E$1&amp;" "," ")," "&amp;$A112&amp;E$1&amp;" "," ")," "&amp;$A112&amp;E$1&amp;" "," ")," "&amp;$A112&amp;E$1&amp;" "," ")</f>
        <v>__S1_D_</v>
      </c>
      <c r="F112" t="str">
        <f>SUBSTITUTE(SUBSTITUTE(SUBSTITUTE(SUBSTITUTE(SUBSTITUTE(IFERROR(SUBSTITUTE(Master!H116,CHAR(10)," "),Master!H116)," ",$A112&amp;F$1&amp;" ")&amp;$A112&amp;F$1," "&amp;$A112&amp;F$1&amp;" "," ")," "&amp;$A112&amp;F$1&amp;" "," ")," "&amp;$A112&amp;F$1&amp;" "," ")," "&amp;$A112&amp;F$1&amp;" "," ")</f>
        <v>__S2_A_</v>
      </c>
      <c r="G112" t="str">
        <f>SUBSTITUTE(SUBSTITUTE(SUBSTITUTE(SUBSTITUTE(SUBSTITUTE(IFERROR(SUBSTITUTE(Master!I116,CHAR(10)," "),Master!I116)," ",$A112&amp;G$1&amp;" ")&amp;$A112&amp;G$1," "&amp;$A112&amp;G$1&amp;" "," ")," "&amp;$A112&amp;G$1&amp;" "," ")," "&amp;$A112&amp;G$1&amp;" "," ")," "&amp;$A112&amp;G$1&amp;" "," ")</f>
        <v>__S2_B_</v>
      </c>
      <c r="H112" t="str">
        <f>SUBSTITUTE(SUBSTITUTE(SUBSTITUTE(SUBSTITUTE(SUBSTITUTE(IFERROR(SUBSTITUTE(Master!J116,CHAR(10)," "),Master!J116)," ",$A112&amp;H$1&amp;" ")&amp;$A112&amp;H$1," "&amp;$A112&amp;H$1&amp;" "," ")," "&amp;$A112&amp;H$1&amp;" "," ")," "&amp;$A112&amp;H$1&amp;" "," ")," "&amp;$A112&amp;H$1&amp;" "," ")</f>
        <v>__S2_C_</v>
      </c>
      <c r="I112" t="str">
        <f>SUBSTITUTE(SUBSTITUTE(SUBSTITUTE(SUBSTITUTE(SUBSTITUTE(IFERROR(SUBSTITUTE(Master!K116,CHAR(10)," "),Master!K116)," ",$A112&amp;I$1&amp;" ")&amp;$A112&amp;I$1," "&amp;$A112&amp;I$1&amp;" "," ")," "&amp;$A112&amp;I$1&amp;" "," ")," "&amp;$A112&amp;I$1&amp;" "," ")," "&amp;$A112&amp;I$1&amp;" "," ")</f>
        <v>__S2_D_</v>
      </c>
      <c r="O112" t="str">
        <f t="shared" si="16"/>
        <v>_</v>
      </c>
      <c r="P112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</v>
      </c>
      <c r="Q112" t="s">
        <v>463</v>
      </c>
      <c r="T112">
        <f t="shared" si="18"/>
        <v>52</v>
      </c>
      <c r="U112">
        <v>110</v>
      </c>
      <c r="V112" t="str">
        <f t="shared" si="20"/>
        <v>_Boyes_S2_C_</v>
      </c>
      <c r="W112" t="str">
        <f t="shared" si="21"/>
        <v>_Boyes_S2_D_ 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12" t="str">
        <f t="shared" si="19"/>
        <v/>
      </c>
      <c r="Y112" t="str">
        <f t="shared" si="22"/>
        <v/>
      </c>
      <c r="Z112">
        <v>110</v>
      </c>
      <c r="AA112" t="str">
        <f t="shared" si="23"/>
        <v>_Gebhardt_S2_C_</v>
      </c>
    </row>
    <row r="113" spans="1:27" x14ac:dyDescent="0.25">
      <c r="A113" t="str">
        <f>"_"&amp;SUBSTITUTE(IFERROR(LEFT(Master!B117, FIND(",", Master!B117) - 1),Master!B117)," ","")</f>
        <v>_</v>
      </c>
      <c r="B113" t="str">
        <f>SUBSTITUTE(SUBSTITUTE(SUBSTITUTE(SUBSTITUTE(SUBSTITUTE(IFERROR(SUBSTITUTE(Master!D117,CHAR(10)," "),Master!D117)," ",$A113&amp;B$1&amp;" ")&amp;$A113&amp;B$1," "&amp;$A113&amp;B$1&amp;" "," ")," "&amp;$A113&amp;B$1&amp;" "," ")," "&amp;$A113&amp;B$1&amp;" "," ")," "&amp;$A113&amp;B$1&amp;" "," ")</f>
        <v>__S1_A_</v>
      </c>
      <c r="C113" t="str">
        <f>SUBSTITUTE(SUBSTITUTE(SUBSTITUTE(SUBSTITUTE(SUBSTITUTE(IFERROR(SUBSTITUTE(Master!E117,CHAR(10)," "),Master!E117)," ",$A113&amp;C$1&amp;" ")&amp;$A113&amp;C$1," "&amp;$A113&amp;C$1&amp;" "," ")," "&amp;$A113&amp;C$1&amp;" "," ")," "&amp;$A113&amp;C$1&amp;" "," ")," "&amp;$A113&amp;C$1&amp;" "," ")</f>
        <v>__S1_B_</v>
      </c>
      <c r="D113" t="str">
        <f>SUBSTITUTE(SUBSTITUTE(SUBSTITUTE(SUBSTITUTE(SUBSTITUTE(IFERROR(SUBSTITUTE(Master!F117,CHAR(10)," "),Master!F117)," ",$A113&amp;D$1&amp;" ")&amp;$A113&amp;D$1," "&amp;$A113&amp;D$1&amp;" "," ")," "&amp;$A113&amp;D$1&amp;" "," ")," "&amp;$A113&amp;D$1&amp;" "," ")," "&amp;$A113&amp;D$1&amp;" "," ")</f>
        <v>__S1_C_</v>
      </c>
      <c r="E113" t="str">
        <f>SUBSTITUTE(SUBSTITUTE(SUBSTITUTE(SUBSTITUTE(SUBSTITUTE(IFERROR(SUBSTITUTE(Master!G117,CHAR(10)," "),Master!G117)," ",$A113&amp;E$1&amp;" ")&amp;$A113&amp;E$1," "&amp;$A113&amp;E$1&amp;" "," ")," "&amp;$A113&amp;E$1&amp;" "," ")," "&amp;$A113&amp;E$1&amp;" "," ")," "&amp;$A113&amp;E$1&amp;" "," ")</f>
        <v>__S1_D_</v>
      </c>
      <c r="F113" t="str">
        <f>SUBSTITUTE(SUBSTITUTE(SUBSTITUTE(SUBSTITUTE(SUBSTITUTE(IFERROR(SUBSTITUTE(Master!H117,CHAR(10)," "),Master!H117)," ",$A113&amp;F$1&amp;" ")&amp;$A113&amp;F$1," "&amp;$A113&amp;F$1&amp;" "," ")," "&amp;$A113&amp;F$1&amp;" "," ")," "&amp;$A113&amp;F$1&amp;" "," ")," "&amp;$A113&amp;F$1&amp;" "," ")</f>
        <v>__S2_A_</v>
      </c>
      <c r="G113" t="str">
        <f>SUBSTITUTE(SUBSTITUTE(SUBSTITUTE(SUBSTITUTE(SUBSTITUTE(IFERROR(SUBSTITUTE(Master!I117,CHAR(10)," "),Master!I117)," ",$A113&amp;G$1&amp;" ")&amp;$A113&amp;G$1," "&amp;$A113&amp;G$1&amp;" "," ")," "&amp;$A113&amp;G$1&amp;" "," ")," "&amp;$A113&amp;G$1&amp;" "," ")," "&amp;$A113&amp;G$1&amp;" "," ")</f>
        <v>__S2_B_</v>
      </c>
      <c r="H113" t="str">
        <f>SUBSTITUTE(SUBSTITUTE(SUBSTITUTE(SUBSTITUTE(SUBSTITUTE(IFERROR(SUBSTITUTE(Master!J117,CHAR(10)," "),Master!J117)," ",$A113&amp;H$1&amp;" ")&amp;$A113&amp;H$1," "&amp;$A113&amp;H$1&amp;" "," ")," "&amp;$A113&amp;H$1&amp;" "," ")," "&amp;$A113&amp;H$1&amp;" "," ")," "&amp;$A113&amp;H$1&amp;" "," ")</f>
        <v>__S2_C_</v>
      </c>
      <c r="I113" t="str">
        <f>SUBSTITUTE(SUBSTITUTE(SUBSTITUTE(SUBSTITUTE(SUBSTITUTE(IFERROR(SUBSTITUTE(Master!K117,CHAR(10)," "),Master!K117)," ",$A113&amp;I$1&amp;" ")&amp;$A113&amp;I$1," "&amp;$A113&amp;I$1&amp;" "," ")," "&amp;$A113&amp;I$1&amp;" "," ")," "&amp;$A113&amp;I$1&amp;" "," ")," "&amp;$A113&amp;I$1&amp;" "," ")</f>
        <v>__S2_D_</v>
      </c>
      <c r="O113" t="str">
        <f t="shared" si="16"/>
        <v>_</v>
      </c>
      <c r="P113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</v>
      </c>
      <c r="Q113" t="s">
        <v>463</v>
      </c>
      <c r="T113">
        <f t="shared" si="18"/>
        <v>53</v>
      </c>
      <c r="U113">
        <v>111</v>
      </c>
      <c r="V113" t="str">
        <f t="shared" si="20"/>
        <v>_Boyes_S2_D_</v>
      </c>
      <c r="W113" t="str">
        <f t="shared" si="21"/>
        <v>_Buller_S1_A_ 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13" t="str">
        <f t="shared" si="19"/>
        <v/>
      </c>
      <c r="Y113" t="str">
        <f t="shared" si="22"/>
        <v/>
      </c>
      <c r="Z113">
        <v>111</v>
      </c>
      <c r="AA113" t="str">
        <f t="shared" si="23"/>
        <v>_Graham_S1_A_</v>
      </c>
    </row>
    <row r="114" spans="1:27" x14ac:dyDescent="0.25">
      <c r="A114" t="str">
        <f>"_"&amp;SUBSTITUTE(IFERROR(LEFT(Master!B118, FIND(",", Master!B118) - 1),Master!B118)," ","")</f>
        <v>_</v>
      </c>
      <c r="B114" t="str">
        <f>SUBSTITUTE(SUBSTITUTE(SUBSTITUTE(SUBSTITUTE(SUBSTITUTE(IFERROR(SUBSTITUTE(Master!D118,CHAR(10)," "),Master!D118)," ",$A114&amp;B$1&amp;" ")&amp;$A114&amp;B$1," "&amp;$A114&amp;B$1&amp;" "," ")," "&amp;$A114&amp;B$1&amp;" "," ")," "&amp;$A114&amp;B$1&amp;" "," ")," "&amp;$A114&amp;B$1&amp;" "," ")</f>
        <v>__S1_A_</v>
      </c>
      <c r="C114" t="str">
        <f>SUBSTITUTE(SUBSTITUTE(SUBSTITUTE(SUBSTITUTE(SUBSTITUTE(IFERROR(SUBSTITUTE(Master!E118,CHAR(10)," "),Master!E118)," ",$A114&amp;C$1&amp;" ")&amp;$A114&amp;C$1," "&amp;$A114&amp;C$1&amp;" "," ")," "&amp;$A114&amp;C$1&amp;" "," ")," "&amp;$A114&amp;C$1&amp;" "," ")," "&amp;$A114&amp;C$1&amp;" "," ")</f>
        <v>__S1_B_</v>
      </c>
      <c r="D114" t="str">
        <f>SUBSTITUTE(SUBSTITUTE(SUBSTITUTE(SUBSTITUTE(SUBSTITUTE(IFERROR(SUBSTITUTE(Master!F118,CHAR(10)," "),Master!F118)," ",$A114&amp;D$1&amp;" ")&amp;$A114&amp;D$1," "&amp;$A114&amp;D$1&amp;" "," ")," "&amp;$A114&amp;D$1&amp;" "," ")," "&amp;$A114&amp;D$1&amp;" "," ")," "&amp;$A114&amp;D$1&amp;" "," ")</f>
        <v>__S1_C_</v>
      </c>
      <c r="E114" t="str">
        <f>SUBSTITUTE(SUBSTITUTE(SUBSTITUTE(SUBSTITUTE(SUBSTITUTE(IFERROR(SUBSTITUTE(Master!G118,CHAR(10)," "),Master!G118)," ",$A114&amp;E$1&amp;" ")&amp;$A114&amp;E$1," "&amp;$A114&amp;E$1&amp;" "," ")," "&amp;$A114&amp;E$1&amp;" "," ")," "&amp;$A114&amp;E$1&amp;" "," ")," "&amp;$A114&amp;E$1&amp;" "," ")</f>
        <v>__S1_D_</v>
      </c>
      <c r="F114" t="str">
        <f>SUBSTITUTE(SUBSTITUTE(SUBSTITUTE(SUBSTITUTE(SUBSTITUTE(IFERROR(SUBSTITUTE(Master!H118,CHAR(10)," "),Master!H118)," ",$A114&amp;F$1&amp;" ")&amp;$A114&amp;F$1," "&amp;$A114&amp;F$1&amp;" "," ")," "&amp;$A114&amp;F$1&amp;" "," ")," "&amp;$A114&amp;F$1&amp;" "," ")," "&amp;$A114&amp;F$1&amp;" "," ")</f>
        <v>__S2_A_</v>
      </c>
      <c r="G114" t="str">
        <f>SUBSTITUTE(SUBSTITUTE(SUBSTITUTE(SUBSTITUTE(SUBSTITUTE(IFERROR(SUBSTITUTE(Master!I118,CHAR(10)," "),Master!I118)," ",$A114&amp;G$1&amp;" ")&amp;$A114&amp;G$1," "&amp;$A114&amp;G$1&amp;" "," ")," "&amp;$A114&amp;G$1&amp;" "," ")," "&amp;$A114&amp;G$1&amp;" "," ")," "&amp;$A114&amp;G$1&amp;" "," ")</f>
        <v>__S2_B_</v>
      </c>
      <c r="H114" t="str">
        <f>SUBSTITUTE(SUBSTITUTE(SUBSTITUTE(SUBSTITUTE(SUBSTITUTE(IFERROR(SUBSTITUTE(Master!J118,CHAR(10)," "),Master!J118)," ",$A114&amp;H$1&amp;" ")&amp;$A114&amp;H$1," "&amp;$A114&amp;H$1&amp;" "," ")," "&amp;$A114&amp;H$1&amp;" "," ")," "&amp;$A114&amp;H$1&amp;" "," ")," "&amp;$A114&amp;H$1&amp;" "," ")</f>
        <v>__S2_C_</v>
      </c>
      <c r="I114" t="str">
        <f>SUBSTITUTE(SUBSTITUTE(SUBSTITUTE(SUBSTITUTE(SUBSTITUTE(IFERROR(SUBSTITUTE(Master!K118,CHAR(10)," "),Master!K118)," ",$A114&amp;I$1&amp;" ")&amp;$A114&amp;I$1," "&amp;$A114&amp;I$1&amp;" "," ")," "&amp;$A114&amp;I$1&amp;" "," ")," "&amp;$A114&amp;I$1&amp;" "," ")," "&amp;$A114&amp;I$1&amp;" "," ")</f>
        <v>__S2_D_</v>
      </c>
      <c r="O114" t="str">
        <f t="shared" si="16"/>
        <v>_</v>
      </c>
      <c r="P114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 </v>
      </c>
      <c r="Q114" t="s">
        <v>463</v>
      </c>
      <c r="T114">
        <f t="shared" si="18"/>
        <v>54</v>
      </c>
      <c r="U114">
        <v>112</v>
      </c>
      <c r="V114" t="str">
        <f t="shared" si="20"/>
        <v>_Buller_S1_A_</v>
      </c>
      <c r="W114" t="str">
        <f t="shared" si="21"/>
        <v>_Buller_S1_B_ 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14" t="str">
        <f t="shared" si="19"/>
        <v/>
      </c>
      <c r="Y114" t="str">
        <f t="shared" si="22"/>
        <v/>
      </c>
      <c r="Z114">
        <v>112</v>
      </c>
      <c r="AA114" t="str">
        <f t="shared" si="23"/>
        <v>_Graham_S1_B_</v>
      </c>
    </row>
    <row r="115" spans="1:27" x14ac:dyDescent="0.25">
      <c r="A115" t="str">
        <f>"_"&amp;SUBSTITUTE(IFERROR(LEFT(Master!B119, FIND(",", Master!B119) - 1),Master!B119)," ","")</f>
        <v>_</v>
      </c>
      <c r="B115" t="str">
        <f>SUBSTITUTE(SUBSTITUTE(SUBSTITUTE(SUBSTITUTE(SUBSTITUTE(IFERROR(SUBSTITUTE(Master!D119,CHAR(10)," "),Master!D119)," ",$A115&amp;B$1&amp;" ")&amp;$A115&amp;B$1," "&amp;$A115&amp;B$1&amp;" "," ")," "&amp;$A115&amp;B$1&amp;" "," ")," "&amp;$A115&amp;B$1&amp;" "," ")," "&amp;$A115&amp;B$1&amp;" "," ")</f>
        <v>__S1_A_</v>
      </c>
      <c r="C115" t="str">
        <f>SUBSTITUTE(SUBSTITUTE(SUBSTITUTE(SUBSTITUTE(SUBSTITUTE(IFERROR(SUBSTITUTE(Master!E119,CHAR(10)," "),Master!E119)," ",$A115&amp;C$1&amp;" ")&amp;$A115&amp;C$1," "&amp;$A115&amp;C$1&amp;" "," ")," "&amp;$A115&amp;C$1&amp;" "," ")," "&amp;$A115&amp;C$1&amp;" "," ")," "&amp;$A115&amp;C$1&amp;" "," ")</f>
        <v>__S1_B_</v>
      </c>
      <c r="D115" t="str">
        <f>SUBSTITUTE(SUBSTITUTE(SUBSTITUTE(SUBSTITUTE(SUBSTITUTE(IFERROR(SUBSTITUTE(Master!F119,CHAR(10)," "),Master!F119)," ",$A115&amp;D$1&amp;" ")&amp;$A115&amp;D$1," "&amp;$A115&amp;D$1&amp;" "," ")," "&amp;$A115&amp;D$1&amp;" "," ")," "&amp;$A115&amp;D$1&amp;" "," ")," "&amp;$A115&amp;D$1&amp;" "," ")</f>
        <v>__S1_C_</v>
      </c>
      <c r="E115" t="str">
        <f>SUBSTITUTE(SUBSTITUTE(SUBSTITUTE(SUBSTITUTE(SUBSTITUTE(IFERROR(SUBSTITUTE(Master!G119,CHAR(10)," "),Master!G119)," ",$A115&amp;E$1&amp;" ")&amp;$A115&amp;E$1," "&amp;$A115&amp;E$1&amp;" "," ")," "&amp;$A115&amp;E$1&amp;" "," ")," "&amp;$A115&amp;E$1&amp;" "," ")," "&amp;$A115&amp;E$1&amp;" "," ")</f>
        <v>__S1_D_</v>
      </c>
      <c r="F115" t="str">
        <f>SUBSTITUTE(SUBSTITUTE(SUBSTITUTE(SUBSTITUTE(SUBSTITUTE(IFERROR(SUBSTITUTE(Master!H119,CHAR(10)," "),Master!H119)," ",$A115&amp;F$1&amp;" ")&amp;$A115&amp;F$1," "&amp;$A115&amp;F$1&amp;" "," ")," "&amp;$A115&amp;F$1&amp;" "," ")," "&amp;$A115&amp;F$1&amp;" "," ")," "&amp;$A115&amp;F$1&amp;" "," ")</f>
        <v>__S2_A_</v>
      </c>
      <c r="G115" t="str">
        <f>SUBSTITUTE(SUBSTITUTE(SUBSTITUTE(SUBSTITUTE(SUBSTITUTE(IFERROR(SUBSTITUTE(Master!I119,CHAR(10)," "),Master!I119)," ",$A115&amp;G$1&amp;" ")&amp;$A115&amp;G$1," "&amp;$A115&amp;G$1&amp;" "," ")," "&amp;$A115&amp;G$1&amp;" "," ")," "&amp;$A115&amp;G$1&amp;" "," ")," "&amp;$A115&amp;G$1&amp;" "," ")</f>
        <v>__S2_B_</v>
      </c>
      <c r="H115" t="str">
        <f>SUBSTITUTE(SUBSTITUTE(SUBSTITUTE(SUBSTITUTE(SUBSTITUTE(IFERROR(SUBSTITUTE(Master!J119,CHAR(10)," "),Master!J119)," ",$A115&amp;H$1&amp;" ")&amp;$A115&amp;H$1," "&amp;$A115&amp;H$1&amp;" "," ")," "&amp;$A115&amp;H$1&amp;" "," ")," "&amp;$A115&amp;H$1&amp;" "," ")," "&amp;$A115&amp;H$1&amp;" "," ")</f>
        <v>__S2_C_</v>
      </c>
      <c r="I115" t="str">
        <f>SUBSTITUTE(SUBSTITUTE(SUBSTITUTE(SUBSTITUTE(SUBSTITUTE(IFERROR(SUBSTITUTE(Master!K119,CHAR(10)," "),Master!K119)," ",$A115&amp;I$1&amp;" ")&amp;$A115&amp;I$1," "&amp;$A115&amp;I$1&amp;" "," ")," "&amp;$A115&amp;I$1&amp;" "," ")," "&amp;$A115&amp;I$1&amp;" "," ")," "&amp;$A115&amp;I$1&amp;" "," ")</f>
        <v>__S2_D_</v>
      </c>
      <c r="O115" t="str">
        <f t="shared" si="16"/>
        <v>_</v>
      </c>
      <c r="P115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  </v>
      </c>
      <c r="Q115" t="s">
        <v>463</v>
      </c>
      <c r="T115">
        <f t="shared" si="18"/>
        <v>55</v>
      </c>
      <c r="U115">
        <v>113</v>
      </c>
      <c r="V115" t="str">
        <f t="shared" si="20"/>
        <v>_Buller_S1_B_</v>
      </c>
      <c r="W115" t="str">
        <f t="shared" si="21"/>
        <v>_Buller_S1_C_ 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15" t="str">
        <f t="shared" si="19"/>
        <v/>
      </c>
      <c r="Y115" t="str">
        <f t="shared" si="22"/>
        <v/>
      </c>
      <c r="Z115">
        <v>113</v>
      </c>
      <c r="AA115" t="str">
        <f t="shared" si="23"/>
        <v>_Graham_S1_C_</v>
      </c>
    </row>
    <row r="116" spans="1:27" x14ac:dyDescent="0.25">
      <c r="A116" t="str">
        <f>"_"&amp;SUBSTITUTE(IFERROR(LEFT(Master!B120, FIND(",", Master!B120) - 1),Master!B120)," ","")</f>
        <v>_</v>
      </c>
      <c r="B116" t="str">
        <f>SUBSTITUTE(SUBSTITUTE(SUBSTITUTE(SUBSTITUTE(SUBSTITUTE(IFERROR(SUBSTITUTE(Master!D120,CHAR(10)," "),Master!D120)," ",$A116&amp;B$1&amp;" ")&amp;$A116&amp;B$1," "&amp;$A116&amp;B$1&amp;" "," ")," "&amp;$A116&amp;B$1&amp;" "," ")," "&amp;$A116&amp;B$1&amp;" "," ")," "&amp;$A116&amp;B$1&amp;" "," ")</f>
        <v>__S1_A_</v>
      </c>
      <c r="C116" t="str">
        <f>SUBSTITUTE(SUBSTITUTE(SUBSTITUTE(SUBSTITUTE(SUBSTITUTE(IFERROR(SUBSTITUTE(Master!E120,CHAR(10)," "),Master!E120)," ",$A116&amp;C$1&amp;" ")&amp;$A116&amp;C$1," "&amp;$A116&amp;C$1&amp;" "," ")," "&amp;$A116&amp;C$1&amp;" "," ")," "&amp;$A116&amp;C$1&amp;" "," ")," "&amp;$A116&amp;C$1&amp;" "," ")</f>
        <v>__S1_B_</v>
      </c>
      <c r="D116" t="str">
        <f>SUBSTITUTE(SUBSTITUTE(SUBSTITUTE(SUBSTITUTE(SUBSTITUTE(IFERROR(SUBSTITUTE(Master!F120,CHAR(10)," "),Master!F120)," ",$A116&amp;D$1&amp;" ")&amp;$A116&amp;D$1," "&amp;$A116&amp;D$1&amp;" "," ")," "&amp;$A116&amp;D$1&amp;" "," ")," "&amp;$A116&amp;D$1&amp;" "," ")," "&amp;$A116&amp;D$1&amp;" "," ")</f>
        <v>__S1_C_</v>
      </c>
      <c r="E116" t="str">
        <f>SUBSTITUTE(SUBSTITUTE(SUBSTITUTE(SUBSTITUTE(SUBSTITUTE(IFERROR(SUBSTITUTE(Master!G120,CHAR(10)," "),Master!G120)," ",$A116&amp;E$1&amp;" ")&amp;$A116&amp;E$1," "&amp;$A116&amp;E$1&amp;" "," ")," "&amp;$A116&amp;E$1&amp;" "," ")," "&amp;$A116&amp;E$1&amp;" "," ")," "&amp;$A116&amp;E$1&amp;" "," ")</f>
        <v>__S1_D_</v>
      </c>
      <c r="F116" t="str">
        <f>SUBSTITUTE(SUBSTITUTE(SUBSTITUTE(SUBSTITUTE(SUBSTITUTE(IFERROR(SUBSTITUTE(Master!H120,CHAR(10)," "),Master!H120)," ",$A116&amp;F$1&amp;" ")&amp;$A116&amp;F$1," "&amp;$A116&amp;F$1&amp;" "," ")," "&amp;$A116&amp;F$1&amp;" "," ")," "&amp;$A116&amp;F$1&amp;" "," ")," "&amp;$A116&amp;F$1&amp;" "," ")</f>
        <v>__S2_A_</v>
      </c>
      <c r="G116" t="str">
        <f>SUBSTITUTE(SUBSTITUTE(SUBSTITUTE(SUBSTITUTE(SUBSTITUTE(IFERROR(SUBSTITUTE(Master!I120,CHAR(10)," "),Master!I120)," ",$A116&amp;G$1&amp;" ")&amp;$A116&amp;G$1," "&amp;$A116&amp;G$1&amp;" "," ")," "&amp;$A116&amp;G$1&amp;" "," ")," "&amp;$A116&amp;G$1&amp;" "," ")," "&amp;$A116&amp;G$1&amp;" "," ")</f>
        <v>__S2_B_</v>
      </c>
      <c r="H116" t="str">
        <f>SUBSTITUTE(SUBSTITUTE(SUBSTITUTE(SUBSTITUTE(SUBSTITUTE(IFERROR(SUBSTITUTE(Master!J120,CHAR(10)," "),Master!J120)," ",$A116&amp;H$1&amp;" ")&amp;$A116&amp;H$1," "&amp;$A116&amp;H$1&amp;" "," ")," "&amp;$A116&amp;H$1&amp;" "," ")," "&amp;$A116&amp;H$1&amp;" "," ")," "&amp;$A116&amp;H$1&amp;" "," ")</f>
        <v>__S2_C_</v>
      </c>
      <c r="I116" t="str">
        <f>SUBSTITUTE(SUBSTITUTE(SUBSTITUTE(SUBSTITUTE(SUBSTITUTE(IFERROR(SUBSTITUTE(Master!K120,CHAR(10)," "),Master!K120)," ",$A116&amp;I$1&amp;" ")&amp;$A116&amp;I$1," "&amp;$A116&amp;I$1&amp;" "," ")," "&amp;$A116&amp;I$1&amp;" "," ")," "&amp;$A116&amp;I$1&amp;" "," ")," "&amp;$A116&amp;I$1&amp;" "," ")</f>
        <v>__S2_D_</v>
      </c>
      <c r="O116" t="str">
        <f t="shared" si="16"/>
        <v>_</v>
      </c>
      <c r="P116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   </v>
      </c>
      <c r="Q116" t="s">
        <v>463</v>
      </c>
      <c r="T116">
        <f t="shared" si="18"/>
        <v>56</v>
      </c>
      <c r="U116">
        <v>114</v>
      </c>
      <c r="V116" t="str">
        <f t="shared" si="20"/>
        <v>_Buller_S1_C_</v>
      </c>
      <c r="W116" t="str">
        <f t="shared" si="21"/>
        <v>_Buller_S1_D_ 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16" t="str">
        <f t="shared" si="19"/>
        <v/>
      </c>
      <c r="Y116" t="str">
        <f t="shared" si="22"/>
        <v/>
      </c>
      <c r="Z116">
        <v>114</v>
      </c>
      <c r="AA116" t="str">
        <f t="shared" si="23"/>
        <v>_Graham_S1_D_</v>
      </c>
    </row>
    <row r="117" spans="1:27" x14ac:dyDescent="0.25">
      <c r="A117" t="str">
        <f>"_"&amp;SUBSTITUTE(IFERROR(LEFT(Master!B121, FIND(",", Master!B121) - 1),Master!B121)," ","")</f>
        <v>_</v>
      </c>
      <c r="B117" t="str">
        <f>SUBSTITUTE(SUBSTITUTE(SUBSTITUTE(SUBSTITUTE(SUBSTITUTE(IFERROR(SUBSTITUTE(Master!D121,CHAR(10)," "),Master!D121)," ",$A117&amp;B$1&amp;" ")&amp;$A117&amp;B$1," "&amp;$A117&amp;B$1&amp;" "," ")," "&amp;$A117&amp;B$1&amp;" "," ")," "&amp;$A117&amp;B$1&amp;" "," ")," "&amp;$A117&amp;B$1&amp;" "," ")</f>
        <v>__S1_A_</v>
      </c>
      <c r="C117" t="str">
        <f>SUBSTITUTE(SUBSTITUTE(SUBSTITUTE(SUBSTITUTE(SUBSTITUTE(IFERROR(SUBSTITUTE(Master!E121,CHAR(10)," "),Master!E121)," ",$A117&amp;C$1&amp;" ")&amp;$A117&amp;C$1," "&amp;$A117&amp;C$1&amp;" "," ")," "&amp;$A117&amp;C$1&amp;" "," ")," "&amp;$A117&amp;C$1&amp;" "," ")," "&amp;$A117&amp;C$1&amp;" "," ")</f>
        <v>__S1_B_</v>
      </c>
      <c r="D117" t="str">
        <f>SUBSTITUTE(SUBSTITUTE(SUBSTITUTE(SUBSTITUTE(SUBSTITUTE(IFERROR(SUBSTITUTE(Master!F121,CHAR(10)," "),Master!F121)," ",$A117&amp;D$1&amp;" ")&amp;$A117&amp;D$1," "&amp;$A117&amp;D$1&amp;" "," ")," "&amp;$A117&amp;D$1&amp;" "," ")," "&amp;$A117&amp;D$1&amp;" "," ")," "&amp;$A117&amp;D$1&amp;" "," ")</f>
        <v>__S1_C_</v>
      </c>
      <c r="E117" t="str">
        <f>SUBSTITUTE(SUBSTITUTE(SUBSTITUTE(SUBSTITUTE(SUBSTITUTE(IFERROR(SUBSTITUTE(Master!G121,CHAR(10)," "),Master!G121)," ",$A117&amp;E$1&amp;" ")&amp;$A117&amp;E$1," "&amp;$A117&amp;E$1&amp;" "," ")," "&amp;$A117&amp;E$1&amp;" "," ")," "&amp;$A117&amp;E$1&amp;" "," ")," "&amp;$A117&amp;E$1&amp;" "," ")</f>
        <v>__S1_D_</v>
      </c>
      <c r="F117" t="str">
        <f>SUBSTITUTE(SUBSTITUTE(SUBSTITUTE(SUBSTITUTE(SUBSTITUTE(IFERROR(SUBSTITUTE(Master!H121,CHAR(10)," "),Master!H121)," ",$A117&amp;F$1&amp;" ")&amp;$A117&amp;F$1," "&amp;$A117&amp;F$1&amp;" "," ")," "&amp;$A117&amp;F$1&amp;" "," ")," "&amp;$A117&amp;F$1&amp;" "," ")," "&amp;$A117&amp;F$1&amp;" "," ")</f>
        <v>__S2_A_</v>
      </c>
      <c r="G117" t="str">
        <f>SUBSTITUTE(SUBSTITUTE(SUBSTITUTE(SUBSTITUTE(SUBSTITUTE(IFERROR(SUBSTITUTE(Master!I121,CHAR(10)," "),Master!I121)," ",$A117&amp;G$1&amp;" ")&amp;$A117&amp;G$1," "&amp;$A117&amp;G$1&amp;" "," ")," "&amp;$A117&amp;G$1&amp;" "," ")," "&amp;$A117&amp;G$1&amp;" "," ")," "&amp;$A117&amp;G$1&amp;" "," ")</f>
        <v>__S2_B_</v>
      </c>
      <c r="H117" t="str">
        <f>SUBSTITUTE(SUBSTITUTE(SUBSTITUTE(SUBSTITUTE(SUBSTITUTE(IFERROR(SUBSTITUTE(Master!J121,CHAR(10)," "),Master!J121)," ",$A117&amp;H$1&amp;" ")&amp;$A117&amp;H$1," "&amp;$A117&amp;H$1&amp;" "," ")," "&amp;$A117&amp;H$1&amp;" "," ")," "&amp;$A117&amp;H$1&amp;" "," ")," "&amp;$A117&amp;H$1&amp;" "," ")</f>
        <v>__S2_C_</v>
      </c>
      <c r="I117" t="str">
        <f>SUBSTITUTE(SUBSTITUTE(SUBSTITUTE(SUBSTITUTE(SUBSTITUTE(IFERROR(SUBSTITUTE(Master!K121,CHAR(10)," "),Master!K121)," ",$A117&amp;I$1&amp;" ")&amp;$A117&amp;I$1," "&amp;$A117&amp;I$1&amp;" "," ")," "&amp;$A117&amp;I$1&amp;" "," ")," "&amp;$A117&amp;I$1&amp;" "," ")," "&amp;$A117&amp;I$1&amp;" "," ")</f>
        <v>__S2_D_</v>
      </c>
      <c r="O117" t="str">
        <f t="shared" si="16"/>
        <v>_</v>
      </c>
      <c r="P117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    </v>
      </c>
      <c r="Q117" t="s">
        <v>463</v>
      </c>
      <c r="T117">
        <f t="shared" si="18"/>
        <v>57</v>
      </c>
      <c r="U117">
        <v>115</v>
      </c>
      <c r="V117" t="str">
        <f t="shared" si="20"/>
        <v>_Buller_S1_D_</v>
      </c>
      <c r="W117" t="str">
        <f t="shared" si="21"/>
        <v>_Buller_S2_A_ 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17" t="str">
        <f t="shared" si="19"/>
        <v/>
      </c>
      <c r="Y117" t="str">
        <f t="shared" si="22"/>
        <v/>
      </c>
      <c r="Z117">
        <v>115</v>
      </c>
      <c r="AA117" t="str">
        <f t="shared" si="23"/>
        <v>_Graham_S2_A_</v>
      </c>
    </row>
    <row r="118" spans="1:27" x14ac:dyDescent="0.25">
      <c r="A118" t="str">
        <f>"_"&amp;SUBSTITUTE(IFERROR(LEFT(Master!B122, FIND(",", Master!B122) - 1),Master!B122)," ","")</f>
        <v>_</v>
      </c>
      <c r="B118" t="str">
        <f>SUBSTITUTE(SUBSTITUTE(SUBSTITUTE(SUBSTITUTE(SUBSTITUTE(IFERROR(SUBSTITUTE(Master!D122,CHAR(10)," "),Master!D122)," ",$A118&amp;B$1&amp;" ")&amp;$A118&amp;B$1," "&amp;$A118&amp;B$1&amp;" "," ")," "&amp;$A118&amp;B$1&amp;" "," ")," "&amp;$A118&amp;B$1&amp;" "," ")," "&amp;$A118&amp;B$1&amp;" "," ")</f>
        <v>__S1_A_</v>
      </c>
      <c r="C118" t="str">
        <f>SUBSTITUTE(SUBSTITUTE(SUBSTITUTE(SUBSTITUTE(SUBSTITUTE(IFERROR(SUBSTITUTE(Master!E122,CHAR(10)," "),Master!E122)," ",$A118&amp;C$1&amp;" ")&amp;$A118&amp;C$1," "&amp;$A118&amp;C$1&amp;" "," ")," "&amp;$A118&amp;C$1&amp;" "," ")," "&amp;$A118&amp;C$1&amp;" "," ")," "&amp;$A118&amp;C$1&amp;" "," ")</f>
        <v>__S1_B_</v>
      </c>
      <c r="D118" t="str">
        <f>SUBSTITUTE(SUBSTITUTE(SUBSTITUTE(SUBSTITUTE(SUBSTITUTE(IFERROR(SUBSTITUTE(Master!F122,CHAR(10)," "),Master!F122)," ",$A118&amp;D$1&amp;" ")&amp;$A118&amp;D$1," "&amp;$A118&amp;D$1&amp;" "," ")," "&amp;$A118&amp;D$1&amp;" "," ")," "&amp;$A118&amp;D$1&amp;" "," ")," "&amp;$A118&amp;D$1&amp;" "," ")</f>
        <v>__S1_C_</v>
      </c>
      <c r="E118" t="str">
        <f>SUBSTITUTE(SUBSTITUTE(SUBSTITUTE(SUBSTITUTE(SUBSTITUTE(IFERROR(SUBSTITUTE(Master!G122,CHAR(10)," "),Master!G122)," ",$A118&amp;E$1&amp;" ")&amp;$A118&amp;E$1," "&amp;$A118&amp;E$1&amp;" "," ")," "&amp;$A118&amp;E$1&amp;" "," ")," "&amp;$A118&amp;E$1&amp;" "," ")," "&amp;$A118&amp;E$1&amp;" "," ")</f>
        <v>__S1_D_</v>
      </c>
      <c r="F118" t="str">
        <f>SUBSTITUTE(SUBSTITUTE(SUBSTITUTE(SUBSTITUTE(SUBSTITUTE(IFERROR(SUBSTITUTE(Master!H122,CHAR(10)," "),Master!H122)," ",$A118&amp;F$1&amp;" ")&amp;$A118&amp;F$1," "&amp;$A118&amp;F$1&amp;" "," ")," "&amp;$A118&amp;F$1&amp;" "," ")," "&amp;$A118&amp;F$1&amp;" "," ")," "&amp;$A118&amp;F$1&amp;" "," ")</f>
        <v>__S2_A_</v>
      </c>
      <c r="G118" t="str">
        <f>SUBSTITUTE(SUBSTITUTE(SUBSTITUTE(SUBSTITUTE(SUBSTITUTE(IFERROR(SUBSTITUTE(Master!I122,CHAR(10)," "),Master!I122)," ",$A118&amp;G$1&amp;" ")&amp;$A118&amp;G$1," "&amp;$A118&amp;G$1&amp;" "," ")," "&amp;$A118&amp;G$1&amp;" "," ")," "&amp;$A118&amp;G$1&amp;" "," ")," "&amp;$A118&amp;G$1&amp;" "," ")</f>
        <v>__S2_B_</v>
      </c>
      <c r="H118" t="str">
        <f>SUBSTITUTE(SUBSTITUTE(SUBSTITUTE(SUBSTITUTE(SUBSTITUTE(IFERROR(SUBSTITUTE(Master!J122,CHAR(10)," "),Master!J122)," ",$A118&amp;H$1&amp;" ")&amp;$A118&amp;H$1," "&amp;$A118&amp;H$1&amp;" "," ")," "&amp;$A118&amp;H$1&amp;" "," ")," "&amp;$A118&amp;H$1&amp;" "," ")," "&amp;$A118&amp;H$1&amp;" "," ")</f>
        <v>__S2_C_</v>
      </c>
      <c r="I118" t="str">
        <f>SUBSTITUTE(SUBSTITUTE(SUBSTITUTE(SUBSTITUTE(SUBSTITUTE(IFERROR(SUBSTITUTE(Master!K122,CHAR(10)," "),Master!K122)," ",$A118&amp;I$1&amp;" ")&amp;$A118&amp;I$1," "&amp;$A118&amp;I$1&amp;" "," ")," "&amp;$A118&amp;I$1&amp;" "," ")," "&amp;$A118&amp;I$1&amp;" "," ")," "&amp;$A118&amp;I$1&amp;" "," ")</f>
        <v>__S2_D_</v>
      </c>
      <c r="O118" t="str">
        <f t="shared" si="16"/>
        <v>_</v>
      </c>
      <c r="P118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     </v>
      </c>
      <c r="Q118" t="s">
        <v>463</v>
      </c>
      <c r="T118">
        <f t="shared" si="18"/>
        <v>58</v>
      </c>
      <c r="U118">
        <v>116</v>
      </c>
      <c r="V118" t="str">
        <f t="shared" si="20"/>
        <v>_Buller_S2_A_</v>
      </c>
      <c r="W118" t="str">
        <f t="shared" si="21"/>
        <v>_Buller_S2_B_ 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18" t="str">
        <f t="shared" si="19"/>
        <v/>
      </c>
      <c r="Y118" t="str">
        <f t="shared" si="22"/>
        <v/>
      </c>
      <c r="Z118">
        <v>116</v>
      </c>
      <c r="AA118" t="str">
        <f t="shared" si="23"/>
        <v>_Graham_S2_B_</v>
      </c>
    </row>
    <row r="119" spans="1:27" x14ac:dyDescent="0.25">
      <c r="A119" t="str">
        <f>"_"&amp;SUBSTITUTE(IFERROR(LEFT(Master!B123, FIND(",", Master!B123) - 1),Master!B123)," ","")</f>
        <v>_</v>
      </c>
      <c r="B119" t="str">
        <f>SUBSTITUTE(SUBSTITUTE(SUBSTITUTE(SUBSTITUTE(SUBSTITUTE(IFERROR(SUBSTITUTE(Master!D123,CHAR(10)," "),Master!D123)," ",$A119&amp;B$1&amp;" ")&amp;$A119&amp;B$1," "&amp;$A119&amp;B$1&amp;" "," ")," "&amp;$A119&amp;B$1&amp;" "," ")," "&amp;$A119&amp;B$1&amp;" "," ")," "&amp;$A119&amp;B$1&amp;" "," ")</f>
        <v>__S1_A_</v>
      </c>
      <c r="C119" t="str">
        <f>SUBSTITUTE(SUBSTITUTE(SUBSTITUTE(SUBSTITUTE(SUBSTITUTE(IFERROR(SUBSTITUTE(Master!E123,CHAR(10)," "),Master!E123)," ",$A119&amp;C$1&amp;" ")&amp;$A119&amp;C$1," "&amp;$A119&amp;C$1&amp;" "," ")," "&amp;$A119&amp;C$1&amp;" "," ")," "&amp;$A119&amp;C$1&amp;" "," ")," "&amp;$A119&amp;C$1&amp;" "," ")</f>
        <v>__S1_B_</v>
      </c>
      <c r="D119" t="str">
        <f>SUBSTITUTE(SUBSTITUTE(SUBSTITUTE(SUBSTITUTE(SUBSTITUTE(IFERROR(SUBSTITUTE(Master!F123,CHAR(10)," "),Master!F123)," ",$A119&amp;D$1&amp;" ")&amp;$A119&amp;D$1," "&amp;$A119&amp;D$1&amp;" "," ")," "&amp;$A119&amp;D$1&amp;" "," ")," "&amp;$A119&amp;D$1&amp;" "," ")," "&amp;$A119&amp;D$1&amp;" "," ")</f>
        <v>__S1_C_</v>
      </c>
      <c r="E119" t="str">
        <f>SUBSTITUTE(SUBSTITUTE(SUBSTITUTE(SUBSTITUTE(SUBSTITUTE(IFERROR(SUBSTITUTE(Master!G123,CHAR(10)," "),Master!G123)," ",$A119&amp;E$1&amp;" ")&amp;$A119&amp;E$1," "&amp;$A119&amp;E$1&amp;" "," ")," "&amp;$A119&amp;E$1&amp;" "," ")," "&amp;$A119&amp;E$1&amp;" "," ")," "&amp;$A119&amp;E$1&amp;" "," ")</f>
        <v>__S1_D_</v>
      </c>
      <c r="F119" t="str">
        <f>SUBSTITUTE(SUBSTITUTE(SUBSTITUTE(SUBSTITUTE(SUBSTITUTE(IFERROR(SUBSTITUTE(Master!H123,CHAR(10)," "),Master!H123)," ",$A119&amp;F$1&amp;" ")&amp;$A119&amp;F$1," "&amp;$A119&amp;F$1&amp;" "," ")," "&amp;$A119&amp;F$1&amp;" "," ")," "&amp;$A119&amp;F$1&amp;" "," ")," "&amp;$A119&amp;F$1&amp;" "," ")</f>
        <v>__S2_A_</v>
      </c>
      <c r="G119" t="str">
        <f>SUBSTITUTE(SUBSTITUTE(SUBSTITUTE(SUBSTITUTE(SUBSTITUTE(IFERROR(SUBSTITUTE(Master!I123,CHAR(10)," "),Master!I123)," ",$A119&amp;G$1&amp;" ")&amp;$A119&amp;G$1," "&amp;$A119&amp;G$1&amp;" "," ")," "&amp;$A119&amp;G$1&amp;" "," ")," "&amp;$A119&amp;G$1&amp;" "," ")," "&amp;$A119&amp;G$1&amp;" "," ")</f>
        <v>__S2_B_</v>
      </c>
      <c r="H119" t="str">
        <f>SUBSTITUTE(SUBSTITUTE(SUBSTITUTE(SUBSTITUTE(SUBSTITUTE(IFERROR(SUBSTITUTE(Master!J123,CHAR(10)," "),Master!J123)," ",$A119&amp;H$1&amp;" ")&amp;$A119&amp;H$1," "&amp;$A119&amp;H$1&amp;" "," ")," "&amp;$A119&amp;H$1&amp;" "," ")," "&amp;$A119&amp;H$1&amp;" "," ")," "&amp;$A119&amp;H$1&amp;" "," ")</f>
        <v>__S2_C_</v>
      </c>
      <c r="I119" t="str">
        <f>SUBSTITUTE(SUBSTITUTE(SUBSTITUTE(SUBSTITUTE(SUBSTITUTE(IFERROR(SUBSTITUTE(Master!K123,CHAR(10)," "),Master!K123)," ",$A119&amp;I$1&amp;" ")&amp;$A119&amp;I$1," "&amp;$A119&amp;I$1&amp;" "," ")," "&amp;$A119&amp;I$1&amp;" "," ")," "&amp;$A119&amp;I$1&amp;" "," ")," "&amp;$A119&amp;I$1&amp;" "," ")</f>
        <v>__S2_D_</v>
      </c>
      <c r="O119" t="str">
        <f t="shared" si="16"/>
        <v>_</v>
      </c>
      <c r="P119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      </v>
      </c>
      <c r="Q119" t="s">
        <v>463</v>
      </c>
      <c r="T119">
        <f t="shared" si="18"/>
        <v>59</v>
      </c>
      <c r="U119">
        <v>117</v>
      </c>
      <c r="V119" t="str">
        <f t="shared" si="20"/>
        <v>_Buller_S2_B_</v>
      </c>
      <c r="W119" t="str">
        <f t="shared" si="21"/>
        <v>_Buller_S2_C_ 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19" t="str">
        <f t="shared" si="19"/>
        <v/>
      </c>
      <c r="Y119" t="str">
        <f t="shared" si="22"/>
        <v/>
      </c>
      <c r="Z119">
        <v>117</v>
      </c>
      <c r="AA119" t="str">
        <f t="shared" si="23"/>
        <v>_Graham_S2_C_</v>
      </c>
    </row>
    <row r="120" spans="1:27" x14ac:dyDescent="0.25">
      <c r="A120" t="str">
        <f>"_"&amp;SUBSTITUTE(IFERROR(LEFT(Master!B124, FIND(",", Master!B124) - 1),Master!B124)," ","")</f>
        <v>_</v>
      </c>
      <c r="B120" t="str">
        <f>SUBSTITUTE(SUBSTITUTE(SUBSTITUTE(SUBSTITUTE(SUBSTITUTE(IFERROR(SUBSTITUTE(Master!D124,CHAR(10)," "),Master!D124)," ",$A120&amp;B$1&amp;" ")&amp;$A120&amp;B$1," "&amp;$A120&amp;B$1&amp;" "," ")," "&amp;$A120&amp;B$1&amp;" "," ")," "&amp;$A120&amp;B$1&amp;" "," ")," "&amp;$A120&amp;B$1&amp;" "," ")</f>
        <v>__S1_A_</v>
      </c>
      <c r="C120" t="str">
        <f>SUBSTITUTE(SUBSTITUTE(SUBSTITUTE(SUBSTITUTE(SUBSTITUTE(IFERROR(SUBSTITUTE(Master!E124,CHAR(10)," "),Master!E124)," ",$A120&amp;C$1&amp;" ")&amp;$A120&amp;C$1," "&amp;$A120&amp;C$1&amp;" "," ")," "&amp;$A120&amp;C$1&amp;" "," ")," "&amp;$A120&amp;C$1&amp;" "," ")," "&amp;$A120&amp;C$1&amp;" "," ")</f>
        <v>__S1_B_</v>
      </c>
      <c r="D120" t="str">
        <f>SUBSTITUTE(SUBSTITUTE(SUBSTITUTE(SUBSTITUTE(SUBSTITUTE(IFERROR(SUBSTITUTE(Master!F124,CHAR(10)," "),Master!F124)," ",$A120&amp;D$1&amp;" ")&amp;$A120&amp;D$1," "&amp;$A120&amp;D$1&amp;" "," ")," "&amp;$A120&amp;D$1&amp;" "," ")," "&amp;$A120&amp;D$1&amp;" "," ")," "&amp;$A120&amp;D$1&amp;" "," ")</f>
        <v>__S1_C_</v>
      </c>
      <c r="E120" t="str">
        <f>SUBSTITUTE(SUBSTITUTE(SUBSTITUTE(SUBSTITUTE(SUBSTITUTE(IFERROR(SUBSTITUTE(Master!G124,CHAR(10)," "),Master!G124)," ",$A120&amp;E$1&amp;" ")&amp;$A120&amp;E$1," "&amp;$A120&amp;E$1&amp;" "," ")," "&amp;$A120&amp;E$1&amp;" "," ")," "&amp;$A120&amp;E$1&amp;" "," ")," "&amp;$A120&amp;E$1&amp;" "," ")</f>
        <v>__S1_D_</v>
      </c>
      <c r="F120" t="str">
        <f>SUBSTITUTE(SUBSTITUTE(SUBSTITUTE(SUBSTITUTE(SUBSTITUTE(IFERROR(SUBSTITUTE(Master!H124,CHAR(10)," "),Master!H124)," ",$A120&amp;F$1&amp;" ")&amp;$A120&amp;F$1," "&amp;$A120&amp;F$1&amp;" "," ")," "&amp;$A120&amp;F$1&amp;" "," ")," "&amp;$A120&amp;F$1&amp;" "," ")," "&amp;$A120&amp;F$1&amp;" "," ")</f>
        <v>__S2_A_</v>
      </c>
      <c r="G120" t="str">
        <f>SUBSTITUTE(SUBSTITUTE(SUBSTITUTE(SUBSTITUTE(SUBSTITUTE(IFERROR(SUBSTITUTE(Master!I124,CHAR(10)," "),Master!I124)," ",$A120&amp;G$1&amp;" ")&amp;$A120&amp;G$1," "&amp;$A120&amp;G$1&amp;" "," ")," "&amp;$A120&amp;G$1&amp;" "," ")," "&amp;$A120&amp;G$1&amp;" "," ")," "&amp;$A120&amp;G$1&amp;" "," ")</f>
        <v>__S2_B_</v>
      </c>
      <c r="H120" t="str">
        <f>SUBSTITUTE(SUBSTITUTE(SUBSTITUTE(SUBSTITUTE(SUBSTITUTE(IFERROR(SUBSTITUTE(Master!J124,CHAR(10)," "),Master!J124)," ",$A120&amp;H$1&amp;" ")&amp;$A120&amp;H$1," "&amp;$A120&amp;H$1&amp;" "," ")," "&amp;$A120&amp;H$1&amp;" "," ")," "&amp;$A120&amp;H$1&amp;" "," ")," "&amp;$A120&amp;H$1&amp;" "," ")</f>
        <v>__S2_C_</v>
      </c>
      <c r="I120" t="str">
        <f>SUBSTITUTE(SUBSTITUTE(SUBSTITUTE(SUBSTITUTE(SUBSTITUTE(IFERROR(SUBSTITUTE(Master!K124,CHAR(10)," "),Master!K124)," ",$A120&amp;I$1&amp;" ")&amp;$A120&amp;I$1," "&amp;$A120&amp;I$1&amp;" "," ")," "&amp;$A120&amp;I$1&amp;" "," ")," "&amp;$A120&amp;I$1&amp;" "," ")," "&amp;$A120&amp;I$1&amp;" "," ")</f>
        <v>__S2_D_</v>
      </c>
      <c r="O120" t="str">
        <f t="shared" si="16"/>
        <v>_</v>
      </c>
      <c r="P120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       </v>
      </c>
      <c r="Q120" t="s">
        <v>463</v>
      </c>
      <c r="T120">
        <f t="shared" si="18"/>
        <v>60</v>
      </c>
      <c r="U120">
        <v>118</v>
      </c>
      <c r="V120" t="str">
        <f t="shared" si="20"/>
        <v>_Buller_S2_C_</v>
      </c>
      <c r="W120" t="str">
        <f t="shared" si="21"/>
        <v>_Buller_S2_D_ 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20" t="str">
        <f t="shared" si="19"/>
        <v/>
      </c>
      <c r="Y120" t="str">
        <f t="shared" si="22"/>
        <v/>
      </c>
      <c r="Z120">
        <v>118</v>
      </c>
      <c r="AA120" t="str">
        <f t="shared" si="23"/>
        <v>_Graham_S2_D_</v>
      </c>
    </row>
    <row r="121" spans="1:27" x14ac:dyDescent="0.25">
      <c r="A121" t="str">
        <f>"_"&amp;SUBSTITUTE(IFERROR(LEFT(Master!B125, FIND(",", Master!B125) - 1),Master!B125)," ","")</f>
        <v>_</v>
      </c>
      <c r="B121" t="str">
        <f>SUBSTITUTE(SUBSTITUTE(SUBSTITUTE(SUBSTITUTE(SUBSTITUTE(IFERROR(SUBSTITUTE(Master!D125,CHAR(10)," "),Master!D125)," ",$A121&amp;B$1&amp;" ")&amp;$A121&amp;B$1," "&amp;$A121&amp;B$1&amp;" "," ")," "&amp;$A121&amp;B$1&amp;" "," ")," "&amp;$A121&amp;B$1&amp;" "," ")," "&amp;$A121&amp;B$1&amp;" "," ")</f>
        <v>__S1_A_</v>
      </c>
      <c r="C121" t="str">
        <f>SUBSTITUTE(SUBSTITUTE(SUBSTITUTE(SUBSTITUTE(SUBSTITUTE(IFERROR(SUBSTITUTE(Master!E125,CHAR(10)," "),Master!E125)," ",$A121&amp;C$1&amp;" ")&amp;$A121&amp;C$1," "&amp;$A121&amp;C$1&amp;" "," ")," "&amp;$A121&amp;C$1&amp;" "," ")," "&amp;$A121&amp;C$1&amp;" "," ")," "&amp;$A121&amp;C$1&amp;" "," ")</f>
        <v>__S1_B_</v>
      </c>
      <c r="D121" t="str">
        <f>SUBSTITUTE(SUBSTITUTE(SUBSTITUTE(SUBSTITUTE(SUBSTITUTE(IFERROR(SUBSTITUTE(Master!F125,CHAR(10)," "),Master!F125)," ",$A121&amp;D$1&amp;" ")&amp;$A121&amp;D$1," "&amp;$A121&amp;D$1&amp;" "," ")," "&amp;$A121&amp;D$1&amp;" "," ")," "&amp;$A121&amp;D$1&amp;" "," ")," "&amp;$A121&amp;D$1&amp;" "," ")</f>
        <v>__S1_C_</v>
      </c>
      <c r="E121" t="str">
        <f>SUBSTITUTE(SUBSTITUTE(SUBSTITUTE(SUBSTITUTE(SUBSTITUTE(IFERROR(SUBSTITUTE(Master!G125,CHAR(10)," "),Master!G125)," ",$A121&amp;E$1&amp;" ")&amp;$A121&amp;E$1," "&amp;$A121&amp;E$1&amp;" "," ")," "&amp;$A121&amp;E$1&amp;" "," ")," "&amp;$A121&amp;E$1&amp;" "," ")," "&amp;$A121&amp;E$1&amp;" "," ")</f>
        <v>__S1_D_</v>
      </c>
      <c r="F121" t="str">
        <f>SUBSTITUTE(SUBSTITUTE(SUBSTITUTE(SUBSTITUTE(SUBSTITUTE(IFERROR(SUBSTITUTE(Master!H125,CHAR(10)," "),Master!H125)," ",$A121&amp;F$1&amp;" ")&amp;$A121&amp;F$1," "&amp;$A121&amp;F$1&amp;" "," ")," "&amp;$A121&amp;F$1&amp;" "," ")," "&amp;$A121&amp;F$1&amp;" "," ")," "&amp;$A121&amp;F$1&amp;" "," ")</f>
        <v>__S2_A_</v>
      </c>
      <c r="G121" t="str">
        <f>SUBSTITUTE(SUBSTITUTE(SUBSTITUTE(SUBSTITUTE(SUBSTITUTE(IFERROR(SUBSTITUTE(Master!I125,CHAR(10)," "),Master!I125)," ",$A121&amp;G$1&amp;" ")&amp;$A121&amp;G$1," "&amp;$A121&amp;G$1&amp;" "," ")," "&amp;$A121&amp;G$1&amp;" "," ")," "&amp;$A121&amp;G$1&amp;" "," ")," "&amp;$A121&amp;G$1&amp;" "," ")</f>
        <v>__S2_B_</v>
      </c>
      <c r="H121" t="str">
        <f>SUBSTITUTE(SUBSTITUTE(SUBSTITUTE(SUBSTITUTE(SUBSTITUTE(IFERROR(SUBSTITUTE(Master!J125,CHAR(10)," "),Master!J125)," ",$A121&amp;H$1&amp;" ")&amp;$A121&amp;H$1," "&amp;$A121&amp;H$1&amp;" "," ")," "&amp;$A121&amp;H$1&amp;" "," ")," "&amp;$A121&amp;H$1&amp;" "," ")," "&amp;$A121&amp;H$1&amp;" "," ")</f>
        <v>__S2_C_</v>
      </c>
      <c r="I121" t="str">
        <f>SUBSTITUTE(SUBSTITUTE(SUBSTITUTE(SUBSTITUTE(SUBSTITUTE(IFERROR(SUBSTITUTE(Master!K125,CHAR(10)," "),Master!K125)," ",$A121&amp;I$1&amp;" ")&amp;$A121&amp;I$1," "&amp;$A121&amp;I$1&amp;" "," ")," "&amp;$A121&amp;I$1&amp;" "," ")," "&amp;$A121&amp;I$1&amp;" "," ")," "&amp;$A121&amp;I$1&amp;" "," ")</f>
        <v>__S2_D_</v>
      </c>
      <c r="O121" t="str">
        <f t="shared" si="16"/>
        <v>_</v>
      </c>
      <c r="P121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        </v>
      </c>
      <c r="Q121" t="s">
        <v>463</v>
      </c>
      <c r="T121">
        <f t="shared" si="18"/>
        <v>61</v>
      </c>
      <c r="U121">
        <v>119</v>
      </c>
      <c r="V121" t="str">
        <f t="shared" si="20"/>
        <v>_Buller_S2_D_</v>
      </c>
      <c r="W121" t="str">
        <f t="shared" si="21"/>
        <v>BMAR_4S(01)_Buskell_S1_A_ 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21" t="str">
        <f t="shared" si="19"/>
        <v/>
      </c>
      <c r="Y121" t="str">
        <f t="shared" si="22"/>
        <v/>
      </c>
      <c r="Z121">
        <v>119</v>
      </c>
      <c r="AA121" t="str">
        <f t="shared" si="23"/>
        <v>_Grywinski_S1_B_</v>
      </c>
    </row>
    <row r="122" spans="1:27" x14ac:dyDescent="0.25">
      <c r="A122" t="str">
        <f>"_"&amp;SUBSTITUTE(IFERROR(LEFT(Master!B127, FIND(",", Master!B127) - 1),Master!B127)," ","")</f>
        <v>_</v>
      </c>
      <c r="B122" t="str">
        <f>SUBSTITUTE(SUBSTITUTE(SUBSTITUTE(SUBSTITUTE(SUBSTITUTE(IFERROR(SUBSTITUTE(Master!D127,CHAR(10)," "),Master!D127)," ",$A122&amp;B$1&amp;" ")&amp;$A122&amp;B$1," "&amp;$A122&amp;B$1&amp;" "," ")," "&amp;$A122&amp;B$1&amp;" "," ")," "&amp;$A122&amp;B$1&amp;" "," ")," "&amp;$A122&amp;B$1&amp;" "," ")</f>
        <v>__S1_A_</v>
      </c>
      <c r="C122" t="str">
        <f>SUBSTITUTE(SUBSTITUTE(SUBSTITUTE(SUBSTITUTE(SUBSTITUTE(IFERROR(SUBSTITUTE(Master!E127,CHAR(10)," "),Master!E127)," ",$A122&amp;C$1&amp;" ")&amp;$A122&amp;C$1," "&amp;$A122&amp;C$1&amp;" "," ")," "&amp;$A122&amp;C$1&amp;" "," ")," "&amp;$A122&amp;C$1&amp;" "," ")," "&amp;$A122&amp;C$1&amp;" "," ")</f>
        <v>__S1_B_</v>
      </c>
      <c r="D122" t="str">
        <f>SUBSTITUTE(SUBSTITUTE(SUBSTITUTE(SUBSTITUTE(SUBSTITUTE(IFERROR(SUBSTITUTE(Master!F127,CHAR(10)," "),Master!F127)," ",$A122&amp;D$1&amp;" ")&amp;$A122&amp;D$1," "&amp;$A122&amp;D$1&amp;" "," ")," "&amp;$A122&amp;D$1&amp;" "," ")," "&amp;$A122&amp;D$1&amp;" "," ")," "&amp;$A122&amp;D$1&amp;" "," ")</f>
        <v>__S1_C_</v>
      </c>
      <c r="E122" t="str">
        <f>SUBSTITUTE(SUBSTITUTE(SUBSTITUTE(SUBSTITUTE(SUBSTITUTE(IFERROR(SUBSTITUTE(Master!G127,CHAR(10)," "),Master!G127)," ",$A122&amp;E$1&amp;" ")&amp;$A122&amp;E$1," "&amp;$A122&amp;E$1&amp;" "," ")," "&amp;$A122&amp;E$1&amp;" "," ")," "&amp;$A122&amp;E$1&amp;" "," ")," "&amp;$A122&amp;E$1&amp;" "," ")</f>
        <v>__S1_D_</v>
      </c>
      <c r="F122" t="str">
        <f>SUBSTITUTE(SUBSTITUTE(SUBSTITUTE(SUBSTITUTE(SUBSTITUTE(IFERROR(SUBSTITUTE(Master!H127,CHAR(10)," "),Master!H127)," ",$A122&amp;F$1&amp;" ")&amp;$A122&amp;F$1," "&amp;$A122&amp;F$1&amp;" "," ")," "&amp;$A122&amp;F$1&amp;" "," ")," "&amp;$A122&amp;F$1&amp;" "," ")," "&amp;$A122&amp;F$1&amp;" "," ")</f>
        <v>__S2_A_</v>
      </c>
      <c r="G122" t="str">
        <f>SUBSTITUTE(SUBSTITUTE(SUBSTITUTE(SUBSTITUTE(SUBSTITUTE(IFERROR(SUBSTITUTE(Master!I127,CHAR(10)," "),Master!I127)," ",$A122&amp;G$1&amp;" ")&amp;$A122&amp;G$1," "&amp;$A122&amp;G$1&amp;" "," ")," "&amp;$A122&amp;G$1&amp;" "," ")," "&amp;$A122&amp;G$1&amp;" "," ")," "&amp;$A122&amp;G$1&amp;" "," ")</f>
        <v>__S2_B_</v>
      </c>
      <c r="H122" t="str">
        <f>SUBSTITUTE(SUBSTITUTE(SUBSTITUTE(SUBSTITUTE(SUBSTITUTE(IFERROR(SUBSTITUTE(Master!J127,CHAR(10)," "),Master!J127)," ",$A122&amp;H$1&amp;" ")&amp;$A122&amp;H$1," "&amp;$A122&amp;H$1&amp;" "," ")," "&amp;$A122&amp;H$1&amp;" "," ")," "&amp;$A122&amp;H$1&amp;" "," ")," "&amp;$A122&amp;H$1&amp;" "," ")</f>
        <v>__S2_C_</v>
      </c>
      <c r="I122" t="str">
        <f>SUBSTITUTE(SUBSTITUTE(SUBSTITUTE(SUBSTITUTE(SUBSTITUTE(IFERROR(SUBSTITUTE(Master!K127,CHAR(10)," "),Master!K127)," ",$A122&amp;I$1&amp;" ")&amp;$A122&amp;I$1," "&amp;$A122&amp;I$1&amp;" "," ")," "&amp;$A122&amp;I$1&amp;" "," ")," "&amp;$A122&amp;I$1&amp;" "," ")," "&amp;$A122&amp;I$1&amp;" "," ")</f>
        <v>__S2_D_</v>
      </c>
      <c r="O122" t="str">
        <f t="shared" si="16"/>
        <v>_</v>
      </c>
      <c r="P122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         </v>
      </c>
      <c r="Q122" t="s">
        <v>463</v>
      </c>
      <c r="T122">
        <f t="shared" si="18"/>
        <v>359</v>
      </c>
      <c r="U122">
        <v>120</v>
      </c>
      <c r="V122" t="str">
        <f t="shared" si="20"/>
        <v>BMAR_4S(01)_Buskell_S1_A_</v>
      </c>
      <c r="W122" t="str">
        <f t="shared" si="21"/>
        <v>BMAR_4S(02)_Buskell_S1_B_ 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22" t="str">
        <f t="shared" si="19"/>
        <v/>
      </c>
      <c r="Y122" t="str">
        <f t="shared" si="22"/>
        <v/>
      </c>
      <c r="Z122">
        <v>120</v>
      </c>
      <c r="AA122" t="str">
        <f t="shared" si="23"/>
        <v>_Grywinski_S1_C_</v>
      </c>
    </row>
    <row r="123" spans="1:27" x14ac:dyDescent="0.25">
      <c r="A123" t="str">
        <f>"_"&amp;SUBSTITUTE(IFERROR(LEFT(Master!B128, FIND(",", Master!B128) - 1),Master!B128)," ","")</f>
        <v>_</v>
      </c>
      <c r="B123" t="str">
        <f>SUBSTITUTE(SUBSTITUTE(SUBSTITUTE(SUBSTITUTE(SUBSTITUTE(IFERROR(SUBSTITUTE(Master!D128,CHAR(10)," "),Master!D128)," ",$A123&amp;B$1&amp;" ")&amp;$A123&amp;B$1," "&amp;$A123&amp;B$1&amp;" "," ")," "&amp;$A123&amp;B$1&amp;" "," ")," "&amp;$A123&amp;B$1&amp;" "," ")," "&amp;$A123&amp;B$1&amp;" "," ")</f>
        <v>__S1_A_</v>
      </c>
      <c r="C123" t="str">
        <f>SUBSTITUTE(SUBSTITUTE(SUBSTITUTE(SUBSTITUTE(SUBSTITUTE(IFERROR(SUBSTITUTE(Master!E128,CHAR(10)," "),Master!E128)," ",$A123&amp;C$1&amp;" ")&amp;$A123&amp;C$1," "&amp;$A123&amp;C$1&amp;" "," ")," "&amp;$A123&amp;C$1&amp;" "," ")," "&amp;$A123&amp;C$1&amp;" "," ")," "&amp;$A123&amp;C$1&amp;" "," ")</f>
        <v>__S1_B_</v>
      </c>
      <c r="D123" t="str">
        <f>SUBSTITUTE(SUBSTITUTE(SUBSTITUTE(SUBSTITUTE(SUBSTITUTE(IFERROR(SUBSTITUTE(Master!F128,CHAR(10)," "),Master!F128)," ",$A123&amp;D$1&amp;" ")&amp;$A123&amp;D$1," "&amp;$A123&amp;D$1&amp;" "," ")," "&amp;$A123&amp;D$1&amp;" "," ")," "&amp;$A123&amp;D$1&amp;" "," ")," "&amp;$A123&amp;D$1&amp;" "," ")</f>
        <v>__S1_C_</v>
      </c>
      <c r="E123" t="str">
        <f>SUBSTITUTE(SUBSTITUTE(SUBSTITUTE(SUBSTITUTE(SUBSTITUTE(IFERROR(SUBSTITUTE(Master!G128,CHAR(10)," "),Master!G128)," ",$A123&amp;E$1&amp;" ")&amp;$A123&amp;E$1," "&amp;$A123&amp;E$1&amp;" "," ")," "&amp;$A123&amp;E$1&amp;" "," ")," "&amp;$A123&amp;E$1&amp;" "," ")," "&amp;$A123&amp;E$1&amp;" "," ")</f>
        <v>__S1_D_</v>
      </c>
      <c r="F123" t="str">
        <f>SUBSTITUTE(SUBSTITUTE(SUBSTITUTE(SUBSTITUTE(SUBSTITUTE(IFERROR(SUBSTITUTE(Master!H128,CHAR(10)," "),Master!H128)," ",$A123&amp;F$1&amp;" ")&amp;$A123&amp;F$1," "&amp;$A123&amp;F$1&amp;" "," ")," "&amp;$A123&amp;F$1&amp;" "," ")," "&amp;$A123&amp;F$1&amp;" "," ")," "&amp;$A123&amp;F$1&amp;" "," ")</f>
        <v>__S2_A_</v>
      </c>
      <c r="G123" t="str">
        <f>SUBSTITUTE(SUBSTITUTE(SUBSTITUTE(SUBSTITUTE(SUBSTITUTE(IFERROR(SUBSTITUTE(Master!I128,CHAR(10)," "),Master!I128)," ",$A123&amp;G$1&amp;" ")&amp;$A123&amp;G$1," "&amp;$A123&amp;G$1&amp;" "," ")," "&amp;$A123&amp;G$1&amp;" "," ")," "&amp;$A123&amp;G$1&amp;" "," ")," "&amp;$A123&amp;G$1&amp;" "," ")</f>
        <v>__S2_B_</v>
      </c>
      <c r="H123" t="str">
        <f>SUBSTITUTE(SUBSTITUTE(SUBSTITUTE(SUBSTITUTE(SUBSTITUTE(IFERROR(SUBSTITUTE(Master!J128,CHAR(10)," "),Master!J128)," ",$A123&amp;H$1&amp;" ")&amp;$A123&amp;H$1," "&amp;$A123&amp;H$1&amp;" "," ")," "&amp;$A123&amp;H$1&amp;" "," ")," "&amp;$A123&amp;H$1&amp;" "," ")," "&amp;$A123&amp;H$1&amp;" "," ")</f>
        <v>__S2_C_</v>
      </c>
      <c r="I123" t="str">
        <f>SUBSTITUTE(SUBSTITUTE(SUBSTITUTE(SUBSTITUTE(SUBSTITUTE(IFERROR(SUBSTITUTE(Master!K128,CHAR(10)," "),Master!K128)," ",$A123&amp;I$1&amp;" ")&amp;$A123&amp;I$1," "&amp;$A123&amp;I$1&amp;" "," ")," "&amp;$A123&amp;I$1&amp;" "," ")," "&amp;$A123&amp;I$1&amp;" "," ")," "&amp;$A123&amp;I$1&amp;" "," ")</f>
        <v>__S2_D_</v>
      </c>
      <c r="O123" t="str">
        <f t="shared" si="16"/>
        <v>_</v>
      </c>
      <c r="P123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          </v>
      </c>
      <c r="Q123" t="s">
        <v>463</v>
      </c>
      <c r="T123">
        <f t="shared" si="18"/>
        <v>360</v>
      </c>
      <c r="U123">
        <v>121</v>
      </c>
      <c r="V123" t="str">
        <f t="shared" si="20"/>
        <v>BMAR_4S(02)_Buskell_S1_B_</v>
      </c>
      <c r="W123" t="str">
        <f t="shared" si="21"/>
        <v>_Buskell_S1_C_ 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23" t="str">
        <f t="shared" si="19"/>
        <v/>
      </c>
      <c r="Y123" t="str">
        <f t="shared" si="22"/>
        <v/>
      </c>
      <c r="Z123">
        <v>121</v>
      </c>
      <c r="AA123" t="str">
        <f t="shared" si="23"/>
        <v>_Grywinski_S2_B_</v>
      </c>
    </row>
    <row r="124" spans="1:27" x14ac:dyDescent="0.25">
      <c r="A124" t="str">
        <f>"_"&amp;SUBSTITUTE(IFERROR(LEFT(Master!B129, FIND(",", Master!B129) - 1),Master!B129)," ","")</f>
        <v>_</v>
      </c>
      <c r="B124" t="str">
        <f>SUBSTITUTE(SUBSTITUTE(SUBSTITUTE(SUBSTITUTE(SUBSTITUTE(IFERROR(SUBSTITUTE(Master!D129,CHAR(10)," "),Master!D129)," ",$A124&amp;B$1&amp;" ")&amp;$A124&amp;B$1," "&amp;$A124&amp;B$1&amp;" "," ")," "&amp;$A124&amp;B$1&amp;" "," ")," "&amp;$A124&amp;B$1&amp;" "," ")," "&amp;$A124&amp;B$1&amp;" "," ")</f>
        <v>__S1_A_</v>
      </c>
      <c r="C124" t="str">
        <f>SUBSTITUTE(SUBSTITUTE(SUBSTITUTE(SUBSTITUTE(SUBSTITUTE(IFERROR(SUBSTITUTE(Master!E129,CHAR(10)," "),Master!E129)," ",$A124&amp;C$1&amp;" ")&amp;$A124&amp;C$1," "&amp;$A124&amp;C$1&amp;" "," ")," "&amp;$A124&amp;C$1&amp;" "," ")," "&amp;$A124&amp;C$1&amp;" "," ")," "&amp;$A124&amp;C$1&amp;" "," ")</f>
        <v>__S1_B_</v>
      </c>
      <c r="D124" t="str">
        <f>SUBSTITUTE(SUBSTITUTE(SUBSTITUTE(SUBSTITUTE(SUBSTITUTE(IFERROR(SUBSTITUTE(Master!F129,CHAR(10)," "),Master!F129)," ",$A124&amp;D$1&amp;" ")&amp;$A124&amp;D$1," "&amp;$A124&amp;D$1&amp;" "," ")," "&amp;$A124&amp;D$1&amp;" "," ")," "&amp;$A124&amp;D$1&amp;" "," ")," "&amp;$A124&amp;D$1&amp;" "," ")</f>
        <v>__S1_C_</v>
      </c>
      <c r="E124" t="str">
        <f>SUBSTITUTE(SUBSTITUTE(SUBSTITUTE(SUBSTITUTE(SUBSTITUTE(IFERROR(SUBSTITUTE(Master!G129,CHAR(10)," "),Master!G129)," ",$A124&amp;E$1&amp;" ")&amp;$A124&amp;E$1," "&amp;$A124&amp;E$1&amp;" "," ")," "&amp;$A124&amp;E$1&amp;" "," ")," "&amp;$A124&amp;E$1&amp;" "," ")," "&amp;$A124&amp;E$1&amp;" "," ")</f>
        <v>__S1_D_</v>
      </c>
      <c r="F124" t="str">
        <f>SUBSTITUTE(SUBSTITUTE(SUBSTITUTE(SUBSTITUTE(SUBSTITUTE(IFERROR(SUBSTITUTE(Master!H129,CHAR(10)," "),Master!H129)," ",$A124&amp;F$1&amp;" ")&amp;$A124&amp;F$1," "&amp;$A124&amp;F$1&amp;" "," ")," "&amp;$A124&amp;F$1&amp;" "," ")," "&amp;$A124&amp;F$1&amp;" "," ")," "&amp;$A124&amp;F$1&amp;" "," ")</f>
        <v>__S2_A_</v>
      </c>
      <c r="G124" t="str">
        <f>SUBSTITUTE(SUBSTITUTE(SUBSTITUTE(SUBSTITUTE(SUBSTITUTE(IFERROR(SUBSTITUTE(Master!I129,CHAR(10)," "),Master!I129)," ",$A124&amp;G$1&amp;" ")&amp;$A124&amp;G$1," "&amp;$A124&amp;G$1&amp;" "," ")," "&amp;$A124&amp;G$1&amp;" "," ")," "&amp;$A124&amp;G$1&amp;" "," ")," "&amp;$A124&amp;G$1&amp;" "," ")</f>
        <v>__S2_B_</v>
      </c>
      <c r="H124" t="str">
        <f>SUBSTITUTE(SUBSTITUTE(SUBSTITUTE(SUBSTITUTE(SUBSTITUTE(IFERROR(SUBSTITUTE(Master!J129,CHAR(10)," "),Master!J129)," ",$A124&amp;H$1&amp;" ")&amp;$A124&amp;H$1," "&amp;$A124&amp;H$1&amp;" "," ")," "&amp;$A124&amp;H$1&amp;" "," ")," "&amp;$A124&amp;H$1&amp;" "," ")," "&amp;$A124&amp;H$1&amp;" "," ")</f>
        <v>__S2_C_</v>
      </c>
      <c r="I124" t="str">
        <f>SUBSTITUTE(SUBSTITUTE(SUBSTITUTE(SUBSTITUTE(SUBSTITUTE(IFERROR(SUBSTITUTE(Master!K129,CHAR(10)," "),Master!K129)," ",$A124&amp;I$1&amp;" ")&amp;$A124&amp;I$1," "&amp;$A124&amp;I$1&amp;" "," ")," "&amp;$A124&amp;I$1&amp;" "," ")," "&amp;$A124&amp;I$1&amp;" "," ")," "&amp;$A124&amp;I$1&amp;" "," ")</f>
        <v>__S2_D_</v>
      </c>
      <c r="O124" t="str">
        <f t="shared" si="16"/>
        <v>_</v>
      </c>
      <c r="P124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           </v>
      </c>
      <c r="Q124" t="s">
        <v>463</v>
      </c>
      <c r="T124">
        <f t="shared" si="18"/>
        <v>62</v>
      </c>
      <c r="U124">
        <v>122</v>
      </c>
      <c r="V124" t="str">
        <f t="shared" si="20"/>
        <v>_Buskell_S1_C_</v>
      </c>
      <c r="W124" t="str">
        <f t="shared" si="21"/>
        <v>CS107V_4S(01)_Buskell_S1_D_ 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24" t="str">
        <f t="shared" si="19"/>
        <v/>
      </c>
      <c r="Y124" t="str">
        <f t="shared" si="22"/>
        <v/>
      </c>
      <c r="Z124">
        <v>122</v>
      </c>
      <c r="AA124" t="str">
        <f t="shared" si="23"/>
        <v>_Grywinski_S2_C_</v>
      </c>
    </row>
    <row r="125" spans="1:27" x14ac:dyDescent="0.25">
      <c r="A125" t="str">
        <f>"_"&amp;SUBSTITUTE(IFERROR(LEFT(Master!B130, FIND(",", Master!B130) - 1),Master!B130)," ","")</f>
        <v>_</v>
      </c>
      <c r="B125" t="str">
        <f>SUBSTITUTE(SUBSTITUTE(SUBSTITUTE(SUBSTITUTE(SUBSTITUTE(IFERROR(SUBSTITUTE(Master!D130,CHAR(10)," "),Master!D130)," ",$A125&amp;B$1&amp;" ")&amp;$A125&amp;B$1," "&amp;$A125&amp;B$1&amp;" "," ")," "&amp;$A125&amp;B$1&amp;" "," ")," "&amp;$A125&amp;B$1&amp;" "," ")," "&amp;$A125&amp;B$1&amp;" "," ")</f>
        <v>__S1_A_</v>
      </c>
      <c r="C125" t="str">
        <f>SUBSTITUTE(SUBSTITUTE(SUBSTITUTE(SUBSTITUTE(SUBSTITUTE(IFERROR(SUBSTITUTE(Master!E130,CHAR(10)," "),Master!E130)," ",$A125&amp;C$1&amp;" ")&amp;$A125&amp;C$1," "&amp;$A125&amp;C$1&amp;" "," ")," "&amp;$A125&amp;C$1&amp;" "," ")," "&amp;$A125&amp;C$1&amp;" "," ")," "&amp;$A125&amp;C$1&amp;" "," ")</f>
        <v>__S1_B_</v>
      </c>
      <c r="D125" t="str">
        <f>SUBSTITUTE(SUBSTITUTE(SUBSTITUTE(SUBSTITUTE(SUBSTITUTE(IFERROR(SUBSTITUTE(Master!F130,CHAR(10)," "),Master!F130)," ",$A125&amp;D$1&amp;" ")&amp;$A125&amp;D$1," "&amp;$A125&amp;D$1&amp;" "," ")," "&amp;$A125&amp;D$1&amp;" "," ")," "&amp;$A125&amp;D$1&amp;" "," ")," "&amp;$A125&amp;D$1&amp;" "," ")</f>
        <v>__S1_C_</v>
      </c>
      <c r="E125" t="str">
        <f>SUBSTITUTE(SUBSTITUTE(SUBSTITUTE(SUBSTITUTE(SUBSTITUTE(IFERROR(SUBSTITUTE(Master!G130,CHAR(10)," "),Master!G130)," ",$A125&amp;E$1&amp;" ")&amp;$A125&amp;E$1," "&amp;$A125&amp;E$1&amp;" "," ")," "&amp;$A125&amp;E$1&amp;" "," ")," "&amp;$A125&amp;E$1&amp;" "," ")," "&amp;$A125&amp;E$1&amp;" "," ")</f>
        <v>__S1_D_</v>
      </c>
      <c r="F125" t="str">
        <f>SUBSTITUTE(SUBSTITUTE(SUBSTITUTE(SUBSTITUTE(SUBSTITUTE(IFERROR(SUBSTITUTE(Master!H130,CHAR(10)," "),Master!H130)," ",$A125&amp;F$1&amp;" ")&amp;$A125&amp;F$1," "&amp;$A125&amp;F$1&amp;" "," ")," "&amp;$A125&amp;F$1&amp;" "," ")," "&amp;$A125&amp;F$1&amp;" "," ")," "&amp;$A125&amp;F$1&amp;" "," ")</f>
        <v>__S2_A_</v>
      </c>
      <c r="G125" t="str">
        <f>SUBSTITUTE(SUBSTITUTE(SUBSTITUTE(SUBSTITUTE(SUBSTITUTE(IFERROR(SUBSTITUTE(Master!I130,CHAR(10)," "),Master!I130)," ",$A125&amp;G$1&amp;" ")&amp;$A125&amp;G$1," "&amp;$A125&amp;G$1&amp;" "," ")," "&amp;$A125&amp;G$1&amp;" "," ")," "&amp;$A125&amp;G$1&amp;" "," ")," "&amp;$A125&amp;G$1&amp;" "," ")</f>
        <v>__S2_B_</v>
      </c>
      <c r="H125" t="str">
        <f>SUBSTITUTE(SUBSTITUTE(SUBSTITUTE(SUBSTITUTE(SUBSTITUTE(IFERROR(SUBSTITUTE(Master!J130,CHAR(10)," "),Master!J130)," ",$A125&amp;H$1&amp;" ")&amp;$A125&amp;H$1," "&amp;$A125&amp;H$1&amp;" "," ")," "&amp;$A125&amp;H$1&amp;" "," ")," "&amp;$A125&amp;H$1&amp;" "," ")," "&amp;$A125&amp;H$1&amp;" "," ")</f>
        <v>__S2_C_</v>
      </c>
      <c r="I125" t="str">
        <f>SUBSTITUTE(SUBSTITUTE(SUBSTITUTE(SUBSTITUTE(SUBSTITUTE(IFERROR(SUBSTITUTE(Master!K130,CHAR(10)," "),Master!K130)," ",$A125&amp;I$1&amp;" ")&amp;$A125&amp;I$1," "&amp;$A125&amp;I$1&amp;" "," ")," "&amp;$A125&amp;I$1&amp;" "," ")," "&amp;$A125&amp;I$1&amp;" "," ")," "&amp;$A125&amp;I$1&amp;" "," ")</f>
        <v>__S2_D_</v>
      </c>
      <c r="O125" t="str">
        <f t="shared" si="16"/>
        <v>_</v>
      </c>
      <c r="P125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            </v>
      </c>
      <c r="Q125" t="s">
        <v>463</v>
      </c>
      <c r="T125">
        <f t="shared" si="18"/>
        <v>394</v>
      </c>
      <c r="U125">
        <v>123</v>
      </c>
      <c r="V125" t="str">
        <f t="shared" si="20"/>
        <v>CS107V_4S(01)_Buskell_S1_D_</v>
      </c>
      <c r="W125" t="str">
        <f t="shared" si="21"/>
        <v>BMAR_4S(03)_Buskell_S2_A_ 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25" t="str">
        <f t="shared" si="19"/>
        <v/>
      </c>
      <c r="Y125" t="str">
        <f t="shared" si="22"/>
        <v/>
      </c>
      <c r="Z125">
        <v>123</v>
      </c>
      <c r="AA125" t="str">
        <f t="shared" si="23"/>
        <v>_Haussler_S1_C_</v>
      </c>
    </row>
    <row r="126" spans="1:27" x14ac:dyDescent="0.25">
      <c r="A126" t="str">
        <f>"_"&amp;SUBSTITUTE(IFERROR(LEFT(Master!B131, FIND(",", Master!B131) - 1),Master!B131)," ","")</f>
        <v>_</v>
      </c>
      <c r="B126" t="str">
        <f>SUBSTITUTE(SUBSTITUTE(SUBSTITUTE(SUBSTITUTE(SUBSTITUTE(IFERROR(SUBSTITUTE(Master!D131,CHAR(10)," "),Master!D131)," ",$A126&amp;B$1&amp;" ")&amp;$A126&amp;B$1," "&amp;$A126&amp;B$1&amp;" "," ")," "&amp;$A126&amp;B$1&amp;" "," ")," "&amp;$A126&amp;B$1&amp;" "," ")," "&amp;$A126&amp;B$1&amp;" "," ")</f>
        <v>__S1_A_</v>
      </c>
      <c r="C126" t="str">
        <f>SUBSTITUTE(SUBSTITUTE(SUBSTITUTE(SUBSTITUTE(SUBSTITUTE(IFERROR(SUBSTITUTE(Master!E131,CHAR(10)," "),Master!E131)," ",$A126&amp;C$1&amp;" ")&amp;$A126&amp;C$1," "&amp;$A126&amp;C$1&amp;" "," ")," "&amp;$A126&amp;C$1&amp;" "," ")," "&amp;$A126&amp;C$1&amp;" "," ")," "&amp;$A126&amp;C$1&amp;" "," ")</f>
        <v>__S1_B_</v>
      </c>
      <c r="D126" t="str">
        <f>SUBSTITUTE(SUBSTITUTE(SUBSTITUTE(SUBSTITUTE(SUBSTITUTE(IFERROR(SUBSTITUTE(Master!F131,CHAR(10)," "),Master!F131)," ",$A126&amp;D$1&amp;" ")&amp;$A126&amp;D$1," "&amp;$A126&amp;D$1&amp;" "," ")," "&amp;$A126&amp;D$1&amp;" "," ")," "&amp;$A126&amp;D$1&amp;" "," ")," "&amp;$A126&amp;D$1&amp;" "," ")</f>
        <v>__S1_C_</v>
      </c>
      <c r="E126" t="str">
        <f>SUBSTITUTE(SUBSTITUTE(SUBSTITUTE(SUBSTITUTE(SUBSTITUTE(IFERROR(SUBSTITUTE(Master!G131,CHAR(10)," "),Master!G131)," ",$A126&amp;E$1&amp;" ")&amp;$A126&amp;E$1," "&amp;$A126&amp;E$1&amp;" "," ")," "&amp;$A126&amp;E$1&amp;" "," ")," "&amp;$A126&amp;E$1&amp;" "," ")," "&amp;$A126&amp;E$1&amp;" "," ")</f>
        <v>__S1_D_</v>
      </c>
      <c r="F126" t="str">
        <f>SUBSTITUTE(SUBSTITUTE(SUBSTITUTE(SUBSTITUTE(SUBSTITUTE(IFERROR(SUBSTITUTE(Master!H131,CHAR(10)," "),Master!H131)," ",$A126&amp;F$1&amp;" ")&amp;$A126&amp;F$1," "&amp;$A126&amp;F$1&amp;" "," ")," "&amp;$A126&amp;F$1&amp;" "," ")," "&amp;$A126&amp;F$1&amp;" "," ")," "&amp;$A126&amp;F$1&amp;" "," ")</f>
        <v>__S2_A_</v>
      </c>
      <c r="G126" t="str">
        <f>SUBSTITUTE(SUBSTITUTE(SUBSTITUTE(SUBSTITUTE(SUBSTITUTE(IFERROR(SUBSTITUTE(Master!I131,CHAR(10)," "),Master!I131)," ",$A126&amp;G$1&amp;" ")&amp;$A126&amp;G$1," "&amp;$A126&amp;G$1&amp;" "," ")," "&amp;$A126&amp;G$1&amp;" "," ")," "&amp;$A126&amp;G$1&amp;" "," ")," "&amp;$A126&amp;G$1&amp;" "," ")</f>
        <v>__S2_B_</v>
      </c>
      <c r="H126" t="str">
        <f>SUBSTITUTE(SUBSTITUTE(SUBSTITUTE(SUBSTITUTE(SUBSTITUTE(IFERROR(SUBSTITUTE(Master!J131,CHAR(10)," "),Master!J131)," ",$A126&amp;H$1&amp;" ")&amp;$A126&amp;H$1," "&amp;$A126&amp;H$1&amp;" "," ")," "&amp;$A126&amp;H$1&amp;" "," ")," "&amp;$A126&amp;H$1&amp;" "," ")," "&amp;$A126&amp;H$1&amp;" "," ")</f>
        <v>__S2_C_</v>
      </c>
      <c r="I126" t="str">
        <f>SUBSTITUTE(SUBSTITUTE(SUBSTITUTE(SUBSTITUTE(SUBSTITUTE(IFERROR(SUBSTITUTE(Master!K131,CHAR(10)," "),Master!K131)," ",$A126&amp;I$1&amp;" ")&amp;$A126&amp;I$1," "&amp;$A126&amp;I$1&amp;" "," ")," "&amp;$A126&amp;I$1&amp;" "," ")," "&amp;$A126&amp;I$1&amp;" "," ")," "&amp;$A126&amp;I$1&amp;" "," ")</f>
        <v>__S2_D_</v>
      </c>
      <c r="O126" t="str">
        <f t="shared" si="16"/>
        <v>_</v>
      </c>
      <c r="P126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             </v>
      </c>
      <c r="Q126" t="s">
        <v>463</v>
      </c>
      <c r="T126">
        <f t="shared" si="18"/>
        <v>361</v>
      </c>
      <c r="U126">
        <v>124</v>
      </c>
      <c r="V126" t="str">
        <f t="shared" si="20"/>
        <v>BMAR_4S(03)_Buskell_S2_A_</v>
      </c>
      <c r="W126" t="str">
        <f t="shared" si="21"/>
        <v>_Buskell_S2_B_ 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26" t="str">
        <f t="shared" si="19"/>
        <v/>
      </c>
      <c r="Y126" t="str">
        <f t="shared" si="22"/>
        <v/>
      </c>
      <c r="Z126">
        <v>124</v>
      </c>
      <c r="AA126" t="str">
        <f t="shared" si="23"/>
        <v>_Haussler_S2_A_</v>
      </c>
    </row>
    <row r="127" spans="1:27" x14ac:dyDescent="0.25">
      <c r="A127" t="str">
        <f>"_"&amp;SUBSTITUTE(IFERROR(LEFT(Master!B132, FIND(",", Master!B132) - 1),Master!B132)," ","")</f>
        <v>_</v>
      </c>
      <c r="B127" t="str">
        <f>SUBSTITUTE(SUBSTITUTE(SUBSTITUTE(SUBSTITUTE(SUBSTITUTE(IFERROR(SUBSTITUTE(Master!D132,CHAR(10)," "),Master!D132)," ",$A127&amp;B$1&amp;" ")&amp;$A127&amp;B$1," "&amp;$A127&amp;B$1&amp;" "," ")," "&amp;$A127&amp;B$1&amp;" "," ")," "&amp;$A127&amp;B$1&amp;" "," ")," "&amp;$A127&amp;B$1&amp;" "," ")</f>
        <v>__S1_A_</v>
      </c>
      <c r="C127" t="str">
        <f>SUBSTITUTE(SUBSTITUTE(SUBSTITUTE(SUBSTITUTE(SUBSTITUTE(IFERROR(SUBSTITUTE(Master!E132,CHAR(10)," "),Master!E132)," ",$A127&amp;C$1&amp;" ")&amp;$A127&amp;C$1," "&amp;$A127&amp;C$1&amp;" "," ")," "&amp;$A127&amp;C$1&amp;" "," ")," "&amp;$A127&amp;C$1&amp;" "," ")," "&amp;$A127&amp;C$1&amp;" "," ")</f>
        <v>__S1_B_</v>
      </c>
      <c r="D127" t="str">
        <f>SUBSTITUTE(SUBSTITUTE(SUBSTITUTE(SUBSTITUTE(SUBSTITUTE(IFERROR(SUBSTITUTE(Master!F132,CHAR(10)," "),Master!F132)," ",$A127&amp;D$1&amp;" ")&amp;$A127&amp;D$1," "&amp;$A127&amp;D$1&amp;" "," ")," "&amp;$A127&amp;D$1&amp;" "," ")," "&amp;$A127&amp;D$1&amp;" "," ")," "&amp;$A127&amp;D$1&amp;" "," ")</f>
        <v>__S1_C_</v>
      </c>
      <c r="E127" t="str">
        <f>SUBSTITUTE(SUBSTITUTE(SUBSTITUTE(SUBSTITUTE(SUBSTITUTE(IFERROR(SUBSTITUTE(Master!G132,CHAR(10)," "),Master!G132)," ",$A127&amp;E$1&amp;" ")&amp;$A127&amp;E$1," "&amp;$A127&amp;E$1&amp;" "," ")," "&amp;$A127&amp;E$1&amp;" "," ")," "&amp;$A127&amp;E$1&amp;" "," ")," "&amp;$A127&amp;E$1&amp;" "," ")</f>
        <v>__S1_D_</v>
      </c>
      <c r="F127" t="str">
        <f>SUBSTITUTE(SUBSTITUTE(SUBSTITUTE(SUBSTITUTE(SUBSTITUTE(IFERROR(SUBSTITUTE(Master!H132,CHAR(10)," "),Master!H132)," ",$A127&amp;F$1&amp;" ")&amp;$A127&amp;F$1," "&amp;$A127&amp;F$1&amp;" "," ")," "&amp;$A127&amp;F$1&amp;" "," ")," "&amp;$A127&amp;F$1&amp;" "," ")," "&amp;$A127&amp;F$1&amp;" "," ")</f>
        <v>__S2_A_</v>
      </c>
      <c r="G127" t="str">
        <f>SUBSTITUTE(SUBSTITUTE(SUBSTITUTE(SUBSTITUTE(SUBSTITUTE(IFERROR(SUBSTITUTE(Master!I132,CHAR(10)," "),Master!I132)," ",$A127&amp;G$1&amp;" ")&amp;$A127&amp;G$1," "&amp;$A127&amp;G$1&amp;" "," ")," "&amp;$A127&amp;G$1&amp;" "," ")," "&amp;$A127&amp;G$1&amp;" "," ")," "&amp;$A127&amp;G$1&amp;" "," ")</f>
        <v>__S2_B_</v>
      </c>
      <c r="H127" t="str">
        <f>SUBSTITUTE(SUBSTITUTE(SUBSTITUTE(SUBSTITUTE(SUBSTITUTE(IFERROR(SUBSTITUTE(Master!J132,CHAR(10)," "),Master!J132)," ",$A127&amp;H$1&amp;" ")&amp;$A127&amp;H$1," "&amp;$A127&amp;H$1&amp;" "," ")," "&amp;$A127&amp;H$1&amp;" "," ")," "&amp;$A127&amp;H$1&amp;" "," ")," "&amp;$A127&amp;H$1&amp;" "," ")</f>
        <v>__S2_C_</v>
      </c>
      <c r="I127" t="str">
        <f>SUBSTITUTE(SUBSTITUTE(SUBSTITUTE(SUBSTITUTE(SUBSTITUTE(IFERROR(SUBSTITUTE(Master!K132,CHAR(10)," "),Master!K132)," ",$A127&amp;I$1&amp;" ")&amp;$A127&amp;I$1," "&amp;$A127&amp;I$1&amp;" "," ")," "&amp;$A127&amp;I$1&amp;" "," ")," "&amp;$A127&amp;I$1&amp;" "," ")," "&amp;$A127&amp;I$1&amp;" "," ")</f>
        <v>__S2_D_</v>
      </c>
      <c r="O127" t="str">
        <f t="shared" si="16"/>
        <v>_</v>
      </c>
      <c r="P127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              </v>
      </c>
      <c r="Q127" t="s">
        <v>463</v>
      </c>
      <c r="T127">
        <f t="shared" si="18"/>
        <v>63</v>
      </c>
      <c r="U127">
        <v>125</v>
      </c>
      <c r="V127" t="str">
        <f t="shared" si="20"/>
        <v>_Buskell_S2_B_</v>
      </c>
      <c r="W127" t="str">
        <f t="shared" si="21"/>
        <v>LWPR_2S(04)_Buskell_S2_C_ 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27" t="str">
        <f t="shared" si="19"/>
        <v/>
      </c>
      <c r="Y127" t="str">
        <f t="shared" si="22"/>
        <v/>
      </c>
      <c r="Z127">
        <v>125</v>
      </c>
      <c r="AA127" t="str">
        <f t="shared" si="23"/>
        <v>_Hopko_S1_A_</v>
      </c>
    </row>
    <row r="128" spans="1:27" x14ac:dyDescent="0.25">
      <c r="A128" t="str">
        <f>"_"&amp;SUBSTITUTE(IFERROR(LEFT(Master!B133, FIND(",", Master!B133) - 1),Master!B133)," ","")</f>
        <v>_</v>
      </c>
      <c r="B128" t="str">
        <f>SUBSTITUTE(SUBSTITUTE(SUBSTITUTE(SUBSTITUTE(SUBSTITUTE(IFERROR(SUBSTITUTE(Master!D133,CHAR(10)," "),Master!D133)," ",$A128&amp;B$1&amp;" ")&amp;$A128&amp;B$1," "&amp;$A128&amp;B$1&amp;" "," ")," "&amp;$A128&amp;B$1&amp;" "," ")," "&amp;$A128&amp;B$1&amp;" "," ")," "&amp;$A128&amp;B$1&amp;" "," ")</f>
        <v>__S1_A_</v>
      </c>
      <c r="C128" t="str">
        <f>SUBSTITUTE(SUBSTITUTE(SUBSTITUTE(SUBSTITUTE(SUBSTITUTE(IFERROR(SUBSTITUTE(Master!E133,CHAR(10)," "),Master!E133)," ",$A128&amp;C$1&amp;" ")&amp;$A128&amp;C$1," "&amp;$A128&amp;C$1&amp;" "," ")," "&amp;$A128&amp;C$1&amp;" "," ")," "&amp;$A128&amp;C$1&amp;" "," ")," "&amp;$A128&amp;C$1&amp;" "," ")</f>
        <v>__S1_B_</v>
      </c>
      <c r="D128" t="str">
        <f>SUBSTITUTE(SUBSTITUTE(SUBSTITUTE(SUBSTITUTE(SUBSTITUTE(IFERROR(SUBSTITUTE(Master!F133,CHAR(10)," "),Master!F133)," ",$A128&amp;D$1&amp;" ")&amp;$A128&amp;D$1," "&amp;$A128&amp;D$1&amp;" "," ")," "&amp;$A128&amp;D$1&amp;" "," ")," "&amp;$A128&amp;D$1&amp;" "," ")," "&amp;$A128&amp;D$1&amp;" "," ")</f>
        <v>__S1_C_</v>
      </c>
      <c r="E128" t="str">
        <f>SUBSTITUTE(SUBSTITUTE(SUBSTITUTE(SUBSTITUTE(SUBSTITUTE(IFERROR(SUBSTITUTE(Master!G133,CHAR(10)," "),Master!G133)," ",$A128&amp;E$1&amp;" ")&amp;$A128&amp;E$1," "&amp;$A128&amp;E$1&amp;" "," ")," "&amp;$A128&amp;E$1&amp;" "," ")," "&amp;$A128&amp;E$1&amp;" "," ")," "&amp;$A128&amp;E$1&amp;" "," ")</f>
        <v>__S1_D_</v>
      </c>
      <c r="F128" t="str">
        <f>SUBSTITUTE(SUBSTITUTE(SUBSTITUTE(SUBSTITUTE(SUBSTITUTE(IFERROR(SUBSTITUTE(Master!H133,CHAR(10)," "),Master!H133)," ",$A128&amp;F$1&amp;" ")&amp;$A128&amp;F$1," "&amp;$A128&amp;F$1&amp;" "," ")," "&amp;$A128&amp;F$1&amp;" "," ")," "&amp;$A128&amp;F$1&amp;" "," ")," "&amp;$A128&amp;F$1&amp;" "," ")</f>
        <v>__S2_A_</v>
      </c>
      <c r="G128" t="str">
        <f>SUBSTITUTE(SUBSTITUTE(SUBSTITUTE(SUBSTITUTE(SUBSTITUTE(IFERROR(SUBSTITUTE(Master!I133,CHAR(10)," "),Master!I133)," ",$A128&amp;G$1&amp;" ")&amp;$A128&amp;G$1," "&amp;$A128&amp;G$1&amp;" "," ")," "&amp;$A128&amp;G$1&amp;" "," ")," "&amp;$A128&amp;G$1&amp;" "," ")," "&amp;$A128&amp;G$1&amp;" "," ")</f>
        <v>__S2_B_</v>
      </c>
      <c r="H128" t="str">
        <f>SUBSTITUTE(SUBSTITUTE(SUBSTITUTE(SUBSTITUTE(SUBSTITUTE(IFERROR(SUBSTITUTE(Master!J133,CHAR(10)," "),Master!J133)," ",$A128&amp;H$1&amp;" ")&amp;$A128&amp;H$1," "&amp;$A128&amp;H$1&amp;" "," ")," "&amp;$A128&amp;H$1&amp;" "," ")," "&amp;$A128&amp;H$1&amp;" "," ")," "&amp;$A128&amp;H$1&amp;" "," ")</f>
        <v>__S2_C_</v>
      </c>
      <c r="I128" t="str">
        <f>SUBSTITUTE(SUBSTITUTE(SUBSTITUTE(SUBSTITUTE(SUBSTITUTE(IFERROR(SUBSTITUTE(Master!K133,CHAR(10)," "),Master!K133)," ",$A128&amp;I$1&amp;" ")&amp;$A128&amp;I$1," "&amp;$A128&amp;I$1&amp;" "," ")," "&amp;$A128&amp;I$1&amp;" "," ")," "&amp;$A128&amp;I$1&amp;" "," ")," "&amp;$A128&amp;I$1&amp;" "," ")</f>
        <v>__S2_D_</v>
      </c>
      <c r="O128" t="str">
        <f t="shared" si="16"/>
        <v>_</v>
      </c>
      <c r="P128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               </v>
      </c>
      <c r="Q128" t="s">
        <v>463</v>
      </c>
      <c r="T128">
        <f t="shared" si="18"/>
        <v>715</v>
      </c>
      <c r="U128">
        <v>126</v>
      </c>
      <c r="V128" t="str">
        <f t="shared" si="20"/>
        <v>LWPR_2S(04)_Buskell_S2_C_</v>
      </c>
      <c r="W128" t="str">
        <f t="shared" si="21"/>
        <v>CS103V_2S(03)_Buskell_S2_D_ 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28" t="str">
        <f t="shared" si="19"/>
        <v/>
      </c>
      <c r="Y128" t="str">
        <f t="shared" si="22"/>
        <v/>
      </c>
      <c r="Z128">
        <v>126</v>
      </c>
      <c r="AA128" t="str">
        <f t="shared" si="23"/>
        <v>_Hopko_S1_C_</v>
      </c>
    </row>
    <row r="129" spans="1:27" x14ac:dyDescent="0.25">
      <c r="A129" t="str">
        <f>"_"&amp;SUBSTITUTE(IFERROR(LEFT(Master!B134, FIND(",", Master!B134) - 1),Master!B134)," ","")</f>
        <v>_</v>
      </c>
      <c r="B129" t="str">
        <f>SUBSTITUTE(SUBSTITUTE(SUBSTITUTE(SUBSTITUTE(SUBSTITUTE(IFERROR(SUBSTITUTE(Master!D134,CHAR(10)," "),Master!D134)," ",$A129&amp;B$1&amp;" ")&amp;$A129&amp;B$1," "&amp;$A129&amp;B$1&amp;" "," ")," "&amp;$A129&amp;B$1&amp;" "," ")," "&amp;$A129&amp;B$1&amp;" "," ")," "&amp;$A129&amp;B$1&amp;" "," ")</f>
        <v>__S1_A_</v>
      </c>
      <c r="C129" t="str">
        <f>SUBSTITUTE(SUBSTITUTE(SUBSTITUTE(SUBSTITUTE(SUBSTITUTE(IFERROR(SUBSTITUTE(Master!E134,CHAR(10)," "),Master!E134)," ",$A129&amp;C$1&amp;" ")&amp;$A129&amp;C$1," "&amp;$A129&amp;C$1&amp;" "," ")," "&amp;$A129&amp;C$1&amp;" "," ")," "&amp;$A129&amp;C$1&amp;" "," ")," "&amp;$A129&amp;C$1&amp;" "," ")</f>
        <v>__S1_B_</v>
      </c>
      <c r="D129" t="str">
        <f>SUBSTITUTE(SUBSTITUTE(SUBSTITUTE(SUBSTITUTE(SUBSTITUTE(IFERROR(SUBSTITUTE(Master!F134,CHAR(10)," "),Master!F134)," ",$A129&amp;D$1&amp;" ")&amp;$A129&amp;D$1," "&amp;$A129&amp;D$1&amp;" "," ")," "&amp;$A129&amp;D$1&amp;" "," ")," "&amp;$A129&amp;D$1&amp;" "," ")," "&amp;$A129&amp;D$1&amp;" "," ")</f>
        <v>__S1_C_</v>
      </c>
      <c r="E129" t="str">
        <f>SUBSTITUTE(SUBSTITUTE(SUBSTITUTE(SUBSTITUTE(SUBSTITUTE(IFERROR(SUBSTITUTE(Master!G134,CHAR(10)," "),Master!G134)," ",$A129&amp;E$1&amp;" ")&amp;$A129&amp;E$1," "&amp;$A129&amp;E$1&amp;" "," ")," "&amp;$A129&amp;E$1&amp;" "," ")," "&amp;$A129&amp;E$1&amp;" "," ")," "&amp;$A129&amp;E$1&amp;" "," ")</f>
        <v>__S1_D_</v>
      </c>
      <c r="F129" t="str">
        <f>SUBSTITUTE(SUBSTITUTE(SUBSTITUTE(SUBSTITUTE(SUBSTITUTE(IFERROR(SUBSTITUTE(Master!H134,CHAR(10)," "),Master!H134)," ",$A129&amp;F$1&amp;" ")&amp;$A129&amp;F$1," "&amp;$A129&amp;F$1&amp;" "," ")," "&amp;$A129&amp;F$1&amp;" "," ")," "&amp;$A129&amp;F$1&amp;" "," ")," "&amp;$A129&amp;F$1&amp;" "," ")</f>
        <v>__S2_A_</v>
      </c>
      <c r="G129" t="str">
        <f>SUBSTITUTE(SUBSTITUTE(SUBSTITUTE(SUBSTITUTE(SUBSTITUTE(IFERROR(SUBSTITUTE(Master!I134,CHAR(10)," "),Master!I134)," ",$A129&amp;G$1&amp;" ")&amp;$A129&amp;G$1," "&amp;$A129&amp;G$1&amp;" "," ")," "&amp;$A129&amp;G$1&amp;" "," ")," "&amp;$A129&amp;G$1&amp;" "," ")," "&amp;$A129&amp;G$1&amp;" "," ")</f>
        <v>__S2_B_</v>
      </c>
      <c r="H129" t="str">
        <f>SUBSTITUTE(SUBSTITUTE(SUBSTITUTE(SUBSTITUTE(SUBSTITUTE(IFERROR(SUBSTITUTE(Master!J134,CHAR(10)," "),Master!J134)," ",$A129&amp;H$1&amp;" ")&amp;$A129&amp;H$1," "&amp;$A129&amp;H$1&amp;" "," ")," "&amp;$A129&amp;H$1&amp;" "," ")," "&amp;$A129&amp;H$1&amp;" "," ")," "&amp;$A129&amp;H$1&amp;" "," ")</f>
        <v>__S2_C_</v>
      </c>
      <c r="I129" t="str">
        <f>SUBSTITUTE(SUBSTITUTE(SUBSTITUTE(SUBSTITUTE(SUBSTITUTE(IFERROR(SUBSTITUTE(Master!K134,CHAR(10)," "),Master!K134)," ",$A129&amp;I$1&amp;" ")&amp;$A129&amp;I$1," "&amp;$A129&amp;I$1&amp;" "," ")," "&amp;$A129&amp;I$1&amp;" "," ")," "&amp;$A129&amp;I$1&amp;" "," ")," "&amp;$A129&amp;I$1&amp;" "," ")</f>
        <v>__S2_D_</v>
      </c>
      <c r="O129" t="str">
        <f t="shared" si="16"/>
        <v>_</v>
      </c>
      <c r="P129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                </v>
      </c>
      <c r="Q129" t="s">
        <v>463</v>
      </c>
      <c r="T129">
        <f t="shared" si="18"/>
        <v>388</v>
      </c>
      <c r="U129">
        <v>127</v>
      </c>
      <c r="V129" t="str">
        <f t="shared" si="20"/>
        <v>CS103V_2S(03)_Buskell_S2_D_</v>
      </c>
      <c r="W129" t="str">
        <f t="shared" si="21"/>
        <v>ENGC_4S(01)_Carpick_S1_A_ 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29" t="str">
        <f t="shared" si="19"/>
        <v/>
      </c>
      <c r="Y129" t="str">
        <f t="shared" si="22"/>
        <v/>
      </c>
      <c r="Z129">
        <v>127</v>
      </c>
      <c r="AA129" t="str">
        <f t="shared" si="23"/>
        <v>_Hopko_S2_A_</v>
      </c>
    </row>
    <row r="130" spans="1:27" x14ac:dyDescent="0.25">
      <c r="A130" t="str">
        <f>"_"&amp;SUBSTITUTE(IFERROR(LEFT(Master!B135, FIND(",", Master!B135) - 1),Master!B135)," ","")</f>
        <v>_</v>
      </c>
      <c r="B130" t="str">
        <f>SUBSTITUTE(SUBSTITUTE(SUBSTITUTE(SUBSTITUTE(SUBSTITUTE(IFERROR(SUBSTITUTE(Master!D135,CHAR(10)," "),Master!D135)," ",$A130&amp;B$1&amp;" ")&amp;$A130&amp;B$1," "&amp;$A130&amp;B$1&amp;" "," ")," "&amp;$A130&amp;B$1&amp;" "," ")," "&amp;$A130&amp;B$1&amp;" "," ")," "&amp;$A130&amp;B$1&amp;" "," ")</f>
        <v>__S1_A_</v>
      </c>
      <c r="C130" t="str">
        <f>SUBSTITUTE(SUBSTITUTE(SUBSTITUTE(SUBSTITUTE(SUBSTITUTE(IFERROR(SUBSTITUTE(Master!E135,CHAR(10)," "),Master!E135)," ",$A130&amp;C$1&amp;" ")&amp;$A130&amp;C$1," "&amp;$A130&amp;C$1&amp;" "," ")," "&amp;$A130&amp;C$1&amp;" "," ")," "&amp;$A130&amp;C$1&amp;" "," ")," "&amp;$A130&amp;C$1&amp;" "," ")</f>
        <v>__S1_B_</v>
      </c>
      <c r="D130" t="str">
        <f>SUBSTITUTE(SUBSTITUTE(SUBSTITUTE(SUBSTITUTE(SUBSTITUTE(IFERROR(SUBSTITUTE(Master!F135,CHAR(10)," "),Master!F135)," ",$A130&amp;D$1&amp;" ")&amp;$A130&amp;D$1," "&amp;$A130&amp;D$1&amp;" "," ")," "&amp;$A130&amp;D$1&amp;" "," ")," "&amp;$A130&amp;D$1&amp;" "," ")," "&amp;$A130&amp;D$1&amp;" "," ")</f>
        <v>__S1_C_</v>
      </c>
      <c r="E130" t="str">
        <f>SUBSTITUTE(SUBSTITUTE(SUBSTITUTE(SUBSTITUTE(SUBSTITUTE(IFERROR(SUBSTITUTE(Master!G135,CHAR(10)," "),Master!G135)," ",$A130&amp;E$1&amp;" ")&amp;$A130&amp;E$1," "&amp;$A130&amp;E$1&amp;" "," ")," "&amp;$A130&amp;E$1&amp;" "," ")," "&amp;$A130&amp;E$1&amp;" "," ")," "&amp;$A130&amp;E$1&amp;" "," ")</f>
        <v>__S1_D_</v>
      </c>
      <c r="F130" t="str">
        <f>SUBSTITUTE(SUBSTITUTE(SUBSTITUTE(SUBSTITUTE(SUBSTITUTE(IFERROR(SUBSTITUTE(Master!H135,CHAR(10)," "),Master!H135)," ",$A130&amp;F$1&amp;" ")&amp;$A130&amp;F$1," "&amp;$A130&amp;F$1&amp;" "," ")," "&amp;$A130&amp;F$1&amp;" "," ")," "&amp;$A130&amp;F$1&amp;" "," ")," "&amp;$A130&amp;F$1&amp;" "," ")</f>
        <v>__S2_A_</v>
      </c>
      <c r="G130" t="str">
        <f>SUBSTITUTE(SUBSTITUTE(SUBSTITUTE(SUBSTITUTE(SUBSTITUTE(IFERROR(SUBSTITUTE(Master!I135,CHAR(10)," "),Master!I135)," ",$A130&amp;G$1&amp;" ")&amp;$A130&amp;G$1," "&amp;$A130&amp;G$1&amp;" "," ")," "&amp;$A130&amp;G$1&amp;" "," ")," "&amp;$A130&amp;G$1&amp;" "," ")," "&amp;$A130&amp;G$1&amp;" "," ")</f>
        <v>__S2_B_</v>
      </c>
      <c r="H130" t="str">
        <f>SUBSTITUTE(SUBSTITUTE(SUBSTITUTE(SUBSTITUTE(SUBSTITUTE(IFERROR(SUBSTITUTE(Master!J135,CHAR(10)," "),Master!J135)," ",$A130&amp;H$1&amp;" ")&amp;$A130&amp;H$1," "&amp;$A130&amp;H$1&amp;" "," ")," "&amp;$A130&amp;H$1&amp;" "," ")," "&amp;$A130&amp;H$1&amp;" "," ")," "&amp;$A130&amp;H$1&amp;" "," ")</f>
        <v>__S2_C_</v>
      </c>
      <c r="I130" t="str">
        <f>SUBSTITUTE(SUBSTITUTE(SUBSTITUTE(SUBSTITUTE(SUBSTITUTE(IFERROR(SUBSTITUTE(Master!K135,CHAR(10)," "),Master!K135)," ",$A130&amp;I$1&amp;" ")&amp;$A130&amp;I$1," "&amp;$A130&amp;I$1&amp;" "," ")," "&amp;$A130&amp;I$1&amp;" "," ")," "&amp;$A130&amp;I$1&amp;" "," ")," "&amp;$A130&amp;I$1&amp;" "," ")</f>
        <v>__S2_D_</v>
      </c>
      <c r="O130" t="str">
        <f t="shared" si="16"/>
        <v>_</v>
      </c>
      <c r="P130" t="str">
        <f t="shared" si="17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                 </v>
      </c>
      <c r="Q130" t="s">
        <v>463</v>
      </c>
      <c r="T130">
        <f t="shared" si="18"/>
        <v>483</v>
      </c>
      <c r="U130">
        <v>128</v>
      </c>
      <c r="V130" t="str">
        <f t="shared" si="20"/>
        <v>ENGC_4S(01)_Carpick_S1_A_</v>
      </c>
      <c r="W130" t="str">
        <f t="shared" si="21"/>
        <v>_Carpick_S1_B_ 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30" t="str">
        <f t="shared" si="19"/>
        <v/>
      </c>
      <c r="Y130" t="str">
        <f t="shared" si="22"/>
        <v/>
      </c>
      <c r="Z130">
        <v>128</v>
      </c>
      <c r="AA130" t="str">
        <f t="shared" si="23"/>
        <v>_Hopko_S2_C_</v>
      </c>
    </row>
    <row r="131" spans="1:27" x14ac:dyDescent="0.25">
      <c r="A131" t="str">
        <f>"_"&amp;SUBSTITUTE(IFERROR(LEFT(Master!B136, FIND(",", Master!B136) - 1),Master!B136)," ","")</f>
        <v>_</v>
      </c>
      <c r="B131" t="str">
        <f>SUBSTITUTE(SUBSTITUTE(SUBSTITUTE(SUBSTITUTE(SUBSTITUTE(IFERROR(SUBSTITUTE(Master!D136,CHAR(10)," "),Master!D136)," ",$A131&amp;B$1&amp;" ")&amp;$A131&amp;B$1," "&amp;$A131&amp;B$1&amp;" "," ")," "&amp;$A131&amp;B$1&amp;" "," ")," "&amp;$A131&amp;B$1&amp;" "," ")," "&amp;$A131&amp;B$1&amp;" "," ")</f>
        <v>__S1_A_</v>
      </c>
      <c r="C131" t="str">
        <f>SUBSTITUTE(SUBSTITUTE(SUBSTITUTE(SUBSTITUTE(SUBSTITUTE(IFERROR(SUBSTITUTE(Master!E136,CHAR(10)," "),Master!E136)," ",$A131&amp;C$1&amp;" ")&amp;$A131&amp;C$1," "&amp;$A131&amp;C$1&amp;" "," ")," "&amp;$A131&amp;C$1&amp;" "," ")," "&amp;$A131&amp;C$1&amp;" "," ")," "&amp;$A131&amp;C$1&amp;" "," ")</f>
        <v>__S1_B_</v>
      </c>
      <c r="D131" t="str">
        <f>SUBSTITUTE(SUBSTITUTE(SUBSTITUTE(SUBSTITUTE(SUBSTITUTE(IFERROR(SUBSTITUTE(Master!F136,CHAR(10)," "),Master!F136)," ",$A131&amp;D$1&amp;" ")&amp;$A131&amp;D$1," "&amp;$A131&amp;D$1&amp;" "," ")," "&amp;$A131&amp;D$1&amp;" "," ")," "&amp;$A131&amp;D$1&amp;" "," ")," "&amp;$A131&amp;D$1&amp;" "," ")</f>
        <v>__S1_C_</v>
      </c>
      <c r="E131" t="str">
        <f>SUBSTITUTE(SUBSTITUTE(SUBSTITUTE(SUBSTITUTE(SUBSTITUTE(IFERROR(SUBSTITUTE(Master!G136,CHAR(10)," "),Master!G136)," ",$A131&amp;E$1&amp;" ")&amp;$A131&amp;E$1," "&amp;$A131&amp;E$1&amp;" "," ")," "&amp;$A131&amp;E$1&amp;" "," ")," "&amp;$A131&amp;E$1&amp;" "," ")," "&amp;$A131&amp;E$1&amp;" "," ")</f>
        <v>__S1_D_</v>
      </c>
      <c r="F131" t="str">
        <f>SUBSTITUTE(SUBSTITUTE(SUBSTITUTE(SUBSTITUTE(SUBSTITUTE(IFERROR(SUBSTITUTE(Master!H136,CHAR(10)," "),Master!H136)," ",$A131&amp;F$1&amp;" ")&amp;$A131&amp;F$1," "&amp;$A131&amp;F$1&amp;" "," ")," "&amp;$A131&amp;F$1&amp;" "," ")," "&amp;$A131&amp;F$1&amp;" "," ")," "&amp;$A131&amp;F$1&amp;" "," ")</f>
        <v>__S2_A_</v>
      </c>
      <c r="G131" t="str">
        <f>SUBSTITUTE(SUBSTITUTE(SUBSTITUTE(SUBSTITUTE(SUBSTITUTE(IFERROR(SUBSTITUTE(Master!I136,CHAR(10)," "),Master!I136)," ",$A131&amp;G$1&amp;" ")&amp;$A131&amp;G$1," "&amp;$A131&amp;G$1&amp;" "," ")," "&amp;$A131&amp;G$1&amp;" "," ")," "&amp;$A131&amp;G$1&amp;" "," ")," "&amp;$A131&amp;G$1&amp;" "," ")</f>
        <v>__S2_B_</v>
      </c>
      <c r="H131" t="str">
        <f>SUBSTITUTE(SUBSTITUTE(SUBSTITUTE(SUBSTITUTE(SUBSTITUTE(IFERROR(SUBSTITUTE(Master!J136,CHAR(10)," "),Master!J136)," ",$A131&amp;H$1&amp;" ")&amp;$A131&amp;H$1," "&amp;$A131&amp;H$1&amp;" "," ")," "&amp;$A131&amp;H$1&amp;" "," ")," "&amp;$A131&amp;H$1&amp;" "," ")," "&amp;$A131&amp;H$1&amp;" "," ")</f>
        <v>__S2_C_</v>
      </c>
      <c r="I131" t="str">
        <f>SUBSTITUTE(SUBSTITUTE(SUBSTITUTE(SUBSTITUTE(SUBSTITUTE(IFERROR(SUBSTITUTE(Master!K136,CHAR(10)," "),Master!K136)," ",$A131&amp;I$1&amp;" ")&amp;$A131&amp;I$1," "&amp;$A131&amp;I$1&amp;" "," ")," "&amp;$A131&amp;I$1&amp;" "," ")," "&amp;$A131&amp;I$1&amp;" "," ")," "&amp;$A131&amp;I$1&amp;" "," ")</f>
        <v>__S2_D_</v>
      </c>
      <c r="O131" t="str">
        <f t="shared" ref="O131:O150" si="24">A131</f>
        <v>_</v>
      </c>
      <c r="P131" t="str">
        <f t="shared" ref="P131:P150" si="25">P130&amp;" "&amp;N131</f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                  </v>
      </c>
      <c r="Q131" t="s">
        <v>463</v>
      </c>
      <c r="T131">
        <f t="shared" ref="T131:T194" si="26">COUNTIF($V$1:$V$1200, "&lt;=" &amp; V131)</f>
        <v>64</v>
      </c>
      <c r="U131">
        <v>129</v>
      </c>
      <c r="V131" t="str">
        <f t="shared" si="20"/>
        <v>_Carpick_S1_B_</v>
      </c>
      <c r="W131" t="str">
        <f t="shared" si="21"/>
        <v>ENGC_4S(03)_Carpick_S1_C_ 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31" t="str">
        <f t="shared" si="19"/>
        <v/>
      </c>
      <c r="Y131" t="str">
        <f t="shared" si="22"/>
        <v/>
      </c>
      <c r="Z131">
        <v>129</v>
      </c>
      <c r="AA131" t="str">
        <f t="shared" si="23"/>
        <v>_Hull_S1_A_</v>
      </c>
    </row>
    <row r="132" spans="1:27" x14ac:dyDescent="0.25">
      <c r="A132" t="str">
        <f>"_"&amp;SUBSTITUTE(IFERROR(LEFT(Master!B137, FIND(",", Master!B137) - 1),Master!B137)," ","")</f>
        <v>_</v>
      </c>
      <c r="B132" t="str">
        <f>SUBSTITUTE(SUBSTITUTE(SUBSTITUTE(SUBSTITUTE(SUBSTITUTE(IFERROR(SUBSTITUTE(Master!D137,CHAR(10)," "),Master!D137)," ",$A132&amp;B$1&amp;" ")&amp;$A132&amp;B$1," "&amp;$A132&amp;B$1&amp;" "," ")," "&amp;$A132&amp;B$1&amp;" "," ")," "&amp;$A132&amp;B$1&amp;" "," ")," "&amp;$A132&amp;B$1&amp;" "," ")</f>
        <v>__S1_A_</v>
      </c>
      <c r="C132" t="str">
        <f>SUBSTITUTE(SUBSTITUTE(SUBSTITUTE(SUBSTITUTE(SUBSTITUTE(IFERROR(SUBSTITUTE(Master!E137,CHAR(10)," "),Master!E137)," ",$A132&amp;C$1&amp;" ")&amp;$A132&amp;C$1," "&amp;$A132&amp;C$1&amp;" "," ")," "&amp;$A132&amp;C$1&amp;" "," ")," "&amp;$A132&amp;C$1&amp;" "," ")," "&amp;$A132&amp;C$1&amp;" "," ")</f>
        <v>__S1_B_</v>
      </c>
      <c r="D132" t="str">
        <f>SUBSTITUTE(SUBSTITUTE(SUBSTITUTE(SUBSTITUTE(SUBSTITUTE(IFERROR(SUBSTITUTE(Master!F137,CHAR(10)," "),Master!F137)," ",$A132&amp;D$1&amp;" ")&amp;$A132&amp;D$1," "&amp;$A132&amp;D$1&amp;" "," ")," "&amp;$A132&amp;D$1&amp;" "," ")," "&amp;$A132&amp;D$1&amp;" "," ")," "&amp;$A132&amp;D$1&amp;" "," ")</f>
        <v>__S1_C_</v>
      </c>
      <c r="E132" t="str">
        <f>SUBSTITUTE(SUBSTITUTE(SUBSTITUTE(SUBSTITUTE(SUBSTITUTE(IFERROR(SUBSTITUTE(Master!G137,CHAR(10)," "),Master!G137)," ",$A132&amp;E$1&amp;" ")&amp;$A132&amp;E$1," "&amp;$A132&amp;E$1&amp;" "," ")," "&amp;$A132&amp;E$1&amp;" "," ")," "&amp;$A132&amp;E$1&amp;" "," ")," "&amp;$A132&amp;E$1&amp;" "," ")</f>
        <v>__S1_D_</v>
      </c>
      <c r="F132" t="str">
        <f>SUBSTITUTE(SUBSTITUTE(SUBSTITUTE(SUBSTITUTE(SUBSTITUTE(IFERROR(SUBSTITUTE(Master!H137,CHAR(10)," "),Master!H137)," ",$A132&amp;F$1&amp;" ")&amp;$A132&amp;F$1," "&amp;$A132&amp;F$1&amp;" "," ")," "&amp;$A132&amp;F$1&amp;" "," ")," "&amp;$A132&amp;F$1&amp;" "," ")," "&amp;$A132&amp;F$1&amp;" "," ")</f>
        <v>__S2_A_</v>
      </c>
      <c r="G132" t="str">
        <f>SUBSTITUTE(SUBSTITUTE(SUBSTITUTE(SUBSTITUTE(SUBSTITUTE(IFERROR(SUBSTITUTE(Master!I137,CHAR(10)," "),Master!I137)," ",$A132&amp;G$1&amp;" ")&amp;$A132&amp;G$1," "&amp;$A132&amp;G$1&amp;" "," ")," "&amp;$A132&amp;G$1&amp;" "," ")," "&amp;$A132&amp;G$1&amp;" "," ")," "&amp;$A132&amp;G$1&amp;" "," ")</f>
        <v>__S2_B_</v>
      </c>
      <c r="H132" t="str">
        <f>SUBSTITUTE(SUBSTITUTE(SUBSTITUTE(SUBSTITUTE(SUBSTITUTE(IFERROR(SUBSTITUTE(Master!J137,CHAR(10)," "),Master!J137)," ",$A132&amp;H$1&amp;" ")&amp;$A132&amp;H$1," "&amp;$A132&amp;H$1&amp;" "," ")," "&amp;$A132&amp;H$1&amp;" "," ")," "&amp;$A132&amp;H$1&amp;" "," ")," "&amp;$A132&amp;H$1&amp;" "," ")</f>
        <v>__S2_C_</v>
      </c>
      <c r="I132" t="str">
        <f>SUBSTITUTE(SUBSTITUTE(SUBSTITUTE(SUBSTITUTE(SUBSTITUTE(IFERROR(SUBSTITUTE(Master!K137,CHAR(10)," "),Master!K137)," ",$A132&amp;I$1&amp;" ")&amp;$A132&amp;I$1," "&amp;$A132&amp;I$1&amp;" "," ")," "&amp;$A132&amp;I$1&amp;" "," ")," "&amp;$A132&amp;I$1&amp;" "," ")," "&amp;$A132&amp;I$1&amp;" "," ")</f>
        <v>__S2_D_</v>
      </c>
      <c r="O132" t="str">
        <f t="shared" si="24"/>
        <v>_</v>
      </c>
      <c r="P132" t="str">
        <f t="shared" si="25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                   </v>
      </c>
      <c r="Q132" t="s">
        <v>463</v>
      </c>
      <c r="T132">
        <f t="shared" si="26"/>
        <v>485</v>
      </c>
      <c r="U132">
        <v>130</v>
      </c>
      <c r="V132" t="str">
        <f t="shared" si="20"/>
        <v>ENGC_4S(03)_Carpick_S1_C_</v>
      </c>
      <c r="W132" t="str">
        <f t="shared" si="21"/>
        <v>ENGL_4S(04)_Carpick_S1_D_ 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32" t="str">
        <f t="shared" ref="X132:X195" si="27">IFERROR(RANK(Y132,Y:Y,1),"")</f>
        <v/>
      </c>
      <c r="Y132" t="str">
        <f t="shared" si="22"/>
        <v/>
      </c>
      <c r="Z132">
        <v>130</v>
      </c>
      <c r="AA132" t="str">
        <f t="shared" si="23"/>
        <v>_Isfeld_S1_D_</v>
      </c>
    </row>
    <row r="133" spans="1:27" x14ac:dyDescent="0.25">
      <c r="A133" t="str">
        <f>"_"&amp;SUBSTITUTE(IFERROR(LEFT(Master!B138, FIND(",", Master!B138) - 1),Master!B138)," ","")</f>
        <v>_</v>
      </c>
      <c r="B133" t="str">
        <f>SUBSTITUTE(SUBSTITUTE(SUBSTITUTE(SUBSTITUTE(SUBSTITUTE(IFERROR(SUBSTITUTE(Master!D138,CHAR(10)," "),Master!D138)," ",$A133&amp;B$1&amp;" ")&amp;$A133&amp;B$1," "&amp;$A133&amp;B$1&amp;" "," ")," "&amp;$A133&amp;B$1&amp;" "," ")," "&amp;$A133&amp;B$1&amp;" "," ")," "&amp;$A133&amp;B$1&amp;" "," ")</f>
        <v>__S1_A_</v>
      </c>
      <c r="C133" t="str">
        <f>SUBSTITUTE(SUBSTITUTE(SUBSTITUTE(SUBSTITUTE(SUBSTITUTE(IFERROR(SUBSTITUTE(Master!E138,CHAR(10)," "),Master!E138)," ",$A133&amp;C$1&amp;" ")&amp;$A133&amp;C$1," "&amp;$A133&amp;C$1&amp;" "," ")," "&amp;$A133&amp;C$1&amp;" "," ")," "&amp;$A133&amp;C$1&amp;" "," ")," "&amp;$A133&amp;C$1&amp;" "," ")</f>
        <v>__S1_B_</v>
      </c>
      <c r="D133" t="str">
        <f>SUBSTITUTE(SUBSTITUTE(SUBSTITUTE(SUBSTITUTE(SUBSTITUTE(IFERROR(SUBSTITUTE(Master!F138,CHAR(10)," "),Master!F138)," ",$A133&amp;D$1&amp;" ")&amp;$A133&amp;D$1," "&amp;$A133&amp;D$1&amp;" "," ")," "&amp;$A133&amp;D$1&amp;" "," ")," "&amp;$A133&amp;D$1&amp;" "," ")," "&amp;$A133&amp;D$1&amp;" "," ")</f>
        <v>__S1_C_</v>
      </c>
      <c r="E133" t="str">
        <f>SUBSTITUTE(SUBSTITUTE(SUBSTITUTE(SUBSTITUTE(SUBSTITUTE(IFERROR(SUBSTITUTE(Master!G138,CHAR(10)," "),Master!G138)," ",$A133&amp;E$1&amp;" ")&amp;$A133&amp;E$1," "&amp;$A133&amp;E$1&amp;" "," ")," "&amp;$A133&amp;E$1&amp;" "," ")," "&amp;$A133&amp;E$1&amp;" "," ")," "&amp;$A133&amp;E$1&amp;" "," ")</f>
        <v>__S1_D_</v>
      </c>
      <c r="F133" t="str">
        <f>SUBSTITUTE(SUBSTITUTE(SUBSTITUTE(SUBSTITUTE(SUBSTITUTE(IFERROR(SUBSTITUTE(Master!H138,CHAR(10)," "),Master!H138)," ",$A133&amp;F$1&amp;" ")&amp;$A133&amp;F$1," "&amp;$A133&amp;F$1&amp;" "," ")," "&amp;$A133&amp;F$1&amp;" "," ")," "&amp;$A133&amp;F$1&amp;" "," ")," "&amp;$A133&amp;F$1&amp;" "," ")</f>
        <v>__S2_A_</v>
      </c>
      <c r="G133" t="str">
        <f>SUBSTITUTE(SUBSTITUTE(SUBSTITUTE(SUBSTITUTE(SUBSTITUTE(IFERROR(SUBSTITUTE(Master!I138,CHAR(10)," "),Master!I138)," ",$A133&amp;G$1&amp;" ")&amp;$A133&amp;G$1," "&amp;$A133&amp;G$1&amp;" "," ")," "&amp;$A133&amp;G$1&amp;" "," ")," "&amp;$A133&amp;G$1&amp;" "," ")," "&amp;$A133&amp;G$1&amp;" "," ")</f>
        <v>__S2_B_</v>
      </c>
      <c r="H133" t="str">
        <f>SUBSTITUTE(SUBSTITUTE(SUBSTITUTE(SUBSTITUTE(SUBSTITUTE(IFERROR(SUBSTITUTE(Master!J138,CHAR(10)," "),Master!J138)," ",$A133&amp;H$1&amp;" ")&amp;$A133&amp;H$1," "&amp;$A133&amp;H$1&amp;" "," ")," "&amp;$A133&amp;H$1&amp;" "," ")," "&amp;$A133&amp;H$1&amp;" "," ")," "&amp;$A133&amp;H$1&amp;" "," ")</f>
        <v>__S2_C_</v>
      </c>
      <c r="I133" t="str">
        <f>SUBSTITUTE(SUBSTITUTE(SUBSTITUTE(SUBSTITUTE(SUBSTITUTE(IFERROR(SUBSTITUTE(Master!K138,CHAR(10)," "),Master!K138)," ",$A133&amp;I$1&amp;" ")&amp;$A133&amp;I$1," "&amp;$A133&amp;I$1&amp;" "," ")," "&amp;$A133&amp;I$1&amp;" "," ")," "&amp;$A133&amp;I$1&amp;" "," ")," "&amp;$A133&amp;I$1&amp;" "," ")</f>
        <v>__S2_D_</v>
      </c>
      <c r="O133" t="str">
        <f t="shared" si="24"/>
        <v>_</v>
      </c>
      <c r="P133" t="str">
        <f t="shared" si="25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                    </v>
      </c>
      <c r="Q133" t="s">
        <v>463</v>
      </c>
      <c r="T133">
        <f t="shared" si="26"/>
        <v>504</v>
      </c>
      <c r="U133">
        <v>131</v>
      </c>
      <c r="V133" t="str">
        <f t="shared" si="20"/>
        <v>ENGL_4S(04)_Carpick_S1_D_</v>
      </c>
      <c r="W133" t="str">
        <f t="shared" si="21"/>
        <v>_Carpick_S2_A_ 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33" t="str">
        <f t="shared" si="27"/>
        <v/>
      </c>
      <c r="Y133" t="str">
        <f t="shared" si="22"/>
        <v/>
      </c>
      <c r="Z133">
        <v>131</v>
      </c>
      <c r="AA133" t="str">
        <f t="shared" si="23"/>
        <v>_Isfeld_S2_D_</v>
      </c>
    </row>
    <row r="134" spans="1:27" x14ac:dyDescent="0.25">
      <c r="A134" t="str">
        <f>"_"&amp;SUBSTITUTE(IFERROR(LEFT(Master!B139, FIND(",", Master!B139) - 1),Master!B139)," ","")</f>
        <v>_</v>
      </c>
      <c r="B134" t="str">
        <f>SUBSTITUTE(SUBSTITUTE(SUBSTITUTE(SUBSTITUTE(SUBSTITUTE(IFERROR(SUBSTITUTE(Master!D139,CHAR(10)," "),Master!D139)," ",$A134&amp;B$1&amp;" ")&amp;$A134&amp;B$1," "&amp;$A134&amp;B$1&amp;" "," ")," "&amp;$A134&amp;B$1&amp;" "," ")," "&amp;$A134&amp;B$1&amp;" "," ")," "&amp;$A134&amp;B$1&amp;" "," ")</f>
        <v>__S1_A_</v>
      </c>
      <c r="C134" t="str">
        <f>SUBSTITUTE(SUBSTITUTE(SUBSTITUTE(SUBSTITUTE(SUBSTITUTE(IFERROR(SUBSTITUTE(Master!E139,CHAR(10)," "),Master!E139)," ",$A134&amp;C$1&amp;" ")&amp;$A134&amp;C$1," "&amp;$A134&amp;C$1&amp;" "," ")," "&amp;$A134&amp;C$1&amp;" "," ")," "&amp;$A134&amp;C$1&amp;" "," ")," "&amp;$A134&amp;C$1&amp;" "," ")</f>
        <v>__S1_B_</v>
      </c>
      <c r="D134" t="str">
        <f>SUBSTITUTE(SUBSTITUTE(SUBSTITUTE(SUBSTITUTE(SUBSTITUTE(IFERROR(SUBSTITUTE(Master!F139,CHAR(10)," "),Master!F139)," ",$A134&amp;D$1&amp;" ")&amp;$A134&amp;D$1," "&amp;$A134&amp;D$1&amp;" "," ")," "&amp;$A134&amp;D$1&amp;" "," ")," "&amp;$A134&amp;D$1&amp;" "," ")," "&amp;$A134&amp;D$1&amp;" "," ")</f>
        <v>__S1_C_</v>
      </c>
      <c r="E134" t="str">
        <f>SUBSTITUTE(SUBSTITUTE(SUBSTITUTE(SUBSTITUTE(SUBSTITUTE(IFERROR(SUBSTITUTE(Master!G139,CHAR(10)," "),Master!G139)," ",$A134&amp;E$1&amp;" ")&amp;$A134&amp;E$1," "&amp;$A134&amp;E$1&amp;" "," ")," "&amp;$A134&amp;E$1&amp;" "," ")," "&amp;$A134&amp;E$1&amp;" "," ")," "&amp;$A134&amp;E$1&amp;" "," ")</f>
        <v>__S1_D_</v>
      </c>
      <c r="F134" t="str">
        <f>SUBSTITUTE(SUBSTITUTE(SUBSTITUTE(SUBSTITUTE(SUBSTITUTE(IFERROR(SUBSTITUTE(Master!H139,CHAR(10)," "),Master!H139)," ",$A134&amp;F$1&amp;" ")&amp;$A134&amp;F$1," "&amp;$A134&amp;F$1&amp;" "," ")," "&amp;$A134&amp;F$1&amp;" "," ")," "&amp;$A134&amp;F$1&amp;" "," ")," "&amp;$A134&amp;F$1&amp;" "," ")</f>
        <v>__S2_A_</v>
      </c>
      <c r="G134" t="str">
        <f>SUBSTITUTE(SUBSTITUTE(SUBSTITUTE(SUBSTITUTE(SUBSTITUTE(IFERROR(SUBSTITUTE(Master!I139,CHAR(10)," "),Master!I139)," ",$A134&amp;G$1&amp;" ")&amp;$A134&amp;G$1," "&amp;$A134&amp;G$1&amp;" "," ")," "&amp;$A134&amp;G$1&amp;" "," ")," "&amp;$A134&amp;G$1&amp;" "," ")," "&amp;$A134&amp;G$1&amp;" "," ")</f>
        <v>__S2_B_</v>
      </c>
      <c r="H134" t="str">
        <f>SUBSTITUTE(SUBSTITUTE(SUBSTITUTE(SUBSTITUTE(SUBSTITUTE(IFERROR(SUBSTITUTE(Master!J139,CHAR(10)," "),Master!J139)," ",$A134&amp;H$1&amp;" ")&amp;$A134&amp;H$1," "&amp;$A134&amp;H$1&amp;" "," ")," "&amp;$A134&amp;H$1&amp;" "," ")," "&amp;$A134&amp;H$1&amp;" "," ")," "&amp;$A134&amp;H$1&amp;" "," ")</f>
        <v>__S2_C_</v>
      </c>
      <c r="I134" t="str">
        <f>SUBSTITUTE(SUBSTITUTE(SUBSTITUTE(SUBSTITUTE(SUBSTITUTE(IFERROR(SUBSTITUTE(Master!K139,CHAR(10)," "),Master!K139)," ",$A134&amp;I$1&amp;" ")&amp;$A134&amp;I$1," "&amp;$A134&amp;I$1&amp;" "," ")," "&amp;$A134&amp;I$1&amp;" "," ")," "&amp;$A134&amp;I$1&amp;" "," ")," "&amp;$A134&amp;I$1&amp;" "," ")</f>
        <v>__S2_D_</v>
      </c>
      <c r="O134" t="str">
        <f t="shared" si="24"/>
        <v>_</v>
      </c>
      <c r="P134" t="str">
        <f t="shared" si="25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                     </v>
      </c>
      <c r="Q134" t="s">
        <v>463</v>
      </c>
      <c r="T134">
        <f t="shared" si="26"/>
        <v>65</v>
      </c>
      <c r="U134">
        <v>132</v>
      </c>
      <c r="V134" t="str">
        <f t="shared" si="20"/>
        <v>_Carpick_S2_A_</v>
      </c>
      <c r="W134" t="str">
        <f t="shared" si="21"/>
        <v>ENGC_4S(06)_Carpick_S2_B_ 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34" t="str">
        <f t="shared" si="27"/>
        <v/>
      </c>
      <c r="Y134" t="str">
        <f t="shared" si="22"/>
        <v/>
      </c>
      <c r="Z134">
        <v>132</v>
      </c>
      <c r="AA134" t="str">
        <f t="shared" si="23"/>
        <v>_Johnson_S1_A_</v>
      </c>
    </row>
    <row r="135" spans="1:27" x14ac:dyDescent="0.25">
      <c r="A135" t="str">
        <f>"_"&amp;SUBSTITUTE(IFERROR(LEFT(Master!B140, FIND(",", Master!B140) - 1),Master!B140)," ","")</f>
        <v>_</v>
      </c>
      <c r="B135" t="str">
        <f>SUBSTITUTE(SUBSTITUTE(SUBSTITUTE(SUBSTITUTE(SUBSTITUTE(IFERROR(SUBSTITUTE(Master!D140,CHAR(10)," "),Master!D140)," ",$A135&amp;B$1&amp;" ")&amp;$A135&amp;B$1," "&amp;$A135&amp;B$1&amp;" "," ")," "&amp;$A135&amp;B$1&amp;" "," ")," "&amp;$A135&amp;B$1&amp;" "," ")," "&amp;$A135&amp;B$1&amp;" "," ")</f>
        <v>__S1_A_</v>
      </c>
      <c r="C135" t="str">
        <f>SUBSTITUTE(SUBSTITUTE(SUBSTITUTE(SUBSTITUTE(SUBSTITUTE(IFERROR(SUBSTITUTE(Master!E140,CHAR(10)," "),Master!E140)," ",$A135&amp;C$1&amp;" ")&amp;$A135&amp;C$1," "&amp;$A135&amp;C$1&amp;" "," ")," "&amp;$A135&amp;C$1&amp;" "," ")," "&amp;$A135&amp;C$1&amp;" "," ")," "&amp;$A135&amp;C$1&amp;" "," ")</f>
        <v>__S1_B_</v>
      </c>
      <c r="D135" t="str">
        <f>SUBSTITUTE(SUBSTITUTE(SUBSTITUTE(SUBSTITUTE(SUBSTITUTE(IFERROR(SUBSTITUTE(Master!F140,CHAR(10)," "),Master!F140)," ",$A135&amp;D$1&amp;" ")&amp;$A135&amp;D$1," "&amp;$A135&amp;D$1&amp;" "," ")," "&amp;$A135&amp;D$1&amp;" "," ")," "&amp;$A135&amp;D$1&amp;" "," ")," "&amp;$A135&amp;D$1&amp;" "," ")</f>
        <v>__S1_C_</v>
      </c>
      <c r="E135" t="str">
        <f>SUBSTITUTE(SUBSTITUTE(SUBSTITUTE(SUBSTITUTE(SUBSTITUTE(IFERROR(SUBSTITUTE(Master!G140,CHAR(10)," "),Master!G140)," ",$A135&amp;E$1&amp;" ")&amp;$A135&amp;E$1," "&amp;$A135&amp;E$1&amp;" "," ")," "&amp;$A135&amp;E$1&amp;" "," ")," "&amp;$A135&amp;E$1&amp;" "," ")," "&amp;$A135&amp;E$1&amp;" "," ")</f>
        <v>__S1_D_</v>
      </c>
      <c r="F135" t="str">
        <f>SUBSTITUTE(SUBSTITUTE(SUBSTITUTE(SUBSTITUTE(SUBSTITUTE(IFERROR(SUBSTITUTE(Master!H140,CHAR(10)," "),Master!H140)," ",$A135&amp;F$1&amp;" ")&amp;$A135&amp;F$1," "&amp;$A135&amp;F$1&amp;" "," ")," "&amp;$A135&amp;F$1&amp;" "," ")," "&amp;$A135&amp;F$1&amp;" "," ")," "&amp;$A135&amp;F$1&amp;" "," ")</f>
        <v>__S2_A_</v>
      </c>
      <c r="G135" t="str">
        <f>SUBSTITUTE(SUBSTITUTE(SUBSTITUTE(SUBSTITUTE(SUBSTITUTE(IFERROR(SUBSTITUTE(Master!I140,CHAR(10)," "),Master!I140)," ",$A135&amp;G$1&amp;" ")&amp;$A135&amp;G$1," "&amp;$A135&amp;G$1&amp;" "," ")," "&amp;$A135&amp;G$1&amp;" "," ")," "&amp;$A135&amp;G$1&amp;" "," ")," "&amp;$A135&amp;G$1&amp;" "," ")</f>
        <v>__S2_B_</v>
      </c>
      <c r="H135" t="str">
        <f>SUBSTITUTE(SUBSTITUTE(SUBSTITUTE(SUBSTITUTE(SUBSTITUTE(IFERROR(SUBSTITUTE(Master!J140,CHAR(10)," "),Master!J140)," ",$A135&amp;H$1&amp;" ")&amp;$A135&amp;H$1," "&amp;$A135&amp;H$1&amp;" "," ")," "&amp;$A135&amp;H$1&amp;" "," ")," "&amp;$A135&amp;H$1&amp;" "," ")," "&amp;$A135&amp;H$1&amp;" "," ")</f>
        <v>__S2_C_</v>
      </c>
      <c r="I135" t="str">
        <f>SUBSTITUTE(SUBSTITUTE(SUBSTITUTE(SUBSTITUTE(SUBSTITUTE(IFERROR(SUBSTITUTE(Master!K140,CHAR(10)," "),Master!K140)," ",$A135&amp;I$1&amp;" ")&amp;$A135&amp;I$1," "&amp;$A135&amp;I$1&amp;" "," ")," "&amp;$A135&amp;I$1&amp;" "," ")," "&amp;$A135&amp;I$1&amp;" "," ")," "&amp;$A135&amp;I$1&amp;" "," ")</f>
        <v>__S2_D_</v>
      </c>
      <c r="O135" t="str">
        <f t="shared" si="24"/>
        <v>_</v>
      </c>
      <c r="P135" t="str">
        <f t="shared" si="25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                      </v>
      </c>
      <c r="Q135" t="s">
        <v>463</v>
      </c>
      <c r="T135">
        <f t="shared" si="26"/>
        <v>488</v>
      </c>
      <c r="U135">
        <v>133</v>
      </c>
      <c r="V135" t="str">
        <f t="shared" si="20"/>
        <v>ENGC_4S(06)_Carpick_S2_B_</v>
      </c>
      <c r="W135" t="str">
        <f t="shared" si="21"/>
        <v>ENGC_4S(07)_Carpick_S2_C_ 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35" t="str">
        <f t="shared" si="27"/>
        <v/>
      </c>
      <c r="Y135" t="str">
        <f t="shared" si="22"/>
        <v/>
      </c>
      <c r="Z135">
        <v>133</v>
      </c>
      <c r="AA135" t="str">
        <f t="shared" si="23"/>
        <v>_Johnson_S1_C_</v>
      </c>
    </row>
    <row r="136" spans="1:27" x14ac:dyDescent="0.25">
      <c r="A136" t="str">
        <f>"_"&amp;SUBSTITUTE(IFERROR(LEFT(Master!B141, FIND(",", Master!B141) - 1),Master!B141)," ","")</f>
        <v>_</v>
      </c>
      <c r="B136" t="str">
        <f>SUBSTITUTE(SUBSTITUTE(SUBSTITUTE(SUBSTITUTE(SUBSTITUTE(IFERROR(SUBSTITUTE(Master!D141,CHAR(10)," "),Master!D141)," ",$A136&amp;B$1&amp;" ")&amp;$A136&amp;B$1," "&amp;$A136&amp;B$1&amp;" "," ")," "&amp;$A136&amp;B$1&amp;" "," ")," "&amp;$A136&amp;B$1&amp;" "," ")," "&amp;$A136&amp;B$1&amp;" "," ")</f>
        <v>__S1_A_</v>
      </c>
      <c r="C136" t="str">
        <f>SUBSTITUTE(SUBSTITUTE(SUBSTITUTE(SUBSTITUTE(SUBSTITUTE(IFERROR(SUBSTITUTE(Master!E141,CHAR(10)," "),Master!E141)," ",$A136&amp;C$1&amp;" ")&amp;$A136&amp;C$1," "&amp;$A136&amp;C$1&amp;" "," ")," "&amp;$A136&amp;C$1&amp;" "," ")," "&amp;$A136&amp;C$1&amp;" "," ")," "&amp;$A136&amp;C$1&amp;" "," ")</f>
        <v>__S1_B_</v>
      </c>
      <c r="D136" t="str">
        <f>SUBSTITUTE(SUBSTITUTE(SUBSTITUTE(SUBSTITUTE(SUBSTITUTE(IFERROR(SUBSTITUTE(Master!F141,CHAR(10)," "),Master!F141)," ",$A136&amp;D$1&amp;" ")&amp;$A136&amp;D$1," "&amp;$A136&amp;D$1&amp;" "," ")," "&amp;$A136&amp;D$1&amp;" "," ")," "&amp;$A136&amp;D$1&amp;" "," ")," "&amp;$A136&amp;D$1&amp;" "," ")</f>
        <v>__S1_C_</v>
      </c>
      <c r="E136" t="str">
        <f>SUBSTITUTE(SUBSTITUTE(SUBSTITUTE(SUBSTITUTE(SUBSTITUTE(IFERROR(SUBSTITUTE(Master!G141,CHAR(10)," "),Master!G141)," ",$A136&amp;E$1&amp;" ")&amp;$A136&amp;E$1," "&amp;$A136&amp;E$1&amp;" "," ")," "&amp;$A136&amp;E$1&amp;" "," ")," "&amp;$A136&amp;E$1&amp;" "," ")," "&amp;$A136&amp;E$1&amp;" "," ")</f>
        <v>__S1_D_</v>
      </c>
      <c r="F136" t="str">
        <f>SUBSTITUTE(SUBSTITUTE(SUBSTITUTE(SUBSTITUTE(SUBSTITUTE(IFERROR(SUBSTITUTE(Master!H141,CHAR(10)," "),Master!H141)," ",$A136&amp;F$1&amp;" ")&amp;$A136&amp;F$1," "&amp;$A136&amp;F$1&amp;" "," ")," "&amp;$A136&amp;F$1&amp;" "," ")," "&amp;$A136&amp;F$1&amp;" "," ")," "&amp;$A136&amp;F$1&amp;" "," ")</f>
        <v>__S2_A_</v>
      </c>
      <c r="G136" t="str">
        <f>SUBSTITUTE(SUBSTITUTE(SUBSTITUTE(SUBSTITUTE(SUBSTITUTE(IFERROR(SUBSTITUTE(Master!I141,CHAR(10)," "),Master!I141)," ",$A136&amp;G$1&amp;" ")&amp;$A136&amp;G$1," "&amp;$A136&amp;G$1&amp;" "," ")," "&amp;$A136&amp;G$1&amp;" "," ")," "&amp;$A136&amp;G$1&amp;" "," ")," "&amp;$A136&amp;G$1&amp;" "," ")</f>
        <v>__S2_B_</v>
      </c>
      <c r="H136" t="str">
        <f>SUBSTITUTE(SUBSTITUTE(SUBSTITUTE(SUBSTITUTE(SUBSTITUTE(IFERROR(SUBSTITUTE(Master!J141,CHAR(10)," "),Master!J141)," ",$A136&amp;H$1&amp;" ")&amp;$A136&amp;H$1," "&amp;$A136&amp;H$1&amp;" "," ")," "&amp;$A136&amp;H$1&amp;" "," ")," "&amp;$A136&amp;H$1&amp;" "," ")," "&amp;$A136&amp;H$1&amp;" "," ")</f>
        <v>__S2_C_</v>
      </c>
      <c r="I136" t="str">
        <f>SUBSTITUTE(SUBSTITUTE(SUBSTITUTE(SUBSTITUTE(SUBSTITUTE(IFERROR(SUBSTITUTE(Master!K141,CHAR(10)," "),Master!K141)," ",$A136&amp;I$1&amp;" ")&amp;$A136&amp;I$1," "&amp;$A136&amp;I$1&amp;" "," ")," "&amp;$A136&amp;I$1&amp;" "," ")," "&amp;$A136&amp;I$1&amp;" "," ")," "&amp;$A136&amp;I$1&amp;" "," ")</f>
        <v>__S2_D_</v>
      </c>
      <c r="O136" t="str">
        <f t="shared" si="24"/>
        <v>_</v>
      </c>
      <c r="P136" t="str">
        <f t="shared" si="25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                       </v>
      </c>
      <c r="Q136" t="s">
        <v>463</v>
      </c>
      <c r="T136">
        <f t="shared" si="26"/>
        <v>489</v>
      </c>
      <c r="U136">
        <v>134</v>
      </c>
      <c r="V136" t="str">
        <f t="shared" si="20"/>
        <v>ENGC_4S(07)_Carpick_S2_C_</v>
      </c>
      <c r="W136" t="str">
        <f t="shared" si="21"/>
        <v>ENGL_3S(05)_Carpick_S2_D_ 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36" t="str">
        <f t="shared" si="27"/>
        <v/>
      </c>
      <c r="Y136" t="str">
        <f t="shared" si="22"/>
        <v/>
      </c>
      <c r="Z136">
        <v>134</v>
      </c>
      <c r="AA136" t="str">
        <f t="shared" si="23"/>
        <v>_Johnson_S2_A_</v>
      </c>
    </row>
    <row r="137" spans="1:27" x14ac:dyDescent="0.25">
      <c r="A137" t="str">
        <f>"_"&amp;SUBSTITUTE(IFERROR(LEFT(Master!B142, FIND(",", Master!B142) - 1),Master!B142)," ","")</f>
        <v>_</v>
      </c>
      <c r="B137" t="str">
        <f>SUBSTITUTE(SUBSTITUTE(SUBSTITUTE(SUBSTITUTE(SUBSTITUTE(IFERROR(SUBSTITUTE(Master!D142,CHAR(10)," "),Master!D142)," ",$A137&amp;B$1&amp;" ")&amp;$A137&amp;B$1," "&amp;$A137&amp;B$1&amp;" "," ")," "&amp;$A137&amp;B$1&amp;" "," ")," "&amp;$A137&amp;B$1&amp;" "," ")," "&amp;$A137&amp;B$1&amp;" "," ")</f>
        <v>__S1_A_</v>
      </c>
      <c r="C137" t="str">
        <f>SUBSTITUTE(SUBSTITUTE(SUBSTITUTE(SUBSTITUTE(SUBSTITUTE(IFERROR(SUBSTITUTE(Master!E142,CHAR(10)," "),Master!E142)," ",$A137&amp;C$1&amp;" ")&amp;$A137&amp;C$1," "&amp;$A137&amp;C$1&amp;" "," ")," "&amp;$A137&amp;C$1&amp;" "," ")," "&amp;$A137&amp;C$1&amp;" "," ")," "&amp;$A137&amp;C$1&amp;" "," ")</f>
        <v>__S1_B_</v>
      </c>
      <c r="D137" t="str">
        <f>SUBSTITUTE(SUBSTITUTE(SUBSTITUTE(SUBSTITUTE(SUBSTITUTE(IFERROR(SUBSTITUTE(Master!F142,CHAR(10)," "),Master!F142)," ",$A137&amp;D$1&amp;" ")&amp;$A137&amp;D$1," "&amp;$A137&amp;D$1&amp;" "," ")," "&amp;$A137&amp;D$1&amp;" "," ")," "&amp;$A137&amp;D$1&amp;" "," ")," "&amp;$A137&amp;D$1&amp;" "," ")</f>
        <v>__S1_C_</v>
      </c>
      <c r="E137" t="str">
        <f>SUBSTITUTE(SUBSTITUTE(SUBSTITUTE(SUBSTITUTE(SUBSTITUTE(IFERROR(SUBSTITUTE(Master!G142,CHAR(10)," "),Master!G142)," ",$A137&amp;E$1&amp;" ")&amp;$A137&amp;E$1," "&amp;$A137&amp;E$1&amp;" "," ")," "&amp;$A137&amp;E$1&amp;" "," ")," "&amp;$A137&amp;E$1&amp;" "," ")," "&amp;$A137&amp;E$1&amp;" "," ")</f>
        <v>__S1_D_</v>
      </c>
      <c r="F137" t="str">
        <f>SUBSTITUTE(SUBSTITUTE(SUBSTITUTE(SUBSTITUTE(SUBSTITUTE(IFERROR(SUBSTITUTE(Master!H142,CHAR(10)," "),Master!H142)," ",$A137&amp;F$1&amp;" ")&amp;$A137&amp;F$1," "&amp;$A137&amp;F$1&amp;" "," ")," "&amp;$A137&amp;F$1&amp;" "," ")," "&amp;$A137&amp;F$1&amp;" "," ")," "&amp;$A137&amp;F$1&amp;" "," ")</f>
        <v>__S2_A_</v>
      </c>
      <c r="G137" t="str">
        <f>SUBSTITUTE(SUBSTITUTE(SUBSTITUTE(SUBSTITUTE(SUBSTITUTE(IFERROR(SUBSTITUTE(Master!I142,CHAR(10)," "),Master!I142)," ",$A137&amp;G$1&amp;" ")&amp;$A137&amp;G$1," "&amp;$A137&amp;G$1&amp;" "," ")," "&amp;$A137&amp;G$1&amp;" "," ")," "&amp;$A137&amp;G$1&amp;" "," ")," "&amp;$A137&amp;G$1&amp;" "," ")</f>
        <v>__S2_B_</v>
      </c>
      <c r="H137" t="str">
        <f>SUBSTITUTE(SUBSTITUTE(SUBSTITUTE(SUBSTITUTE(SUBSTITUTE(IFERROR(SUBSTITUTE(Master!J142,CHAR(10)," "),Master!J142)," ",$A137&amp;H$1&amp;" ")&amp;$A137&amp;H$1," "&amp;$A137&amp;H$1&amp;" "," ")," "&amp;$A137&amp;H$1&amp;" "," ")," "&amp;$A137&amp;H$1&amp;" "," ")," "&amp;$A137&amp;H$1&amp;" "," ")</f>
        <v>__S2_C_</v>
      </c>
      <c r="I137" t="str">
        <f>SUBSTITUTE(SUBSTITUTE(SUBSTITUTE(SUBSTITUTE(SUBSTITUTE(IFERROR(SUBSTITUTE(Master!K142,CHAR(10)," "),Master!K142)," ",$A137&amp;I$1&amp;" ")&amp;$A137&amp;I$1," "&amp;$A137&amp;I$1&amp;" "," ")," "&amp;$A137&amp;I$1&amp;" "," ")," "&amp;$A137&amp;I$1&amp;" "," ")," "&amp;$A137&amp;I$1&amp;" "," ")</f>
        <v>__S2_D_</v>
      </c>
      <c r="O137" t="str">
        <f t="shared" si="24"/>
        <v>_</v>
      </c>
      <c r="P137" t="str">
        <f t="shared" si="25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                        </v>
      </c>
      <c r="Q137" t="s">
        <v>463</v>
      </c>
      <c r="T137">
        <f t="shared" si="26"/>
        <v>499</v>
      </c>
      <c r="U137">
        <v>135</v>
      </c>
      <c r="V137" t="str">
        <f t="shared" si="20"/>
        <v>ENGL_3S(05)_Carpick_S2_D_</v>
      </c>
      <c r="W137" t="str">
        <f t="shared" si="21"/>
        <v>CHER_4S(01)_Carrington_S1_A_ 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37" t="str">
        <f t="shared" si="27"/>
        <v/>
      </c>
      <c r="Y137" t="str">
        <f t="shared" si="22"/>
        <v/>
      </c>
      <c r="Z137">
        <v>135</v>
      </c>
      <c r="AA137" t="str">
        <f t="shared" si="23"/>
        <v>_Johnson_S2_C_</v>
      </c>
    </row>
    <row r="138" spans="1:27" x14ac:dyDescent="0.25">
      <c r="A138" t="str">
        <f>"_"&amp;SUBSTITUTE(IFERROR(LEFT(Master!B143, FIND(",", Master!B143) - 1),Master!B143)," ","")</f>
        <v>_</v>
      </c>
      <c r="B138" t="str">
        <f>SUBSTITUTE(SUBSTITUTE(SUBSTITUTE(SUBSTITUTE(SUBSTITUTE(IFERROR(SUBSTITUTE(Master!D143,CHAR(10)," "),Master!D143)," ",$A138&amp;B$1&amp;" ")&amp;$A138&amp;B$1," "&amp;$A138&amp;B$1&amp;" "," ")," "&amp;$A138&amp;B$1&amp;" "," ")," "&amp;$A138&amp;B$1&amp;" "," ")," "&amp;$A138&amp;B$1&amp;" "," ")</f>
        <v>__S1_A_</v>
      </c>
      <c r="C138" t="str">
        <f>SUBSTITUTE(SUBSTITUTE(SUBSTITUTE(SUBSTITUTE(SUBSTITUTE(IFERROR(SUBSTITUTE(Master!E143,CHAR(10)," "),Master!E143)," ",$A138&amp;C$1&amp;" ")&amp;$A138&amp;C$1," "&amp;$A138&amp;C$1&amp;" "," ")," "&amp;$A138&amp;C$1&amp;" "," ")," "&amp;$A138&amp;C$1&amp;" "," ")," "&amp;$A138&amp;C$1&amp;" "," ")</f>
        <v>__S1_B_</v>
      </c>
      <c r="D138" t="str">
        <f>SUBSTITUTE(SUBSTITUTE(SUBSTITUTE(SUBSTITUTE(SUBSTITUTE(IFERROR(SUBSTITUTE(Master!F143,CHAR(10)," "),Master!F143)," ",$A138&amp;D$1&amp;" ")&amp;$A138&amp;D$1," "&amp;$A138&amp;D$1&amp;" "," ")," "&amp;$A138&amp;D$1&amp;" "," ")," "&amp;$A138&amp;D$1&amp;" "," ")," "&amp;$A138&amp;D$1&amp;" "," ")</f>
        <v>__S1_C_</v>
      </c>
      <c r="E138" t="str">
        <f>SUBSTITUTE(SUBSTITUTE(SUBSTITUTE(SUBSTITUTE(SUBSTITUTE(IFERROR(SUBSTITUTE(Master!G143,CHAR(10)," "),Master!G143)," ",$A138&amp;E$1&amp;" ")&amp;$A138&amp;E$1," "&amp;$A138&amp;E$1&amp;" "," ")," "&amp;$A138&amp;E$1&amp;" "," ")," "&amp;$A138&amp;E$1&amp;" "," ")," "&amp;$A138&amp;E$1&amp;" "," ")</f>
        <v>__S1_D_</v>
      </c>
      <c r="F138" t="str">
        <f>SUBSTITUTE(SUBSTITUTE(SUBSTITUTE(SUBSTITUTE(SUBSTITUTE(IFERROR(SUBSTITUTE(Master!H143,CHAR(10)," "),Master!H143)," ",$A138&amp;F$1&amp;" ")&amp;$A138&amp;F$1," "&amp;$A138&amp;F$1&amp;" "," ")," "&amp;$A138&amp;F$1&amp;" "," ")," "&amp;$A138&amp;F$1&amp;" "," ")," "&amp;$A138&amp;F$1&amp;" "," ")</f>
        <v>__S2_A_</v>
      </c>
      <c r="G138" t="str">
        <f>SUBSTITUTE(SUBSTITUTE(SUBSTITUTE(SUBSTITUTE(SUBSTITUTE(IFERROR(SUBSTITUTE(Master!I143,CHAR(10)," "),Master!I143)," ",$A138&amp;G$1&amp;" ")&amp;$A138&amp;G$1," "&amp;$A138&amp;G$1&amp;" "," ")," "&amp;$A138&amp;G$1&amp;" "," ")," "&amp;$A138&amp;G$1&amp;" "," ")," "&amp;$A138&amp;G$1&amp;" "," ")</f>
        <v>__S2_B_</v>
      </c>
      <c r="H138" t="str">
        <f>SUBSTITUTE(SUBSTITUTE(SUBSTITUTE(SUBSTITUTE(SUBSTITUTE(IFERROR(SUBSTITUTE(Master!J143,CHAR(10)," "),Master!J143)," ",$A138&amp;H$1&amp;" ")&amp;$A138&amp;H$1," "&amp;$A138&amp;H$1&amp;" "," ")," "&amp;$A138&amp;H$1&amp;" "," ")," "&amp;$A138&amp;H$1&amp;" "," ")," "&amp;$A138&amp;H$1&amp;" "," ")</f>
        <v>__S2_C_</v>
      </c>
      <c r="I138" t="str">
        <f>SUBSTITUTE(SUBSTITUTE(SUBSTITUTE(SUBSTITUTE(SUBSTITUTE(IFERROR(SUBSTITUTE(Master!K143,CHAR(10)," "),Master!K143)," ",$A138&amp;I$1&amp;" ")&amp;$A138&amp;I$1," "&amp;$A138&amp;I$1&amp;" "," ")," "&amp;$A138&amp;I$1&amp;" "," ")," "&amp;$A138&amp;I$1&amp;" "," ")," "&amp;$A138&amp;I$1&amp;" "," ")</f>
        <v>__S2_D_</v>
      </c>
      <c r="O138" t="str">
        <f t="shared" si="24"/>
        <v>_</v>
      </c>
      <c r="P138" t="str">
        <f t="shared" si="25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                         </v>
      </c>
      <c r="Q138" t="s">
        <v>463</v>
      </c>
      <c r="T138">
        <f t="shared" si="26"/>
        <v>375</v>
      </c>
      <c r="U138">
        <v>136</v>
      </c>
      <c r="V138" t="str">
        <f t="shared" si="20"/>
        <v>CHER_4S(01)_Carrington_S1_A_</v>
      </c>
      <c r="W138" t="str">
        <f t="shared" si="21"/>
        <v>_Carrington_S1_B_ 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38" t="str">
        <f t="shared" si="27"/>
        <v/>
      </c>
      <c r="Y138" t="str">
        <f t="shared" si="22"/>
        <v/>
      </c>
      <c r="Z138">
        <v>136</v>
      </c>
      <c r="AA138" t="str">
        <f t="shared" si="23"/>
        <v>_Knight_S1_A_</v>
      </c>
    </row>
    <row r="139" spans="1:27" x14ac:dyDescent="0.25">
      <c r="A139" t="str">
        <f>"_"&amp;SUBSTITUTE(IFERROR(LEFT(Master!B144, FIND(",", Master!B144) - 1),Master!B144)," ","")</f>
        <v>_</v>
      </c>
      <c r="B139" t="str">
        <f>SUBSTITUTE(SUBSTITUTE(SUBSTITUTE(SUBSTITUTE(SUBSTITUTE(IFERROR(SUBSTITUTE(Master!D144,CHAR(10)," "),Master!D144)," ",$A139&amp;B$1&amp;" ")&amp;$A139&amp;B$1," "&amp;$A139&amp;B$1&amp;" "," ")," "&amp;$A139&amp;B$1&amp;" "," ")," "&amp;$A139&amp;B$1&amp;" "," ")," "&amp;$A139&amp;B$1&amp;" "," ")</f>
        <v>__S1_A_</v>
      </c>
      <c r="C139" t="str">
        <f>SUBSTITUTE(SUBSTITUTE(SUBSTITUTE(SUBSTITUTE(SUBSTITUTE(IFERROR(SUBSTITUTE(Master!E144,CHAR(10)," "),Master!E144)," ",$A139&amp;C$1&amp;" ")&amp;$A139&amp;C$1," "&amp;$A139&amp;C$1&amp;" "," ")," "&amp;$A139&amp;C$1&amp;" "," ")," "&amp;$A139&amp;C$1&amp;" "," ")," "&amp;$A139&amp;C$1&amp;" "," ")</f>
        <v>__S1_B_</v>
      </c>
      <c r="D139" t="str">
        <f>SUBSTITUTE(SUBSTITUTE(SUBSTITUTE(SUBSTITUTE(SUBSTITUTE(IFERROR(SUBSTITUTE(Master!F144,CHAR(10)," "),Master!F144)," ",$A139&amp;D$1&amp;" ")&amp;$A139&amp;D$1," "&amp;$A139&amp;D$1&amp;" "," ")," "&amp;$A139&amp;D$1&amp;" "," ")," "&amp;$A139&amp;D$1&amp;" "," ")," "&amp;$A139&amp;D$1&amp;" "," ")</f>
        <v>__S1_C_</v>
      </c>
      <c r="E139" t="str">
        <f>SUBSTITUTE(SUBSTITUTE(SUBSTITUTE(SUBSTITUTE(SUBSTITUTE(IFERROR(SUBSTITUTE(Master!G144,CHAR(10)," "),Master!G144)," ",$A139&amp;E$1&amp;" ")&amp;$A139&amp;E$1," "&amp;$A139&amp;E$1&amp;" "," ")," "&amp;$A139&amp;E$1&amp;" "," ")," "&amp;$A139&amp;E$1&amp;" "," ")," "&amp;$A139&amp;E$1&amp;" "," ")</f>
        <v>__S1_D_</v>
      </c>
      <c r="F139" t="str">
        <f>SUBSTITUTE(SUBSTITUTE(SUBSTITUTE(SUBSTITUTE(SUBSTITUTE(IFERROR(SUBSTITUTE(Master!H144,CHAR(10)," "),Master!H144)," ",$A139&amp;F$1&amp;" ")&amp;$A139&amp;F$1," "&amp;$A139&amp;F$1&amp;" "," ")," "&amp;$A139&amp;F$1&amp;" "," ")," "&amp;$A139&amp;F$1&amp;" "," ")," "&amp;$A139&amp;F$1&amp;" "," ")</f>
        <v>__S2_A_</v>
      </c>
      <c r="G139" t="str">
        <f>SUBSTITUTE(SUBSTITUTE(SUBSTITUTE(SUBSTITUTE(SUBSTITUTE(IFERROR(SUBSTITUTE(Master!I144,CHAR(10)," "),Master!I144)," ",$A139&amp;G$1&amp;" ")&amp;$A139&amp;G$1," "&amp;$A139&amp;G$1&amp;" "," ")," "&amp;$A139&amp;G$1&amp;" "," ")," "&amp;$A139&amp;G$1&amp;" "," ")," "&amp;$A139&amp;G$1&amp;" "," ")</f>
        <v>__S2_B_</v>
      </c>
      <c r="H139" t="str">
        <f>SUBSTITUTE(SUBSTITUTE(SUBSTITUTE(SUBSTITUTE(SUBSTITUTE(IFERROR(SUBSTITUTE(Master!J144,CHAR(10)," "),Master!J144)," ",$A139&amp;H$1&amp;" ")&amp;$A139&amp;H$1," "&amp;$A139&amp;H$1&amp;" "," ")," "&amp;$A139&amp;H$1&amp;" "," ")," "&amp;$A139&amp;H$1&amp;" "," ")," "&amp;$A139&amp;H$1&amp;" "," ")</f>
        <v>__S2_C_</v>
      </c>
      <c r="I139" t="str">
        <f>SUBSTITUTE(SUBSTITUTE(SUBSTITUTE(SUBSTITUTE(SUBSTITUTE(IFERROR(SUBSTITUTE(Master!K144,CHAR(10)," "),Master!K144)," ",$A139&amp;I$1&amp;" ")&amp;$A139&amp;I$1," "&amp;$A139&amp;I$1&amp;" "," ")," "&amp;$A139&amp;I$1&amp;" "," ")," "&amp;$A139&amp;I$1&amp;" "," ")," "&amp;$A139&amp;I$1&amp;" "," ")</f>
        <v>__S2_D_</v>
      </c>
      <c r="O139" t="str">
        <f t="shared" si="24"/>
        <v>_</v>
      </c>
      <c r="P139" t="str">
        <f t="shared" si="25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                          </v>
      </c>
      <c r="Q139" t="s">
        <v>463</v>
      </c>
      <c r="T139">
        <f t="shared" si="26"/>
        <v>66</v>
      </c>
      <c r="U139">
        <v>137</v>
      </c>
      <c r="V139" t="str">
        <f t="shared" si="20"/>
        <v>_Carrington_S1_B_</v>
      </c>
      <c r="W139" t="str">
        <f t="shared" si="21"/>
        <v>CHER_3S(02)_Carrington_S1_C_ 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39" t="str">
        <f t="shared" si="27"/>
        <v/>
      </c>
      <c r="Y139" t="str">
        <f t="shared" si="22"/>
        <v/>
      </c>
      <c r="Z139">
        <v>137</v>
      </c>
      <c r="AA139" t="str">
        <f t="shared" si="23"/>
        <v>_Knight_S1_B_</v>
      </c>
    </row>
    <row r="140" spans="1:27" x14ac:dyDescent="0.25">
      <c r="A140" t="str">
        <f>"_"&amp;SUBSTITUTE(IFERROR(LEFT(Master!B145, FIND(",", Master!B145) - 1),Master!B145)," ","")</f>
        <v>_</v>
      </c>
      <c r="B140" t="str">
        <f>SUBSTITUTE(SUBSTITUTE(SUBSTITUTE(SUBSTITUTE(SUBSTITUTE(IFERROR(SUBSTITUTE(Master!D145,CHAR(10)," "),Master!D145)," ",$A140&amp;B$1&amp;" ")&amp;$A140&amp;B$1," "&amp;$A140&amp;B$1&amp;" "," ")," "&amp;$A140&amp;B$1&amp;" "," ")," "&amp;$A140&amp;B$1&amp;" "," ")," "&amp;$A140&amp;B$1&amp;" "," ")</f>
        <v>__S1_A_</v>
      </c>
      <c r="C140" t="str">
        <f>SUBSTITUTE(SUBSTITUTE(SUBSTITUTE(SUBSTITUTE(SUBSTITUTE(IFERROR(SUBSTITUTE(Master!E145,CHAR(10)," "),Master!E145)," ",$A140&amp;C$1&amp;" ")&amp;$A140&amp;C$1," "&amp;$A140&amp;C$1&amp;" "," ")," "&amp;$A140&amp;C$1&amp;" "," ")," "&amp;$A140&amp;C$1&amp;" "," ")," "&amp;$A140&amp;C$1&amp;" "," ")</f>
        <v>__S1_B_</v>
      </c>
      <c r="D140" t="str">
        <f>SUBSTITUTE(SUBSTITUTE(SUBSTITUTE(SUBSTITUTE(SUBSTITUTE(IFERROR(SUBSTITUTE(Master!F145,CHAR(10)," "),Master!F145)," ",$A140&amp;D$1&amp;" ")&amp;$A140&amp;D$1," "&amp;$A140&amp;D$1&amp;" "," ")," "&amp;$A140&amp;D$1&amp;" "," ")," "&amp;$A140&amp;D$1&amp;" "," ")," "&amp;$A140&amp;D$1&amp;" "," ")</f>
        <v>__S1_C_</v>
      </c>
      <c r="E140" t="str">
        <f>SUBSTITUTE(SUBSTITUTE(SUBSTITUTE(SUBSTITUTE(SUBSTITUTE(IFERROR(SUBSTITUTE(Master!G145,CHAR(10)," "),Master!G145)," ",$A140&amp;E$1&amp;" ")&amp;$A140&amp;E$1," "&amp;$A140&amp;E$1&amp;" "," ")," "&amp;$A140&amp;E$1&amp;" "," ")," "&amp;$A140&amp;E$1&amp;" "," ")," "&amp;$A140&amp;E$1&amp;" "," ")</f>
        <v>__S1_D_</v>
      </c>
      <c r="F140" t="str">
        <f>SUBSTITUTE(SUBSTITUTE(SUBSTITUTE(SUBSTITUTE(SUBSTITUTE(IFERROR(SUBSTITUTE(Master!H145,CHAR(10)," "),Master!H145)," ",$A140&amp;F$1&amp;" ")&amp;$A140&amp;F$1," "&amp;$A140&amp;F$1&amp;" "," ")," "&amp;$A140&amp;F$1&amp;" "," ")," "&amp;$A140&amp;F$1&amp;" "," ")," "&amp;$A140&amp;F$1&amp;" "," ")</f>
        <v>__S2_A_</v>
      </c>
      <c r="G140" t="str">
        <f>SUBSTITUTE(SUBSTITUTE(SUBSTITUTE(SUBSTITUTE(SUBSTITUTE(IFERROR(SUBSTITUTE(Master!I145,CHAR(10)," "),Master!I145)," ",$A140&amp;G$1&amp;" ")&amp;$A140&amp;G$1," "&amp;$A140&amp;G$1&amp;" "," ")," "&amp;$A140&amp;G$1&amp;" "," ")," "&amp;$A140&amp;G$1&amp;" "," ")," "&amp;$A140&amp;G$1&amp;" "," ")</f>
        <v>__S2_B_</v>
      </c>
      <c r="H140" t="str">
        <f>SUBSTITUTE(SUBSTITUTE(SUBSTITUTE(SUBSTITUTE(SUBSTITUTE(IFERROR(SUBSTITUTE(Master!J145,CHAR(10)," "),Master!J145)," ",$A140&amp;H$1&amp;" ")&amp;$A140&amp;H$1," "&amp;$A140&amp;H$1&amp;" "," ")," "&amp;$A140&amp;H$1&amp;" "," ")," "&amp;$A140&amp;H$1&amp;" "," ")," "&amp;$A140&amp;H$1&amp;" "," ")</f>
        <v>__S2_C_</v>
      </c>
      <c r="I140" t="str">
        <f>SUBSTITUTE(SUBSTITUTE(SUBSTITUTE(SUBSTITUTE(SUBSTITUTE(IFERROR(SUBSTITUTE(Master!K145,CHAR(10)," "),Master!K145)," ",$A140&amp;I$1&amp;" ")&amp;$A140&amp;I$1," "&amp;$A140&amp;I$1&amp;" "," ")," "&amp;$A140&amp;I$1&amp;" "," ")," "&amp;$A140&amp;I$1&amp;" "," ")," "&amp;$A140&amp;I$1&amp;" "," ")</f>
        <v>__S2_D_</v>
      </c>
      <c r="O140" t="str">
        <f t="shared" si="24"/>
        <v>_</v>
      </c>
      <c r="P140" t="str">
        <f t="shared" si="25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                           </v>
      </c>
      <c r="Q140" t="s">
        <v>463</v>
      </c>
      <c r="T140">
        <f t="shared" si="26"/>
        <v>370</v>
      </c>
      <c r="U140">
        <v>138</v>
      </c>
      <c r="V140" t="str">
        <f t="shared" si="20"/>
        <v>CHER_3S(02)_Carrington_S1_C_</v>
      </c>
      <c r="W140" t="str">
        <f t="shared" si="21"/>
        <v>CHER_3S(03)_Carrington_S1_D_ 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40" t="str">
        <f t="shared" si="27"/>
        <v/>
      </c>
      <c r="Y140" t="str">
        <f t="shared" si="22"/>
        <v/>
      </c>
      <c r="Z140">
        <v>138</v>
      </c>
      <c r="AA140" t="str">
        <f t="shared" si="23"/>
        <v>_Knight_S1_C_</v>
      </c>
    </row>
    <row r="141" spans="1:27" x14ac:dyDescent="0.25">
      <c r="A141" t="str">
        <f>"_"&amp;SUBSTITUTE(IFERROR(LEFT(Master!B146, FIND(",", Master!B146) - 1),Master!B146)," ","")</f>
        <v>_</v>
      </c>
      <c r="B141" t="str">
        <f>SUBSTITUTE(SUBSTITUTE(SUBSTITUTE(SUBSTITUTE(SUBSTITUTE(IFERROR(SUBSTITUTE(Master!D146,CHAR(10)," "),Master!D146)," ",$A141&amp;B$1&amp;" ")&amp;$A141&amp;B$1," "&amp;$A141&amp;B$1&amp;" "," ")," "&amp;$A141&amp;B$1&amp;" "," ")," "&amp;$A141&amp;B$1&amp;" "," ")," "&amp;$A141&amp;B$1&amp;" "," ")</f>
        <v>__S1_A_</v>
      </c>
      <c r="C141" t="str">
        <f>SUBSTITUTE(SUBSTITUTE(SUBSTITUTE(SUBSTITUTE(SUBSTITUTE(IFERROR(SUBSTITUTE(Master!E146,CHAR(10)," "),Master!E146)," ",$A141&amp;C$1&amp;" ")&amp;$A141&amp;C$1," "&amp;$A141&amp;C$1&amp;" "," ")," "&amp;$A141&amp;C$1&amp;" "," ")," "&amp;$A141&amp;C$1&amp;" "," ")," "&amp;$A141&amp;C$1&amp;" "," ")</f>
        <v>__S1_B_</v>
      </c>
      <c r="D141" t="str">
        <f>SUBSTITUTE(SUBSTITUTE(SUBSTITUTE(SUBSTITUTE(SUBSTITUTE(IFERROR(SUBSTITUTE(Master!F146,CHAR(10)," "),Master!F146)," ",$A141&amp;D$1&amp;" ")&amp;$A141&amp;D$1," "&amp;$A141&amp;D$1&amp;" "," ")," "&amp;$A141&amp;D$1&amp;" "," ")," "&amp;$A141&amp;D$1&amp;" "," ")," "&amp;$A141&amp;D$1&amp;" "," ")</f>
        <v>__S1_C_</v>
      </c>
      <c r="E141" t="str">
        <f>SUBSTITUTE(SUBSTITUTE(SUBSTITUTE(SUBSTITUTE(SUBSTITUTE(IFERROR(SUBSTITUTE(Master!G146,CHAR(10)," "),Master!G146)," ",$A141&amp;E$1&amp;" ")&amp;$A141&amp;E$1," "&amp;$A141&amp;E$1&amp;" "," ")," "&amp;$A141&amp;E$1&amp;" "," ")," "&amp;$A141&amp;E$1&amp;" "," ")," "&amp;$A141&amp;E$1&amp;" "," ")</f>
        <v>__S1_D_</v>
      </c>
      <c r="F141" t="str">
        <f>SUBSTITUTE(SUBSTITUTE(SUBSTITUTE(SUBSTITUTE(SUBSTITUTE(IFERROR(SUBSTITUTE(Master!H146,CHAR(10)," "),Master!H146)," ",$A141&amp;F$1&amp;" ")&amp;$A141&amp;F$1," "&amp;$A141&amp;F$1&amp;" "," ")," "&amp;$A141&amp;F$1&amp;" "," ")," "&amp;$A141&amp;F$1&amp;" "," ")," "&amp;$A141&amp;F$1&amp;" "," ")</f>
        <v>__S2_A_</v>
      </c>
      <c r="G141" t="str">
        <f>SUBSTITUTE(SUBSTITUTE(SUBSTITUTE(SUBSTITUTE(SUBSTITUTE(IFERROR(SUBSTITUTE(Master!I146,CHAR(10)," "),Master!I146)," ",$A141&amp;G$1&amp;" ")&amp;$A141&amp;G$1," "&amp;$A141&amp;G$1&amp;" "," ")," "&amp;$A141&amp;G$1&amp;" "," ")," "&amp;$A141&amp;G$1&amp;" "," ")," "&amp;$A141&amp;G$1&amp;" "," ")</f>
        <v>__S2_B_</v>
      </c>
      <c r="H141" t="str">
        <f>SUBSTITUTE(SUBSTITUTE(SUBSTITUTE(SUBSTITUTE(SUBSTITUTE(IFERROR(SUBSTITUTE(Master!J146,CHAR(10)," "),Master!J146)," ",$A141&amp;H$1&amp;" ")&amp;$A141&amp;H$1," "&amp;$A141&amp;H$1&amp;" "," ")," "&amp;$A141&amp;H$1&amp;" "," ")," "&amp;$A141&amp;H$1&amp;" "," ")," "&amp;$A141&amp;H$1&amp;" "," ")</f>
        <v>__S2_C_</v>
      </c>
      <c r="I141" t="str">
        <f>SUBSTITUTE(SUBSTITUTE(SUBSTITUTE(SUBSTITUTE(SUBSTITUTE(IFERROR(SUBSTITUTE(Master!K146,CHAR(10)," "),Master!K146)," ",$A141&amp;I$1&amp;" ")&amp;$A141&amp;I$1," "&amp;$A141&amp;I$1&amp;" "," ")," "&amp;$A141&amp;I$1&amp;" "," ")," "&amp;$A141&amp;I$1&amp;" "," ")," "&amp;$A141&amp;I$1&amp;" "," ")</f>
        <v>__S2_D_</v>
      </c>
      <c r="O141" t="str">
        <f t="shared" si="24"/>
        <v>_</v>
      </c>
      <c r="P141" t="str">
        <f t="shared" si="25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                            </v>
      </c>
      <c r="Q141" t="s">
        <v>463</v>
      </c>
      <c r="T141">
        <f t="shared" si="26"/>
        <v>371</v>
      </c>
      <c r="U141">
        <v>139</v>
      </c>
      <c r="V141" t="str">
        <f t="shared" si="20"/>
        <v>CHER_3S(03)_Carrington_S1_D_</v>
      </c>
      <c r="W141" t="str">
        <f t="shared" si="21"/>
        <v>_Carrington_S2_A_ 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41" t="str">
        <f t="shared" si="27"/>
        <v/>
      </c>
      <c r="Y141" t="str">
        <f t="shared" si="22"/>
        <v/>
      </c>
      <c r="Z141">
        <v>139</v>
      </c>
      <c r="AA141" t="str">
        <f t="shared" si="23"/>
        <v>_Knight_S1_D_</v>
      </c>
    </row>
    <row r="142" spans="1:27" x14ac:dyDescent="0.25">
      <c r="A142" t="str">
        <f>"_"&amp;SUBSTITUTE(IFERROR(LEFT(Master!B147, FIND(",", Master!B147) - 1),Master!B147)," ","")</f>
        <v>_</v>
      </c>
      <c r="B142" t="str">
        <f>SUBSTITUTE(SUBSTITUTE(SUBSTITUTE(SUBSTITUTE(SUBSTITUTE(IFERROR(SUBSTITUTE(Master!D147,CHAR(10)," "),Master!D147)," ",$A142&amp;B$1&amp;" ")&amp;$A142&amp;B$1," "&amp;$A142&amp;B$1&amp;" "," ")," "&amp;$A142&amp;B$1&amp;" "," ")," "&amp;$A142&amp;B$1&amp;" "," ")," "&amp;$A142&amp;B$1&amp;" "," ")</f>
        <v>__S1_A_</v>
      </c>
      <c r="C142" t="str">
        <f>SUBSTITUTE(SUBSTITUTE(SUBSTITUTE(SUBSTITUTE(SUBSTITUTE(IFERROR(SUBSTITUTE(Master!E147,CHAR(10)," "),Master!E147)," ",$A142&amp;C$1&amp;" ")&amp;$A142&amp;C$1," "&amp;$A142&amp;C$1&amp;" "," ")," "&amp;$A142&amp;C$1&amp;" "," ")," "&amp;$A142&amp;C$1&amp;" "," ")," "&amp;$A142&amp;C$1&amp;" "," ")</f>
        <v>__S1_B_</v>
      </c>
      <c r="D142" t="str">
        <f>SUBSTITUTE(SUBSTITUTE(SUBSTITUTE(SUBSTITUTE(SUBSTITUTE(IFERROR(SUBSTITUTE(Master!F147,CHAR(10)," "),Master!F147)," ",$A142&amp;D$1&amp;" ")&amp;$A142&amp;D$1," "&amp;$A142&amp;D$1&amp;" "," ")," "&amp;$A142&amp;D$1&amp;" "," ")," "&amp;$A142&amp;D$1&amp;" "," ")," "&amp;$A142&amp;D$1&amp;" "," ")</f>
        <v>__S1_C_</v>
      </c>
      <c r="E142" t="str">
        <f>SUBSTITUTE(SUBSTITUTE(SUBSTITUTE(SUBSTITUTE(SUBSTITUTE(IFERROR(SUBSTITUTE(Master!G147,CHAR(10)," "),Master!G147)," ",$A142&amp;E$1&amp;" ")&amp;$A142&amp;E$1," "&amp;$A142&amp;E$1&amp;" "," ")," "&amp;$A142&amp;E$1&amp;" "," ")," "&amp;$A142&amp;E$1&amp;" "," ")," "&amp;$A142&amp;E$1&amp;" "," ")</f>
        <v>__S1_D_</v>
      </c>
      <c r="F142" t="str">
        <f>SUBSTITUTE(SUBSTITUTE(SUBSTITUTE(SUBSTITUTE(SUBSTITUTE(IFERROR(SUBSTITUTE(Master!H147,CHAR(10)," "),Master!H147)," ",$A142&amp;F$1&amp;" ")&amp;$A142&amp;F$1," "&amp;$A142&amp;F$1&amp;" "," ")," "&amp;$A142&amp;F$1&amp;" "," ")," "&amp;$A142&amp;F$1&amp;" "," ")," "&amp;$A142&amp;F$1&amp;" "," ")</f>
        <v>__S2_A_</v>
      </c>
      <c r="G142" t="str">
        <f>SUBSTITUTE(SUBSTITUTE(SUBSTITUTE(SUBSTITUTE(SUBSTITUTE(IFERROR(SUBSTITUTE(Master!I147,CHAR(10)," "),Master!I147)," ",$A142&amp;G$1&amp;" ")&amp;$A142&amp;G$1," "&amp;$A142&amp;G$1&amp;" "," ")," "&amp;$A142&amp;G$1&amp;" "," ")," "&amp;$A142&amp;G$1&amp;" "," ")," "&amp;$A142&amp;G$1&amp;" "," ")</f>
        <v>__S2_B_</v>
      </c>
      <c r="H142" t="str">
        <f>SUBSTITUTE(SUBSTITUTE(SUBSTITUTE(SUBSTITUTE(SUBSTITUTE(IFERROR(SUBSTITUTE(Master!J147,CHAR(10)," "),Master!J147)," ",$A142&amp;H$1&amp;" ")&amp;$A142&amp;H$1," "&amp;$A142&amp;H$1&amp;" "," ")," "&amp;$A142&amp;H$1&amp;" "," ")," "&amp;$A142&amp;H$1&amp;" "," ")," "&amp;$A142&amp;H$1&amp;" "," ")</f>
        <v>__S2_C_</v>
      </c>
      <c r="I142" t="str">
        <f>SUBSTITUTE(SUBSTITUTE(SUBSTITUTE(SUBSTITUTE(SUBSTITUTE(IFERROR(SUBSTITUTE(Master!K147,CHAR(10)," "),Master!K147)," ",$A142&amp;I$1&amp;" ")&amp;$A142&amp;I$1," "&amp;$A142&amp;I$1&amp;" "," ")," "&amp;$A142&amp;I$1&amp;" "," ")," "&amp;$A142&amp;I$1&amp;" "," ")," "&amp;$A142&amp;I$1&amp;" "," ")</f>
        <v>__S2_D_</v>
      </c>
      <c r="O142" t="str">
        <f t="shared" si="24"/>
        <v>_</v>
      </c>
      <c r="P142" t="str">
        <f t="shared" si="25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                             </v>
      </c>
      <c r="Q142" t="s">
        <v>463</v>
      </c>
      <c r="T142">
        <f t="shared" si="26"/>
        <v>67</v>
      </c>
      <c r="U142">
        <v>140</v>
      </c>
      <c r="V142" t="str">
        <f t="shared" si="20"/>
        <v>_Carrington_S2_A_</v>
      </c>
      <c r="W142" t="str">
        <f t="shared" si="21"/>
        <v>CHER_4S(03)_Carrington_S2_B_ 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42" t="str">
        <f t="shared" si="27"/>
        <v/>
      </c>
      <c r="Y142" t="str">
        <f t="shared" si="22"/>
        <v/>
      </c>
      <c r="Z142">
        <v>140</v>
      </c>
      <c r="AA142" t="str">
        <f t="shared" si="23"/>
        <v>_Knight_S2_A_</v>
      </c>
    </row>
    <row r="143" spans="1:27" x14ac:dyDescent="0.25">
      <c r="A143" t="str">
        <f>"_"&amp;SUBSTITUTE(IFERROR(LEFT(Master!B148, FIND(",", Master!B148) - 1),Master!B148)," ","")</f>
        <v>_</v>
      </c>
      <c r="B143" t="str">
        <f>SUBSTITUTE(SUBSTITUTE(SUBSTITUTE(SUBSTITUTE(SUBSTITUTE(IFERROR(SUBSTITUTE(Master!D148,CHAR(10)," "),Master!D148)," ",$A143&amp;B$1&amp;" ")&amp;$A143&amp;B$1," "&amp;$A143&amp;B$1&amp;" "," ")," "&amp;$A143&amp;B$1&amp;" "," ")," "&amp;$A143&amp;B$1&amp;" "," ")," "&amp;$A143&amp;B$1&amp;" "," ")</f>
        <v>__S1_A_</v>
      </c>
      <c r="C143" t="str">
        <f>SUBSTITUTE(SUBSTITUTE(SUBSTITUTE(SUBSTITUTE(SUBSTITUTE(IFERROR(SUBSTITUTE(Master!E148,CHAR(10)," "),Master!E148)," ",$A143&amp;C$1&amp;" ")&amp;$A143&amp;C$1," "&amp;$A143&amp;C$1&amp;" "," ")," "&amp;$A143&amp;C$1&amp;" "," ")," "&amp;$A143&amp;C$1&amp;" "," ")," "&amp;$A143&amp;C$1&amp;" "," ")</f>
        <v>__S1_B_</v>
      </c>
      <c r="D143" t="str">
        <f>SUBSTITUTE(SUBSTITUTE(SUBSTITUTE(SUBSTITUTE(SUBSTITUTE(IFERROR(SUBSTITUTE(Master!F148,CHAR(10)," "),Master!F148)," ",$A143&amp;D$1&amp;" ")&amp;$A143&amp;D$1," "&amp;$A143&amp;D$1&amp;" "," ")," "&amp;$A143&amp;D$1&amp;" "," ")," "&amp;$A143&amp;D$1&amp;" "," ")," "&amp;$A143&amp;D$1&amp;" "," ")</f>
        <v>__S1_C_</v>
      </c>
      <c r="E143" t="str">
        <f>SUBSTITUTE(SUBSTITUTE(SUBSTITUTE(SUBSTITUTE(SUBSTITUTE(IFERROR(SUBSTITUTE(Master!G148,CHAR(10)," "),Master!G148)," ",$A143&amp;E$1&amp;" ")&amp;$A143&amp;E$1," "&amp;$A143&amp;E$1&amp;" "," ")," "&amp;$A143&amp;E$1&amp;" "," ")," "&amp;$A143&amp;E$1&amp;" "," ")," "&amp;$A143&amp;E$1&amp;" "," ")</f>
        <v>__S1_D_</v>
      </c>
      <c r="F143" t="str">
        <f>SUBSTITUTE(SUBSTITUTE(SUBSTITUTE(SUBSTITUTE(SUBSTITUTE(IFERROR(SUBSTITUTE(Master!H148,CHAR(10)," "),Master!H148)," ",$A143&amp;F$1&amp;" ")&amp;$A143&amp;F$1," "&amp;$A143&amp;F$1&amp;" "," ")," "&amp;$A143&amp;F$1&amp;" "," ")," "&amp;$A143&amp;F$1&amp;" "," ")," "&amp;$A143&amp;F$1&amp;" "," ")</f>
        <v>__S2_A_</v>
      </c>
      <c r="G143" t="str">
        <f>SUBSTITUTE(SUBSTITUTE(SUBSTITUTE(SUBSTITUTE(SUBSTITUTE(IFERROR(SUBSTITUTE(Master!I148,CHAR(10)," "),Master!I148)," ",$A143&amp;G$1&amp;" ")&amp;$A143&amp;G$1," "&amp;$A143&amp;G$1&amp;" "," ")," "&amp;$A143&amp;G$1&amp;" "," ")," "&amp;$A143&amp;G$1&amp;" "," ")," "&amp;$A143&amp;G$1&amp;" "," ")</f>
        <v>__S2_B_</v>
      </c>
      <c r="H143" t="str">
        <f>SUBSTITUTE(SUBSTITUTE(SUBSTITUTE(SUBSTITUTE(SUBSTITUTE(IFERROR(SUBSTITUTE(Master!J148,CHAR(10)," "),Master!J148)," ",$A143&amp;H$1&amp;" ")&amp;$A143&amp;H$1," "&amp;$A143&amp;H$1&amp;" "," ")," "&amp;$A143&amp;H$1&amp;" "," ")," "&amp;$A143&amp;H$1&amp;" "," ")," "&amp;$A143&amp;H$1&amp;" "," ")</f>
        <v>__S2_C_</v>
      </c>
      <c r="I143" t="str">
        <f>SUBSTITUTE(SUBSTITUTE(SUBSTITUTE(SUBSTITUTE(SUBSTITUTE(IFERROR(SUBSTITUTE(Master!K148,CHAR(10)," "),Master!K148)," ",$A143&amp;I$1&amp;" ")&amp;$A143&amp;I$1," "&amp;$A143&amp;I$1&amp;" "," ")," "&amp;$A143&amp;I$1&amp;" "," ")," "&amp;$A143&amp;I$1&amp;" "," ")," "&amp;$A143&amp;I$1&amp;" "," ")</f>
        <v>__S2_D_</v>
      </c>
      <c r="O143" t="str">
        <f t="shared" si="24"/>
        <v>_</v>
      </c>
      <c r="P143" t="str">
        <f t="shared" si="25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                              </v>
      </c>
      <c r="Q143" t="s">
        <v>463</v>
      </c>
      <c r="T143">
        <f t="shared" si="26"/>
        <v>377</v>
      </c>
      <c r="U143">
        <v>141</v>
      </c>
      <c r="V143" t="str">
        <f t="shared" si="20"/>
        <v>CHER_4S(03)_Carrington_S2_B_</v>
      </c>
      <c r="W143" t="str">
        <f t="shared" si="21"/>
        <v>CHER_4S(04)_Carrington_S2_C_ 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43" t="str">
        <f t="shared" si="27"/>
        <v/>
      </c>
      <c r="Y143" t="str">
        <f t="shared" si="22"/>
        <v/>
      </c>
      <c r="Z143">
        <v>141</v>
      </c>
      <c r="AA143" t="str">
        <f t="shared" si="23"/>
        <v>_Knight_S2_B_</v>
      </c>
    </row>
    <row r="144" spans="1:27" x14ac:dyDescent="0.25">
      <c r="A144" t="str">
        <f>"_"&amp;SUBSTITUTE(IFERROR(LEFT(Master!B149, FIND(",", Master!B149) - 1),Master!B149)," ","")</f>
        <v>_</v>
      </c>
      <c r="B144" t="str">
        <f>SUBSTITUTE(SUBSTITUTE(SUBSTITUTE(SUBSTITUTE(SUBSTITUTE(IFERROR(SUBSTITUTE(Master!D149,CHAR(10)," "),Master!D149)," ",$A144&amp;B$1&amp;" ")&amp;$A144&amp;B$1," "&amp;$A144&amp;B$1&amp;" "," ")," "&amp;$A144&amp;B$1&amp;" "," ")," "&amp;$A144&amp;B$1&amp;" "," ")," "&amp;$A144&amp;B$1&amp;" "," ")</f>
        <v>__S1_A_</v>
      </c>
      <c r="C144" t="str">
        <f>SUBSTITUTE(SUBSTITUTE(SUBSTITUTE(SUBSTITUTE(SUBSTITUTE(IFERROR(SUBSTITUTE(Master!E149,CHAR(10)," "),Master!E149)," ",$A144&amp;C$1&amp;" ")&amp;$A144&amp;C$1," "&amp;$A144&amp;C$1&amp;" "," ")," "&amp;$A144&amp;C$1&amp;" "," ")," "&amp;$A144&amp;C$1&amp;" "," ")," "&amp;$A144&amp;C$1&amp;" "," ")</f>
        <v>__S1_B_</v>
      </c>
      <c r="D144" t="str">
        <f>SUBSTITUTE(SUBSTITUTE(SUBSTITUTE(SUBSTITUTE(SUBSTITUTE(IFERROR(SUBSTITUTE(Master!F149,CHAR(10)," "),Master!F149)," ",$A144&amp;D$1&amp;" ")&amp;$A144&amp;D$1," "&amp;$A144&amp;D$1&amp;" "," ")," "&amp;$A144&amp;D$1&amp;" "," ")," "&amp;$A144&amp;D$1&amp;" "," ")," "&amp;$A144&amp;D$1&amp;" "," ")</f>
        <v>__S1_C_</v>
      </c>
      <c r="E144" t="str">
        <f>SUBSTITUTE(SUBSTITUTE(SUBSTITUTE(SUBSTITUTE(SUBSTITUTE(IFERROR(SUBSTITUTE(Master!G149,CHAR(10)," "),Master!G149)," ",$A144&amp;E$1&amp;" ")&amp;$A144&amp;E$1," "&amp;$A144&amp;E$1&amp;" "," ")," "&amp;$A144&amp;E$1&amp;" "," ")," "&amp;$A144&amp;E$1&amp;" "," ")," "&amp;$A144&amp;E$1&amp;" "," ")</f>
        <v>__S1_D_</v>
      </c>
      <c r="F144" t="str">
        <f>SUBSTITUTE(SUBSTITUTE(SUBSTITUTE(SUBSTITUTE(SUBSTITUTE(IFERROR(SUBSTITUTE(Master!H149,CHAR(10)," "),Master!H149)," ",$A144&amp;F$1&amp;" ")&amp;$A144&amp;F$1," "&amp;$A144&amp;F$1&amp;" "," ")," "&amp;$A144&amp;F$1&amp;" "," ")," "&amp;$A144&amp;F$1&amp;" "," ")," "&amp;$A144&amp;F$1&amp;" "," ")</f>
        <v>__S2_A_</v>
      </c>
      <c r="G144" t="str">
        <f>SUBSTITUTE(SUBSTITUTE(SUBSTITUTE(SUBSTITUTE(SUBSTITUTE(IFERROR(SUBSTITUTE(Master!I149,CHAR(10)," "),Master!I149)," ",$A144&amp;G$1&amp;" ")&amp;$A144&amp;G$1," "&amp;$A144&amp;G$1&amp;" "," ")," "&amp;$A144&amp;G$1&amp;" "," ")," "&amp;$A144&amp;G$1&amp;" "," ")," "&amp;$A144&amp;G$1&amp;" "," ")</f>
        <v>__S2_B_</v>
      </c>
      <c r="H144" t="str">
        <f>SUBSTITUTE(SUBSTITUTE(SUBSTITUTE(SUBSTITUTE(SUBSTITUTE(IFERROR(SUBSTITUTE(Master!J149,CHAR(10)," "),Master!J149)," ",$A144&amp;H$1&amp;" ")&amp;$A144&amp;H$1," "&amp;$A144&amp;H$1&amp;" "," ")," "&amp;$A144&amp;H$1&amp;" "," ")," "&amp;$A144&amp;H$1&amp;" "," ")," "&amp;$A144&amp;H$1&amp;" "," ")</f>
        <v>__S2_C_</v>
      </c>
      <c r="I144" t="str">
        <f>SUBSTITUTE(SUBSTITUTE(SUBSTITUTE(SUBSTITUTE(SUBSTITUTE(IFERROR(SUBSTITUTE(Master!K149,CHAR(10)," "),Master!K149)," ",$A144&amp;I$1&amp;" ")&amp;$A144&amp;I$1," "&amp;$A144&amp;I$1&amp;" "," ")," "&amp;$A144&amp;I$1&amp;" "," ")," "&amp;$A144&amp;I$1&amp;" "," ")," "&amp;$A144&amp;I$1&amp;" "," ")</f>
        <v>__S2_D_</v>
      </c>
      <c r="O144" t="str">
        <f t="shared" si="24"/>
        <v>_</v>
      </c>
      <c r="P144" t="str">
        <f t="shared" si="25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                               </v>
      </c>
      <c r="Q144" t="s">
        <v>463</v>
      </c>
      <c r="T144">
        <f t="shared" si="26"/>
        <v>378</v>
      </c>
      <c r="U144">
        <v>142</v>
      </c>
      <c r="V144" t="str">
        <f t="shared" si="20"/>
        <v>CHER_4S(04)_Carrington_S2_C_</v>
      </c>
      <c r="W144" t="str">
        <f t="shared" si="21"/>
        <v>CHER_3S(05)_Carrington_S2_D_ 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44" t="str">
        <f t="shared" si="27"/>
        <v/>
      </c>
      <c r="Y144" t="str">
        <f t="shared" si="22"/>
        <v/>
      </c>
      <c r="Z144">
        <v>142</v>
      </c>
      <c r="AA144" t="str">
        <f t="shared" si="23"/>
        <v>_Knight_S2_C_</v>
      </c>
    </row>
    <row r="145" spans="1:27" x14ac:dyDescent="0.25">
      <c r="A145" t="str">
        <f>"_"&amp;SUBSTITUTE(IFERROR(LEFT(Master!B150, FIND(",", Master!B150) - 1),Master!B150)," ","")</f>
        <v>_</v>
      </c>
      <c r="B145" t="str">
        <f>SUBSTITUTE(SUBSTITUTE(SUBSTITUTE(SUBSTITUTE(SUBSTITUTE(IFERROR(SUBSTITUTE(Master!D150,CHAR(10)," "),Master!D150)," ",$A145&amp;B$1&amp;" ")&amp;$A145&amp;B$1," "&amp;$A145&amp;B$1&amp;" "," ")," "&amp;$A145&amp;B$1&amp;" "," ")," "&amp;$A145&amp;B$1&amp;" "," ")," "&amp;$A145&amp;B$1&amp;" "," ")</f>
        <v>__S1_A_</v>
      </c>
      <c r="C145" t="str">
        <f>SUBSTITUTE(SUBSTITUTE(SUBSTITUTE(SUBSTITUTE(SUBSTITUTE(IFERROR(SUBSTITUTE(Master!E150,CHAR(10)," "),Master!E150)," ",$A145&amp;C$1&amp;" ")&amp;$A145&amp;C$1," "&amp;$A145&amp;C$1&amp;" "," ")," "&amp;$A145&amp;C$1&amp;" "," ")," "&amp;$A145&amp;C$1&amp;" "," ")," "&amp;$A145&amp;C$1&amp;" "," ")</f>
        <v>__S1_B_</v>
      </c>
      <c r="D145" t="str">
        <f>SUBSTITUTE(SUBSTITUTE(SUBSTITUTE(SUBSTITUTE(SUBSTITUTE(IFERROR(SUBSTITUTE(Master!F150,CHAR(10)," "),Master!F150)," ",$A145&amp;D$1&amp;" ")&amp;$A145&amp;D$1," "&amp;$A145&amp;D$1&amp;" "," ")," "&amp;$A145&amp;D$1&amp;" "," ")," "&amp;$A145&amp;D$1&amp;" "," ")," "&amp;$A145&amp;D$1&amp;" "," ")</f>
        <v>__S1_C_</v>
      </c>
      <c r="E145" t="str">
        <f>SUBSTITUTE(SUBSTITUTE(SUBSTITUTE(SUBSTITUTE(SUBSTITUTE(IFERROR(SUBSTITUTE(Master!G150,CHAR(10)," "),Master!G150)," ",$A145&amp;E$1&amp;" ")&amp;$A145&amp;E$1," "&amp;$A145&amp;E$1&amp;" "," ")," "&amp;$A145&amp;E$1&amp;" "," ")," "&amp;$A145&amp;E$1&amp;" "," ")," "&amp;$A145&amp;E$1&amp;" "," ")</f>
        <v>__S1_D_</v>
      </c>
      <c r="F145" t="str">
        <f>SUBSTITUTE(SUBSTITUTE(SUBSTITUTE(SUBSTITUTE(SUBSTITUTE(IFERROR(SUBSTITUTE(Master!H150,CHAR(10)," "),Master!H150)," ",$A145&amp;F$1&amp;" ")&amp;$A145&amp;F$1," "&amp;$A145&amp;F$1&amp;" "," ")," "&amp;$A145&amp;F$1&amp;" "," ")," "&amp;$A145&amp;F$1&amp;" "," ")," "&amp;$A145&amp;F$1&amp;" "," ")</f>
        <v>__S2_A_</v>
      </c>
      <c r="G145" t="str">
        <f>SUBSTITUTE(SUBSTITUTE(SUBSTITUTE(SUBSTITUTE(SUBSTITUTE(IFERROR(SUBSTITUTE(Master!I150,CHAR(10)," "),Master!I150)," ",$A145&amp;G$1&amp;" ")&amp;$A145&amp;G$1," "&amp;$A145&amp;G$1&amp;" "," ")," "&amp;$A145&amp;G$1&amp;" "," ")," "&amp;$A145&amp;G$1&amp;" "," ")," "&amp;$A145&amp;G$1&amp;" "," ")</f>
        <v>__S2_B_</v>
      </c>
      <c r="H145" t="str">
        <f>SUBSTITUTE(SUBSTITUTE(SUBSTITUTE(SUBSTITUTE(SUBSTITUTE(IFERROR(SUBSTITUTE(Master!J150,CHAR(10)," "),Master!J150)," ",$A145&amp;H$1&amp;" ")&amp;$A145&amp;H$1," "&amp;$A145&amp;H$1&amp;" "," ")," "&amp;$A145&amp;H$1&amp;" "," ")," "&amp;$A145&amp;H$1&amp;" "," ")," "&amp;$A145&amp;H$1&amp;" "," ")</f>
        <v>__S2_C_</v>
      </c>
      <c r="I145" t="str">
        <f>SUBSTITUTE(SUBSTITUTE(SUBSTITUTE(SUBSTITUTE(SUBSTITUTE(IFERROR(SUBSTITUTE(Master!K150,CHAR(10)," "),Master!K150)," ",$A145&amp;I$1&amp;" ")&amp;$A145&amp;I$1," "&amp;$A145&amp;I$1&amp;" "," ")," "&amp;$A145&amp;I$1&amp;" "," ")," "&amp;$A145&amp;I$1&amp;" "," ")," "&amp;$A145&amp;I$1&amp;" "," ")</f>
        <v>__S2_D_</v>
      </c>
      <c r="O145" t="str">
        <f t="shared" si="24"/>
        <v>_</v>
      </c>
      <c r="P145" t="str">
        <f t="shared" si="25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                                </v>
      </c>
      <c r="Q145" t="s">
        <v>463</v>
      </c>
      <c r="T145">
        <f t="shared" si="26"/>
        <v>373</v>
      </c>
      <c r="U145">
        <v>143</v>
      </c>
      <c r="V145" t="str">
        <f t="shared" si="20"/>
        <v>CHER_3S(05)_Carrington_S2_D_</v>
      </c>
      <c r="W145" t="str">
        <f t="shared" si="21"/>
        <v>PHYR_3S(01)_Clifford_S1_A_ 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45" t="str">
        <f t="shared" si="27"/>
        <v/>
      </c>
      <c r="Y145" t="str">
        <f t="shared" si="22"/>
        <v/>
      </c>
      <c r="Z145">
        <v>143</v>
      </c>
      <c r="AA145" t="str">
        <f t="shared" si="23"/>
        <v>_Knight_S2_D_</v>
      </c>
    </row>
    <row r="146" spans="1:27" x14ac:dyDescent="0.25">
      <c r="A146" t="str">
        <f>"_"&amp;SUBSTITUTE(IFERROR(LEFT(Master!B151, FIND(",", Master!B151) - 1),Master!B151)," ","")</f>
        <v>_</v>
      </c>
      <c r="B146" t="str">
        <f>SUBSTITUTE(SUBSTITUTE(SUBSTITUTE(SUBSTITUTE(SUBSTITUTE(IFERROR(SUBSTITUTE(Master!D151,CHAR(10)," "),Master!D151)," ",$A146&amp;B$1&amp;" ")&amp;$A146&amp;B$1," "&amp;$A146&amp;B$1&amp;" "," ")," "&amp;$A146&amp;B$1&amp;" "," ")," "&amp;$A146&amp;B$1&amp;" "," ")," "&amp;$A146&amp;B$1&amp;" "," ")</f>
        <v>__S1_A_</v>
      </c>
      <c r="C146" t="str">
        <f>SUBSTITUTE(SUBSTITUTE(SUBSTITUTE(SUBSTITUTE(SUBSTITUTE(IFERROR(SUBSTITUTE(Master!E151,CHAR(10)," "),Master!E151)," ",$A146&amp;C$1&amp;" ")&amp;$A146&amp;C$1," "&amp;$A146&amp;C$1&amp;" "," ")," "&amp;$A146&amp;C$1&amp;" "," ")," "&amp;$A146&amp;C$1&amp;" "," ")," "&amp;$A146&amp;C$1&amp;" "," ")</f>
        <v>__S1_B_</v>
      </c>
      <c r="D146" t="str">
        <f>SUBSTITUTE(SUBSTITUTE(SUBSTITUTE(SUBSTITUTE(SUBSTITUTE(IFERROR(SUBSTITUTE(Master!F151,CHAR(10)," "),Master!F151)," ",$A146&amp;D$1&amp;" ")&amp;$A146&amp;D$1," "&amp;$A146&amp;D$1&amp;" "," ")," "&amp;$A146&amp;D$1&amp;" "," ")," "&amp;$A146&amp;D$1&amp;" "," ")," "&amp;$A146&amp;D$1&amp;" "," ")</f>
        <v>__S1_C_</v>
      </c>
      <c r="E146" t="str">
        <f>SUBSTITUTE(SUBSTITUTE(SUBSTITUTE(SUBSTITUTE(SUBSTITUTE(IFERROR(SUBSTITUTE(Master!G151,CHAR(10)," "),Master!G151)," ",$A146&amp;E$1&amp;" ")&amp;$A146&amp;E$1," "&amp;$A146&amp;E$1&amp;" "," ")," "&amp;$A146&amp;E$1&amp;" "," ")," "&amp;$A146&amp;E$1&amp;" "," ")," "&amp;$A146&amp;E$1&amp;" "," ")</f>
        <v>__S1_D_</v>
      </c>
      <c r="F146" t="str">
        <f>SUBSTITUTE(SUBSTITUTE(SUBSTITUTE(SUBSTITUTE(SUBSTITUTE(IFERROR(SUBSTITUTE(Master!H151,CHAR(10)," "),Master!H151)," ",$A146&amp;F$1&amp;" ")&amp;$A146&amp;F$1," "&amp;$A146&amp;F$1&amp;" "," ")," "&amp;$A146&amp;F$1&amp;" "," ")," "&amp;$A146&amp;F$1&amp;" "," ")," "&amp;$A146&amp;F$1&amp;" "," ")</f>
        <v>__S2_A_</v>
      </c>
      <c r="G146" t="str">
        <f>SUBSTITUTE(SUBSTITUTE(SUBSTITUTE(SUBSTITUTE(SUBSTITUTE(IFERROR(SUBSTITUTE(Master!I151,CHAR(10)," "),Master!I151)," ",$A146&amp;G$1&amp;" ")&amp;$A146&amp;G$1," "&amp;$A146&amp;G$1&amp;" "," ")," "&amp;$A146&amp;G$1&amp;" "," ")," "&amp;$A146&amp;G$1&amp;" "," ")," "&amp;$A146&amp;G$1&amp;" "," ")</f>
        <v>__S2_B_</v>
      </c>
      <c r="H146" t="str">
        <f>SUBSTITUTE(SUBSTITUTE(SUBSTITUTE(SUBSTITUTE(SUBSTITUTE(IFERROR(SUBSTITUTE(Master!J151,CHAR(10)," "),Master!J151)," ",$A146&amp;H$1&amp;" ")&amp;$A146&amp;H$1," "&amp;$A146&amp;H$1&amp;" "," ")," "&amp;$A146&amp;H$1&amp;" "," ")," "&amp;$A146&amp;H$1&amp;" "," ")," "&amp;$A146&amp;H$1&amp;" "," ")</f>
        <v>__S2_C_</v>
      </c>
      <c r="I146" t="str">
        <f>SUBSTITUTE(SUBSTITUTE(SUBSTITUTE(SUBSTITUTE(SUBSTITUTE(IFERROR(SUBSTITUTE(Master!K151,CHAR(10)," "),Master!K151)," ",$A146&amp;I$1&amp;" ")&amp;$A146&amp;I$1," "&amp;$A146&amp;I$1&amp;" "," ")," "&amp;$A146&amp;I$1&amp;" "," ")," "&amp;$A146&amp;I$1&amp;" "," ")," "&amp;$A146&amp;I$1&amp;" "," ")</f>
        <v>__S2_D_</v>
      </c>
      <c r="O146" t="str">
        <f t="shared" si="24"/>
        <v>_</v>
      </c>
      <c r="P146" t="str">
        <f t="shared" si="25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                                 </v>
      </c>
      <c r="Q146" t="s">
        <v>463</v>
      </c>
      <c r="T146">
        <f t="shared" si="26"/>
        <v>888</v>
      </c>
      <c r="U146">
        <v>144</v>
      </c>
      <c r="V146" t="str">
        <f t="shared" si="20"/>
        <v>PHYR_3S(01)_Clifford_S1_A_</v>
      </c>
      <c r="W146" t="str">
        <f t="shared" si="21"/>
        <v>_Clifford_S1_B_ 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46" t="str">
        <f t="shared" si="27"/>
        <v/>
      </c>
      <c r="Y146" t="str">
        <f t="shared" si="22"/>
        <v/>
      </c>
      <c r="Z146">
        <v>144</v>
      </c>
      <c r="AA146" t="str">
        <f t="shared" si="23"/>
        <v>_Kramble_S1_C_</v>
      </c>
    </row>
    <row r="147" spans="1:27" x14ac:dyDescent="0.25">
      <c r="A147" t="str">
        <f>"_"&amp;SUBSTITUTE(IFERROR(LEFT(Master!B152, FIND(",", Master!B152) - 1),Master!B152)," ","")</f>
        <v>_</v>
      </c>
      <c r="B147" t="str">
        <f>SUBSTITUTE(SUBSTITUTE(SUBSTITUTE(SUBSTITUTE(SUBSTITUTE(IFERROR(SUBSTITUTE(Master!D152,CHAR(10)," "),Master!D152)," ",$A147&amp;B$1&amp;" ")&amp;$A147&amp;B$1," "&amp;$A147&amp;B$1&amp;" "," ")," "&amp;$A147&amp;B$1&amp;" "," ")," "&amp;$A147&amp;B$1&amp;" "," ")," "&amp;$A147&amp;B$1&amp;" "," ")</f>
        <v>__S1_A_</v>
      </c>
      <c r="C147" t="str">
        <f>SUBSTITUTE(SUBSTITUTE(SUBSTITUTE(SUBSTITUTE(SUBSTITUTE(IFERROR(SUBSTITUTE(Master!E152,CHAR(10)," "),Master!E152)," ",$A147&amp;C$1&amp;" ")&amp;$A147&amp;C$1," "&amp;$A147&amp;C$1&amp;" "," ")," "&amp;$A147&amp;C$1&amp;" "," ")," "&amp;$A147&amp;C$1&amp;" "," ")," "&amp;$A147&amp;C$1&amp;" "," ")</f>
        <v>__S1_B_</v>
      </c>
      <c r="D147" t="str">
        <f>SUBSTITUTE(SUBSTITUTE(SUBSTITUTE(SUBSTITUTE(SUBSTITUTE(IFERROR(SUBSTITUTE(Master!F152,CHAR(10)," "),Master!F152)," ",$A147&amp;D$1&amp;" ")&amp;$A147&amp;D$1," "&amp;$A147&amp;D$1&amp;" "," ")," "&amp;$A147&amp;D$1&amp;" "," ")," "&amp;$A147&amp;D$1&amp;" "," ")," "&amp;$A147&amp;D$1&amp;" "," ")</f>
        <v>__S1_C_</v>
      </c>
      <c r="E147" t="str">
        <f>SUBSTITUTE(SUBSTITUTE(SUBSTITUTE(SUBSTITUTE(SUBSTITUTE(IFERROR(SUBSTITUTE(Master!G152,CHAR(10)," "),Master!G152)," ",$A147&amp;E$1&amp;" ")&amp;$A147&amp;E$1," "&amp;$A147&amp;E$1&amp;" "," ")," "&amp;$A147&amp;E$1&amp;" "," ")," "&amp;$A147&amp;E$1&amp;" "," ")," "&amp;$A147&amp;E$1&amp;" "," ")</f>
        <v>__S1_D_</v>
      </c>
      <c r="F147" t="str">
        <f>SUBSTITUTE(SUBSTITUTE(SUBSTITUTE(SUBSTITUTE(SUBSTITUTE(IFERROR(SUBSTITUTE(Master!H152,CHAR(10)," "),Master!H152)," ",$A147&amp;F$1&amp;" ")&amp;$A147&amp;F$1," "&amp;$A147&amp;F$1&amp;" "," ")," "&amp;$A147&amp;F$1&amp;" "," ")," "&amp;$A147&amp;F$1&amp;" "," ")," "&amp;$A147&amp;F$1&amp;" "," ")</f>
        <v>__S2_A_</v>
      </c>
      <c r="G147" t="str">
        <f>SUBSTITUTE(SUBSTITUTE(SUBSTITUTE(SUBSTITUTE(SUBSTITUTE(IFERROR(SUBSTITUTE(Master!I152,CHAR(10)," "),Master!I152)," ",$A147&amp;G$1&amp;" ")&amp;$A147&amp;G$1," "&amp;$A147&amp;G$1&amp;" "," ")," "&amp;$A147&amp;G$1&amp;" "," ")," "&amp;$A147&amp;G$1&amp;" "," ")," "&amp;$A147&amp;G$1&amp;" "," ")</f>
        <v>__S2_B_</v>
      </c>
      <c r="H147" t="str">
        <f>SUBSTITUTE(SUBSTITUTE(SUBSTITUTE(SUBSTITUTE(SUBSTITUTE(IFERROR(SUBSTITUTE(Master!J152,CHAR(10)," "),Master!J152)," ",$A147&amp;H$1&amp;" ")&amp;$A147&amp;H$1," "&amp;$A147&amp;H$1&amp;" "," ")," "&amp;$A147&amp;H$1&amp;" "," ")," "&amp;$A147&amp;H$1&amp;" "," ")," "&amp;$A147&amp;H$1&amp;" "," ")</f>
        <v>__S2_C_</v>
      </c>
      <c r="I147" t="str">
        <f>SUBSTITUTE(SUBSTITUTE(SUBSTITUTE(SUBSTITUTE(SUBSTITUTE(IFERROR(SUBSTITUTE(Master!K152,CHAR(10)," "),Master!K152)," ",$A147&amp;I$1&amp;" ")&amp;$A147&amp;I$1," "&amp;$A147&amp;I$1&amp;" "," ")," "&amp;$A147&amp;I$1&amp;" "," ")," "&amp;$A147&amp;I$1&amp;" "," ")," "&amp;$A147&amp;I$1&amp;" "," ")</f>
        <v>__S2_D_</v>
      </c>
      <c r="O147" t="str">
        <f t="shared" si="24"/>
        <v>_</v>
      </c>
      <c r="P147" t="str">
        <f t="shared" si="25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                                  </v>
      </c>
      <c r="Q147" t="s">
        <v>463</v>
      </c>
      <c r="T147">
        <f t="shared" si="26"/>
        <v>68</v>
      </c>
      <c r="U147">
        <v>145</v>
      </c>
      <c r="V147" t="str">
        <f t="shared" si="20"/>
        <v>_Clifford_S1_B_</v>
      </c>
      <c r="W147" t="str">
        <f t="shared" si="21"/>
        <v>PHYR_4S(01)_Clifford_S1_C_ 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47" t="str">
        <f t="shared" si="27"/>
        <v/>
      </c>
      <c r="Y147" t="str">
        <f t="shared" si="22"/>
        <v/>
      </c>
      <c r="Z147">
        <v>145</v>
      </c>
      <c r="AA147" t="str">
        <f t="shared" si="23"/>
        <v>_Kramble_S1_D_</v>
      </c>
    </row>
    <row r="148" spans="1:27" x14ac:dyDescent="0.25">
      <c r="A148" t="str">
        <f>"_"&amp;SUBSTITUTE(IFERROR(LEFT(Master!B153, FIND(",", Master!B153) - 1),Master!B153)," ","")</f>
        <v>_</v>
      </c>
      <c r="B148" t="str">
        <f>SUBSTITUTE(SUBSTITUTE(SUBSTITUTE(SUBSTITUTE(SUBSTITUTE(IFERROR(SUBSTITUTE(Master!D153,CHAR(10)," "),Master!D153)," ",$A148&amp;B$1&amp;" ")&amp;$A148&amp;B$1," "&amp;$A148&amp;B$1&amp;" "," ")," "&amp;$A148&amp;B$1&amp;" "," ")," "&amp;$A148&amp;B$1&amp;" "," ")," "&amp;$A148&amp;B$1&amp;" "," ")</f>
        <v>__S1_A_</v>
      </c>
      <c r="C148" t="str">
        <f>SUBSTITUTE(SUBSTITUTE(SUBSTITUTE(SUBSTITUTE(SUBSTITUTE(IFERROR(SUBSTITUTE(Master!E153,CHAR(10)," "),Master!E153)," ",$A148&amp;C$1&amp;" ")&amp;$A148&amp;C$1," "&amp;$A148&amp;C$1&amp;" "," ")," "&amp;$A148&amp;C$1&amp;" "," ")," "&amp;$A148&amp;C$1&amp;" "," ")," "&amp;$A148&amp;C$1&amp;" "," ")</f>
        <v>__S1_B_</v>
      </c>
      <c r="D148" t="str">
        <f>SUBSTITUTE(SUBSTITUTE(SUBSTITUTE(SUBSTITUTE(SUBSTITUTE(IFERROR(SUBSTITUTE(Master!F153,CHAR(10)," "),Master!F153)," ",$A148&amp;D$1&amp;" ")&amp;$A148&amp;D$1," "&amp;$A148&amp;D$1&amp;" "," ")," "&amp;$A148&amp;D$1&amp;" "," ")," "&amp;$A148&amp;D$1&amp;" "," ")," "&amp;$A148&amp;D$1&amp;" "," ")</f>
        <v>__S1_C_</v>
      </c>
      <c r="E148" t="str">
        <f>SUBSTITUTE(SUBSTITUTE(SUBSTITUTE(SUBSTITUTE(SUBSTITUTE(IFERROR(SUBSTITUTE(Master!G153,CHAR(10)," "),Master!G153)," ",$A148&amp;E$1&amp;" ")&amp;$A148&amp;E$1," "&amp;$A148&amp;E$1&amp;" "," ")," "&amp;$A148&amp;E$1&amp;" "," ")," "&amp;$A148&amp;E$1&amp;" "," ")," "&amp;$A148&amp;E$1&amp;" "," ")</f>
        <v>__S1_D_</v>
      </c>
      <c r="F148" t="str">
        <f>SUBSTITUTE(SUBSTITUTE(SUBSTITUTE(SUBSTITUTE(SUBSTITUTE(IFERROR(SUBSTITUTE(Master!H153,CHAR(10)," "),Master!H153)," ",$A148&amp;F$1&amp;" ")&amp;$A148&amp;F$1," "&amp;$A148&amp;F$1&amp;" "," ")," "&amp;$A148&amp;F$1&amp;" "," ")," "&amp;$A148&amp;F$1&amp;" "," ")," "&amp;$A148&amp;F$1&amp;" "," ")</f>
        <v>__S2_A_</v>
      </c>
      <c r="G148" t="str">
        <f>SUBSTITUTE(SUBSTITUTE(SUBSTITUTE(SUBSTITUTE(SUBSTITUTE(IFERROR(SUBSTITUTE(Master!I153,CHAR(10)," "),Master!I153)," ",$A148&amp;G$1&amp;" ")&amp;$A148&amp;G$1," "&amp;$A148&amp;G$1&amp;" "," ")," "&amp;$A148&amp;G$1&amp;" "," ")," "&amp;$A148&amp;G$1&amp;" "," ")," "&amp;$A148&amp;G$1&amp;" "," ")</f>
        <v>__S2_B_</v>
      </c>
      <c r="H148" t="str">
        <f>SUBSTITUTE(SUBSTITUTE(SUBSTITUTE(SUBSTITUTE(SUBSTITUTE(IFERROR(SUBSTITUTE(Master!J153,CHAR(10)," "),Master!J153)," ",$A148&amp;H$1&amp;" ")&amp;$A148&amp;H$1," "&amp;$A148&amp;H$1&amp;" "," ")," "&amp;$A148&amp;H$1&amp;" "," ")," "&amp;$A148&amp;H$1&amp;" "," ")," "&amp;$A148&amp;H$1&amp;" "," ")</f>
        <v>__S2_C_</v>
      </c>
      <c r="I148" t="str">
        <f>SUBSTITUTE(SUBSTITUTE(SUBSTITUTE(SUBSTITUTE(SUBSTITUTE(IFERROR(SUBSTITUTE(Master!K153,CHAR(10)," "),Master!K153)," ",$A148&amp;I$1&amp;" ")&amp;$A148&amp;I$1," "&amp;$A148&amp;I$1&amp;" "," ")," "&amp;$A148&amp;I$1&amp;" "," ")," "&amp;$A148&amp;I$1&amp;" "," ")," "&amp;$A148&amp;I$1&amp;" "," ")</f>
        <v>__S2_D_</v>
      </c>
      <c r="O148" t="str">
        <f t="shared" si="24"/>
        <v>_</v>
      </c>
      <c r="P148" t="str">
        <f t="shared" si="25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                                   </v>
      </c>
      <c r="Q148" t="s">
        <v>463</v>
      </c>
      <c r="T148">
        <f t="shared" si="26"/>
        <v>892</v>
      </c>
      <c r="U148">
        <v>146</v>
      </c>
      <c r="V148" t="str">
        <f t="shared" si="20"/>
        <v>PHYR_4S(01)_Clifford_S1_C_</v>
      </c>
      <c r="W148" t="str">
        <f t="shared" si="21"/>
        <v>PHYR_4S(02)_Clifford_S1_D_ 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48" t="str">
        <f t="shared" si="27"/>
        <v/>
      </c>
      <c r="Y148" t="str">
        <f t="shared" si="22"/>
        <v/>
      </c>
      <c r="Z148">
        <v>146</v>
      </c>
      <c r="AA148" t="str">
        <f t="shared" si="23"/>
        <v>_Kramble_S2_C_</v>
      </c>
    </row>
    <row r="149" spans="1:27" x14ac:dyDescent="0.25">
      <c r="A149" t="str">
        <f>"_"&amp;SUBSTITUTE(IFERROR(LEFT(Master!B154, FIND(",", Master!B154) - 1),Master!B154)," ","")</f>
        <v>_</v>
      </c>
      <c r="B149" t="str">
        <f>SUBSTITUTE(SUBSTITUTE(SUBSTITUTE(SUBSTITUTE(SUBSTITUTE(IFERROR(SUBSTITUTE(Master!D154,CHAR(10)," "),Master!D154)," ",$A149&amp;B$1&amp;" ")&amp;$A149&amp;B$1," "&amp;$A149&amp;B$1&amp;" "," ")," "&amp;$A149&amp;B$1&amp;" "," ")," "&amp;$A149&amp;B$1&amp;" "," ")," "&amp;$A149&amp;B$1&amp;" "," ")</f>
        <v>__S1_A_</v>
      </c>
      <c r="C149" t="str">
        <f>SUBSTITUTE(SUBSTITUTE(SUBSTITUTE(SUBSTITUTE(SUBSTITUTE(IFERROR(SUBSTITUTE(Master!E154,CHAR(10)," "),Master!E154)," ",$A149&amp;C$1&amp;" ")&amp;$A149&amp;C$1," "&amp;$A149&amp;C$1&amp;" "," ")," "&amp;$A149&amp;C$1&amp;" "," ")," "&amp;$A149&amp;C$1&amp;" "," ")," "&amp;$A149&amp;C$1&amp;" "," ")</f>
        <v>__S1_B_</v>
      </c>
      <c r="D149" t="str">
        <f>SUBSTITUTE(SUBSTITUTE(SUBSTITUTE(SUBSTITUTE(SUBSTITUTE(IFERROR(SUBSTITUTE(Master!F154,CHAR(10)," "),Master!F154)," ",$A149&amp;D$1&amp;" ")&amp;$A149&amp;D$1," "&amp;$A149&amp;D$1&amp;" "," ")," "&amp;$A149&amp;D$1&amp;" "," ")," "&amp;$A149&amp;D$1&amp;" "," ")," "&amp;$A149&amp;D$1&amp;" "," ")</f>
        <v>__S1_C_</v>
      </c>
      <c r="E149" t="str">
        <f>SUBSTITUTE(SUBSTITUTE(SUBSTITUTE(SUBSTITUTE(SUBSTITUTE(IFERROR(SUBSTITUTE(Master!G154,CHAR(10)," "),Master!G154)," ",$A149&amp;E$1&amp;" ")&amp;$A149&amp;E$1," "&amp;$A149&amp;E$1&amp;" "," ")," "&amp;$A149&amp;E$1&amp;" "," ")," "&amp;$A149&amp;E$1&amp;" "," ")," "&amp;$A149&amp;E$1&amp;" "," ")</f>
        <v>__S1_D_</v>
      </c>
      <c r="F149" t="str">
        <f>SUBSTITUTE(SUBSTITUTE(SUBSTITUTE(SUBSTITUTE(SUBSTITUTE(IFERROR(SUBSTITUTE(Master!H154,CHAR(10)," "),Master!H154)," ",$A149&amp;F$1&amp;" ")&amp;$A149&amp;F$1," "&amp;$A149&amp;F$1&amp;" "," ")," "&amp;$A149&amp;F$1&amp;" "," ")," "&amp;$A149&amp;F$1&amp;" "," ")," "&amp;$A149&amp;F$1&amp;" "," ")</f>
        <v>__S2_A_</v>
      </c>
      <c r="G149" t="str">
        <f>SUBSTITUTE(SUBSTITUTE(SUBSTITUTE(SUBSTITUTE(SUBSTITUTE(IFERROR(SUBSTITUTE(Master!I154,CHAR(10)," "),Master!I154)," ",$A149&amp;G$1&amp;" ")&amp;$A149&amp;G$1," "&amp;$A149&amp;G$1&amp;" "," ")," "&amp;$A149&amp;G$1&amp;" "," ")," "&amp;$A149&amp;G$1&amp;" "," ")," "&amp;$A149&amp;G$1&amp;" "," ")</f>
        <v>__S2_B_</v>
      </c>
      <c r="H149" t="str">
        <f>SUBSTITUTE(SUBSTITUTE(SUBSTITUTE(SUBSTITUTE(SUBSTITUTE(IFERROR(SUBSTITUTE(Master!J154,CHAR(10)," "),Master!J154)," ",$A149&amp;H$1&amp;" ")&amp;$A149&amp;H$1," "&amp;$A149&amp;H$1&amp;" "," ")," "&amp;$A149&amp;H$1&amp;" "," ")," "&amp;$A149&amp;H$1&amp;" "," ")," "&amp;$A149&amp;H$1&amp;" "," ")</f>
        <v>__S2_C_</v>
      </c>
      <c r="I149" t="str">
        <f>SUBSTITUTE(SUBSTITUTE(SUBSTITUTE(SUBSTITUTE(SUBSTITUTE(IFERROR(SUBSTITUTE(Master!K154,CHAR(10)," "),Master!K154)," ",$A149&amp;I$1&amp;" ")&amp;$A149&amp;I$1," "&amp;$A149&amp;I$1&amp;" "," ")," "&amp;$A149&amp;I$1&amp;" "," ")," "&amp;$A149&amp;I$1&amp;" "," ")," "&amp;$A149&amp;I$1&amp;" "," ")</f>
        <v>__S2_D_</v>
      </c>
      <c r="O149" t="str">
        <f t="shared" si="24"/>
        <v>_</v>
      </c>
      <c r="P149" t="str">
        <f t="shared" si="25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                                    </v>
      </c>
      <c r="Q149" t="s">
        <v>463</v>
      </c>
      <c r="T149">
        <f t="shared" si="26"/>
        <v>893</v>
      </c>
      <c r="U149">
        <v>147</v>
      </c>
      <c r="V149" t="str">
        <f t="shared" si="20"/>
        <v>PHYR_4S(02)_Clifford_S1_D_</v>
      </c>
      <c r="W149" t="str">
        <f t="shared" si="21"/>
        <v>SCIR_2F(04)_Clifford_S2_A_ 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49" t="str">
        <f t="shared" si="27"/>
        <v/>
      </c>
      <c r="Y149" t="str">
        <f t="shared" si="22"/>
        <v/>
      </c>
      <c r="Z149">
        <v>147</v>
      </c>
      <c r="AA149" t="str">
        <f t="shared" si="23"/>
        <v>_Kramble_S2_D_</v>
      </c>
    </row>
    <row r="150" spans="1:27" x14ac:dyDescent="0.25">
      <c r="A150" t="str">
        <f>"_"&amp;SUBSTITUTE(IFERROR(LEFT(Master!B155, FIND(",", Master!B155) - 1),Master!B155)," ","")</f>
        <v>_</v>
      </c>
      <c r="B150" t="str">
        <f>SUBSTITUTE(SUBSTITUTE(SUBSTITUTE(SUBSTITUTE(SUBSTITUTE(IFERROR(SUBSTITUTE(Master!D155,CHAR(10)," "),Master!D155)," ",$A150&amp;B$1&amp;" ")&amp;$A150&amp;B$1," "&amp;$A150&amp;B$1&amp;" "," ")," "&amp;$A150&amp;B$1&amp;" "," ")," "&amp;$A150&amp;B$1&amp;" "," ")," "&amp;$A150&amp;B$1&amp;" "," ")</f>
        <v>__S1_A_</v>
      </c>
      <c r="C150" t="str">
        <f>SUBSTITUTE(SUBSTITUTE(SUBSTITUTE(SUBSTITUTE(SUBSTITUTE(IFERROR(SUBSTITUTE(Master!E155,CHAR(10)," "),Master!E155)," ",$A150&amp;C$1&amp;" ")&amp;$A150&amp;C$1," "&amp;$A150&amp;C$1&amp;" "," ")," "&amp;$A150&amp;C$1&amp;" "," ")," "&amp;$A150&amp;C$1&amp;" "," ")," "&amp;$A150&amp;C$1&amp;" "," ")</f>
        <v>__S1_B_</v>
      </c>
      <c r="D150" t="str">
        <f>SUBSTITUTE(SUBSTITUTE(SUBSTITUTE(SUBSTITUTE(SUBSTITUTE(IFERROR(SUBSTITUTE(Master!F155,CHAR(10)," "),Master!F155)," ",$A150&amp;D$1&amp;" ")&amp;$A150&amp;D$1," "&amp;$A150&amp;D$1&amp;" "," ")," "&amp;$A150&amp;D$1&amp;" "," ")," "&amp;$A150&amp;D$1&amp;" "," ")," "&amp;$A150&amp;D$1&amp;" "," ")</f>
        <v>__S1_C_</v>
      </c>
      <c r="E150" t="str">
        <f>SUBSTITUTE(SUBSTITUTE(SUBSTITUTE(SUBSTITUTE(SUBSTITUTE(IFERROR(SUBSTITUTE(Master!G155,CHAR(10)," "),Master!G155)," ",$A150&amp;E$1&amp;" ")&amp;$A150&amp;E$1," "&amp;$A150&amp;E$1&amp;" "," ")," "&amp;$A150&amp;E$1&amp;" "," ")," "&amp;$A150&amp;E$1&amp;" "," ")," "&amp;$A150&amp;E$1&amp;" "," ")</f>
        <v>__S1_D_</v>
      </c>
      <c r="F150" t="str">
        <f>SUBSTITUTE(SUBSTITUTE(SUBSTITUTE(SUBSTITUTE(SUBSTITUTE(IFERROR(SUBSTITUTE(Master!H155,CHAR(10)," "),Master!H155)," ",$A150&amp;F$1&amp;" ")&amp;$A150&amp;F$1," "&amp;$A150&amp;F$1&amp;" "," ")," "&amp;$A150&amp;F$1&amp;" "," ")," "&amp;$A150&amp;F$1&amp;" "," ")," "&amp;$A150&amp;F$1&amp;" "," ")</f>
        <v>__S2_A_</v>
      </c>
      <c r="G150" t="str">
        <f>SUBSTITUTE(SUBSTITUTE(SUBSTITUTE(SUBSTITUTE(SUBSTITUTE(IFERROR(SUBSTITUTE(Master!I155,CHAR(10)," "),Master!I155)," ",$A150&amp;G$1&amp;" ")&amp;$A150&amp;G$1," "&amp;$A150&amp;G$1&amp;" "," ")," "&amp;$A150&amp;G$1&amp;" "," ")," "&amp;$A150&amp;G$1&amp;" "," ")," "&amp;$A150&amp;G$1&amp;" "," ")</f>
        <v>__S2_B_</v>
      </c>
      <c r="H150" t="str">
        <f>SUBSTITUTE(SUBSTITUTE(SUBSTITUTE(SUBSTITUTE(SUBSTITUTE(IFERROR(SUBSTITUTE(Master!J155,CHAR(10)," "),Master!J155)," ",$A150&amp;H$1&amp;" ")&amp;$A150&amp;H$1," "&amp;$A150&amp;H$1&amp;" "," ")," "&amp;$A150&amp;H$1&amp;" "," ")," "&amp;$A150&amp;H$1&amp;" "," ")," "&amp;$A150&amp;H$1&amp;" "," ")</f>
        <v>__S2_C_</v>
      </c>
      <c r="I150" t="str">
        <f>SUBSTITUTE(SUBSTITUTE(SUBSTITUTE(SUBSTITUTE(SUBSTITUTE(IFERROR(SUBSTITUTE(Master!K155,CHAR(10)," "),Master!K155)," ",$A150&amp;I$1&amp;" ")&amp;$A150&amp;I$1," "&amp;$A150&amp;I$1&amp;" "," ")," "&amp;$A150&amp;I$1&amp;" "," ")," "&amp;$A150&amp;I$1&amp;" "," ")," "&amp;$A150&amp;I$1&amp;" "," ")</f>
        <v>__S2_D_</v>
      </c>
      <c r="O150" t="str">
        <f t="shared" si="24"/>
        <v>_</v>
      </c>
      <c r="P150" t="str">
        <f t="shared" si="25"/>
        <v xml:space="preserve"> ENGR_2F(02)_Alfaro_S1_A_ ENGR_2F(04)_Alfaro_S1_B_ PHEF_1F(02)C1_Alfaro_S1_C_ PHEF_1F(01)C2_Alfaro_S1_C_ PREP_Alfaro_S1_D_ PHEF_2F(02)_Alfaro_S2_A_ ENGR_2F(R1)_Alfaro_S2_B_ PHEF_1F(02)C1_Alfaro_S2_C_ PHEF_1F(01)C2_Alfaro_S2_C_ PREP_Alfaro_S2_D_ PREP_Alford_S1_A_ PREP_Alford_S1_B_ PREP_Alford_S1_C_ PREP_Alford_S1_D_ PREP_Alford_S2_A_ PREP_Alford_S2_B_ PREP_Alford_S2_C_ PREP_Alford_S2_D_ DM094V_2S(97)_Alibudbud_S1_A_ DM095V_3S(97)_Alibudbud_S1_B_ DM100V_4S(01)_Alibudbud_S1_C_ MP212V_4S(01)_Alibudbud_S1_C_ PREP_Alibudbud_S1_D_ DM101V_4S(01)_Alibudbud_S2_A_ MP214V_4S(01)_Alibudbud_S2_A_ PREP_Alibudbud_S2_B_ DM100V_4S(97)_Alibudbud_S2_C_ DM101V_4S(97)_Alibudbud_S2_D_ PREP_Anastasiadis_S1_A_ PREP_Anastasiadis_S1_B_ PREP_Anastasiadis_S1_C_ PREP_Anastasiadis_S1_D_ PREP_Anastasiadis_S2_A_ PREP_Anastasiadis_S2_B_ PREP_Anastasiadis_S2_C_ PREP_Anastasiadis_S2_D_ MAPF_3S(01)_Anis_S1_A_ PREP_Anis_S1_B_ falf_3S(01)_Anis_S1_C_ PSYF_4S(01)_Anis_S1_D_ falf_3S(02)_Anis_S2_A_ PREP_Anis_S2_B_ falf_3S(03)_Anis_S2_C_ MAPF_4S(01)_Anis_S2_D_ PREP_Athayde_S1_A_ SCIS_2F(01)_Athayde_S1_B_ PREP_Athayde_S1_C_ DANR_4S(01)_Athayde_S1_D_ PREP_Athayde_S2_A_ DANR_2S(02)_Athayde_S2_B_ PREP_Athayde_S2_C_ DANR_4S(02)_Athayde_S2_D_ PREP_Bara_S1_A_ PREP_Bara_S1_B_ PREP_Bara_S1_C_ PREP_Bara_S1_D_ PREP_Bara_S2_A_ PREP_Bara_S2_B_ PREP_Bara_S2_C_ PREP_Bara_S2_D_ PHER_4F(02)A1_Barnych_S1_A_ PREP_Barnych_S1_A_ PREP_Barnych_S1_B_ PHER_1F(05)B2_Barnych_S1_B_ PHER_2F(05)_Barnych_S1_C_ PHER_1F(14)D1_Barnych_S1_D_ PHER_4F(06)D2_Barnych_S1_D_ PREP_Barnych_S2_A_ PHER_4F(08)B1_Barnych_S2_B_ PHER_1F(05)B2_Barnych_S2_B_ PHER_2F(11)_Barnych_S2_C_ PHER_1F(14)D1_Barnych_S2_D_ PHER_4F(11)D2_Barnych_S2_D_ CS109V_4S(01)_Bazilewich_S1_A_ CS105V_3S(01)_Bazilewich_S1_B_ CS106V_3S(01)_Bazilewich_S1_C_ PREP_Bazilewich_S1_D_ CS108V_4S(01)_Bazilewich_S2_A_ CS106V_3S(02)_Bazilewich_S2_B_ CS111V_4S(01)_Bazilewich_S2_C_ PREP_Bazilewich_S2_D_ falf_4S(01)_Beckett_S1_A_ falf_4S(02)_Beckett_S1_B_ PREP_Beckett_S1_C_ Fraf_2F(01)_Beckett_S1_D_ Fraf_2F(03)_Beckett_S2_A_ falf_4S(03)_Beckett_S2_B_ Fraf_2F(04)_Beckett_S2_C_ PREP_Beckett_S2_D_ RITR_1S(05)_Bilewitch_S1_A_ RITR_1S(07)_Bilewitch_S1_B_ SOSR_1F(05)C1_Bilewitch_S1_C_ PREP_Bilewitch_S1_C_ PREP_Bilewitch_S1_D_ SOSR_1F(07)D2_Bilewitch_S1_D_ ENGR_1F(05)_Bilewitch_S2_A_ ENGR_1F(07)_Bilewitch_S2_B_ SOSR_1F(05)C1_Bilewitch_S2_C_ PREP_Bilewitch_S2_C_ PREP_Bilewitch_S2_D_ SOSR_1F(07)D2_Bilewitch_S2_D_ PREP_Boyes_S1_A_ PREP_Boyes_S1_B_ MCCR_1S(01)C1_Boyes_S1_C_ PREP_Boyes_S1_C_ PREP_Boyes_S1_D_ PREP_Boyes_S2_A_ PREP_Boyes_S2_B_ MCCR_1S(01)C1_Boyes_S2_C_ PREP_Boyes_S2_C_ PREP_Boyes_S2_D_ PREP_Buller_S1_A_ PREP_Buller_S1_B_ PREP_Buller_S1_C_ PREP_Buller_S1_D_ PREP_Buller_S2_A_ PREP_Buller_S2_B_ PREP_Buller_S2_C_ PREP_Buller_S2_D_ BMAR_4S(01)_Buskell_S1_A_ BMAR_4S(02)_Buskell_S1_B_ PREP_Buskell_S1_C_ CS107V_4S(01)_Buskell_S1_D_ BMAR_4S(03)_Buskell_S2_A_ PREP_Buskell_S2_B_ LWPR_2S(04)_Buskell_S2_C_ CS103V_2S(03)_Buskell_S2_D_ ENGC_4S(01)_Carpick_S1_A_ PREP_Carpick_S1_B_ ENGC_4S(03)_Carpick_S1_C_ ENGL_4S(04)_Carpick_S1_D_ PREP_Carpick_S2_A_ ENGC_4S(06)_Carpick_S2_B_ ENGC_4S(07)_Carpick_S2_C_ ENGL_3S(05)_Carpick_S2_D_ CHER_4S(01)_Carrington_S1_A_ PREP_Carrington_S1_B_ CHER_3S(02)_Carrington_S1_C_ CHER_3S(03)_Carrington_S1_D_ PREP_Carrington_S2_A_ CHER_4S(03)_Carrington_S2_B_ CHER_4S(04)_Carrington_S2_C_ CHER_3S(05)_Carrington_S2_D_ PHYR_3S(01)_Clifford_S1_A_ PREP_Clifford_S1_B_ PHYR_4S(01)_Clifford_S1_C_ PHYR_4S(02)_Clifford_S1_D_ SCIR_2F(04)_Clifford_S2_A_ PHYR_3S(03)_Clifford_S2_B_ PHYR_4S(03)_Clifford_S2_C_ PREP_Clifford_S2_D_ PREP_Cooper_S1_A_ ENGC_4S(02)_Cooper_S1_B_ ENGT_4S(01)_Cooper_S1_C_ ENGT_4S(02)_Cooper_S1_D_ PREP_Cooper_S2_A_ ENGT_4S(03)_Cooper_S2_B_ ENGC_4S(08)_Cooper_S2_C_ ENGC_4S(09)_Cooper_S2_D_ ESMR_4S(03)_DeGrave_S1_A_ ESMR_4S(01)_DeGrave_S1_B_ IAPR_2S(03)_DeGrave_S1_C_ PREP_DeGrave_S1_D_ ESMR_4S(04)_DeGrave_S2_A_ ESMR_4S(05)_DeGrave_S2_B_ PREP_DeGrave_S2_C_ ESMR_3S(06)_DeGrave_S2_D_ CHER_3S(01)_Dionisio_S1_A_ CHEE_4S(01)_Dionisio_S1_B_ CHER_4S(02)_Dionisio_S1_C_ PREP_Dionisio_S1_D_ PREP_Dionisio_S2_A_ CHEP_4S(01)_Dionisio_S2_B_ CHER_3S(04)_Dionisio_S2_C_ CHEE_3S(01)_Dionisio_S2_D_ D1MR_2S(01)_Dizor_S1_A_ D1MR_3S(01)_Dizor_S1_A_ D1MR_4S(01)_Dizor_S1_A_ HISR_3F(03)_Dizor_S1_B_ CMHR_4S(01)_Dizor_S1_C_ PREP_Dizor_S1_D_ D1MR_2S(02)_Dizor_S2_A_ D1MR_3S(02)_Dizor_S2_A_ D1MR_4S(02)_Dizor_S2_A_ HISR_3F(09)_Dizor_S2_B_ PREP_Dizor_S2_C_ HISR_3F(10)_Dizor_S2_D_ APMR_3S(01)_Doerksen_S1_A_ APMR_4S(01)_Doerksen_S1_B_ ESMR_4S(02)_Doerksen_S1_C_ PREP_Doerksen_S1_D_ APMR_3S(02)_Doerksen_S2_A_ APMR_4S(02)_Doerksen_S2_B_ ESMR_4S(06)_Doerksen_S2_C_ PREP_Doerksen_S2_D_ EALR_4S(01)_Dyck_S1_A_ LS1R_1F(01)_Dyck_S1_A_ LS2R_2F(01)_Dyck_S1_A_ LS3R_3F(01)_Dyck_S1_A_ ENGC_3E(01)_Dyck_S1_B_ ENGC_4E(01)_Dyck_S1_B_ ENGR_1E(01)_Dyck_S1_B_ ENGR_2E(01)_Dyck_S1_B_ PREP_Dyck_S1_C_ RITR_3S(03)D1_Dyck_S1_D_ RTHR_2S(01)_Dyck_S1_D_ RTHR_3S(01)_Dyck_S1_D_ PREP_Dyck_S1_D_ EALR_4S(02)_Dyck_S2_A_ ENGC_3E(03)_Dyck_S2_A_ LS1R_1F(02)_Dyck_S2_A_ LS2R_2F(02)_Dyck_S2_A_ ENGC_3E(02)_Dyck_S2_B_ ENGC_4E(02)_Dyck_S2_B_ ENGR_1E(02)_Dyck_S2_B_ ENGR_2E(02)_Dyck_S2_B_ PREP_Dyck_S2_C_ RITR_3S(04)D1_Dyck_S2_D_ RTHR_2S(02)_Dyck_S2_D_ RTHR_3S(02)_Dyck_S2_D_ RESR01(LEd)D2_Dyck_S2_D_ MP207V_2S(01)_Dyck-Lyons_S1_A_ PREP_Dyck-Lyons_S1_B_ MP209V_4S(98)_Dyck-Lyons_S1_C_ MP210V_3S(98)_Dyck-Lyons_S1_D_ MP211V_4S(98)_Dyck-Lyons_S2_A_ MP212V_4S(98)_Dyck-Lyons_S2_B_ PREP_Dyck-Lyons_S2_C_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PREP_Epp-Koop_S1_A_ PCMR_3S(02)_Epp-Koop_S1_B_ PCMR_4S(03)_Epp-Koop_S1_C_ PCMR_3S(03)_Epp-Koop_S1_D_ IAPR_2S(05)_Epp-Koop_S2_A_ IAPR_2S(06)_Epp-Koop_S2_B_ PCMR_3S(05)_Epp-Koop_S2_C_ PREP_Epp-Koop_S2_D_ CS103V_2S(01)_Esposito_S1_A_ CS103V_2S(02)_Esposito_S1_B_ CS102V_1S(01)C1_Esposito_S1_C_ CS102V_1S(02)C2_Esposito_S1_C_ PREP_Esposito_S1_D_ CS104V_3S(01)_Esposito_S2_A_ CS104V_3S(02)_Esposito_S2_B_ CS102V_1S(01)C1_Esposito_S2_C_ CS102V_1S(02)C2_Esposito_S2_C_ PREP_Esposito_S2_D_ PREP_Fast_S1_A_ SCIR_1F(11)A2_Fast_S1_A_ TRMR_1F(10)_Fast_S1_B_ SCIR_1F(10)C1_Fast_S1_C_ PREP_Fast_S1_C_ TRMR_1F(11)_Fast_S1_D_ SCIR_1F(11)A1_Fast_S2_A_ PREP_Fast_S2_A_ MATR_1F(10)_Fast_S2_B_ SCIR_1F(10)C1_Fast_S2_C_ PREP_Fast_S2_C_ MATR_1F(11)_Fast_S2_D_ RITR_1S(09)_Grywinski_S1_A_ PREP_Grywinski_S1_B_ SOSR_1F(08)B2_Grywinski_S1_B_ SOSR_1F(09)C1_Grywinski_S1_C_ PREP_Grywinski_S1_C_ RITR_1S(08)_Grywinski_S1_D_ ENGR_1F(09)_Grywinski_S2_A_ PREP_Grywinski_S2_B_ SOSR_1F(08)B2_Grywinski_S2_B_ SOSR_1F(09)C1_Grywinski_S2_C_ PREP_Grywinski_S2_C_ ENGR_1F(08)_Grywinski_S2_D_ ENGC_3S(01)_Fitkowsky_S1_A_ PREP_Fitkowsky_S1_B_ ENGR_2F(05)_Fitkowsky_S1_C_ ENGT_3S(01)_Fitkowsky_S1_D_ ENGC_3S(05)_Fitkowsky_S2_A_ PREP_Fitkowsky_S2_B_ SOSR_1F(05)C1_Fitkowsky_S2_C_ PREP_Fitkowsky_S2_C_ PREP_Fitkowsky_S2_D_ SOSR_1F(07)D2_Fitkowsky_S2_D_ MP207V_2S(98)_Fowler_S1_A_ MP208V_3S(98)_Fowler_S1_B_ PREP_Fowler_S1_C_ MP206H_1S(02)C2_Fowler_S1_C_ MP213V_4S(01)_Fowler_S1_D_ PREP_Fowler_S2_A_ MP207V_2S(02)_Fowler_S2_B_ MP213V_4S(98)_Fowler_S2_C_ MP214V_4S(98)_Fowler_S2_D_ ENGL_3S(01)_Friesen_S1_A_ ENGL_3S(02)_Friesen_S1_B_ ENGC_3S(03)_Friesen_S1_C_ PREP_Friesen_S1_D_ ENGR_2F(10)_Friesen_S2_A_ PREP_Friesen_S2_B_ ENGR_2F(12)_Friesen_S2_C_ ENGR_2F(15)_Friesen_S2_D_ SCIF_2F(01)_Friesen_S1_A_ PREP_Friesen_S1_B_ SCIF_2F(03)_Friesen_S1_C_ BIOF_3S(01)_Friesen_S1_D_ PREP_Friesen_S2_A_ SCIF_2F(04)_Friesen_S2_B_ BIOF_4S(01)_Friesen_S2_C_ BIOF_3S(02)_Friesen_S2_D_ PREP_Galvao_S1_A_ MP210V_3S(01)_Galvao_S1_B_ MP209V_4S(99)_Galvao_S1_C_ MP210V_3S(99)_Galvao_S1_D_ PREP_Galvao_S2_A_ MP211V_4S(01)_Galvao_S2_B_ MP213V_3S(99)_Galvao_S2_C_ MP214V_4S(99)_Galvao_S2_D_ PREP_Gaudreau_S1_A_ SCIR_2F(02)_Gaudreau_S1_B_ SCIS_2F(02)_Gaudreau_S1_C_ SCIS_2F(03)_Gaudreau_S1_D_ SCIS_2F(04)_Gaudreau_S2_A_ PREP_Gaudreau_S2_B_ SCIS_2F(05)_Gaudreau_S2_C_ SCIR_2F(05)_Gaudreau_S2_D_ PREP_Gebhardt_S1_A_ IAPF_2S(01)_Gebhardt_S1_B_ PCMF_3S(01)_Gebhardt_S1_C_ IAPF_2S(02)_Gebhardt_S1_D_ PCMF_4S(01)_Gebhardt_S2_A_ PCMF_3S(02)_Gebhardt_S2_B_ PREP_Gebhardt_S2_C_ IAPF_2S(03)_Gebhardt_S2_D_ PREP_Graham_S1_A_ PREP_Graham_S1_B_ PREP_Graham_S1_C_ PREP_Graham_S1_D_ PREP_Graham_S2_A_ PREP_Graham_S2_B_ PREP_Graham_S2_C_ PREP_Graham_S2_D_ SOSR_1F(10)A1_Hopko_S1_A_ PREP_Hopko_S1_A_ RITR_1S(11)_Hopko_S1_B_ PREP_Hopko_S1_C_ SOSR_1F(11)C2_Hopko_S1_C_ RITR_1S(10)_Hopko_S1_D_ SOSR_1F(10)A1_Hopko_S2_A_ PREP_Hopko_S2_A_ ENGR_1F(11)_Hopko_S2_B_ PREP_Hopko_S2_C_ SOSR_1F(11)C2_Hopko_S2_C_ ENGR_1F(10)_Hopko_S2_D_ GRAR_3G(01)_Haussler_S1_A_ GRAR_4S(01)_Haussler_S1_B_ PREP_Haussler_S1_C_ GRAR_2G(02)_Haussler_S1_D_ PREP_Haussler_S2_A_ GRAR_3G(04)_Haussler_S2_B_ GRHR_1G(03)C1_Haussler_S2_C_ DM093V_1S(02)C2_Haussler_S2_C_ GRAR_2G(04)_Haussler_S2_D_ SOSR_1F(06)A1_Johnson_S1_A_ PREP_Johnson_S1_A_ RITR_1S(04)_Johnson_S1_B_ PREP_Johnson_S1_C_ SOSR_1F(04)C2_Johnson_S1_C_ RITR_1S(06)_Johnson_S1_D_ SOSR_1F(06)A1_Johnson_S2_A_ PREP_Johnson_S2_A_ ENGR_1F(04)_Johnson_S2_B_ PREP_Johnson_S2_C_ SOSR_1F(04)C2_Johnson_S2_C_ ENGR_1F(06)_Johnson_S2_D_ PREP_Hull_S1_A_ FSTR_2S(02)_Hull_S1_B_ FSTR_4S(02)_Hull_S1_C_ FSTR_2S(01)_Hull_S1_D_ TADR_2S(01)_Hull_S2_A_ TADR_4S(01)_Hull_S2_A_ TADR_2S(02)_Hull_S2_B_ TADR_3S(01)_Hull_S2_B_ PREPC1_Hull_S2_C_ TDHR_1S(01)C2_Hull_S2_C_ FSTR_2S(03)_Hull_S2_D_ ESMR_2S(01)_Isfeld_S1_A_ ESMR_3S(01)_Isfeld_S1_B_ ESMR_2S(02)_Isfeld_S1_C_ PREP_Isfeld_S1_D_ ESMR_2S(03)_Isfeld_S2_A_ ESMR_3S(04)_Isfeld_S2_B_ ESMR_3S(05)_Isfeld_S2_C_ PREP_Isfeld_S2_D_ RITR_1S(13)_Moore_S1_A_ RITR_1S(12)_Moore_S1_B_ SOSR_1F(05)C1_Moore_S1_C_ PREP_Moore_S1_C_ PREP_Moore_S1_D_ SOSR_1F(07)D2_Moore_S1_D_ ENGR_1F(13)_Moore_S2_A_ ENGR_1F(12)_Moore_S2_B_ SOSR_1F(05)C1_Moore_S2_C_ PREP_Moore_S2_C_ PREP_Moore_S2_D_ SOSR_1F(07)D2_Moore_S2_D_ PREP_Knight_S1_A_ PREP_Knight_S1_B_ PREP_Knight_S1_C_ PREP_Knight_S1_D_ PREP_Knight_S2_A_ PREP_Knight_S2_B_ PREP_Knight_S2_C_ PREP_Knight_S2_D_ FNUR_2S(01)_Kramble_S1_A_ FNUR_2S(02)_Kramble_S1_B_ PREP_Kramble_S1_C_ PEP_Kramble_S1_D_ _Kramble_S1_D_ FNUR_2S(04)_Kramble_S2_A_ FNUR_2S(05)_Kramble_S2_B_ PREP_Kramble_S2_C_ FOHR_1S(03)C2_Kramble_S2_C_ PREP_Kramble_S2_D_ PREP_Kutcher_S1_A_ PREP_Kutcher_S1_B_ PREP_Kutcher_S1_C_ PREP_Kutcher_S1_D_ PREP_Kutcher_S2_A_ PREP_Kutcher_S2_B_ PREP_Kutcher_S2_C_ PREP_Kutcher_S2_D_ DRAR_3G(01)_Lachance_S1_A_ DRAR_2G(01)_Lachance_S1_B_ DRHR_1G(01)C1_Lachance_S1_C_ DRHR_1G(02)C2_Lachance_S1_C_ PREP_Lachance_S1_D_ DRAR_4S(01)_Lachance_S2_A_ DRAR_2G(02)_Lachance_S2_B_ DRAR_2G(03)_Lachance_S2_C_ PREP_Lachance_S2_D_ RITR_1S(14)_Neil_S1_A_ TRMR_1F(14)_Neil_S1_B_ SOSR_1F(14)C1_Neil_S1_C_ PREP_Neil_S1_C_ PREP_Neil_S1_D_ SCIR_1F(14)D2_Neil_S1_D_ ENGR_1S(14)_Neil_S2_A_ MATR_1F(14)_Neil_S2_B_ SOSR_1F(14)C1_Neil_S2_C_ PREP_Neil_S2_C_ PREP_Neil_S2_D_ SCIR_1F(14)D2_Neil_S2_D_ MP207V_2S(99)_Leduc_S1_A_ MP208V_3S(99)_Leduc_S1_B_ PREP_Leduc_S1_C_ MP208V_3S(01)_Leduc_S1_D_ MP211V_4S(99)_Leduc_S2_A_ MP212V_4S(99)_Leduc_S2_B_ MP208V_3S(02)_Leduc_S2_C_ PREP_Leduc_S2_D_ PREP_Mackintosh_S1_A_ PREP_Mackintosh_S1_B_ PREP_Mackintosh_S1_C_ PREP_Mackintosh_S1_D_ PREP_Mackintosh_S2_A_ PREP_Mackintosh_S2_B_ PREP_Mackintosh_S2_C_ PREP_Mackintosh_S2_D_ PREP_Mason_S1_A_ PREP_Mason_S1_B_ PREP_Mason_S1_C_ PREP_Mason_S1_D_ PREP_Mason_S2_A_ PREP_Mason_S2_B_ PREP_Mason_S2_C_ PREP_Mason_S2_D_ TRMF_1F(01)_McCaffrey_S1_A_ TRMF_1F(03)_McCaffrey_S1_B_ PREP_McCaffrey_S1_C_ TRMF_1F(02)_McCaffrey_S1_D_ MATF_1F(01)_McCaffrey_S2_A_ MATF_1F(02)_McCaffrey_S2_B_ PREP_McCaffrey_S2_C_ MATF_1F(03)_McCaffrey_S2_D_ RESR01(01)_McIvor_S1_A_ RESR01(02)_McIvor_S1_B_ RESR01(03)_McIvor_S1_C_ RESR01(04)_McIvor_S1_D_ PREP_McIvor_S2_A_ PREP_McIvor_S2_B_ PREP_McIvor_S2_C_ PREP_McIvor_S2_D_ PREP_Ocharuk_S1_A_ SCIR_1F(04)A2_Ocharuk_S1_A_ TRMR_1F(06)_Ocharuk_S1_B_ SCIR_1F(06)C1_Ocharuk_S1_C_ PREP_Ocharuk_S1_C_ TRMR_1F(04)_Ocharuk_S1_D_ PREP_Ocharuk_S2_A_ SCIR_1F(04)A2_Ocharuk_S2_A_ MATR_1F(06)_Ocharuk_S2_B_ SCIR_1F(06)C1_Ocharuk_S2_C_ PREP_Ocharuk_S2_C_ MATR_1F(04)_Ocharuk_S2_D_ LWPR_2S(01)_Moskal_S1_A_ PREP_Moskal_S1_B_ LWPR_2S(06)_Moskal_S1_C_ GEOR_2F(05)_Moskal_S1_D_ LWPR_2S(05)_Moskal_S2_A_ GLIR_4S(01)_Moskal_S2_B_ PREP_Moskal_S2_C_ CTIR_4S(01)_Moskal_S2_D_ PCMR_3S(01)_Mytopher_S1_A_ PCMR_4S(02)_Mytopher_S1_B_ PREP_Mytopher_S1_C_ PCMR_4S(04)_Mytopher_S1_D_ PCME_4S(02)_Mytopher_S2_A_ PCMR_3S(04)_Mytopher_S2_B_ PREP_Mytopher_S2_C_ PCMR_4S(05)_Mytopher_S2_D_ TRMR_1F(12)_Pachkowsky_S1_A_ PREP_Pachkowsky_S1_B_ SCIR_1F(13)B2_Pachkowsky_S1_B_ SCIR_1F(12)C1_Pachkowsky_S1_C_ PREP_Pachkowsky_S1_C_ TRMR_1F(13)_Pachkowsky_S1_D_ MATR_1F(12)_Pachkowsky_S2_A_ PREP_Pachkowsky_S2_B_ SCIR_1F(13)B2_Pachkowsky_S2_B_ SCIR_1F(12)C1_Pachkowsky_S2_C_ PREP_Pachkowsky_S2_C_ MATR_1F(13)_Pachkowsky_S2_D_ IAPR_2S(01)_Neufeld_S1_A_ IAPR_2S(02)_Neufeld_S1_B_ ESMR_3S(02)_Neufeld_S1_C_ PREP_Neufeld_S1_D_ ESMR_3S(03)_Neufeld_S2_A_ ESMR_2S(04)_Neufeld_S2_B_ ESMR_2S(05)_Neufeld_S2_C_ PREP_Neufeld_S2_D_ PREP_Nichol_S1_A_ ENGC_3S(02)_Nichol_S1_B_ ENGR_2F(06)_Nichol_S1_C_ ENGR_2F(08)_Nichol_S1_D_ ENGC_3S(04)_Nichol_S2_A_ ENGC_3S(06)_Nichol_S2_B_ ENGR_2F(13)_Nichol_S2_C_ PREP_Nichol_S2_D_ PHER_1F(11)A1_Queijo_S1_A_ PHER_1F(10)A2_Queijo_S1_A_ PHER_1F(13)B1_Queijo_S1_B_ PREP_Queijo_S1_B_ PHER_4F(04)C1_Queijo_S1_C_ PHER_4F(05)C2_Queijo_S1_C_ PREP_Queijo_S1_D_ PHER_1F(09)D2_Queijo_S1_D_ PHER_1F(11)A1_Queijo_S2_A_ PHER_1F(10)A2_Queijo_S2_A_ PHER_1F(13)B1_Queijo_S2_B_ PREP_Queijo_S2_B_ PHER_4F(09)C1_Queijo_S2_C_ PHER_4F(10)C2_Queijo_S2_C_ PREP_Queijo_S2_D_ PHER_1F(09)D2_Queijo_S2_D_ PHER_2F(01)_Esselmont_S1_A_ PHER_2F(02)_Esselmont_S1_B_ PREP_Esselmont_S1_C_ PHEW_2F(01)D1_Esselmont_S1_D_ PHEW_3F(01)D2_Esselmont_S1_D_ PHEW_4F(01)D2_Esselmont_S1_D_ PHER_2F(07)_Esselmont_S2_A_ PHER_2F(08)_Esselmont_S2_B_ PREP_Esselmont_S2_C_ PHEW_2F(01)D1_Esselmont_S2_D_ PHEW_3F(01)D2_Esselmont_S2_D_ PHEW_4F(01)D2_Esselmont_S2_D_ GEOF_2F(01)_Pereira_S1_A_ SCIF_1F(01)_Pereira_S1_B_ PREP_Pereira_S1_C_ GEOF_2F(02)_Pereira_S1_D_ SCIF_1F(03)_Pereira_S2_A_ GEOF_2F(03)_Pereira_S2_B_ GEOF_2F(04)_Pereira_S2_C_ PREP_Pereira_S2_D_ POMR_3G(01)_Perreault_S1_A_ POMR_2G(01)_Perreault_S1_B_ PREPC1_Perreault_S1_C_ PMHR_1G(02)C2_Perreault_S1_C_ PMOR_2G(02)_Perreault_S1_D_ POMR_2G(03)_Perreault_S2_A_ POMR_4S(01)_Perreault_S2_B_ PMHR_1G(03)C1_Perreault_S2_C_ PREP_Perreault_S2_C_ POMR_2G(03)_Perreault_S2_D_ HISR_3F(01)_Petri_S1_A_ HISR_3F(02)_Petri_S1_B_ PREP_Petri_S1_C_ GEOR_2F(06)_Petri_S1_D_ GEOR_2F(07)_Petri_S2_A_ HISR_3S(11)_Petri_S2_B_ PREP_Petri_S2_C_ HISR_4S(01)_Petri_S2_D_ PREP_Petryshyn_S1_A_ GEOR_2F(03)_Petryshyn_S1_B_ HISR_3F(04)_Petryshyn_S1_C_ HISR_3F(05)_Petryshyn_S1_D_ HISR_3F(07)_Petryshyn_S2_A_ PREP_Petryshyn_S2_B_ HISR_3F(08)_Petryshyn_S2_C_ GEOR_2F(10)_Petryshyn_S2_D_ GEOR_2F(01)_Prociuk_S1_A_ PREP_Prociuk_S1_B_ GEOR_2F(04)_Prociuk_S1_C_ HISR_3F(06)_Prociuk_S1_D_ PSYR_4S(03)_Prociuk_S2_A_ GEOR_2F(08)_Prociuk_S2_B_ PSYR_4S(04)_Prociuk_S2_C_ PREP_Prociuk_S2_D_ AESR_3S(01)_Pura_S1_A_ LWPR_2S(02)_Pura_S1_B_ RTPR_3S(01)_Pura_S1_C_ PREP_Pura_S1_D_ AESR_3S(02)_Pura_S2_A_ LWPR_2S(03)_Pura_S2_B_ PREP_Pura_S2_C_ ASYR_4S(01)_Pura_S2_D_ PREP_Larveld_S1_A_ PHER_2F(03)_Larveld_S1_B_ PHER_3F(03)C1_Larveld_S1_C_ PHER_3F(04)C2_Larveld_S1_C_ PHER_2F(06)_Larveld_S1_D_ PHER_3F(07)A2_Larveld_S2_A_ PREP_Larveld_S2_A_ PHER_2F(09)_Larveld_S2_B_ PHER_3F(09)C1_Larveld_S2_C_ PHER_3F(10)C2_Larveld_S2_C_ PHER_3F(11)D1_Larveld_S2_D_ PREP_Larveld_S2_D_ PCMR_4S(01)_Ramos_S1_A_ PREP_Ramos_S1_B_ ADME_4S(01)_Ramos_S1_C_ PCME_4S(01)_Ramos_S1_D_ ADME_4S(02)_Ramos_S2_A_ PREP_Ramos_S2_B_ AM2R_4S(01)_Ramos_S2_C_ ICAR_4S(01)_Ramos_S2_D_ COSR_3S(01)_RempelSmith_S1_A_ PREP_RempelSmith_S1_B_ DM096V_3S(97)_RempelSmith_S1_C_ DM097V_3S(97)_RempelSmith_S1_D_ COSR_4S(01)_RempelSmith_S2_A_ PREP_RempelSmith_S2_B_ DM094V_2S(02)_RempelSmith_S2_C_ DM097V_3S(01)_RempelSmith_S2_D_ DM099V_4S(01)_RempelSmith_S2_D_ ELER_2G(01)_Ridgedale_S1_A_ ELER_3G(01)_Ridgedale_S1_B_ ELER_4S(01)_Ridgedale_S1_B_ PREP_Ridgedale_S1_C_ ELHR_1G(01)C2_Ridgedale_S1_C_ PREP_Ridgedale_S1_D_ ELER_2G(02)_Ridgedale_S2_A_ ELER_3G(02)_Ridgedale_S2_B_ ELER_4S(02)_Ridgedale_S2_B_ ELHR_1G(02)C1_Ridgedale_S2_C_ ELHR_1G(03)C2_Ridgedale_S2_C_ PREP_Ridgedale_S2_D_ SCIR_2F(01)_Robak_S1_A_ BIOR_4S(01)_Robak_S1_B_ PREP_Robak_S1_C_ BIOR_3S(03)_Robak_S1_D_ PREP_Robak_S2_A_ CTSE_3S(01)_Robak_S2_B_ BIOR_4S(02)_Robak_S2_C_ BIOR_4S(03)_Robak_S2_D_ PHER_3F(01)A1_Swirsky_S1_A_ PHER_4F(01)A2_Swirsky_S1_A_ PHER_4F(03)B1_Swirsky_S1_B_ PREP_Swirsky_S1_B_ PHER_2F(04)_Swirsky_S1_C_ PREP_Swirsky_S1_D_ PHER_3F(05)D2_Swirsky_S1_D_ PHER_3F(06)A1_Swirsky_S2_A_ PHER_4F(07)A2_Swirsky_S2_A_ PREP_Swirsky_S2_B_ PHER_2F(10)_Swirsky_S2_C_ PHER_2F(12)_Swirsky_S2_D_ PREP_Sankovic_S1_A_ BIOR_3S(01)_Sankovic_S1_B_ BIOE_4S(01)_Sankovic_S1_C_ BIOE_4S(02)_Sankovic_S1_D_ PREP_Sankovic_S2_A_ CTSR_3S(01)_Sankovic_S2_B_ BIOP_4S(01)_Sankovic_S2_C_ BIOP_4S(02)_Sankovic_S2_D_ PREP_Sawchuk_S1_A_ PREP_Sawchuk_S1_B_ PREP_Sawchuk_S1_C_ PREP_Sawchuk_S1_D_ PREP_Sawchuk_S2_A_ PREP_Sawchuk_S2_B_ PREP_Sawchuk_S2_C_ PREP_Sawchuk_S2_D_ PREP_Seidel_S1_A_ GEOR_2F(02)_Seidel_S1_B_ SOCY_3G(02)_Seidel_S1_C_ SOCY_3G(01)_Seidel_S1_D_ SOCY_3G(03)_Seidel_S2_A_ PREP_Seidel_S2_B_ GEOR_2F(09)_Seidel_S2_C_ GEOR_2F(11)_Seidel_S2_D_ GRAR_3G(02)_Shewchuk_S1_A_ GRAR_4S(02)_Shewchuk_S1_B_ MP206H_1S(01)C1_Shewchuk_S1_C_ PREP_Shewchuk_S1_C_ GRAR_2G(01)_Shewchuk_S1_D_ GRAR_4S(03)_Shewchuk_S2_A_ PREP_Shewchuk_S2_B_ GRHR_1G(02)C1_Shewchuk_S2_C_ DM093V_1S(03)C2_Shewchuk_S2_C_ GRAR_2G(03)_Shewchuk_S2_D_ PREP_Silver_S1_A_ PREP_Silver_S1_B_ MU2H_1S(01)C1_Silver_S1_C_ PREP_Silver_S1_C_ PREP_Silver_S1_D_ PREP_Silver_S2_A_ PREP_Silver_S2_B_ PREP_Silver_S2_C_ MU2H_1S(02)C2_Silver_S2_C_ PREP_Silver_S2_D_ PREP_Sinclair_S1_A_ PREP_Sinclair_S1_B_ PREP_Sinclair_S1_C_ PREP_Sinclair_S1_D_ PREP_Sinclair_S2_A_ PREP_Sinclair_S2_B_ PREP_Sinclair_S2_C_ PREP_Sinclair_S2_D_ ENGR_2F(01)_Sinosich_S1_A_ ENGR_2F(03)_Sinosich_S1_B_ ENGR_2F(07)_Sinosich_S1_C_ PREP_Sinosich_S1_D_ PREP_Sinosich_S2_A_ ENGR_2F(11)_Sinosich_S2_B_ ENGC_3S(07)_Sinosich_S2_C_ ENGR_2F(16)_Sinosich_S2_D_ PREP_Slavicek_S1_A_ DM095V_3S(01)_Slavicek_S1_B_ DM098V_4S(01)_Slavicek_S1_B_ DM093H_1S(01)C1_Slavicek_S1_C_ GRHR_1G(01)C2_Slavicek_S1_C_ DM094V_2S(01)_Slavicek_S1_D_ DM098V_4S(97)_Slavicek_S2_A_ DM099V_4S(97)_Slavicek_S2_B_ DM096V_3S(01)_Slavicek_S2_C_ PREP_Slavicek_S2_D_ PREP_Slivinski_S1_A_ SCIE_2F(01)_Slivinski_S1_B_ SCIR_2F(03)_Slivinski_S1_C_ ESMR_2S(R1)_Slivinski_S1_D_ PREP_Slivinski_S2_A_ SCIE_2F(03)_Slivinski_S2_B_ SCIR_2F(R1)_Slivinski_S2_C_ ESMR_2S(R2)_Slivinski_S2_D_ ENGL_4S(01)_Stacey_S1_A_ ENGL_4S(03)_Stacey_S1_B_ ENGL_3S(03)_Stacey_S1_C_ PREP_Stacey_S1_D_ ENGC_4S(05)_Stacey_S2_A_ ENGL_3S(04)_Stacey_S2_B_ PREP_Stacey_S2_C_ ENLE_4S(01)_Stacey_S2_D_ PREP_Steeves_S1_A_ PHEF_3F(01)B1_Steeves_S1_B_ PHEF_4F(01)B2_Steeves_S1_B_ PHEF_1F(02)C1_Steeves_S1_C_ PHEF_1F(01)C2_Steeves_S1_C_ PHEF_2F(01)_Steeves_S1_D_ PREP_Steeves_S2_A_ PHEF_3F(02)B1_Steeves_S2_B_ PHEF_4F(02)B2_Steeves_S2_B_ PHEF_1F(02)C1_Steeves_S2_C_ PHEF_1F(01)C2_Steeves_S2_C_ PHEF_2F(03)_Steeves_S2_D_ PSYR_4S(01)_Stein_S1_A_ PREP_Stein_S1_B_ PSYR_4S(02)_Stein_S1_C_ LAWR_4S(01)_Stein_S1_D_ LAWR_4S(02)_Stein_S2_A_ PSYR_4S(05)_Stein_S2_B_ PREP_Stein_S2_C_ LAWR_4S(03)_Stein_S2_D_ DANR_3S(01)_Suban_S1_A_ PREP_Suban_S1_B_ DNHB_1S(01)C1_Suban_S1_C_ DNHB_1S(02)C2_Suban_S1_C_ DANR_2S(01)_Suban_S1_D_ DANR_2S(03)_Suban_S2_A_ PREP_Suban_S2_B_ DNHB_1S(03)C1_Suban_S2_C_ DNHB_1S(04)C2_Suban_S2_C_ DANR_3S(03)_Suban_S2_D_ WOOR_2G(01)_Sudermann_S1_A_ WOOR_3G(01)_Sudermann_S1_B_ WOHR_1G(01)C1_Sudermann_S1_C_ WOHR_1G(02)C2_Sudermann_S1_C_ PREP_Sudermann_S1_D_ WOOR_3G(02)_Sudermann_S2_A_ WOOR_4S(01)_Sudermann_S2_A_ WOOR_2G(02)_Sudermann_S2_B_ PREP_Sudermann_S2_C_ WOHR_1G(03)C2_Sudermann_S2_C_ PREP_Sudermann_S2_D_ TRMR_1F(07)_Russell_S1_A_ SCIR_1F(05)B1_Russell_S1_B_ PREP_Russell_S1_B_ PREP_Russell_S1_C_ SCIR_1F(07)C2_Russell_S1_C_ TRMR_1F(05)_Russell_S1_D_ MATR_1F(07)_Russell_S2_A_ SCIR_1F(05)B1_Russell_S2_B_ PREP_Russell_S2_B_ PREP_Russell_S2_C_ SCIR_1F(07)C2_Russell_S2_C_ MATR_1F(05)_Russell_S2_D_ FNUR_3S(01)_Tao_S1_A_ FNUR_3S(02)_Tao_S1_B_ FOHR_1S(01)C1_Tao_S1_C_ PREP_Tao_S1_C_ FNUR_4S(01)_Tao_S1_D_ FNUR_2S(03)_Tao_S2_A_ FNUR_3S(03)_Tao_S2_B_ FOHR_1S(02)C1_Tao_S2_C_ PREP_Tao_S2_C_ FNUR_4S(02)_Tao_S2_D_ SCIF_1F(02)_TEACHERV_S1_A_ SCIF_2F(02)_TEACHERV_S1_B_ Fraf_2F(02)_TEACHERV_S1_C_ PREP_TEACHERV_S1_D_ _TEACHERV_S2_A_ _TEACHERV_S2_B_ _TEACHERV_S2_C_ _TEACHERV_S2_D_ HISF_3F(01)_TeacherX_S1_A_ HISF_3F(02)_TeacherX_S1_B_ PREP_TeacherX_S1_C_ SCHF_1F(03)_TeacherX_S1_D_ PREP_TeacherX_S2_A_ SCHF_1F(01)_TeacherX_S2_B_ HISF_3F(03)_TeacherX_S2_C_ SCHF_1F(02)_TeacherX_S2_D_ ENGW_4S(01)A1_TeacherY_S1_A_ ENGW_3S(01)A2_TeacherY_S1_A_ HISW_3S(01)B1_TeacherY_S1_B_ GLIW_4S(01)B2_TeacherY_S1_B_ ENGW_2F(01)C1_TeacherY_S1_C_ PREPC2_TeacherY_S1_C_ PEP-Option_3(01)D1_TeacherY_S1_D_ PHEW_3F(01)D2_TeacherY_S1_D_ _TeacherY_S1_D_ ENGW_4S(01)A1_TeacherY_S2_A_ ENGW_3S(01)A2_TeacherY_S2_A_ HISW_3S(01)B1_TeacherY_S2_B_ GLIW_4S(01)B2_TeacherY_S2_B_ ENGW_2F(01)C1_TeacherY_S2_C_ PREPC2_TeacherY_S2_C_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PREPD1_TeacherZ_S1_D_ PHEW_4F(01)D2_TeacherZ_S1_D_ ESMW_3S(01)A1_TeacherZ_S2_A_ ESMW_4S(01)A2_TeacherZ_S2_A_ INSW_4S(01)B1_TeacherZ_S2_B_ CTSW_3S(01)B2_TeacherZ_S2_B_ PEP-Option_3(02)C1_TeacherZ_S2_C_ ESMW_2S(01)C2_TeacherZ_S2_C_ PREPD1_TeacherZ_S2_D_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PREP_Trethart_S1_A_ INSR_4S(01)_Trethart_S1_B_ ECPR_4S(01)_Trethart_S1_C_ BIOR_3S(02)_Trethart_S1_D_ BIOR_3S(04)_Trethart_S2_A_ BIOR_3S(05)_Trethart_S2_B_ BIOR_3S(06)_Trethart_S2_C_ PREP_Trethart_S2_D_ PH1P_4S(01)_Truderung_S1_A_ PHYE_3S(01)_Truderung_S1_B_ PREP_Truderung_S1_C_ PHYR_3S(02)_Truderung_S1_D_ PREP_Truderung_S2_A_ PHYE_4S(01)_Truderung_S2_B_ PHYR_3S(04)_Truderung_S2_C_ PHYR_4S(04)_Truderung_S2_D_ FILF_1F(03)_Villa_S1_A_ ENGF_1F(02)_Villa_S1_B_ PREP_Villa_S1_C_ FILF_1F(01)_Villa_S1_D_ FILF_1F(02)_Villa_S2_A_ ENGF_1F(03)_Villa_S2_B_ PREP_Villa_S2_C_ ENGF_1F(01)_Villa_S2_D_ FSTR_3S(01)_Waller_S1_A_ FSTR_4S(02)_Waller_S1_B_ FSTR_3S(02)_Waller_S1_C_ PREP_Waller_S1_D_ FSTR_3S(03)_Waller_S2_A_ PREP_Waller_S2_B_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PREP_Wesley_S1_C_ PREP_Wesley_S1_D_ LWER_1M(02)D2_Wesley_S1_D_ LWPR_2M(02)_Wesley_S1_D_ PREP_Wesley_S2_A_ PREP_Wesley_S2_B_ PREP_Wesley_S2_C_ PREP_Wesley_S2_D_ PHER_1F(04)A1_Witzke_S1_A_ PHER_1F(06)A2_Witzke_S1_A_ PHER_1F(08)B1_Witzke_S1_B_ PHER_3F(02)B2_Witzke_S1_B_ PREP_Witzke_S1_C_ PHER_1F(07)D1_Witzke_S1_D_ PHER_1F(12)D2_Witzke_S1_D_ PHER_1F(04)A1_Witzke_S2_A_ PHER_1F(06)A2_Witzke_S2_A_ PHER_1F(08)B1_Witzke_S2_B_ PHER_3F(08)B2_Witzke_S2_B_ PREP_Witzke_S2_C_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PREP_Yosyk_S1_B_ PCME_3S(01)_Yosyk_S1_C_ IAPR_2S(04)_Yosyk_S1_D_ PCME_3S(02)_Yosyk_S2_A_ PREP_Yosyk_S2_B_ IAPR_2S(07)_Yosyk_S2_C_ IAPR_2S(08)_Yosyk_S2_D_ TRMR_1F(08)_Zhao_S1_A_ TRMR_1F(09)_Zhao_S1_B_ PREP_Zhao_S1_C_ SCIR_1F(08)C2_Zhao_S1_C_ SCIR_1F(09)D1_Zhao_S1_D_ PREP_Zhao_S1_D_ MATR_1F(08)_Zhao_S2_A_ MATR_1F(09)_Zhao_S2_B_ PREP_Zhao_S2_C_ SCIR_1F(08)C2_Zhao_S2_C_ SCIR_1F(09)D1_Zhao_S2_D_ PREP_Zhao_S2_D_ ENGL_4S(02)_Zurbuchen_S1_A_ PREP_Zurbuchen_S1_B_ ENGC_4S(04)_Zurbuchen_S1_C_ ENGL_3S(06)_Zurbuchen_S1_D_ ENGL_4S(05)_Zurbuchen_S2_A_ ENGR_2F(09)_Zurbuchen_S2_B_ PREP_Zurbuchen_S2_C_ CHER_3S(06)_Zurbuchen_S2_D_ _ZZPLACEHOLDER_S1_A_ _ZZPLACEHOLDER_S1_B_ _ZZPLACEHOLDER_S1_C_ _ZZPLACEHOLDER_S1_D_ _ZZPLACEHOLDER_S2_A_ _ZZPLACEHOLDER_S2_B_ _ZZPLACEHOLDER_S2_C_ _ZZPLACEHOLDER_S2_D_                                            </v>
      </c>
      <c r="Q150" t="s">
        <v>463</v>
      </c>
      <c r="T150">
        <f t="shared" si="26"/>
        <v>977</v>
      </c>
      <c r="U150">
        <v>148</v>
      </c>
      <c r="V150" t="str">
        <f t="shared" si="20"/>
        <v>SCIR_2F(04)_Clifford_S2_A_</v>
      </c>
      <c r="W150" t="str">
        <f t="shared" si="21"/>
        <v>PHYR_3S(03)_Clifford_S2_B_ 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50" t="str">
        <f t="shared" si="27"/>
        <v/>
      </c>
      <c r="Y150" t="str">
        <f t="shared" si="22"/>
        <v/>
      </c>
      <c r="Z150">
        <v>148</v>
      </c>
      <c r="AA150" t="str">
        <f t="shared" si="23"/>
        <v>_Kutcher_S1_A_</v>
      </c>
    </row>
    <row r="151" spans="1:27" x14ac:dyDescent="0.25">
      <c r="B151" t="str">
        <f>IFERROR(SUBSTITUTE(Master!D156,CHAR(10)," "),Master!D156)</f>
        <v/>
      </c>
      <c r="C151" t="str">
        <f>IFERROR(SUBSTITUTE(Master!E156,CHAR(10)," "),Master!E156)</f>
        <v/>
      </c>
      <c r="D151" t="str">
        <f>IFERROR(SUBSTITUTE(Master!F156,CHAR(10)," "),Master!F156)</f>
        <v/>
      </c>
      <c r="E151" t="str">
        <f>IFERROR(SUBSTITUTE(Master!G156,CHAR(10)," "),Master!G156)</f>
        <v/>
      </c>
      <c r="F151" t="str">
        <f>IFERROR(SUBSTITUTE(Master!H156,CHAR(10)," "),Master!H156)</f>
        <v/>
      </c>
      <c r="G151" t="str">
        <f>IFERROR(SUBSTITUTE(Master!I156,CHAR(10)," "),Master!I156)</f>
        <v/>
      </c>
      <c r="H151" t="str">
        <f>IFERROR(SUBSTITUTE(Master!J156,CHAR(10)," "),Master!J156)</f>
        <v/>
      </c>
      <c r="I151" t="str">
        <f>IFERROR(SUBSTITUTE(Master!K156,CHAR(10)," "),Master!K156)</f>
        <v/>
      </c>
      <c r="T151">
        <f t="shared" si="26"/>
        <v>890</v>
      </c>
      <c r="U151">
        <v>149</v>
      </c>
      <c r="V151" t="str">
        <f t="shared" ref="V151:V214" si="28">TRIM(_xlfn.TEXTBEFORE(W150, " "))</f>
        <v>PHYR_3S(03)_Clifford_S2_B_</v>
      </c>
      <c r="W151" t="str">
        <f t="shared" ref="W151:W214" si="29">TRIM(MID(W150, LEN(V151)+1, LEN(W150) - LEN(V151)))</f>
        <v>PHYR_4S(03)_Clifford_S2_C_ 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51" t="str">
        <f t="shared" si="27"/>
        <v/>
      </c>
      <c r="Y151" t="str">
        <f t="shared" ref="Y151:Y214" si="30">IFERROR(IF(FIND("(",AA151)&gt;0,Z151,""),"")</f>
        <v/>
      </c>
      <c r="Z151">
        <v>149</v>
      </c>
      <c r="AA151" t="str">
        <f t="shared" ref="AA151:AA214" si="31">IFERROR(VLOOKUP(Z151,T:V,3,FALSE),"")</f>
        <v>_Kutcher_S1_B_</v>
      </c>
    </row>
    <row r="152" spans="1:27" x14ac:dyDescent="0.25">
      <c r="T152">
        <f t="shared" si="26"/>
        <v>894</v>
      </c>
      <c r="U152">
        <v>150</v>
      </c>
      <c r="V152" t="str">
        <f t="shared" si="28"/>
        <v>PHYR_4S(03)_Clifford_S2_C_</v>
      </c>
      <c r="W152" t="str">
        <f t="shared" si="29"/>
        <v>_Clifford_S2_D_ 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52" t="str">
        <f t="shared" si="27"/>
        <v/>
      </c>
      <c r="Y152" t="str">
        <f t="shared" si="30"/>
        <v/>
      </c>
      <c r="Z152">
        <v>150</v>
      </c>
      <c r="AA152" t="str">
        <f t="shared" si="31"/>
        <v>_Kutcher_S1_C_</v>
      </c>
    </row>
    <row r="153" spans="1:27" x14ac:dyDescent="0.25">
      <c r="T153">
        <f t="shared" si="26"/>
        <v>69</v>
      </c>
      <c r="U153">
        <v>151</v>
      </c>
      <c r="V153" t="str">
        <f t="shared" si="28"/>
        <v>_Clifford_S2_D_</v>
      </c>
      <c r="W153" t="str">
        <f t="shared" si="29"/>
        <v>_Cooper_S1_A_ 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53" t="str">
        <f t="shared" si="27"/>
        <v/>
      </c>
      <c r="Y153" t="str">
        <f t="shared" si="30"/>
        <v/>
      </c>
      <c r="Z153">
        <v>151</v>
      </c>
      <c r="AA153" t="str">
        <f t="shared" si="31"/>
        <v>_Kutcher_S1_D_</v>
      </c>
    </row>
    <row r="154" spans="1:27" x14ac:dyDescent="0.25">
      <c r="T154">
        <f t="shared" si="26"/>
        <v>70</v>
      </c>
      <c r="U154">
        <v>152</v>
      </c>
      <c r="V154" t="str">
        <f t="shared" si="28"/>
        <v>_Cooper_S1_A_</v>
      </c>
      <c r="W154" t="str">
        <f t="shared" si="29"/>
        <v>ENGC_4S(02)_Cooper_S1_B_ 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54" t="str">
        <f t="shared" si="27"/>
        <v/>
      </c>
      <c r="Y154" t="str">
        <f t="shared" si="30"/>
        <v/>
      </c>
      <c r="Z154">
        <v>152</v>
      </c>
      <c r="AA154" t="str">
        <f t="shared" si="31"/>
        <v>_Kutcher_S2_A_</v>
      </c>
    </row>
    <row r="155" spans="1:27" x14ac:dyDescent="0.25">
      <c r="T155">
        <f t="shared" si="26"/>
        <v>484</v>
      </c>
      <c r="U155">
        <v>153</v>
      </c>
      <c r="V155" t="str">
        <f t="shared" si="28"/>
        <v>ENGC_4S(02)_Cooper_S1_B_</v>
      </c>
      <c r="W155" t="str">
        <f t="shared" si="29"/>
        <v>ENGT_4S(01)_Cooper_S1_C_ 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55" t="str">
        <f t="shared" si="27"/>
        <v/>
      </c>
      <c r="Y155" t="str">
        <f t="shared" si="30"/>
        <v/>
      </c>
      <c r="Z155">
        <v>153</v>
      </c>
      <c r="AA155" t="str">
        <f t="shared" si="31"/>
        <v>_Kutcher_S2_B_</v>
      </c>
    </row>
    <row r="156" spans="1:27" x14ac:dyDescent="0.25">
      <c r="T156">
        <f t="shared" si="26"/>
        <v>543</v>
      </c>
      <c r="U156">
        <v>154</v>
      </c>
      <c r="V156" t="str">
        <f t="shared" si="28"/>
        <v>ENGT_4S(01)_Cooper_S1_C_</v>
      </c>
      <c r="W156" t="str">
        <f t="shared" si="29"/>
        <v>ENGT_4S(02)_Cooper_S1_D_ 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56" t="str">
        <f t="shared" si="27"/>
        <v/>
      </c>
      <c r="Y156" t="str">
        <f t="shared" si="30"/>
        <v/>
      </c>
      <c r="Z156">
        <v>154</v>
      </c>
      <c r="AA156" t="str">
        <f t="shared" si="31"/>
        <v>_Kutcher_S2_C_</v>
      </c>
    </row>
    <row r="157" spans="1:27" x14ac:dyDescent="0.25">
      <c r="T157">
        <f t="shared" si="26"/>
        <v>544</v>
      </c>
      <c r="U157">
        <v>155</v>
      </c>
      <c r="V157" t="str">
        <f t="shared" si="28"/>
        <v>ENGT_4S(02)_Cooper_S1_D_</v>
      </c>
      <c r="W157" t="str">
        <f t="shared" si="29"/>
        <v>_Cooper_S2_A_ 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57" t="str">
        <f t="shared" si="27"/>
        <v/>
      </c>
      <c r="Y157" t="str">
        <f t="shared" si="30"/>
        <v/>
      </c>
      <c r="Z157">
        <v>155</v>
      </c>
      <c r="AA157" t="str">
        <f t="shared" si="31"/>
        <v>_Kutcher_S2_D_</v>
      </c>
    </row>
    <row r="158" spans="1:27" x14ac:dyDescent="0.25">
      <c r="T158">
        <f t="shared" si="26"/>
        <v>71</v>
      </c>
      <c r="U158">
        <v>156</v>
      </c>
      <c r="V158" t="str">
        <f t="shared" si="28"/>
        <v>_Cooper_S2_A_</v>
      </c>
      <c r="W158" t="str">
        <f t="shared" si="29"/>
        <v>ENGT_4S(03)_Cooper_S2_B_ 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58" t="str">
        <f t="shared" si="27"/>
        <v/>
      </c>
      <c r="Y158" t="str">
        <f t="shared" si="30"/>
        <v/>
      </c>
      <c r="Z158">
        <v>156</v>
      </c>
      <c r="AA158" t="str">
        <f t="shared" si="31"/>
        <v>_Lachance_S1_D_</v>
      </c>
    </row>
    <row r="159" spans="1:27" x14ac:dyDescent="0.25">
      <c r="T159">
        <f t="shared" si="26"/>
        <v>545</v>
      </c>
      <c r="U159">
        <v>157</v>
      </c>
      <c r="V159" t="str">
        <f t="shared" si="28"/>
        <v>ENGT_4S(03)_Cooper_S2_B_</v>
      </c>
      <c r="W159" t="str">
        <f t="shared" si="29"/>
        <v>ENGC_4S(08)_Cooper_S2_C_ 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59" t="str">
        <f t="shared" si="27"/>
        <v/>
      </c>
      <c r="Y159" t="str">
        <f t="shared" si="30"/>
        <v/>
      </c>
      <c r="Z159">
        <v>157</v>
      </c>
      <c r="AA159" t="str">
        <f t="shared" si="31"/>
        <v>_Lachance_S2_D_</v>
      </c>
    </row>
    <row r="160" spans="1:27" x14ac:dyDescent="0.25">
      <c r="T160">
        <f t="shared" si="26"/>
        <v>490</v>
      </c>
      <c r="U160">
        <v>158</v>
      </c>
      <c r="V160" t="str">
        <f t="shared" si="28"/>
        <v>ENGC_4S(08)_Cooper_S2_C_</v>
      </c>
      <c r="W160" t="str">
        <f t="shared" si="29"/>
        <v>ENGC_4S(09)_Cooper_S2_D_ 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60" t="str">
        <f t="shared" si="27"/>
        <v/>
      </c>
      <c r="Y160" t="str">
        <f t="shared" si="30"/>
        <v/>
      </c>
      <c r="Z160">
        <v>158</v>
      </c>
      <c r="AA160" t="str">
        <f t="shared" si="31"/>
        <v>_Larveld_S1_A_</v>
      </c>
    </row>
    <row r="161" spans="20:27" x14ac:dyDescent="0.25">
      <c r="T161">
        <f t="shared" si="26"/>
        <v>491</v>
      </c>
      <c r="U161">
        <v>159</v>
      </c>
      <c r="V161" t="str">
        <f t="shared" si="28"/>
        <v>ENGC_4S(09)_Cooper_S2_D_</v>
      </c>
      <c r="W161" t="str">
        <f t="shared" si="29"/>
        <v>ESMR_4S(03)_DeGrave_S1_A_ 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61" t="str">
        <f t="shared" si="27"/>
        <v/>
      </c>
      <c r="Y161" t="str">
        <f t="shared" si="30"/>
        <v/>
      </c>
      <c r="Z161">
        <v>159</v>
      </c>
      <c r="AA161" t="str">
        <f t="shared" si="31"/>
        <v>_Larveld_S2_A_</v>
      </c>
    </row>
    <row r="162" spans="20:27" x14ac:dyDescent="0.25">
      <c r="T162">
        <f t="shared" si="26"/>
        <v>577</v>
      </c>
      <c r="U162">
        <v>160</v>
      </c>
      <c r="V162" t="str">
        <f t="shared" si="28"/>
        <v>ESMR_4S(03)_DeGrave_S1_A_</v>
      </c>
      <c r="W162" t="str">
        <f t="shared" si="29"/>
        <v>ESMR_4S(01)_DeGrave_S1_B_ 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62" t="str">
        <f t="shared" si="27"/>
        <v/>
      </c>
      <c r="Y162" t="str">
        <f t="shared" si="30"/>
        <v/>
      </c>
      <c r="Z162">
        <v>160</v>
      </c>
      <c r="AA162" t="str">
        <f t="shared" si="31"/>
        <v>_Larveld_S2_D_</v>
      </c>
    </row>
    <row r="163" spans="20:27" x14ac:dyDescent="0.25">
      <c r="T163">
        <f t="shared" si="26"/>
        <v>575</v>
      </c>
      <c r="U163">
        <v>161</v>
      </c>
      <c r="V163" t="str">
        <f t="shared" si="28"/>
        <v>ESMR_4S(01)_DeGrave_S1_B_</v>
      </c>
      <c r="W163" t="str">
        <f t="shared" si="29"/>
        <v>IAPR_2S(03)_DeGrave_S1_C_ 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63" t="str">
        <f t="shared" si="27"/>
        <v/>
      </c>
      <c r="Y163" t="str">
        <f t="shared" si="30"/>
        <v/>
      </c>
      <c r="Z163">
        <v>161</v>
      </c>
      <c r="AA163" t="str">
        <f t="shared" si="31"/>
        <v>_Leduc_S1_C_</v>
      </c>
    </row>
    <row r="164" spans="20:27" x14ac:dyDescent="0.25">
      <c r="T164">
        <f t="shared" si="26"/>
        <v>687</v>
      </c>
      <c r="U164">
        <v>162</v>
      </c>
      <c r="V164" t="str">
        <f t="shared" si="28"/>
        <v>IAPR_2S(03)_DeGrave_S1_C_</v>
      </c>
      <c r="W164" t="str">
        <f t="shared" si="29"/>
        <v>_DeGrave_S1_D_ 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64" t="str">
        <f t="shared" si="27"/>
        <v/>
      </c>
      <c r="Y164" t="str">
        <f t="shared" si="30"/>
        <v/>
      </c>
      <c r="Z164">
        <v>162</v>
      </c>
      <c r="AA164" t="str">
        <f t="shared" si="31"/>
        <v>_Leduc_S2_D_</v>
      </c>
    </row>
    <row r="165" spans="20:27" x14ac:dyDescent="0.25">
      <c r="T165">
        <f t="shared" si="26"/>
        <v>72</v>
      </c>
      <c r="U165">
        <v>163</v>
      </c>
      <c r="V165" t="str">
        <f t="shared" si="28"/>
        <v>_DeGrave_S1_D_</v>
      </c>
      <c r="W165" t="str">
        <f t="shared" si="29"/>
        <v>ESMR_4S(04)_DeGrave_S2_A_ 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65" t="str">
        <f t="shared" si="27"/>
        <v/>
      </c>
      <c r="Y165" t="str">
        <f t="shared" si="30"/>
        <v/>
      </c>
      <c r="Z165">
        <v>163</v>
      </c>
      <c r="AA165" t="str">
        <f t="shared" si="31"/>
        <v>_Mackintosh_S1_A_</v>
      </c>
    </row>
    <row r="166" spans="20:27" x14ac:dyDescent="0.25">
      <c r="T166">
        <f t="shared" si="26"/>
        <v>578</v>
      </c>
      <c r="U166">
        <v>164</v>
      </c>
      <c r="V166" t="str">
        <f t="shared" si="28"/>
        <v>ESMR_4S(04)_DeGrave_S2_A_</v>
      </c>
      <c r="W166" t="str">
        <f t="shared" si="29"/>
        <v>ESMR_4S(05)_DeGrave_S2_B_ 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66" t="str">
        <f t="shared" si="27"/>
        <v/>
      </c>
      <c r="Y166" t="str">
        <f t="shared" si="30"/>
        <v/>
      </c>
      <c r="Z166">
        <v>164</v>
      </c>
      <c r="AA166" t="str">
        <f t="shared" si="31"/>
        <v>_Mackintosh_S1_B_</v>
      </c>
    </row>
    <row r="167" spans="20:27" x14ac:dyDescent="0.25">
      <c r="T167">
        <f t="shared" si="26"/>
        <v>579</v>
      </c>
      <c r="U167">
        <v>165</v>
      </c>
      <c r="V167" t="str">
        <f t="shared" si="28"/>
        <v>ESMR_4S(05)_DeGrave_S2_B_</v>
      </c>
      <c r="W167" t="str">
        <f t="shared" si="29"/>
        <v>_DeGrave_S2_C_ 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67" t="str">
        <f t="shared" si="27"/>
        <v/>
      </c>
      <c r="Y167" t="str">
        <f t="shared" si="30"/>
        <v/>
      </c>
      <c r="Z167">
        <v>165</v>
      </c>
      <c r="AA167" t="str">
        <f t="shared" si="31"/>
        <v>_Mackintosh_S1_C_</v>
      </c>
    </row>
    <row r="168" spans="20:27" x14ac:dyDescent="0.25">
      <c r="T168">
        <f t="shared" si="26"/>
        <v>73</v>
      </c>
      <c r="U168">
        <v>166</v>
      </c>
      <c r="V168" t="str">
        <f t="shared" si="28"/>
        <v>_DeGrave_S2_C_</v>
      </c>
      <c r="W168" t="str">
        <f t="shared" si="29"/>
        <v>ESMR_3S(06)_DeGrave_S2_D_ 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68" t="str">
        <f t="shared" si="27"/>
        <v/>
      </c>
      <c r="Y168" t="str">
        <f t="shared" si="30"/>
        <v/>
      </c>
      <c r="Z168">
        <v>166</v>
      </c>
      <c r="AA168" t="str">
        <f t="shared" si="31"/>
        <v>_Mackintosh_S1_D_</v>
      </c>
    </row>
    <row r="169" spans="20:27" x14ac:dyDescent="0.25">
      <c r="T169">
        <f t="shared" si="26"/>
        <v>571</v>
      </c>
      <c r="U169">
        <v>167</v>
      </c>
      <c r="V169" t="str">
        <f t="shared" si="28"/>
        <v>ESMR_3S(06)_DeGrave_S2_D_</v>
      </c>
      <c r="W169" t="str">
        <f t="shared" si="29"/>
        <v>CHER_3S(01)_Dionisio_S1_A_ 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69" t="str">
        <f t="shared" si="27"/>
        <v/>
      </c>
      <c r="Y169" t="str">
        <f t="shared" si="30"/>
        <v/>
      </c>
      <c r="Z169">
        <v>167</v>
      </c>
      <c r="AA169" t="str">
        <f t="shared" si="31"/>
        <v>_Mackintosh_S2_A_</v>
      </c>
    </row>
    <row r="170" spans="20:27" x14ac:dyDescent="0.25">
      <c r="T170">
        <f t="shared" si="26"/>
        <v>369</v>
      </c>
      <c r="U170">
        <v>168</v>
      </c>
      <c r="V170" t="str">
        <f t="shared" si="28"/>
        <v>CHER_3S(01)_Dionisio_S1_A_</v>
      </c>
      <c r="W170" t="str">
        <f t="shared" si="29"/>
        <v>CHEE_4S(01)_Dionisio_S1_B_ 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70" t="str">
        <f t="shared" si="27"/>
        <v/>
      </c>
      <c r="Y170" t="str">
        <f t="shared" si="30"/>
        <v/>
      </c>
      <c r="Z170">
        <v>168</v>
      </c>
      <c r="AA170" t="str">
        <f t="shared" si="31"/>
        <v>_Mackintosh_S2_B_</v>
      </c>
    </row>
    <row r="171" spans="20:27" x14ac:dyDescent="0.25">
      <c r="T171">
        <f t="shared" si="26"/>
        <v>367</v>
      </c>
      <c r="U171">
        <v>169</v>
      </c>
      <c r="V171" t="str">
        <f t="shared" si="28"/>
        <v>CHEE_4S(01)_Dionisio_S1_B_</v>
      </c>
      <c r="W171" t="str">
        <f t="shared" si="29"/>
        <v>CHER_4S(02)_Dionisio_S1_C_ 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71" t="str">
        <f t="shared" si="27"/>
        <v/>
      </c>
      <c r="Y171" t="str">
        <f t="shared" si="30"/>
        <v/>
      </c>
      <c r="Z171">
        <v>169</v>
      </c>
      <c r="AA171" t="str">
        <f t="shared" si="31"/>
        <v>_Mackintosh_S2_C_</v>
      </c>
    </row>
    <row r="172" spans="20:27" x14ac:dyDescent="0.25">
      <c r="T172">
        <f t="shared" si="26"/>
        <v>376</v>
      </c>
      <c r="U172">
        <v>170</v>
      </c>
      <c r="V172" t="str">
        <f t="shared" si="28"/>
        <v>CHER_4S(02)_Dionisio_S1_C_</v>
      </c>
      <c r="W172" t="str">
        <f t="shared" si="29"/>
        <v>_Dionisio_S1_D_ 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72" t="str">
        <f t="shared" si="27"/>
        <v/>
      </c>
      <c r="Y172" t="str">
        <f t="shared" si="30"/>
        <v/>
      </c>
      <c r="Z172">
        <v>170</v>
      </c>
      <c r="AA172" t="str">
        <f t="shared" si="31"/>
        <v>_Mackintosh_S2_D_</v>
      </c>
    </row>
    <row r="173" spans="20:27" x14ac:dyDescent="0.25">
      <c r="T173">
        <f t="shared" si="26"/>
        <v>74</v>
      </c>
      <c r="U173">
        <v>171</v>
      </c>
      <c r="V173" t="str">
        <f t="shared" si="28"/>
        <v>_Dionisio_S1_D_</v>
      </c>
      <c r="W173" t="str">
        <f t="shared" si="29"/>
        <v>_Dionisio_S2_A_ 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73" t="str">
        <f t="shared" si="27"/>
        <v/>
      </c>
      <c r="Y173" t="str">
        <f t="shared" si="30"/>
        <v/>
      </c>
      <c r="Z173">
        <v>171</v>
      </c>
      <c r="AA173" t="str">
        <f t="shared" si="31"/>
        <v>_Mason_S1_A_</v>
      </c>
    </row>
    <row r="174" spans="20:27" x14ac:dyDescent="0.25">
      <c r="T174">
        <f t="shared" si="26"/>
        <v>75</v>
      </c>
      <c r="U174">
        <v>172</v>
      </c>
      <c r="V174" t="str">
        <f t="shared" si="28"/>
        <v>_Dionisio_S2_A_</v>
      </c>
      <c r="W174" t="str">
        <f t="shared" si="29"/>
        <v>CHEP_4S(01)_Dionisio_S2_B_ 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74" t="str">
        <f t="shared" si="27"/>
        <v/>
      </c>
      <c r="Y174" t="str">
        <f t="shared" si="30"/>
        <v/>
      </c>
      <c r="Z174">
        <v>172</v>
      </c>
      <c r="AA174" t="str">
        <f t="shared" si="31"/>
        <v>_Mason_S1_B_</v>
      </c>
    </row>
    <row r="175" spans="20:27" x14ac:dyDescent="0.25">
      <c r="T175">
        <f t="shared" si="26"/>
        <v>368</v>
      </c>
      <c r="U175">
        <v>173</v>
      </c>
      <c r="V175" t="str">
        <f t="shared" si="28"/>
        <v>CHEP_4S(01)_Dionisio_S2_B_</v>
      </c>
      <c r="W175" t="str">
        <f t="shared" si="29"/>
        <v>CHER_3S(04)_Dionisio_S2_C_ 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75" t="str">
        <f t="shared" si="27"/>
        <v/>
      </c>
      <c r="Y175" t="str">
        <f t="shared" si="30"/>
        <v/>
      </c>
      <c r="Z175">
        <v>173</v>
      </c>
      <c r="AA175" t="str">
        <f t="shared" si="31"/>
        <v>_Mason_S1_C_</v>
      </c>
    </row>
    <row r="176" spans="20:27" x14ac:dyDescent="0.25">
      <c r="T176">
        <f t="shared" si="26"/>
        <v>372</v>
      </c>
      <c r="U176">
        <v>174</v>
      </c>
      <c r="V176" t="str">
        <f t="shared" si="28"/>
        <v>CHER_3S(04)_Dionisio_S2_C_</v>
      </c>
      <c r="W176" t="str">
        <f t="shared" si="29"/>
        <v>CHEE_3S(01)_Dionisio_S2_D_ 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76" t="str">
        <f t="shared" si="27"/>
        <v/>
      </c>
      <c r="Y176" t="str">
        <f t="shared" si="30"/>
        <v/>
      </c>
      <c r="Z176">
        <v>174</v>
      </c>
      <c r="AA176" t="str">
        <f t="shared" si="31"/>
        <v>_Mason_S1_D_</v>
      </c>
    </row>
    <row r="177" spans="20:27" x14ac:dyDescent="0.25">
      <c r="T177">
        <f t="shared" si="26"/>
        <v>366</v>
      </c>
      <c r="U177">
        <v>175</v>
      </c>
      <c r="V177" t="str">
        <f t="shared" si="28"/>
        <v>CHEE_3S(01)_Dionisio_S2_D_</v>
      </c>
      <c r="W177" t="str">
        <f t="shared" si="29"/>
        <v>D1MR_2S(01)_Dizor_S1_A_ 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77" t="str">
        <f t="shared" si="27"/>
        <v/>
      </c>
      <c r="Y177" t="str">
        <f t="shared" si="30"/>
        <v/>
      </c>
      <c r="Z177">
        <v>175</v>
      </c>
      <c r="AA177" t="str">
        <f t="shared" si="31"/>
        <v>_Mason_S2_A_</v>
      </c>
    </row>
    <row r="178" spans="20:27" x14ac:dyDescent="0.25">
      <c r="T178">
        <f t="shared" si="26"/>
        <v>407</v>
      </c>
      <c r="U178">
        <v>176</v>
      </c>
      <c r="V178" t="str">
        <f t="shared" si="28"/>
        <v>D1MR_2S(01)_Dizor_S1_A_</v>
      </c>
      <c r="W178" t="str">
        <f t="shared" si="29"/>
        <v>D1MR_3S(01)_Dizor_S1_A_ 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78" t="str">
        <f t="shared" si="27"/>
        <v/>
      </c>
      <c r="Y178" t="str">
        <f t="shared" si="30"/>
        <v/>
      </c>
      <c r="Z178">
        <v>176</v>
      </c>
      <c r="AA178" t="str">
        <f t="shared" si="31"/>
        <v>_Mason_S2_B_</v>
      </c>
    </row>
    <row r="179" spans="20:27" x14ac:dyDescent="0.25">
      <c r="T179">
        <f t="shared" si="26"/>
        <v>409</v>
      </c>
      <c r="U179">
        <v>177</v>
      </c>
      <c r="V179" t="str">
        <f t="shared" si="28"/>
        <v>D1MR_3S(01)_Dizor_S1_A_</v>
      </c>
      <c r="W179" t="str">
        <f t="shared" si="29"/>
        <v>D1MR_4S(01)_Dizor_S1_A_ 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79" t="str">
        <f t="shared" si="27"/>
        <v/>
      </c>
      <c r="Y179" t="str">
        <f t="shared" si="30"/>
        <v/>
      </c>
      <c r="Z179">
        <v>177</v>
      </c>
      <c r="AA179" t="str">
        <f t="shared" si="31"/>
        <v>_Mason_S2_C_</v>
      </c>
    </row>
    <row r="180" spans="20:27" x14ac:dyDescent="0.25">
      <c r="T180">
        <f t="shared" si="26"/>
        <v>411</v>
      </c>
      <c r="U180">
        <v>178</v>
      </c>
      <c r="V180" t="str">
        <f t="shared" si="28"/>
        <v>D1MR_4S(01)_Dizor_S1_A_</v>
      </c>
      <c r="W180" t="str">
        <f t="shared" si="29"/>
        <v>HISR_3F(03)_Dizor_S1_B_ 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80" t="str">
        <f t="shared" si="27"/>
        <v/>
      </c>
      <c r="Y180" t="str">
        <f t="shared" si="30"/>
        <v/>
      </c>
      <c r="Z180">
        <v>178</v>
      </c>
      <c r="AA180" t="str">
        <f t="shared" si="31"/>
        <v>_Mason_S2_D_</v>
      </c>
    </row>
    <row r="181" spans="20:27" x14ac:dyDescent="0.25">
      <c r="T181">
        <f t="shared" si="26"/>
        <v>667</v>
      </c>
      <c r="U181">
        <v>179</v>
      </c>
      <c r="V181" t="str">
        <f t="shared" si="28"/>
        <v>HISR_3F(03)_Dizor_S1_B_</v>
      </c>
      <c r="W181" t="str">
        <f t="shared" si="29"/>
        <v>CMHR_4S(01)_Dizor_S1_C_ 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81" t="str">
        <f t="shared" si="27"/>
        <v/>
      </c>
      <c r="Y181" t="str">
        <f t="shared" si="30"/>
        <v/>
      </c>
      <c r="Z181">
        <v>179</v>
      </c>
      <c r="AA181" t="str">
        <f t="shared" si="31"/>
        <v>_McCaffrey_S1_C_</v>
      </c>
    </row>
    <row r="182" spans="20:27" x14ac:dyDescent="0.25">
      <c r="T182">
        <f t="shared" si="26"/>
        <v>379</v>
      </c>
      <c r="U182">
        <v>180</v>
      </c>
      <c r="V182" t="str">
        <f t="shared" si="28"/>
        <v>CMHR_4S(01)_Dizor_S1_C_</v>
      </c>
      <c r="W182" t="str">
        <f t="shared" si="29"/>
        <v>_Dizor_S1_D_ 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82" t="str">
        <f t="shared" si="27"/>
        <v/>
      </c>
      <c r="Y182" t="str">
        <f t="shared" si="30"/>
        <v/>
      </c>
      <c r="Z182">
        <v>180</v>
      </c>
      <c r="AA182" t="str">
        <f t="shared" si="31"/>
        <v>_McCaffrey_S2_C_</v>
      </c>
    </row>
    <row r="183" spans="20:27" x14ac:dyDescent="0.25">
      <c r="T183">
        <f t="shared" si="26"/>
        <v>76</v>
      </c>
      <c r="U183">
        <v>181</v>
      </c>
      <c r="V183" t="str">
        <f t="shared" si="28"/>
        <v>_Dizor_S1_D_</v>
      </c>
      <c r="W183" t="str">
        <f t="shared" si="29"/>
        <v>D1MR_2S(02)_Dizor_S2_A_ 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83" t="str">
        <f t="shared" si="27"/>
        <v/>
      </c>
      <c r="Y183" t="str">
        <f t="shared" si="30"/>
        <v/>
      </c>
      <c r="Z183">
        <v>181</v>
      </c>
      <c r="AA183" t="str">
        <f t="shared" si="31"/>
        <v>_McIvor_S2_A_</v>
      </c>
    </row>
    <row r="184" spans="20:27" x14ac:dyDescent="0.25">
      <c r="T184">
        <f t="shared" si="26"/>
        <v>408</v>
      </c>
      <c r="U184">
        <v>182</v>
      </c>
      <c r="V184" t="str">
        <f t="shared" si="28"/>
        <v>D1MR_2S(02)_Dizor_S2_A_</v>
      </c>
      <c r="W184" t="str">
        <f t="shared" si="29"/>
        <v>D1MR_3S(02)_Dizor_S2_A_ 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84" t="str">
        <f t="shared" si="27"/>
        <v/>
      </c>
      <c r="Y184" t="str">
        <f t="shared" si="30"/>
        <v/>
      </c>
      <c r="Z184">
        <v>182</v>
      </c>
      <c r="AA184" t="str">
        <f t="shared" si="31"/>
        <v>_McIvor_S2_B_</v>
      </c>
    </row>
    <row r="185" spans="20:27" x14ac:dyDescent="0.25">
      <c r="T185">
        <f t="shared" si="26"/>
        <v>410</v>
      </c>
      <c r="U185">
        <v>183</v>
      </c>
      <c r="V185" t="str">
        <f t="shared" si="28"/>
        <v>D1MR_3S(02)_Dizor_S2_A_</v>
      </c>
      <c r="W185" t="str">
        <f t="shared" si="29"/>
        <v>D1MR_4S(02)_Dizor_S2_A_ 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85" t="str">
        <f t="shared" si="27"/>
        <v/>
      </c>
      <c r="Y185" t="str">
        <f t="shared" si="30"/>
        <v/>
      </c>
      <c r="Z185">
        <v>183</v>
      </c>
      <c r="AA185" t="str">
        <f t="shared" si="31"/>
        <v>_McIvor_S2_C_</v>
      </c>
    </row>
    <row r="186" spans="20:27" x14ac:dyDescent="0.25">
      <c r="T186">
        <f t="shared" si="26"/>
        <v>412</v>
      </c>
      <c r="U186">
        <v>184</v>
      </c>
      <c r="V186" t="str">
        <f t="shared" si="28"/>
        <v>D1MR_4S(02)_Dizor_S2_A_</v>
      </c>
      <c r="W186" t="str">
        <f t="shared" si="29"/>
        <v>HISR_3F(09)_Dizor_S2_B_ 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86" t="str">
        <f t="shared" si="27"/>
        <v/>
      </c>
      <c r="Y186" t="str">
        <f t="shared" si="30"/>
        <v/>
      </c>
      <c r="Z186">
        <v>184</v>
      </c>
      <c r="AA186" t="str">
        <f t="shared" si="31"/>
        <v>_McIvor_S2_D_</v>
      </c>
    </row>
    <row r="187" spans="20:27" x14ac:dyDescent="0.25">
      <c r="T187">
        <f t="shared" si="26"/>
        <v>673</v>
      </c>
      <c r="U187">
        <v>185</v>
      </c>
      <c r="V187" t="str">
        <f t="shared" si="28"/>
        <v>HISR_3F(09)_Dizor_S2_B_</v>
      </c>
      <c r="W187" t="str">
        <f t="shared" si="29"/>
        <v>_Dizor_S2_C_ 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87" t="str">
        <f t="shared" si="27"/>
        <v/>
      </c>
      <c r="Y187" t="str">
        <f t="shared" si="30"/>
        <v/>
      </c>
      <c r="Z187">
        <v>185</v>
      </c>
      <c r="AA187" t="str">
        <f t="shared" si="31"/>
        <v>_Moore_S1_C_</v>
      </c>
    </row>
    <row r="188" spans="20:27" x14ac:dyDescent="0.25">
      <c r="T188">
        <f t="shared" si="26"/>
        <v>77</v>
      </c>
      <c r="U188">
        <v>186</v>
      </c>
      <c r="V188" t="str">
        <f t="shared" si="28"/>
        <v>_Dizor_S2_C_</v>
      </c>
      <c r="W188" t="str">
        <f t="shared" si="29"/>
        <v>HISR_3F(10)_Dizor_S2_D_ 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88" t="str">
        <f t="shared" si="27"/>
        <v/>
      </c>
      <c r="Y188" t="str">
        <f t="shared" si="30"/>
        <v/>
      </c>
      <c r="Z188">
        <v>186</v>
      </c>
      <c r="AA188" t="str">
        <f t="shared" si="31"/>
        <v>_Moore_S1_D_</v>
      </c>
    </row>
    <row r="189" spans="20:27" x14ac:dyDescent="0.25">
      <c r="T189">
        <f t="shared" si="26"/>
        <v>674</v>
      </c>
      <c r="U189">
        <v>187</v>
      </c>
      <c r="V189" t="str">
        <f t="shared" si="28"/>
        <v>HISR_3F(10)_Dizor_S2_D_</v>
      </c>
      <c r="W189" t="str">
        <f t="shared" si="29"/>
        <v>APMR_3S(01)_Doerksen_S1_A_ 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89" t="str">
        <f t="shared" si="27"/>
        <v/>
      </c>
      <c r="Y189" t="str">
        <f t="shared" si="30"/>
        <v/>
      </c>
      <c r="Z189">
        <v>187</v>
      </c>
      <c r="AA189" t="str">
        <f t="shared" si="31"/>
        <v>_Moore_S2_C_</v>
      </c>
    </row>
    <row r="190" spans="20:27" x14ac:dyDescent="0.25">
      <c r="T190">
        <f t="shared" si="26"/>
        <v>338</v>
      </c>
      <c r="U190">
        <v>188</v>
      </c>
      <c r="V190" t="str">
        <f t="shared" si="28"/>
        <v>APMR_3S(01)_Doerksen_S1_A_</v>
      </c>
      <c r="W190" t="str">
        <f t="shared" si="29"/>
        <v>APMR_4S(01)_Doerksen_S1_B_ 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90" t="str">
        <f t="shared" si="27"/>
        <v/>
      </c>
      <c r="Y190" t="str">
        <f t="shared" si="30"/>
        <v/>
      </c>
      <c r="Z190">
        <v>188</v>
      </c>
      <c r="AA190" t="str">
        <f t="shared" si="31"/>
        <v>_Moore_S2_D_</v>
      </c>
    </row>
    <row r="191" spans="20:27" x14ac:dyDescent="0.25">
      <c r="T191">
        <f t="shared" si="26"/>
        <v>340</v>
      </c>
      <c r="U191">
        <v>189</v>
      </c>
      <c r="V191" t="str">
        <f t="shared" si="28"/>
        <v>APMR_4S(01)_Doerksen_S1_B_</v>
      </c>
      <c r="W191" t="str">
        <f t="shared" si="29"/>
        <v>ESMR_4S(02)_Doerksen_S1_C_ 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91" t="str">
        <f t="shared" si="27"/>
        <v/>
      </c>
      <c r="Y191" t="str">
        <f t="shared" si="30"/>
        <v/>
      </c>
      <c r="Z191">
        <v>189</v>
      </c>
      <c r="AA191" t="str">
        <f t="shared" si="31"/>
        <v>_Moskal_S1_B_</v>
      </c>
    </row>
    <row r="192" spans="20:27" x14ac:dyDescent="0.25">
      <c r="T192">
        <f t="shared" si="26"/>
        <v>576</v>
      </c>
      <c r="U192">
        <v>190</v>
      </c>
      <c r="V192" t="str">
        <f t="shared" si="28"/>
        <v>ESMR_4S(02)_Doerksen_S1_C_</v>
      </c>
      <c r="W192" t="str">
        <f t="shared" si="29"/>
        <v>_Doerksen_S1_D_ 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92" t="str">
        <f t="shared" si="27"/>
        <v/>
      </c>
      <c r="Y192" t="str">
        <f t="shared" si="30"/>
        <v/>
      </c>
      <c r="Z192">
        <v>190</v>
      </c>
      <c r="AA192" t="str">
        <f t="shared" si="31"/>
        <v>_Moskal_S2_C_</v>
      </c>
    </row>
    <row r="193" spans="20:27" x14ac:dyDescent="0.25">
      <c r="T193">
        <f t="shared" si="26"/>
        <v>78</v>
      </c>
      <c r="U193">
        <v>191</v>
      </c>
      <c r="V193" t="str">
        <f t="shared" si="28"/>
        <v>_Doerksen_S1_D_</v>
      </c>
      <c r="W193" t="str">
        <f t="shared" si="29"/>
        <v>APMR_3S(02)_Doerksen_S2_A_ 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93" t="str">
        <f t="shared" si="27"/>
        <v/>
      </c>
      <c r="Y193" t="str">
        <f t="shared" si="30"/>
        <v/>
      </c>
      <c r="Z193">
        <v>191</v>
      </c>
      <c r="AA193" t="str">
        <f t="shared" si="31"/>
        <v>_Mytopher_S1_C_</v>
      </c>
    </row>
    <row r="194" spans="20:27" x14ac:dyDescent="0.25">
      <c r="T194">
        <f t="shared" si="26"/>
        <v>339</v>
      </c>
      <c r="U194">
        <v>192</v>
      </c>
      <c r="V194" t="str">
        <f t="shared" si="28"/>
        <v>APMR_3S(02)_Doerksen_S2_A_</v>
      </c>
      <c r="W194" t="str">
        <f t="shared" si="29"/>
        <v>APMR_4S(02)_Doerksen_S2_B_ 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94" t="str">
        <f t="shared" si="27"/>
        <v/>
      </c>
      <c r="Y194" t="str">
        <f t="shared" si="30"/>
        <v/>
      </c>
      <c r="Z194">
        <v>192</v>
      </c>
      <c r="AA194" t="str">
        <f t="shared" si="31"/>
        <v>_Mytopher_S2_C_</v>
      </c>
    </row>
    <row r="195" spans="20:27" x14ac:dyDescent="0.25">
      <c r="T195">
        <f t="shared" ref="T195:T258" si="32">COUNTIF($V$1:$V$1200, "&lt;=" &amp; V195)</f>
        <v>341</v>
      </c>
      <c r="U195">
        <v>193</v>
      </c>
      <c r="V195" t="str">
        <f t="shared" si="28"/>
        <v>APMR_4S(02)_Doerksen_S2_B_</v>
      </c>
      <c r="W195" t="str">
        <f t="shared" si="29"/>
        <v>ESMR_4S(06)_Doerksen_S2_C_ 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95" t="str">
        <f t="shared" si="27"/>
        <v/>
      </c>
      <c r="Y195" t="str">
        <f t="shared" si="30"/>
        <v/>
      </c>
      <c r="Z195">
        <v>193</v>
      </c>
      <c r="AA195" t="str">
        <f t="shared" si="31"/>
        <v>_Neil_S1_C_</v>
      </c>
    </row>
    <row r="196" spans="20:27" x14ac:dyDescent="0.25">
      <c r="T196">
        <f t="shared" si="32"/>
        <v>580</v>
      </c>
      <c r="U196">
        <v>194</v>
      </c>
      <c r="V196" t="str">
        <f t="shared" si="28"/>
        <v>ESMR_4S(06)_Doerksen_S2_C_</v>
      </c>
      <c r="W196" t="str">
        <f t="shared" si="29"/>
        <v>_Doerksen_S2_D_ 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96" t="str">
        <f t="shared" ref="X196:X259" si="33">IFERROR(RANK(Y196,Y:Y,1),"")</f>
        <v/>
      </c>
      <c r="Y196" t="str">
        <f t="shared" si="30"/>
        <v/>
      </c>
      <c r="Z196">
        <v>194</v>
      </c>
      <c r="AA196" t="str">
        <f t="shared" si="31"/>
        <v>_Neil_S1_D_</v>
      </c>
    </row>
    <row r="197" spans="20:27" x14ac:dyDescent="0.25">
      <c r="T197">
        <f t="shared" si="32"/>
        <v>79</v>
      </c>
      <c r="U197">
        <v>195</v>
      </c>
      <c r="V197" t="str">
        <f t="shared" si="28"/>
        <v>_Doerksen_S2_D_</v>
      </c>
      <c r="W197" t="str">
        <f t="shared" si="29"/>
        <v>EALR_4S(01)_Dyck_S1_A_ 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97" t="str">
        <f t="shared" si="33"/>
        <v/>
      </c>
      <c r="Y197" t="str">
        <f t="shared" si="30"/>
        <v/>
      </c>
      <c r="Z197">
        <v>195</v>
      </c>
      <c r="AA197" t="str">
        <f t="shared" si="31"/>
        <v>_Neil_S2_C_</v>
      </c>
    </row>
    <row r="198" spans="20:27" x14ac:dyDescent="0.25">
      <c r="T198">
        <f t="shared" si="32"/>
        <v>453</v>
      </c>
      <c r="U198">
        <v>196</v>
      </c>
      <c r="V198" t="str">
        <f t="shared" si="28"/>
        <v>EALR_4S(01)_Dyck_S1_A_</v>
      </c>
      <c r="W198" t="str">
        <f t="shared" si="29"/>
        <v>LS1R_1F(01)_Dyck_S1_A_ 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98" t="str">
        <f t="shared" si="33"/>
        <v/>
      </c>
      <c r="Y198" t="str">
        <f t="shared" si="30"/>
        <v/>
      </c>
      <c r="Z198">
        <v>196</v>
      </c>
      <c r="AA198" t="str">
        <f t="shared" si="31"/>
        <v>_Neil_S2_D_</v>
      </c>
    </row>
    <row r="199" spans="20:27" x14ac:dyDescent="0.25">
      <c r="T199">
        <f t="shared" si="32"/>
        <v>700</v>
      </c>
      <c r="U199">
        <v>197</v>
      </c>
      <c r="V199" t="str">
        <f t="shared" si="28"/>
        <v>LS1R_1F(01)_Dyck_S1_A_</v>
      </c>
      <c r="W199" t="str">
        <f t="shared" si="29"/>
        <v>LS2R_2F(01)_Dyck_S1_A_ 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99" t="str">
        <f t="shared" si="33"/>
        <v/>
      </c>
      <c r="Y199" t="str">
        <f t="shared" si="30"/>
        <v/>
      </c>
      <c r="Z199">
        <v>197</v>
      </c>
      <c r="AA199" t="str">
        <f t="shared" si="31"/>
        <v>_Neufeld_S1_D_</v>
      </c>
    </row>
    <row r="200" spans="20:27" x14ac:dyDescent="0.25">
      <c r="T200">
        <f t="shared" si="32"/>
        <v>702</v>
      </c>
      <c r="U200">
        <v>198</v>
      </c>
      <c r="V200" t="str">
        <f t="shared" si="28"/>
        <v>LS2R_2F(01)_Dyck_S1_A_</v>
      </c>
      <c r="W200" t="str">
        <f t="shared" si="29"/>
        <v>LS3R_3F(01)_Dyck_S1_A_ 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00" t="str">
        <f t="shared" si="33"/>
        <v/>
      </c>
      <c r="Y200" t="str">
        <f t="shared" si="30"/>
        <v/>
      </c>
      <c r="Z200">
        <v>198</v>
      </c>
      <c r="AA200" t="str">
        <f t="shared" si="31"/>
        <v>_Neufeld_S2_D_</v>
      </c>
    </row>
    <row r="201" spans="20:27" x14ac:dyDescent="0.25">
      <c r="T201">
        <f t="shared" si="32"/>
        <v>704</v>
      </c>
      <c r="U201">
        <v>199</v>
      </c>
      <c r="V201" t="str">
        <f t="shared" si="28"/>
        <v>LS3R_3F(01)_Dyck_S1_A_</v>
      </c>
      <c r="W201" t="str">
        <f t="shared" si="29"/>
        <v>ENGC_3E(01)_Dyck_S1_B_ 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01" t="str">
        <f t="shared" si="33"/>
        <v/>
      </c>
      <c r="Y201" t="str">
        <f t="shared" si="30"/>
        <v/>
      </c>
      <c r="Z201">
        <v>199</v>
      </c>
      <c r="AA201" t="str">
        <f t="shared" si="31"/>
        <v>_Nichol_S1_A_</v>
      </c>
    </row>
    <row r="202" spans="20:27" x14ac:dyDescent="0.25">
      <c r="T202">
        <f t="shared" si="32"/>
        <v>465</v>
      </c>
      <c r="U202">
        <v>200</v>
      </c>
      <c r="V202" t="str">
        <f t="shared" si="28"/>
        <v>ENGC_3E(01)_Dyck_S1_B_</v>
      </c>
      <c r="W202" t="str">
        <f t="shared" si="29"/>
        <v>ENGC_4E(01)_Dyck_S1_B_ 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02" t="str">
        <f t="shared" si="33"/>
        <v/>
      </c>
      <c r="Y202" t="str">
        <f t="shared" si="30"/>
        <v/>
      </c>
      <c r="Z202">
        <v>200</v>
      </c>
      <c r="AA202" t="str">
        <f t="shared" si="31"/>
        <v>_Nichol_S2_D_</v>
      </c>
    </row>
    <row r="203" spans="20:27" x14ac:dyDescent="0.25">
      <c r="T203">
        <f t="shared" si="32"/>
        <v>478</v>
      </c>
      <c r="U203">
        <v>201</v>
      </c>
      <c r="V203" t="str">
        <f t="shared" si="28"/>
        <v>ENGC_4E(01)_Dyck_S1_B_</v>
      </c>
      <c r="W203" t="str">
        <f t="shared" si="29"/>
        <v>ENGR_1E(01)_Dyck_S1_B_ 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03" t="str">
        <f t="shared" si="33"/>
        <v/>
      </c>
      <c r="Y203" t="str">
        <f t="shared" si="30"/>
        <v/>
      </c>
      <c r="Z203">
        <v>201</v>
      </c>
      <c r="AA203" t="str">
        <f t="shared" si="31"/>
        <v>_Ocharuk_S1_A_</v>
      </c>
    </row>
    <row r="204" spans="20:27" x14ac:dyDescent="0.25">
      <c r="T204">
        <f t="shared" si="32"/>
        <v>506</v>
      </c>
      <c r="U204">
        <v>202</v>
      </c>
      <c r="V204" t="str">
        <f t="shared" si="28"/>
        <v>ENGR_1E(01)_Dyck_S1_B_</v>
      </c>
      <c r="W204" t="str">
        <f t="shared" si="29"/>
        <v>ENGR_2E(01)_Dyck_S1_B_ 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04" t="str">
        <f t="shared" si="33"/>
        <v/>
      </c>
      <c r="Y204" t="str">
        <f t="shared" si="30"/>
        <v/>
      </c>
      <c r="Z204">
        <v>202</v>
      </c>
      <c r="AA204" t="str">
        <f t="shared" si="31"/>
        <v>_Ocharuk_S1_C_</v>
      </c>
    </row>
    <row r="205" spans="20:27" x14ac:dyDescent="0.25">
      <c r="T205">
        <f t="shared" si="32"/>
        <v>521</v>
      </c>
      <c r="U205">
        <v>203</v>
      </c>
      <c r="V205" t="str">
        <f t="shared" si="28"/>
        <v>ENGR_2E(01)_Dyck_S1_B_</v>
      </c>
      <c r="W205" t="str">
        <f t="shared" si="29"/>
        <v>_Dyck_S1_C_ 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05" t="str">
        <f t="shared" si="33"/>
        <v/>
      </c>
      <c r="Y205" t="str">
        <f t="shared" si="30"/>
        <v/>
      </c>
      <c r="Z205">
        <v>203</v>
      </c>
      <c r="AA205" t="str">
        <f t="shared" si="31"/>
        <v>_Ocharuk_S2_A_</v>
      </c>
    </row>
    <row r="206" spans="20:27" x14ac:dyDescent="0.25">
      <c r="T206">
        <f t="shared" si="32"/>
        <v>80</v>
      </c>
      <c r="U206">
        <v>204</v>
      </c>
      <c r="V206" t="str">
        <f t="shared" si="28"/>
        <v>_Dyck_S1_C_</v>
      </c>
      <c r="W206" t="str">
        <f t="shared" si="29"/>
        <v>RITR_3S(03)D1_Dyck_S1_D_ 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06" t="str">
        <f t="shared" si="33"/>
        <v/>
      </c>
      <c r="Y206" t="str">
        <f t="shared" si="30"/>
        <v/>
      </c>
      <c r="Z206">
        <v>204</v>
      </c>
      <c r="AA206" t="str">
        <f t="shared" si="31"/>
        <v>_Ocharuk_S2_C_</v>
      </c>
    </row>
    <row r="207" spans="20:27" x14ac:dyDescent="0.25">
      <c r="T207">
        <f t="shared" si="32"/>
        <v>933</v>
      </c>
      <c r="U207">
        <v>205</v>
      </c>
      <c r="V207" t="str">
        <f t="shared" si="28"/>
        <v>RITR_3S(03)D1_Dyck_S1_D_</v>
      </c>
      <c r="W207" t="str">
        <f t="shared" si="29"/>
        <v>RTHR_2S(01)_Dyck_S1_D_ 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07" t="str">
        <f t="shared" si="33"/>
        <v/>
      </c>
      <c r="Y207" t="str">
        <f t="shared" si="30"/>
        <v/>
      </c>
      <c r="Z207">
        <v>205</v>
      </c>
      <c r="AA207" t="str">
        <f t="shared" si="31"/>
        <v>_Pachkowsky_S1_B_</v>
      </c>
    </row>
    <row r="208" spans="20:27" x14ac:dyDescent="0.25">
      <c r="T208">
        <f t="shared" si="32"/>
        <v>935</v>
      </c>
      <c r="U208">
        <v>206</v>
      </c>
      <c r="V208" t="str">
        <f t="shared" si="28"/>
        <v>RTHR_2S(01)_Dyck_S1_D_</v>
      </c>
      <c r="W208" t="str">
        <f t="shared" si="29"/>
        <v>RTHR_3S(01)_Dyck_S1_D_ 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08" t="str">
        <f t="shared" si="33"/>
        <v/>
      </c>
      <c r="Y208" t="str">
        <f t="shared" si="30"/>
        <v/>
      </c>
      <c r="Z208">
        <v>206</v>
      </c>
      <c r="AA208" t="str">
        <f t="shared" si="31"/>
        <v>_Pachkowsky_S1_C_</v>
      </c>
    </row>
    <row r="209" spans="20:27" x14ac:dyDescent="0.25">
      <c r="T209">
        <f t="shared" si="32"/>
        <v>937</v>
      </c>
      <c r="U209">
        <v>207</v>
      </c>
      <c r="V209" t="str">
        <f t="shared" si="28"/>
        <v>RTHR_3S(01)_Dyck_S1_D_</v>
      </c>
      <c r="W209" t="str">
        <f t="shared" si="29"/>
        <v>_Dyck_S1_D_ 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09" t="str">
        <f t="shared" si="33"/>
        <v/>
      </c>
      <c r="Y209" t="str">
        <f t="shared" si="30"/>
        <v/>
      </c>
      <c r="Z209">
        <v>207</v>
      </c>
      <c r="AA209" t="str">
        <f t="shared" si="31"/>
        <v>_Pachkowsky_S2_B_</v>
      </c>
    </row>
    <row r="210" spans="20:27" x14ac:dyDescent="0.25">
      <c r="T210">
        <f t="shared" si="32"/>
        <v>81</v>
      </c>
      <c r="U210">
        <v>208</v>
      </c>
      <c r="V210" t="str">
        <f t="shared" si="28"/>
        <v>_Dyck_S1_D_</v>
      </c>
      <c r="W210" t="str">
        <f t="shared" si="29"/>
        <v>EALR_4S(02)_Dyck_S2_A_ 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10" t="str">
        <f t="shared" si="33"/>
        <v/>
      </c>
      <c r="Y210" t="str">
        <f t="shared" si="30"/>
        <v/>
      </c>
      <c r="Z210">
        <v>208</v>
      </c>
      <c r="AA210" t="str">
        <f t="shared" si="31"/>
        <v>_Pachkowsky_S2_C_</v>
      </c>
    </row>
    <row r="211" spans="20:27" x14ac:dyDescent="0.25">
      <c r="T211">
        <f t="shared" si="32"/>
        <v>454</v>
      </c>
      <c r="U211">
        <v>209</v>
      </c>
      <c r="V211" t="str">
        <f t="shared" si="28"/>
        <v>EALR_4S(02)_Dyck_S2_A_</v>
      </c>
      <c r="W211" t="str">
        <f t="shared" si="29"/>
        <v>ENGC_3E(03)_Dyck_S2_A_ 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11" t="str">
        <f t="shared" si="33"/>
        <v/>
      </c>
      <c r="Y211" t="str">
        <f t="shared" si="30"/>
        <v/>
      </c>
      <c r="Z211">
        <v>209</v>
      </c>
      <c r="AA211" t="str">
        <f t="shared" si="31"/>
        <v>_Pereira_S1_C_</v>
      </c>
    </row>
    <row r="212" spans="20:27" x14ac:dyDescent="0.25">
      <c r="T212">
        <f t="shared" si="32"/>
        <v>467</v>
      </c>
      <c r="U212">
        <v>210</v>
      </c>
      <c r="V212" t="str">
        <f t="shared" si="28"/>
        <v>ENGC_3E(03)_Dyck_S2_A_</v>
      </c>
      <c r="W212" t="str">
        <f t="shared" si="29"/>
        <v>LS1R_1F(02)_Dyck_S2_A_ 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12" t="str">
        <f t="shared" si="33"/>
        <v/>
      </c>
      <c r="Y212" t="str">
        <f t="shared" si="30"/>
        <v/>
      </c>
      <c r="Z212">
        <v>210</v>
      </c>
      <c r="AA212" t="str">
        <f t="shared" si="31"/>
        <v>_Pereira_S2_D_</v>
      </c>
    </row>
    <row r="213" spans="20:27" x14ac:dyDescent="0.25">
      <c r="T213">
        <f t="shared" si="32"/>
        <v>701</v>
      </c>
      <c r="U213">
        <v>211</v>
      </c>
      <c r="V213" t="str">
        <f t="shared" si="28"/>
        <v>LS1R_1F(02)_Dyck_S2_A_</v>
      </c>
      <c r="W213" t="str">
        <f t="shared" si="29"/>
        <v>LS2R_2F(02)_Dyck_S2_A_ 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13" t="str">
        <f t="shared" si="33"/>
        <v/>
      </c>
      <c r="Y213" t="str">
        <f t="shared" si="30"/>
        <v/>
      </c>
      <c r="Z213">
        <v>211</v>
      </c>
      <c r="AA213" t="str">
        <f t="shared" si="31"/>
        <v>_Perreault_S2_C_</v>
      </c>
    </row>
    <row r="214" spans="20:27" x14ac:dyDescent="0.25">
      <c r="T214">
        <f t="shared" si="32"/>
        <v>703</v>
      </c>
      <c r="U214">
        <v>212</v>
      </c>
      <c r="V214" t="str">
        <f t="shared" si="28"/>
        <v>LS2R_2F(02)_Dyck_S2_A_</v>
      </c>
      <c r="W214" t="str">
        <f t="shared" si="29"/>
        <v>ENGC_3E(02)_Dyck_S2_B_ 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14" t="str">
        <f t="shared" si="33"/>
        <v/>
      </c>
      <c r="Y214" t="str">
        <f t="shared" si="30"/>
        <v/>
      </c>
      <c r="Z214">
        <v>212</v>
      </c>
      <c r="AA214" t="str">
        <f t="shared" si="31"/>
        <v>_Petri_S1_C_</v>
      </c>
    </row>
    <row r="215" spans="20:27" x14ac:dyDescent="0.25">
      <c r="T215">
        <f t="shared" si="32"/>
        <v>466</v>
      </c>
      <c r="U215">
        <v>213</v>
      </c>
      <c r="V215" t="str">
        <f t="shared" ref="V215:V278" si="34">TRIM(_xlfn.TEXTBEFORE(W214, " "))</f>
        <v>ENGC_3E(02)_Dyck_S2_B_</v>
      </c>
      <c r="W215" t="str">
        <f t="shared" ref="W215:W278" si="35">TRIM(MID(W214, LEN(V215)+1, LEN(W214) - LEN(V215)))</f>
        <v>ENGC_4E(02)_Dyck_S2_B_ 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15" t="str">
        <f t="shared" si="33"/>
        <v/>
      </c>
      <c r="Y215" t="str">
        <f t="shared" ref="Y215:Y278" si="36">IFERROR(IF(FIND("(",AA215)&gt;0,Z215,""),"")</f>
        <v/>
      </c>
      <c r="Z215">
        <v>213</v>
      </c>
      <c r="AA215" t="str">
        <f t="shared" ref="AA215:AA278" si="37">IFERROR(VLOOKUP(Z215,T:V,3,FALSE),"")</f>
        <v>_Petri_S2_C_</v>
      </c>
    </row>
    <row r="216" spans="20:27" x14ac:dyDescent="0.25">
      <c r="T216">
        <f t="shared" si="32"/>
        <v>479</v>
      </c>
      <c r="U216">
        <v>214</v>
      </c>
      <c r="V216" t="str">
        <f t="shared" si="34"/>
        <v>ENGC_4E(02)_Dyck_S2_B_</v>
      </c>
      <c r="W216" t="str">
        <f t="shared" si="35"/>
        <v>ENGR_1E(02)_Dyck_S2_B_ 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16" t="str">
        <f t="shared" si="33"/>
        <v/>
      </c>
      <c r="Y216" t="str">
        <f t="shared" si="36"/>
        <v/>
      </c>
      <c r="Z216">
        <v>214</v>
      </c>
      <c r="AA216" t="str">
        <f t="shared" si="37"/>
        <v>_Petryshyn_S1_A_</v>
      </c>
    </row>
    <row r="217" spans="20:27" x14ac:dyDescent="0.25">
      <c r="T217">
        <f t="shared" si="32"/>
        <v>507</v>
      </c>
      <c r="U217">
        <v>215</v>
      </c>
      <c r="V217" t="str">
        <f t="shared" si="34"/>
        <v>ENGR_1E(02)_Dyck_S2_B_</v>
      </c>
      <c r="W217" t="str">
        <f t="shared" si="35"/>
        <v>ENGR_2E(02)_Dyck_S2_B_ 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17" t="str">
        <f t="shared" si="33"/>
        <v/>
      </c>
      <c r="Y217" t="str">
        <f t="shared" si="36"/>
        <v/>
      </c>
      <c r="Z217">
        <v>215</v>
      </c>
      <c r="AA217" t="str">
        <f t="shared" si="37"/>
        <v>_Petryshyn_S2_B_</v>
      </c>
    </row>
    <row r="218" spans="20:27" x14ac:dyDescent="0.25">
      <c r="T218">
        <f t="shared" si="32"/>
        <v>522</v>
      </c>
      <c r="U218">
        <v>216</v>
      </c>
      <c r="V218" t="str">
        <f t="shared" si="34"/>
        <v>ENGR_2E(02)_Dyck_S2_B_</v>
      </c>
      <c r="W218" t="str">
        <f t="shared" si="35"/>
        <v>_Dyck_S2_C_ 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18" t="str">
        <f t="shared" si="33"/>
        <v/>
      </c>
      <c r="Y218" t="str">
        <f t="shared" si="36"/>
        <v/>
      </c>
      <c r="Z218">
        <v>216</v>
      </c>
      <c r="AA218" t="str">
        <f t="shared" si="37"/>
        <v>_Prociuk_S1_B_</v>
      </c>
    </row>
    <row r="219" spans="20:27" x14ac:dyDescent="0.25">
      <c r="T219">
        <f t="shared" si="32"/>
        <v>82</v>
      </c>
      <c r="U219">
        <v>217</v>
      </c>
      <c r="V219" t="str">
        <f t="shared" si="34"/>
        <v>_Dyck_S2_C_</v>
      </c>
      <c r="W219" t="str">
        <f t="shared" si="35"/>
        <v>RITR_3S(04)D1_Dyck_S2_D_ 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19" t="str">
        <f t="shared" si="33"/>
        <v/>
      </c>
      <c r="Y219" t="str">
        <f t="shared" si="36"/>
        <v/>
      </c>
      <c r="Z219">
        <v>217</v>
      </c>
      <c r="AA219" t="str">
        <f t="shared" si="37"/>
        <v>_Prociuk_S2_D_</v>
      </c>
    </row>
    <row r="220" spans="20:27" x14ac:dyDescent="0.25">
      <c r="T220">
        <f t="shared" si="32"/>
        <v>934</v>
      </c>
      <c r="U220">
        <v>218</v>
      </c>
      <c r="V220" t="str">
        <f t="shared" si="34"/>
        <v>RITR_3S(04)D1_Dyck_S2_D_</v>
      </c>
      <c r="W220" t="str">
        <f t="shared" si="35"/>
        <v>RTHR_2S(02)_Dyck_S2_D_ 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20" t="str">
        <f t="shared" si="33"/>
        <v/>
      </c>
      <c r="Y220" t="str">
        <f t="shared" si="36"/>
        <v/>
      </c>
      <c r="Z220">
        <v>218</v>
      </c>
      <c r="AA220" t="str">
        <f t="shared" si="37"/>
        <v>_Pura_S1_D_</v>
      </c>
    </row>
    <row r="221" spans="20:27" x14ac:dyDescent="0.25">
      <c r="T221">
        <f t="shared" si="32"/>
        <v>936</v>
      </c>
      <c r="U221">
        <v>219</v>
      </c>
      <c r="V221" t="str">
        <f t="shared" si="34"/>
        <v>RTHR_2S(02)_Dyck_S2_D_</v>
      </c>
      <c r="W221" t="str">
        <f t="shared" si="35"/>
        <v>RTHR_3S(02)_Dyck_S2_D_ 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21" t="str">
        <f t="shared" si="33"/>
        <v/>
      </c>
      <c r="Y221" t="str">
        <f t="shared" si="36"/>
        <v/>
      </c>
      <c r="Z221">
        <v>219</v>
      </c>
      <c r="AA221" t="str">
        <f t="shared" si="37"/>
        <v>_Pura_S2_C_</v>
      </c>
    </row>
    <row r="222" spans="20:27" x14ac:dyDescent="0.25">
      <c r="T222">
        <f t="shared" si="32"/>
        <v>938</v>
      </c>
      <c r="U222">
        <v>220</v>
      </c>
      <c r="V222" t="str">
        <f t="shared" si="34"/>
        <v>RTHR_3S(02)_Dyck_S2_D_</v>
      </c>
      <c r="W222" t="str">
        <f t="shared" si="35"/>
        <v>RESR01(LEd)D2_Dyck_S2_D_ 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22" t="str">
        <f t="shared" si="33"/>
        <v/>
      </c>
      <c r="Y222" t="str">
        <f t="shared" si="36"/>
        <v/>
      </c>
      <c r="Z222">
        <v>220</v>
      </c>
      <c r="AA222" t="str">
        <f t="shared" si="37"/>
        <v>_Queijo_S1_B_</v>
      </c>
    </row>
    <row r="223" spans="20:27" x14ac:dyDescent="0.25">
      <c r="T223">
        <f t="shared" si="32"/>
        <v>921</v>
      </c>
      <c r="U223">
        <v>221</v>
      </c>
      <c r="V223" t="str">
        <f t="shared" si="34"/>
        <v>RESR01(LEd)D2_Dyck_S2_D_</v>
      </c>
      <c r="W223" t="str">
        <f t="shared" si="35"/>
        <v>MP207V_2S(01)_Dyck-Lyons_S1_A_ 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23" t="str">
        <f t="shared" si="33"/>
        <v/>
      </c>
      <c r="Y223" t="str">
        <f t="shared" si="36"/>
        <v/>
      </c>
      <c r="Z223">
        <v>221</v>
      </c>
      <c r="AA223" t="str">
        <f t="shared" si="37"/>
        <v>_Queijo_S1_D_</v>
      </c>
    </row>
    <row r="224" spans="20:27" x14ac:dyDescent="0.25">
      <c r="T224">
        <f t="shared" si="32"/>
        <v>748</v>
      </c>
      <c r="U224">
        <v>222</v>
      </c>
      <c r="V224" t="str">
        <f t="shared" si="34"/>
        <v>MP207V_2S(01)_Dyck-Lyons_S1_A_</v>
      </c>
      <c r="W224" t="str">
        <f t="shared" si="35"/>
        <v>_Dyck-Lyons_S1_B_ 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24" t="str">
        <f t="shared" si="33"/>
        <v/>
      </c>
      <c r="Y224" t="str">
        <f t="shared" si="36"/>
        <v/>
      </c>
      <c r="Z224">
        <v>222</v>
      </c>
      <c r="AA224" t="str">
        <f t="shared" si="37"/>
        <v>_Queijo_S2_B_</v>
      </c>
    </row>
    <row r="225" spans="20:27" x14ac:dyDescent="0.25">
      <c r="T225">
        <f t="shared" si="32"/>
        <v>83</v>
      </c>
      <c r="U225">
        <v>223</v>
      </c>
      <c r="V225" t="str">
        <f t="shared" si="34"/>
        <v>_Dyck-Lyons_S1_B_</v>
      </c>
      <c r="W225" t="str">
        <f t="shared" si="35"/>
        <v>MP209V_4S(98)_Dyck-Lyons_S1_C_ 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25" t="str">
        <f t="shared" si="33"/>
        <v/>
      </c>
      <c r="Y225" t="str">
        <f t="shared" si="36"/>
        <v/>
      </c>
      <c r="Z225">
        <v>223</v>
      </c>
      <c r="AA225" t="str">
        <f t="shared" si="37"/>
        <v>_Queijo_S2_D_</v>
      </c>
    </row>
    <row r="226" spans="20:27" x14ac:dyDescent="0.25">
      <c r="T226">
        <f t="shared" si="32"/>
        <v>757</v>
      </c>
      <c r="U226">
        <v>224</v>
      </c>
      <c r="V226" t="str">
        <f t="shared" si="34"/>
        <v>MP209V_4S(98)_Dyck-Lyons_S1_C_</v>
      </c>
      <c r="W226" t="str">
        <f t="shared" si="35"/>
        <v>MP210V_3S(98)_Dyck-Lyons_S1_D_ 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26" t="str">
        <f t="shared" si="33"/>
        <v/>
      </c>
      <c r="Y226" t="str">
        <f t="shared" si="36"/>
        <v/>
      </c>
      <c r="Z226">
        <v>224</v>
      </c>
      <c r="AA226" t="str">
        <f t="shared" si="37"/>
        <v>_Ramos_S1_B_</v>
      </c>
    </row>
    <row r="227" spans="20:27" x14ac:dyDescent="0.25">
      <c r="T227">
        <f t="shared" si="32"/>
        <v>760</v>
      </c>
      <c r="U227">
        <v>225</v>
      </c>
      <c r="V227" t="str">
        <f t="shared" si="34"/>
        <v>MP210V_3S(98)_Dyck-Lyons_S1_D_</v>
      </c>
      <c r="W227" t="str">
        <f t="shared" si="35"/>
        <v>MP211V_4S(98)_Dyck-Lyons_S2_A_ 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27" t="str">
        <f t="shared" si="33"/>
        <v/>
      </c>
      <c r="Y227" t="str">
        <f t="shared" si="36"/>
        <v/>
      </c>
      <c r="Z227">
        <v>225</v>
      </c>
      <c r="AA227" t="str">
        <f t="shared" si="37"/>
        <v>_Ramos_S2_B_</v>
      </c>
    </row>
    <row r="228" spans="20:27" x14ac:dyDescent="0.25">
      <c r="T228">
        <f t="shared" si="32"/>
        <v>763</v>
      </c>
      <c r="U228">
        <v>226</v>
      </c>
      <c r="V228" t="str">
        <f t="shared" si="34"/>
        <v>MP211V_4S(98)_Dyck-Lyons_S2_A_</v>
      </c>
      <c r="W228" t="str">
        <f t="shared" si="35"/>
        <v>MP212V_4S(98)_Dyck-Lyons_S2_B_ 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28" t="str">
        <f t="shared" si="33"/>
        <v/>
      </c>
      <c r="Y228" t="str">
        <f t="shared" si="36"/>
        <v/>
      </c>
      <c r="Z228">
        <v>226</v>
      </c>
      <c r="AA228" t="str">
        <f t="shared" si="37"/>
        <v>_RempelSmith_S1_B_</v>
      </c>
    </row>
    <row r="229" spans="20:27" x14ac:dyDescent="0.25">
      <c r="T229">
        <f t="shared" si="32"/>
        <v>766</v>
      </c>
      <c r="U229">
        <v>227</v>
      </c>
      <c r="V229" t="str">
        <f t="shared" si="34"/>
        <v>MP212V_4S(98)_Dyck-Lyons_S2_B_</v>
      </c>
      <c r="W229" t="str">
        <f t="shared" si="35"/>
        <v>_Dyck-Lyons_S2_C_ 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29" t="str">
        <f t="shared" si="33"/>
        <v/>
      </c>
      <c r="Y229" t="str">
        <f t="shared" si="36"/>
        <v/>
      </c>
      <c r="Z229">
        <v>227</v>
      </c>
      <c r="AA229" t="str">
        <f t="shared" si="37"/>
        <v>_RempelSmith_S2_B_</v>
      </c>
    </row>
    <row r="230" spans="20:27" x14ac:dyDescent="0.25">
      <c r="T230">
        <f t="shared" si="32"/>
        <v>84</v>
      </c>
      <c r="U230">
        <v>228</v>
      </c>
      <c r="V230" t="str">
        <f t="shared" si="34"/>
        <v>_Dyck-Lyons_S2_C_</v>
      </c>
      <c r="W230" t="str">
        <f t="shared" si="35"/>
        <v>MP206H_1S(03)C2_Dyck-Lyons_S2_C_ 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30" t="str">
        <f t="shared" si="33"/>
        <v/>
      </c>
      <c r="Y230" t="str">
        <f t="shared" si="36"/>
        <v/>
      </c>
      <c r="Z230">
        <v>228</v>
      </c>
      <c r="AA230" t="str">
        <f t="shared" si="37"/>
        <v>_Ridgedale_S1_C_</v>
      </c>
    </row>
    <row r="231" spans="20:27" x14ac:dyDescent="0.25">
      <c r="T231">
        <f t="shared" si="32"/>
        <v>747</v>
      </c>
      <c r="U231">
        <v>229</v>
      </c>
      <c r="V231" t="str">
        <f t="shared" si="34"/>
        <v>MP206H_1S(03)C2_Dyck-Lyons_S2_C_</v>
      </c>
      <c r="W231" t="str">
        <f t="shared" si="35"/>
        <v>MP209V_3S(01)_Dyck-Lyons_S2_D_ 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31" t="str">
        <f t="shared" si="33"/>
        <v/>
      </c>
      <c r="Y231" t="str">
        <f t="shared" si="36"/>
        <v/>
      </c>
      <c r="Z231">
        <v>229</v>
      </c>
      <c r="AA231" t="str">
        <f t="shared" si="37"/>
        <v>_Ridgedale_S1_D_</v>
      </c>
    </row>
    <row r="232" spans="20:27" x14ac:dyDescent="0.25">
      <c r="T232">
        <f t="shared" si="32"/>
        <v>756</v>
      </c>
      <c r="U232">
        <v>230</v>
      </c>
      <c r="V232" t="str">
        <f t="shared" si="34"/>
        <v>MP209V_3S(01)_Dyck-Lyons_S2_D_</v>
      </c>
      <c r="W232" t="str">
        <f t="shared" si="35"/>
        <v>RESR01(LEb)_Ellison_S1_A_ 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32" t="str">
        <f t="shared" si="33"/>
        <v/>
      </c>
      <c r="Y232" t="str">
        <f t="shared" si="36"/>
        <v/>
      </c>
      <c r="Z232">
        <v>230</v>
      </c>
      <c r="AA232" t="str">
        <f t="shared" si="37"/>
        <v>_Ridgedale_S2_D_</v>
      </c>
    </row>
    <row r="233" spans="20:27" x14ac:dyDescent="0.25">
      <c r="T233">
        <f t="shared" si="32"/>
        <v>919</v>
      </c>
      <c r="U233">
        <v>231</v>
      </c>
      <c r="V233" t="str">
        <f t="shared" si="34"/>
        <v>RESR01(LEb)_Ellison_S1_A_</v>
      </c>
      <c r="W233" t="str">
        <f t="shared" si="35"/>
        <v>ESMR_2M(01)_Ellison_S1_B_ 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33" t="str">
        <f t="shared" si="33"/>
        <v/>
      </c>
      <c r="Y233" t="str">
        <f t="shared" si="36"/>
        <v/>
      </c>
      <c r="Z233">
        <v>231</v>
      </c>
      <c r="AA233" t="str">
        <f t="shared" si="37"/>
        <v>_Robak_S1_C_</v>
      </c>
    </row>
    <row r="234" spans="20:27" x14ac:dyDescent="0.25">
      <c r="T234">
        <f t="shared" si="32"/>
        <v>553</v>
      </c>
      <c r="U234">
        <v>232</v>
      </c>
      <c r="V234" t="str">
        <f t="shared" si="34"/>
        <v>ESMR_2M(01)_Ellison_S1_B_</v>
      </c>
      <c r="W234" t="str">
        <f t="shared" si="35"/>
        <v>ESMR_3M(01)_Ellison_S1_B_ 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34" t="str">
        <f t="shared" si="33"/>
        <v/>
      </c>
      <c r="Y234" t="str">
        <f t="shared" si="36"/>
        <v/>
      </c>
      <c r="Z234">
        <v>232</v>
      </c>
      <c r="AA234" t="str">
        <f t="shared" si="37"/>
        <v>_Robak_S2_A_</v>
      </c>
    </row>
    <row r="235" spans="20:27" x14ac:dyDescent="0.25">
      <c r="T235">
        <f t="shared" si="32"/>
        <v>563</v>
      </c>
      <c r="U235">
        <v>233</v>
      </c>
      <c r="V235" t="str">
        <f t="shared" si="34"/>
        <v>ESMR_3M(01)_Ellison_S1_B_</v>
      </c>
      <c r="W235" t="str">
        <f t="shared" si="35"/>
        <v>ESMR_4M(01)_Ellison_S1_B_ 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35" t="str">
        <f t="shared" si="33"/>
        <v/>
      </c>
      <c r="Y235" t="str">
        <f t="shared" si="36"/>
        <v/>
      </c>
      <c r="Z235">
        <v>233</v>
      </c>
      <c r="AA235" t="str">
        <f t="shared" si="37"/>
        <v>_Russell_S1_B_</v>
      </c>
    </row>
    <row r="236" spans="20:27" x14ac:dyDescent="0.25">
      <c r="T236">
        <f t="shared" si="32"/>
        <v>572</v>
      </c>
      <c r="U236">
        <v>234</v>
      </c>
      <c r="V236" t="str">
        <f t="shared" si="34"/>
        <v>ESMR_4M(01)_Ellison_S1_B_</v>
      </c>
      <c r="W236" t="str">
        <f t="shared" si="35"/>
        <v>MATR_1M(04)_Ellison_S1_B_ 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36" t="str">
        <f t="shared" si="33"/>
        <v/>
      </c>
      <c r="Y236" t="str">
        <f t="shared" si="36"/>
        <v/>
      </c>
      <c r="Z236">
        <v>234</v>
      </c>
      <c r="AA236" t="str">
        <f t="shared" si="37"/>
        <v>_Russell_S1_C_</v>
      </c>
    </row>
    <row r="237" spans="20:27" x14ac:dyDescent="0.25">
      <c r="T237">
        <f t="shared" si="32"/>
        <v>740</v>
      </c>
      <c r="U237">
        <v>235</v>
      </c>
      <c r="V237" t="str">
        <f t="shared" si="34"/>
        <v>MATR_1M(04)_Ellison_S1_B_</v>
      </c>
      <c r="W237" t="str">
        <f t="shared" si="35"/>
        <v>ENGC_3M(01)_Ellison_S1_C_ 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37" t="str">
        <f t="shared" si="33"/>
        <v/>
      </c>
      <c r="Y237" t="str">
        <f t="shared" si="36"/>
        <v/>
      </c>
      <c r="Z237">
        <v>235</v>
      </c>
      <c r="AA237" t="str">
        <f t="shared" si="37"/>
        <v>_Russell_S2_B_</v>
      </c>
    </row>
    <row r="238" spans="20:27" x14ac:dyDescent="0.25">
      <c r="T238">
        <f t="shared" si="32"/>
        <v>468</v>
      </c>
      <c r="U238">
        <v>236</v>
      </c>
      <c r="V238" t="str">
        <f t="shared" si="34"/>
        <v>ENGC_3M(01)_Ellison_S1_C_</v>
      </c>
      <c r="W238" t="str">
        <f t="shared" si="35"/>
        <v>ENGC_4M(01)_Ellison_S1_C_ 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38" t="str">
        <f t="shared" si="33"/>
        <v/>
      </c>
      <c r="Y238" t="str">
        <f t="shared" si="36"/>
        <v/>
      </c>
      <c r="Z238">
        <v>236</v>
      </c>
      <c r="AA238" t="str">
        <f t="shared" si="37"/>
        <v>_Russell_S2_C_</v>
      </c>
    </row>
    <row r="239" spans="20:27" x14ac:dyDescent="0.25">
      <c r="T239">
        <f t="shared" si="32"/>
        <v>480</v>
      </c>
      <c r="U239">
        <v>237</v>
      </c>
      <c r="V239" t="str">
        <f t="shared" si="34"/>
        <v>ENGC_4M(01)_Ellison_S1_C_</v>
      </c>
      <c r="W239" t="str">
        <f t="shared" si="35"/>
        <v>ENGR_1M(04)_Ellison_S1_C_ 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39" t="str">
        <f t="shared" si="33"/>
        <v/>
      </c>
      <c r="Y239" t="str">
        <f t="shared" si="36"/>
        <v/>
      </c>
      <c r="Z239">
        <v>237</v>
      </c>
      <c r="AA239" t="str">
        <f t="shared" si="37"/>
        <v>_Sankovic_S1_A_</v>
      </c>
    </row>
    <row r="240" spans="20:27" x14ac:dyDescent="0.25">
      <c r="T240">
        <f t="shared" si="32"/>
        <v>518</v>
      </c>
      <c r="U240">
        <v>238</v>
      </c>
      <c r="V240" t="str">
        <f t="shared" si="34"/>
        <v>ENGR_1M(04)_Ellison_S1_C_</v>
      </c>
      <c r="W240" t="str">
        <f t="shared" si="35"/>
        <v>ENGR_2M(01)_Ellison_S1_C_ 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40" t="str">
        <f t="shared" si="33"/>
        <v/>
      </c>
      <c r="Y240" t="str">
        <f t="shared" si="36"/>
        <v/>
      </c>
      <c r="Z240">
        <v>238</v>
      </c>
      <c r="AA240" t="str">
        <f t="shared" si="37"/>
        <v>_Sankovic_S2_A_</v>
      </c>
    </row>
    <row r="241" spans="20:27" x14ac:dyDescent="0.25">
      <c r="T241">
        <f t="shared" si="32"/>
        <v>539</v>
      </c>
      <c r="U241">
        <v>239</v>
      </c>
      <c r="V241" t="str">
        <f t="shared" si="34"/>
        <v>ENGR_2M(01)_Ellison_S1_C_</v>
      </c>
      <c r="W241" t="str">
        <f t="shared" si="35"/>
        <v>CTSR_3M(01)_Ellison_S1_D_ 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41" t="str">
        <f t="shared" si="33"/>
        <v/>
      </c>
      <c r="Y241" t="str">
        <f t="shared" si="36"/>
        <v/>
      </c>
      <c r="Z241">
        <v>239</v>
      </c>
      <c r="AA241" t="str">
        <f t="shared" si="37"/>
        <v>_Sawchuk_S1_A_</v>
      </c>
    </row>
    <row r="242" spans="20:27" x14ac:dyDescent="0.25">
      <c r="T242">
        <f t="shared" si="32"/>
        <v>400</v>
      </c>
      <c r="U242">
        <v>240</v>
      </c>
      <c r="V242" t="str">
        <f t="shared" si="34"/>
        <v>CTSR_3M(01)_Ellison_S1_D_</v>
      </c>
      <c r="W242" t="str">
        <f t="shared" si="35"/>
        <v>GEOR_2M(01)_Ellison_S1_D_ 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42" t="str">
        <f t="shared" si="33"/>
        <v/>
      </c>
      <c r="Y242" t="str">
        <f t="shared" si="36"/>
        <v/>
      </c>
      <c r="Z242">
        <v>240</v>
      </c>
      <c r="AA242" t="str">
        <f t="shared" si="37"/>
        <v>_Sawchuk_S1_B_</v>
      </c>
    </row>
    <row r="243" spans="20:27" x14ac:dyDescent="0.25">
      <c r="T243">
        <f t="shared" si="32"/>
        <v>638</v>
      </c>
      <c r="U243">
        <v>241</v>
      </c>
      <c r="V243" t="str">
        <f t="shared" si="34"/>
        <v>GEOR_2M(01)_Ellison_S1_D_</v>
      </c>
      <c r="W243" t="str">
        <f t="shared" si="35"/>
        <v>GLIR_4M(01)_Ellison_S1_D_ 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43" t="str">
        <f t="shared" si="33"/>
        <v/>
      </c>
      <c r="Y243" t="str">
        <f t="shared" si="36"/>
        <v/>
      </c>
      <c r="Z243">
        <v>241</v>
      </c>
      <c r="AA243" t="str">
        <f t="shared" si="37"/>
        <v>_Sawchuk_S1_C_</v>
      </c>
    </row>
    <row r="244" spans="20:27" x14ac:dyDescent="0.25">
      <c r="T244">
        <f t="shared" si="32"/>
        <v>644</v>
      </c>
      <c r="U244">
        <v>242</v>
      </c>
      <c r="V244" t="str">
        <f t="shared" si="34"/>
        <v>GLIR_4M(01)_Ellison_S1_D_</v>
      </c>
      <c r="W244" t="str">
        <f t="shared" si="35"/>
        <v>HISR_3M(01)_Ellison_S1_D_ 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44" t="str">
        <f t="shared" si="33"/>
        <v/>
      </c>
      <c r="Y244" t="str">
        <f t="shared" si="36"/>
        <v/>
      </c>
      <c r="Z244">
        <v>242</v>
      </c>
      <c r="AA244" t="str">
        <f t="shared" si="37"/>
        <v>_Sawchuk_S1_D_</v>
      </c>
    </row>
    <row r="245" spans="20:27" x14ac:dyDescent="0.25">
      <c r="T245">
        <f t="shared" si="32"/>
        <v>675</v>
      </c>
      <c r="U245">
        <v>243</v>
      </c>
      <c r="V245" t="str">
        <f t="shared" si="34"/>
        <v>HISR_3M(01)_Ellison_S1_D_</v>
      </c>
      <c r="W245" t="str">
        <f t="shared" si="35"/>
        <v>RESR01(LEc)_Ellison_S2_A_ 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45" t="str">
        <f t="shared" si="33"/>
        <v/>
      </c>
      <c r="Y245" t="str">
        <f t="shared" si="36"/>
        <v/>
      </c>
      <c r="Z245">
        <v>243</v>
      </c>
      <c r="AA245" t="str">
        <f t="shared" si="37"/>
        <v>_Sawchuk_S2_A_</v>
      </c>
    </row>
    <row r="246" spans="20:27" x14ac:dyDescent="0.25">
      <c r="T246">
        <f t="shared" si="32"/>
        <v>920</v>
      </c>
      <c r="U246">
        <v>244</v>
      </c>
      <c r="V246" t="str">
        <f t="shared" si="34"/>
        <v>RESR01(LEc)_Ellison_S2_A_</v>
      </c>
      <c r="W246" t="str">
        <f t="shared" si="35"/>
        <v>ESMR_2M(01)_Ellison_S2_B_ 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46" t="str">
        <f t="shared" si="33"/>
        <v/>
      </c>
      <c r="Y246" t="str">
        <f t="shared" si="36"/>
        <v/>
      </c>
      <c r="Z246">
        <v>244</v>
      </c>
      <c r="AA246" t="str">
        <f t="shared" si="37"/>
        <v>_Sawchuk_S2_B_</v>
      </c>
    </row>
    <row r="247" spans="20:27" x14ac:dyDescent="0.25">
      <c r="T247">
        <f t="shared" si="32"/>
        <v>554</v>
      </c>
      <c r="U247">
        <v>245</v>
      </c>
      <c r="V247" t="str">
        <f t="shared" si="34"/>
        <v>ESMR_2M(01)_Ellison_S2_B_</v>
      </c>
      <c r="W247" t="str">
        <f t="shared" si="35"/>
        <v>ESMR_3M(01)_Ellison_S2_B_ 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47" t="str">
        <f t="shared" si="33"/>
        <v/>
      </c>
      <c r="Y247" t="str">
        <f t="shared" si="36"/>
        <v/>
      </c>
      <c r="Z247">
        <v>245</v>
      </c>
      <c r="AA247" t="str">
        <f t="shared" si="37"/>
        <v>_Sawchuk_S2_C_</v>
      </c>
    </row>
    <row r="248" spans="20:27" x14ac:dyDescent="0.25">
      <c r="T248">
        <f t="shared" si="32"/>
        <v>564</v>
      </c>
      <c r="U248">
        <v>246</v>
      </c>
      <c r="V248" t="str">
        <f t="shared" si="34"/>
        <v>ESMR_3M(01)_Ellison_S2_B_</v>
      </c>
      <c r="W248" t="str">
        <f t="shared" si="35"/>
        <v>ESMR_4M(01)_Ellison_S2_B_ 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48" t="str">
        <f t="shared" si="33"/>
        <v/>
      </c>
      <c r="Y248" t="str">
        <f t="shared" si="36"/>
        <v/>
      </c>
      <c r="Z248">
        <v>246</v>
      </c>
      <c r="AA248" t="str">
        <f t="shared" si="37"/>
        <v>_Sawchuk_S2_D_</v>
      </c>
    </row>
    <row r="249" spans="20:27" x14ac:dyDescent="0.25">
      <c r="T249">
        <f t="shared" si="32"/>
        <v>573</v>
      </c>
      <c r="U249">
        <v>247</v>
      </c>
      <c r="V249" t="str">
        <f t="shared" si="34"/>
        <v>ESMR_4M(01)_Ellison_S2_B_</v>
      </c>
      <c r="W249" t="str">
        <f t="shared" si="35"/>
        <v>MATR_1M(04)_Ellison_S2_B_ 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49" t="str">
        <f t="shared" si="33"/>
        <v/>
      </c>
      <c r="Y249" t="str">
        <f t="shared" si="36"/>
        <v/>
      </c>
      <c r="Z249">
        <v>247</v>
      </c>
      <c r="AA249" t="str">
        <f t="shared" si="37"/>
        <v>_Seidel_S1_A_</v>
      </c>
    </row>
    <row r="250" spans="20:27" x14ac:dyDescent="0.25">
      <c r="T250">
        <f t="shared" si="32"/>
        <v>741</v>
      </c>
      <c r="U250">
        <v>248</v>
      </c>
      <c r="V250" t="str">
        <f t="shared" si="34"/>
        <v>MATR_1M(04)_Ellison_S2_B_</v>
      </c>
      <c r="W250" t="str">
        <f t="shared" si="35"/>
        <v>ENGC_3M(01)_Ellison_S2_C_ 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50" t="str">
        <f t="shared" si="33"/>
        <v/>
      </c>
      <c r="Y250" t="str">
        <f t="shared" si="36"/>
        <v/>
      </c>
      <c r="Z250">
        <v>248</v>
      </c>
      <c r="AA250" t="str">
        <f t="shared" si="37"/>
        <v>_Seidel_S2_B_</v>
      </c>
    </row>
    <row r="251" spans="20:27" x14ac:dyDescent="0.25">
      <c r="T251">
        <f t="shared" si="32"/>
        <v>469</v>
      </c>
      <c r="U251">
        <v>249</v>
      </c>
      <c r="V251" t="str">
        <f t="shared" si="34"/>
        <v>ENGC_3M(01)_Ellison_S2_C_</v>
      </c>
      <c r="W251" t="str">
        <f t="shared" si="35"/>
        <v>ENGC_4M(01)_Ellison_S2_C_ 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51" t="str">
        <f t="shared" si="33"/>
        <v/>
      </c>
      <c r="Y251" t="str">
        <f t="shared" si="36"/>
        <v/>
      </c>
      <c r="Z251">
        <v>249</v>
      </c>
      <c r="AA251" t="str">
        <f t="shared" si="37"/>
        <v>_Shewchuk_S1_C_</v>
      </c>
    </row>
    <row r="252" spans="20:27" x14ac:dyDescent="0.25">
      <c r="T252">
        <f t="shared" si="32"/>
        <v>481</v>
      </c>
      <c r="U252">
        <v>250</v>
      </c>
      <c r="V252" t="str">
        <f t="shared" si="34"/>
        <v>ENGC_4M(01)_Ellison_S2_C_</v>
      </c>
      <c r="W252" t="str">
        <f t="shared" si="35"/>
        <v>ENGR_1M(04)_Ellison_S2_C_ 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52" t="str">
        <f t="shared" si="33"/>
        <v/>
      </c>
      <c r="Y252" t="str">
        <f t="shared" si="36"/>
        <v/>
      </c>
      <c r="Z252">
        <v>250</v>
      </c>
      <c r="AA252" t="str">
        <f t="shared" si="37"/>
        <v>_Shewchuk_S2_B_</v>
      </c>
    </row>
    <row r="253" spans="20:27" x14ac:dyDescent="0.25">
      <c r="T253">
        <f t="shared" si="32"/>
        <v>519</v>
      </c>
      <c r="U253">
        <v>251</v>
      </c>
      <c r="V253" t="str">
        <f t="shared" si="34"/>
        <v>ENGR_1M(04)_Ellison_S2_C_</v>
      </c>
      <c r="W253" t="str">
        <f t="shared" si="35"/>
        <v>ENGR_2M(01)_Ellison_S2_C_ 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53" t="str">
        <f t="shared" si="33"/>
        <v/>
      </c>
      <c r="Y253" t="str">
        <f t="shared" si="36"/>
        <v/>
      </c>
      <c r="Z253">
        <v>251</v>
      </c>
      <c r="AA253" t="str">
        <f t="shared" si="37"/>
        <v>_Silver_S1_A_</v>
      </c>
    </row>
    <row r="254" spans="20:27" x14ac:dyDescent="0.25">
      <c r="T254">
        <f t="shared" si="32"/>
        <v>540</v>
      </c>
      <c r="U254">
        <v>252</v>
      </c>
      <c r="V254" t="str">
        <f t="shared" si="34"/>
        <v>ENGR_2M(01)_Ellison_S2_C_</v>
      </c>
      <c r="W254" t="str">
        <f t="shared" si="35"/>
        <v>CTSR_3M(02)_Ellison_S2_D_ 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54" t="str">
        <f t="shared" si="33"/>
        <v/>
      </c>
      <c r="Y254" t="str">
        <f t="shared" si="36"/>
        <v/>
      </c>
      <c r="Z254">
        <v>252</v>
      </c>
      <c r="AA254" t="str">
        <f t="shared" si="37"/>
        <v>_Silver_S1_B_</v>
      </c>
    </row>
    <row r="255" spans="20:27" x14ac:dyDescent="0.25">
      <c r="T255">
        <f t="shared" si="32"/>
        <v>401</v>
      </c>
      <c r="U255">
        <v>253</v>
      </c>
      <c r="V255" t="str">
        <f t="shared" si="34"/>
        <v>CTSR_3M(02)_Ellison_S2_D_</v>
      </c>
      <c r="W255" t="str">
        <f t="shared" si="35"/>
        <v>GEOR_2M(02)_Ellison_S2_D_ 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55" t="str">
        <f t="shared" si="33"/>
        <v/>
      </c>
      <c r="Y255" t="str">
        <f t="shared" si="36"/>
        <v/>
      </c>
      <c r="Z255">
        <v>253</v>
      </c>
      <c r="AA255" t="str">
        <f t="shared" si="37"/>
        <v>_Silver_S1_C_</v>
      </c>
    </row>
    <row r="256" spans="20:27" x14ac:dyDescent="0.25">
      <c r="T256">
        <f t="shared" si="32"/>
        <v>639</v>
      </c>
      <c r="U256">
        <v>254</v>
      </c>
      <c r="V256" t="str">
        <f t="shared" si="34"/>
        <v>GEOR_2M(02)_Ellison_S2_D_</v>
      </c>
      <c r="W256" t="str">
        <f t="shared" si="35"/>
        <v>GLIR_4M(02)_Ellison_S2_D_ 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56" t="str">
        <f t="shared" si="33"/>
        <v/>
      </c>
      <c r="Y256" t="str">
        <f t="shared" si="36"/>
        <v/>
      </c>
      <c r="Z256">
        <v>254</v>
      </c>
      <c r="AA256" t="str">
        <f t="shared" si="37"/>
        <v>_Silver_S1_D_</v>
      </c>
    </row>
    <row r="257" spans="20:27" x14ac:dyDescent="0.25">
      <c r="T257">
        <f t="shared" si="32"/>
        <v>645</v>
      </c>
      <c r="U257">
        <v>255</v>
      </c>
      <c r="V257" t="str">
        <f t="shared" si="34"/>
        <v>GLIR_4M(02)_Ellison_S2_D_</v>
      </c>
      <c r="W257" t="str">
        <f t="shared" si="35"/>
        <v>HISR_3M(02)_Ellison_S2_D_ 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57" t="str">
        <f t="shared" si="33"/>
        <v/>
      </c>
      <c r="Y257" t="str">
        <f t="shared" si="36"/>
        <v/>
      </c>
      <c r="Z257">
        <v>255</v>
      </c>
      <c r="AA257" t="str">
        <f t="shared" si="37"/>
        <v>_Silver_S2_A_</v>
      </c>
    </row>
    <row r="258" spans="20:27" x14ac:dyDescent="0.25">
      <c r="T258">
        <f t="shared" si="32"/>
        <v>676</v>
      </c>
      <c r="U258">
        <v>256</v>
      </c>
      <c r="V258" t="str">
        <f t="shared" si="34"/>
        <v>HISR_3M(02)_Ellison_S2_D_</v>
      </c>
      <c r="W258" t="str">
        <f t="shared" si="35"/>
        <v>_Epp-Koop_S1_A_ 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58" t="str">
        <f t="shared" si="33"/>
        <v/>
      </c>
      <c r="Y258" t="str">
        <f t="shared" si="36"/>
        <v/>
      </c>
      <c r="Z258">
        <v>256</v>
      </c>
      <c r="AA258" t="str">
        <f t="shared" si="37"/>
        <v>_Silver_S2_B_</v>
      </c>
    </row>
    <row r="259" spans="20:27" x14ac:dyDescent="0.25">
      <c r="T259">
        <f t="shared" ref="T259:T322" si="38">COUNTIF($V$1:$V$1200, "&lt;=" &amp; V259)</f>
        <v>85</v>
      </c>
      <c r="U259">
        <v>257</v>
      </c>
      <c r="V259" t="str">
        <f t="shared" si="34"/>
        <v>_Epp-Koop_S1_A_</v>
      </c>
      <c r="W259" t="str">
        <f t="shared" si="35"/>
        <v>PCMR_3S(02)_Epp-Koop_S1_B_ 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59" t="str">
        <f t="shared" si="33"/>
        <v/>
      </c>
      <c r="Y259" t="str">
        <f t="shared" si="36"/>
        <v/>
      </c>
      <c r="Z259">
        <v>257</v>
      </c>
      <c r="AA259" t="str">
        <f t="shared" si="37"/>
        <v>_Silver_S2_C_</v>
      </c>
    </row>
    <row r="260" spans="20:27" x14ac:dyDescent="0.25">
      <c r="T260">
        <f t="shared" si="38"/>
        <v>784</v>
      </c>
      <c r="U260">
        <v>258</v>
      </c>
      <c r="V260" t="str">
        <f t="shared" si="34"/>
        <v>PCMR_3S(02)_Epp-Koop_S1_B_</v>
      </c>
      <c r="W260" t="str">
        <f t="shared" si="35"/>
        <v>PCMR_4S(03)_Epp-Koop_S1_C_ 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60" t="str">
        <f t="shared" ref="X260:X323" si="39">IFERROR(RANK(Y260,Y:Y,1),"")</f>
        <v/>
      </c>
      <c r="Y260" t="str">
        <f t="shared" si="36"/>
        <v/>
      </c>
      <c r="Z260">
        <v>258</v>
      </c>
      <c r="AA260" t="str">
        <f t="shared" si="37"/>
        <v>_Silver_S2_D_</v>
      </c>
    </row>
    <row r="261" spans="20:27" x14ac:dyDescent="0.25">
      <c r="T261">
        <f t="shared" si="38"/>
        <v>790</v>
      </c>
      <c r="U261">
        <v>259</v>
      </c>
      <c r="V261" t="str">
        <f t="shared" si="34"/>
        <v>PCMR_4S(03)_Epp-Koop_S1_C_</v>
      </c>
      <c r="W261" t="str">
        <f t="shared" si="35"/>
        <v>PCMR_3S(03)_Epp-Koop_S1_D_ 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61" t="str">
        <f t="shared" si="39"/>
        <v/>
      </c>
      <c r="Y261" t="str">
        <f t="shared" si="36"/>
        <v/>
      </c>
      <c r="Z261">
        <v>259</v>
      </c>
      <c r="AA261" t="str">
        <f t="shared" si="37"/>
        <v>_Sinclair_S1_A_</v>
      </c>
    </row>
    <row r="262" spans="20:27" x14ac:dyDescent="0.25">
      <c r="T262">
        <f t="shared" si="38"/>
        <v>785</v>
      </c>
      <c r="U262">
        <v>260</v>
      </c>
      <c r="V262" t="str">
        <f t="shared" si="34"/>
        <v>PCMR_3S(03)_Epp-Koop_S1_D_</v>
      </c>
      <c r="W262" t="str">
        <f t="shared" si="35"/>
        <v>IAPR_2S(05)_Epp-Koop_S2_A_ 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62" t="str">
        <f t="shared" si="39"/>
        <v/>
      </c>
      <c r="Y262" t="str">
        <f t="shared" si="36"/>
        <v/>
      </c>
      <c r="Z262">
        <v>260</v>
      </c>
      <c r="AA262" t="str">
        <f t="shared" si="37"/>
        <v>_Sinclair_S1_B_</v>
      </c>
    </row>
    <row r="263" spans="20:27" x14ac:dyDescent="0.25">
      <c r="T263">
        <f t="shared" si="38"/>
        <v>689</v>
      </c>
      <c r="U263">
        <v>261</v>
      </c>
      <c r="V263" t="str">
        <f t="shared" si="34"/>
        <v>IAPR_2S(05)_Epp-Koop_S2_A_</v>
      </c>
      <c r="W263" t="str">
        <f t="shared" si="35"/>
        <v>IAPR_2S(06)_Epp-Koop_S2_B_ 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63" t="str">
        <f t="shared" si="39"/>
        <v/>
      </c>
      <c r="Y263" t="str">
        <f t="shared" si="36"/>
        <v/>
      </c>
      <c r="Z263">
        <v>261</v>
      </c>
      <c r="AA263" t="str">
        <f t="shared" si="37"/>
        <v>_Sinclair_S1_C_</v>
      </c>
    </row>
    <row r="264" spans="20:27" x14ac:dyDescent="0.25">
      <c r="T264">
        <f t="shared" si="38"/>
        <v>690</v>
      </c>
      <c r="U264">
        <v>262</v>
      </c>
      <c r="V264" t="str">
        <f t="shared" si="34"/>
        <v>IAPR_2S(06)_Epp-Koop_S2_B_</v>
      </c>
      <c r="W264" t="str">
        <f t="shared" si="35"/>
        <v>PCMR_3S(05)_Epp-Koop_S2_C_ 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64" t="str">
        <f t="shared" si="39"/>
        <v/>
      </c>
      <c r="Y264" t="str">
        <f t="shared" si="36"/>
        <v/>
      </c>
      <c r="Z264">
        <v>262</v>
      </c>
      <c r="AA264" t="str">
        <f t="shared" si="37"/>
        <v>_Sinclair_S1_D_</v>
      </c>
    </row>
    <row r="265" spans="20:27" x14ac:dyDescent="0.25">
      <c r="T265">
        <f t="shared" si="38"/>
        <v>787</v>
      </c>
      <c r="U265">
        <v>263</v>
      </c>
      <c r="V265" t="str">
        <f t="shared" si="34"/>
        <v>PCMR_3S(05)_Epp-Koop_S2_C_</v>
      </c>
      <c r="W265" t="str">
        <f t="shared" si="35"/>
        <v>_Epp-Koop_S2_D_ 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65" t="str">
        <f t="shared" si="39"/>
        <v/>
      </c>
      <c r="Y265" t="str">
        <f t="shared" si="36"/>
        <v/>
      </c>
      <c r="Z265">
        <v>263</v>
      </c>
      <c r="AA265" t="str">
        <f t="shared" si="37"/>
        <v>_Sinclair_S2_A_</v>
      </c>
    </row>
    <row r="266" spans="20:27" x14ac:dyDescent="0.25">
      <c r="T266">
        <f t="shared" si="38"/>
        <v>86</v>
      </c>
      <c r="U266">
        <v>264</v>
      </c>
      <c r="V266" t="str">
        <f t="shared" si="34"/>
        <v>_Epp-Koop_S2_D_</v>
      </c>
      <c r="W266" t="str">
        <f t="shared" si="35"/>
        <v>CS103V_2S(01)_Esposito_S1_A_ 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66" t="str">
        <f t="shared" si="39"/>
        <v/>
      </c>
      <c r="Y266" t="str">
        <f t="shared" si="36"/>
        <v/>
      </c>
      <c r="Z266">
        <v>264</v>
      </c>
      <c r="AA266" t="str">
        <f t="shared" si="37"/>
        <v>_Sinclair_S2_B_</v>
      </c>
    </row>
    <row r="267" spans="20:27" x14ac:dyDescent="0.25">
      <c r="T267">
        <f t="shared" si="38"/>
        <v>386</v>
      </c>
      <c r="U267">
        <v>265</v>
      </c>
      <c r="V267" t="str">
        <f t="shared" si="34"/>
        <v>CS103V_2S(01)_Esposito_S1_A_</v>
      </c>
      <c r="W267" t="str">
        <f t="shared" si="35"/>
        <v>CS103V_2S(02)_Esposito_S1_B_ 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67" t="str">
        <f t="shared" si="39"/>
        <v/>
      </c>
      <c r="Y267" t="str">
        <f t="shared" si="36"/>
        <v/>
      </c>
      <c r="Z267">
        <v>265</v>
      </c>
      <c r="AA267" t="str">
        <f t="shared" si="37"/>
        <v>_Sinclair_S2_C_</v>
      </c>
    </row>
    <row r="268" spans="20:27" x14ac:dyDescent="0.25">
      <c r="T268">
        <f t="shared" si="38"/>
        <v>387</v>
      </c>
      <c r="U268">
        <v>266</v>
      </c>
      <c r="V268" t="str">
        <f t="shared" si="34"/>
        <v>CS103V_2S(02)_Esposito_S1_B_</v>
      </c>
      <c r="W268" t="str">
        <f t="shared" si="35"/>
        <v>CS102V_1S(01)C1_Esposito_S1_C_ 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68" t="str">
        <f t="shared" si="39"/>
        <v/>
      </c>
      <c r="Y268" t="str">
        <f t="shared" si="36"/>
        <v/>
      </c>
      <c r="Z268">
        <v>266</v>
      </c>
      <c r="AA268" t="str">
        <f t="shared" si="37"/>
        <v>_Sinclair_S2_D_</v>
      </c>
    </row>
    <row r="269" spans="20:27" x14ac:dyDescent="0.25">
      <c r="T269">
        <f t="shared" si="38"/>
        <v>382</v>
      </c>
      <c r="U269">
        <v>267</v>
      </c>
      <c r="V269" t="str">
        <f t="shared" si="34"/>
        <v>CS102V_1S(01)C1_Esposito_S1_C_</v>
      </c>
      <c r="W269" t="str">
        <f t="shared" si="35"/>
        <v>CS102V_1S(02)C2_Esposito_S1_C_ 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69" t="str">
        <f t="shared" si="39"/>
        <v/>
      </c>
      <c r="Y269" t="str">
        <f t="shared" si="36"/>
        <v/>
      </c>
      <c r="Z269">
        <v>267</v>
      </c>
      <c r="AA269" t="str">
        <f t="shared" si="37"/>
        <v>_Sinosich_S1_D_</v>
      </c>
    </row>
    <row r="270" spans="20:27" x14ac:dyDescent="0.25">
      <c r="T270">
        <f t="shared" si="38"/>
        <v>384</v>
      </c>
      <c r="U270">
        <v>268</v>
      </c>
      <c r="V270" t="str">
        <f t="shared" si="34"/>
        <v>CS102V_1S(02)C2_Esposito_S1_C_</v>
      </c>
      <c r="W270" t="str">
        <f t="shared" si="35"/>
        <v>_Esposito_S1_D_ 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70" t="str">
        <f t="shared" si="39"/>
        <v/>
      </c>
      <c r="Y270" t="str">
        <f t="shared" si="36"/>
        <v/>
      </c>
      <c r="Z270">
        <v>268</v>
      </c>
      <c r="AA270" t="str">
        <f t="shared" si="37"/>
        <v>_Sinosich_S2_A_</v>
      </c>
    </row>
    <row r="271" spans="20:27" x14ac:dyDescent="0.25">
      <c r="T271">
        <f t="shared" si="38"/>
        <v>87</v>
      </c>
      <c r="U271">
        <v>269</v>
      </c>
      <c r="V271" t="str">
        <f t="shared" si="34"/>
        <v>_Esposito_S1_D_</v>
      </c>
      <c r="W271" t="str">
        <f t="shared" si="35"/>
        <v>CS104V_3S(01)_Esposito_S2_A_ 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71" t="str">
        <f t="shared" si="39"/>
        <v/>
      </c>
      <c r="Y271" t="str">
        <f t="shared" si="36"/>
        <v/>
      </c>
      <c r="Z271">
        <v>269</v>
      </c>
      <c r="AA271" t="str">
        <f t="shared" si="37"/>
        <v>_Slavicek_S1_A_</v>
      </c>
    </row>
    <row r="272" spans="20:27" x14ac:dyDescent="0.25">
      <c r="T272">
        <f t="shared" si="38"/>
        <v>389</v>
      </c>
      <c r="U272">
        <v>270</v>
      </c>
      <c r="V272" t="str">
        <f t="shared" si="34"/>
        <v>CS104V_3S(01)_Esposito_S2_A_</v>
      </c>
      <c r="W272" t="str">
        <f t="shared" si="35"/>
        <v>CS104V_3S(02)_Esposito_S2_B_ 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72" t="str">
        <f t="shared" si="39"/>
        <v/>
      </c>
      <c r="Y272" t="str">
        <f t="shared" si="36"/>
        <v/>
      </c>
      <c r="Z272">
        <v>270</v>
      </c>
      <c r="AA272" t="str">
        <f t="shared" si="37"/>
        <v>_Slavicek_S2_D_</v>
      </c>
    </row>
    <row r="273" spans="20:27" x14ac:dyDescent="0.25">
      <c r="T273">
        <f t="shared" si="38"/>
        <v>390</v>
      </c>
      <c r="U273">
        <v>271</v>
      </c>
      <c r="V273" t="str">
        <f t="shared" si="34"/>
        <v>CS104V_3S(02)_Esposito_S2_B_</v>
      </c>
      <c r="W273" t="str">
        <f t="shared" si="35"/>
        <v>CS102V_1S(01)C1_Esposito_S2_C_ 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73" t="str">
        <f t="shared" si="39"/>
        <v/>
      </c>
      <c r="Y273" t="str">
        <f t="shared" si="36"/>
        <v/>
      </c>
      <c r="Z273">
        <v>271</v>
      </c>
      <c r="AA273" t="str">
        <f t="shared" si="37"/>
        <v>_Slivinski_S1_A_</v>
      </c>
    </row>
    <row r="274" spans="20:27" x14ac:dyDescent="0.25">
      <c r="T274">
        <f t="shared" si="38"/>
        <v>383</v>
      </c>
      <c r="U274">
        <v>272</v>
      </c>
      <c r="V274" t="str">
        <f t="shared" si="34"/>
        <v>CS102V_1S(01)C1_Esposito_S2_C_</v>
      </c>
      <c r="W274" t="str">
        <f t="shared" si="35"/>
        <v>CS102V_1S(02)C2_Esposito_S2_C_ 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74" t="str">
        <f t="shared" si="39"/>
        <v/>
      </c>
      <c r="Y274" t="str">
        <f t="shared" si="36"/>
        <v/>
      </c>
      <c r="Z274">
        <v>272</v>
      </c>
      <c r="AA274" t="str">
        <f t="shared" si="37"/>
        <v>_Slivinski_S2_A_</v>
      </c>
    </row>
    <row r="275" spans="20:27" x14ac:dyDescent="0.25">
      <c r="T275">
        <f t="shared" si="38"/>
        <v>385</v>
      </c>
      <c r="U275">
        <v>273</v>
      </c>
      <c r="V275" t="str">
        <f t="shared" si="34"/>
        <v>CS102V_1S(02)C2_Esposito_S2_C_</v>
      </c>
      <c r="W275" t="str">
        <f t="shared" si="35"/>
        <v>_Esposito_S2_D_ 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75" t="str">
        <f t="shared" si="39"/>
        <v/>
      </c>
      <c r="Y275" t="str">
        <f t="shared" si="36"/>
        <v/>
      </c>
      <c r="Z275">
        <v>273</v>
      </c>
      <c r="AA275" t="str">
        <f t="shared" si="37"/>
        <v>_Stacey_S1_D_</v>
      </c>
    </row>
    <row r="276" spans="20:27" x14ac:dyDescent="0.25">
      <c r="T276">
        <f t="shared" si="38"/>
        <v>88</v>
      </c>
      <c r="U276">
        <v>274</v>
      </c>
      <c r="V276" t="str">
        <f t="shared" si="34"/>
        <v>_Esposito_S2_D_</v>
      </c>
      <c r="W276" t="str">
        <f t="shared" si="35"/>
        <v>_Fast_S1_A_ 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76" t="str">
        <f t="shared" si="39"/>
        <v/>
      </c>
      <c r="Y276" t="str">
        <f t="shared" si="36"/>
        <v/>
      </c>
      <c r="Z276">
        <v>274</v>
      </c>
      <c r="AA276" t="str">
        <f t="shared" si="37"/>
        <v>_Stacey_S2_C_</v>
      </c>
    </row>
    <row r="277" spans="20:27" x14ac:dyDescent="0.25">
      <c r="T277">
        <f t="shared" si="38"/>
        <v>91</v>
      </c>
      <c r="U277">
        <v>275</v>
      </c>
      <c r="V277" t="str">
        <f t="shared" si="34"/>
        <v>_Fast_S1_A_</v>
      </c>
      <c r="W277" t="str">
        <f t="shared" si="35"/>
        <v>SCIR_1F(11)A2_Fast_S1_A_ 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77" t="str">
        <f t="shared" si="39"/>
        <v/>
      </c>
      <c r="Y277" t="str">
        <f t="shared" si="36"/>
        <v/>
      </c>
      <c r="Z277">
        <v>275</v>
      </c>
      <c r="AA277" t="str">
        <f t="shared" si="37"/>
        <v>_Steeves_S1_A_</v>
      </c>
    </row>
    <row r="278" spans="20:27" x14ac:dyDescent="0.25">
      <c r="T278">
        <f t="shared" si="38"/>
        <v>967</v>
      </c>
      <c r="U278">
        <v>276</v>
      </c>
      <c r="V278" t="str">
        <f t="shared" si="34"/>
        <v>SCIR_1F(11)A2_Fast_S1_A_</v>
      </c>
      <c r="W278" t="str">
        <f t="shared" si="35"/>
        <v>TRMR_1F(10)_Fast_S1_B_ 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78" t="str">
        <f t="shared" si="39"/>
        <v/>
      </c>
      <c r="Y278" t="str">
        <f t="shared" si="36"/>
        <v/>
      </c>
      <c r="Z278">
        <v>276</v>
      </c>
      <c r="AA278" t="str">
        <f t="shared" si="37"/>
        <v>_Steeves_S2_A_</v>
      </c>
    </row>
    <row r="279" spans="20:27" x14ac:dyDescent="0.25">
      <c r="T279">
        <f t="shared" si="38"/>
        <v>1032</v>
      </c>
      <c r="U279">
        <v>277</v>
      </c>
      <c r="V279" t="str">
        <f t="shared" ref="V279:V342" si="40">TRIM(_xlfn.TEXTBEFORE(W278, " "))</f>
        <v>TRMR_1F(10)_Fast_S1_B_</v>
      </c>
      <c r="W279" t="str">
        <f t="shared" ref="W279:W342" si="41">TRIM(MID(W278, LEN(V279)+1, LEN(W278) - LEN(V279)))</f>
        <v>SCIR_1F(10)C1_Fast_S1_C_ 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79" t="str">
        <f t="shared" si="39"/>
        <v/>
      </c>
      <c r="Y279" t="str">
        <f t="shared" ref="Y279:Y342" si="42">IFERROR(IF(FIND("(",AA279)&gt;0,Z279,""),"")</f>
        <v/>
      </c>
      <c r="Z279">
        <v>277</v>
      </c>
      <c r="AA279" t="str">
        <f t="shared" ref="AA279:AA342" si="43">IFERROR(VLOOKUP(Z279,T:V,3,FALSE),"")</f>
        <v>_Stein_S1_B_</v>
      </c>
    </row>
    <row r="280" spans="20:27" x14ac:dyDescent="0.25">
      <c r="T280">
        <f t="shared" si="38"/>
        <v>964</v>
      </c>
      <c r="U280">
        <v>278</v>
      </c>
      <c r="V280" t="str">
        <f t="shared" si="40"/>
        <v>SCIR_1F(10)C1_Fast_S1_C_</v>
      </c>
      <c r="W280" t="str">
        <f t="shared" si="41"/>
        <v>_Fast_S1_C_ 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80" t="str">
        <f t="shared" si="39"/>
        <v/>
      </c>
      <c r="Y280" t="str">
        <f t="shared" si="42"/>
        <v/>
      </c>
      <c r="Z280">
        <v>278</v>
      </c>
      <c r="AA280" t="str">
        <f t="shared" si="43"/>
        <v>_Stein_S2_C_</v>
      </c>
    </row>
    <row r="281" spans="20:27" x14ac:dyDescent="0.25">
      <c r="T281">
        <f t="shared" si="38"/>
        <v>92</v>
      </c>
      <c r="U281">
        <v>279</v>
      </c>
      <c r="V281" t="str">
        <f t="shared" si="40"/>
        <v>_Fast_S1_C_</v>
      </c>
      <c r="W281" t="str">
        <f t="shared" si="41"/>
        <v>TRMR_1F(11)_Fast_S1_D_ 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81" t="str">
        <f t="shared" si="39"/>
        <v/>
      </c>
      <c r="Y281" t="str">
        <f t="shared" si="42"/>
        <v/>
      </c>
      <c r="Z281">
        <v>279</v>
      </c>
      <c r="AA281" t="str">
        <f t="shared" si="43"/>
        <v>_Suban_S1_B_</v>
      </c>
    </row>
    <row r="282" spans="20:27" x14ac:dyDescent="0.25">
      <c r="T282">
        <f t="shared" si="38"/>
        <v>1033</v>
      </c>
      <c r="U282">
        <v>280</v>
      </c>
      <c r="V282" t="str">
        <f t="shared" si="40"/>
        <v>TRMR_1F(11)_Fast_S1_D_</v>
      </c>
      <c r="W282" t="str">
        <f t="shared" si="41"/>
        <v>SCIR_1F(11)A1_Fast_S2_A_ 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82" t="str">
        <f t="shared" si="39"/>
        <v/>
      </c>
      <c r="Y282" t="str">
        <f t="shared" si="42"/>
        <v/>
      </c>
      <c r="Z282">
        <v>280</v>
      </c>
      <c r="AA282" t="str">
        <f t="shared" si="43"/>
        <v>_Suban_S2_B_</v>
      </c>
    </row>
    <row r="283" spans="20:27" x14ac:dyDescent="0.25">
      <c r="T283">
        <f t="shared" si="38"/>
        <v>966</v>
      </c>
      <c r="U283">
        <v>281</v>
      </c>
      <c r="V283" t="str">
        <f t="shared" si="40"/>
        <v>SCIR_1F(11)A1_Fast_S2_A_</v>
      </c>
      <c r="W283" t="str">
        <f t="shared" si="41"/>
        <v>_Fast_S2_A_ 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83" t="str">
        <f t="shared" si="39"/>
        <v/>
      </c>
      <c r="Y283" t="str">
        <f t="shared" si="42"/>
        <v/>
      </c>
      <c r="Z283">
        <v>281</v>
      </c>
      <c r="AA283" t="str">
        <f t="shared" si="43"/>
        <v>_Sudermann_S1_D_</v>
      </c>
    </row>
    <row r="284" spans="20:27" x14ac:dyDescent="0.25">
      <c r="T284">
        <f t="shared" si="38"/>
        <v>93</v>
      </c>
      <c r="U284">
        <v>282</v>
      </c>
      <c r="V284" t="str">
        <f t="shared" si="40"/>
        <v>_Fast_S2_A_</v>
      </c>
      <c r="W284" t="str">
        <f t="shared" si="41"/>
        <v>MATR_1F(10)_Fast_S2_B_ 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84" t="str">
        <f t="shared" si="39"/>
        <v/>
      </c>
      <c r="Y284" t="str">
        <f t="shared" si="42"/>
        <v/>
      </c>
      <c r="Z284">
        <v>282</v>
      </c>
      <c r="AA284" t="str">
        <f t="shared" si="43"/>
        <v>_Sudermann_S2_C_</v>
      </c>
    </row>
    <row r="285" spans="20:27" x14ac:dyDescent="0.25">
      <c r="T285">
        <f t="shared" si="38"/>
        <v>735</v>
      </c>
      <c r="U285">
        <v>283</v>
      </c>
      <c r="V285" t="str">
        <f t="shared" si="40"/>
        <v>MATR_1F(10)_Fast_S2_B_</v>
      </c>
      <c r="W285" t="str">
        <f t="shared" si="41"/>
        <v>SCIR_1F(10)C1_Fast_S2_C_ 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85" t="str">
        <f t="shared" si="39"/>
        <v/>
      </c>
      <c r="Y285" t="str">
        <f t="shared" si="42"/>
        <v/>
      </c>
      <c r="Z285">
        <v>283</v>
      </c>
      <c r="AA285" t="str">
        <f t="shared" si="43"/>
        <v>_Sudermann_S2_D_</v>
      </c>
    </row>
    <row r="286" spans="20:27" x14ac:dyDescent="0.25">
      <c r="T286">
        <f t="shared" si="38"/>
        <v>965</v>
      </c>
      <c r="U286">
        <v>284</v>
      </c>
      <c r="V286" t="str">
        <f t="shared" si="40"/>
        <v>SCIR_1F(10)C1_Fast_S2_C_</v>
      </c>
      <c r="W286" t="str">
        <f t="shared" si="41"/>
        <v>_Fast_S2_C_ 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86" t="str">
        <f t="shared" si="39"/>
        <v/>
      </c>
      <c r="Y286" t="str">
        <f t="shared" si="42"/>
        <v/>
      </c>
      <c r="Z286">
        <v>284</v>
      </c>
      <c r="AA286" t="str">
        <f t="shared" si="43"/>
        <v>_Swirsky_S1_B_</v>
      </c>
    </row>
    <row r="287" spans="20:27" x14ac:dyDescent="0.25">
      <c r="T287">
        <f t="shared" si="38"/>
        <v>94</v>
      </c>
      <c r="U287">
        <v>285</v>
      </c>
      <c r="V287" t="str">
        <f t="shared" si="40"/>
        <v>_Fast_S2_C_</v>
      </c>
      <c r="W287" t="str">
        <f t="shared" si="41"/>
        <v>MATR_1F(11)_Fast_S2_D_ 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87" t="str">
        <f t="shared" si="39"/>
        <v/>
      </c>
      <c r="Y287" t="str">
        <f t="shared" si="42"/>
        <v/>
      </c>
      <c r="Z287">
        <v>285</v>
      </c>
      <c r="AA287" t="str">
        <f t="shared" si="43"/>
        <v>_Swirsky_S1_D_</v>
      </c>
    </row>
    <row r="288" spans="20:27" x14ac:dyDescent="0.25">
      <c r="T288">
        <f t="shared" si="38"/>
        <v>736</v>
      </c>
      <c r="U288">
        <v>286</v>
      </c>
      <c r="V288" t="str">
        <f t="shared" si="40"/>
        <v>MATR_1F(11)_Fast_S2_D_</v>
      </c>
      <c r="W288" t="str">
        <f t="shared" si="41"/>
        <v>RITR_1S(09)_Grywinski_S1_A_ 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88" t="str">
        <f t="shared" si="39"/>
        <v/>
      </c>
      <c r="Y288" t="str">
        <f t="shared" si="42"/>
        <v/>
      </c>
      <c r="Z288">
        <v>286</v>
      </c>
      <c r="AA288" t="str">
        <f t="shared" si="43"/>
        <v>_Swirsky_S2_B_</v>
      </c>
    </row>
    <row r="289" spans="20:27" x14ac:dyDescent="0.25">
      <c r="T289">
        <f t="shared" si="38"/>
        <v>927</v>
      </c>
      <c r="U289">
        <v>287</v>
      </c>
      <c r="V289" t="str">
        <f t="shared" si="40"/>
        <v>RITR_1S(09)_Grywinski_S1_A_</v>
      </c>
      <c r="W289" t="str">
        <f t="shared" si="41"/>
        <v>_Grywinski_S1_B_ 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89" t="str">
        <f t="shared" si="39"/>
        <v/>
      </c>
      <c r="Y289" t="str">
        <f t="shared" si="42"/>
        <v/>
      </c>
      <c r="Z289">
        <v>287</v>
      </c>
      <c r="AA289" t="str">
        <f t="shared" si="43"/>
        <v>_Tao_S1_C_</v>
      </c>
    </row>
    <row r="290" spans="20:27" x14ac:dyDescent="0.25">
      <c r="T290">
        <f t="shared" si="38"/>
        <v>119</v>
      </c>
      <c r="U290">
        <v>288</v>
      </c>
      <c r="V290" t="str">
        <f t="shared" si="40"/>
        <v>_Grywinski_S1_B_</v>
      </c>
      <c r="W290" t="str">
        <f t="shared" si="41"/>
        <v>SOSR_1F(08)B2_Grywinski_S1_B_ 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90" t="str">
        <f t="shared" si="39"/>
        <v/>
      </c>
      <c r="Y290" t="str">
        <f t="shared" si="42"/>
        <v/>
      </c>
      <c r="Z290">
        <v>288</v>
      </c>
      <c r="AA290" t="str">
        <f t="shared" si="43"/>
        <v>_Tao_S2_C_</v>
      </c>
    </row>
    <row r="291" spans="20:27" x14ac:dyDescent="0.25">
      <c r="T291">
        <f t="shared" si="38"/>
        <v>1006</v>
      </c>
      <c r="U291">
        <v>289</v>
      </c>
      <c r="V291" t="str">
        <f t="shared" si="40"/>
        <v>SOSR_1F(08)B2_Grywinski_S1_B_</v>
      </c>
      <c r="W291" t="str">
        <f t="shared" si="41"/>
        <v>SOSR_1F(09)C1_Grywinski_S1_C_ 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91" t="str">
        <f t="shared" si="39"/>
        <v/>
      </c>
      <c r="Y291" t="str">
        <f t="shared" si="42"/>
        <v/>
      </c>
      <c r="Z291">
        <v>289</v>
      </c>
      <c r="AA291" t="str">
        <f t="shared" si="43"/>
        <v>_TEACHERV_S1_D_</v>
      </c>
    </row>
    <row r="292" spans="20:27" x14ac:dyDescent="0.25">
      <c r="T292">
        <f t="shared" si="38"/>
        <v>1008</v>
      </c>
      <c r="U292">
        <v>290</v>
      </c>
      <c r="V292" t="str">
        <f t="shared" si="40"/>
        <v>SOSR_1F(09)C1_Grywinski_S1_C_</v>
      </c>
      <c r="W292" t="str">
        <f t="shared" si="41"/>
        <v>_Grywinski_S1_C_ 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92" t="str">
        <f t="shared" si="39"/>
        <v/>
      </c>
      <c r="Y292" t="str">
        <f t="shared" si="42"/>
        <v/>
      </c>
      <c r="Z292">
        <v>290</v>
      </c>
      <c r="AA292" t="str">
        <f t="shared" si="43"/>
        <v>_TEACHERV_S2_A_</v>
      </c>
    </row>
    <row r="293" spans="20:27" x14ac:dyDescent="0.25">
      <c r="T293">
        <f t="shared" si="38"/>
        <v>120</v>
      </c>
      <c r="U293">
        <v>291</v>
      </c>
      <c r="V293" t="str">
        <f t="shared" si="40"/>
        <v>_Grywinski_S1_C_</v>
      </c>
      <c r="W293" t="str">
        <f t="shared" si="41"/>
        <v>RITR_1S(08)_Grywinski_S1_D_ 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93" t="str">
        <f t="shared" si="39"/>
        <v/>
      </c>
      <c r="Y293" t="str">
        <f t="shared" si="42"/>
        <v/>
      </c>
      <c r="Z293">
        <v>291</v>
      </c>
      <c r="AA293" t="str">
        <f t="shared" si="43"/>
        <v>_TEACHERV_S2_B_</v>
      </c>
    </row>
    <row r="294" spans="20:27" x14ac:dyDescent="0.25">
      <c r="T294">
        <f t="shared" si="38"/>
        <v>926</v>
      </c>
      <c r="U294">
        <v>292</v>
      </c>
      <c r="V294" t="str">
        <f t="shared" si="40"/>
        <v>RITR_1S(08)_Grywinski_S1_D_</v>
      </c>
      <c r="W294" t="str">
        <f t="shared" si="41"/>
        <v>ENGR_1F(09)_Grywinski_S2_A_ 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94" t="str">
        <f t="shared" si="39"/>
        <v/>
      </c>
      <c r="Y294" t="str">
        <f t="shared" si="42"/>
        <v/>
      </c>
      <c r="Z294">
        <v>292</v>
      </c>
      <c r="AA294" t="str">
        <f t="shared" si="43"/>
        <v>_TEACHERV_S2_C_</v>
      </c>
    </row>
    <row r="295" spans="20:27" x14ac:dyDescent="0.25">
      <c r="T295">
        <f t="shared" si="38"/>
        <v>513</v>
      </c>
      <c r="U295">
        <v>293</v>
      </c>
      <c r="V295" t="str">
        <f t="shared" si="40"/>
        <v>ENGR_1F(09)_Grywinski_S2_A_</v>
      </c>
      <c r="W295" t="str">
        <f t="shared" si="41"/>
        <v>_Grywinski_S2_B_ 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95" t="str">
        <f t="shared" si="39"/>
        <v/>
      </c>
      <c r="Y295" t="str">
        <f t="shared" si="42"/>
        <v/>
      </c>
      <c r="Z295">
        <v>293</v>
      </c>
      <c r="AA295" t="str">
        <f t="shared" si="43"/>
        <v>_TEACHERV_S2_D_</v>
      </c>
    </row>
    <row r="296" spans="20:27" x14ac:dyDescent="0.25">
      <c r="T296">
        <f t="shared" si="38"/>
        <v>121</v>
      </c>
      <c r="U296">
        <v>294</v>
      </c>
      <c r="V296" t="str">
        <f t="shared" si="40"/>
        <v>_Grywinski_S2_B_</v>
      </c>
      <c r="W296" t="str">
        <f t="shared" si="41"/>
        <v>SOSR_1F(08)B2_Grywinski_S2_B_ 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96" t="str">
        <f t="shared" si="39"/>
        <v/>
      </c>
      <c r="Y296" t="str">
        <f t="shared" si="42"/>
        <v/>
      </c>
      <c r="Z296">
        <v>294</v>
      </c>
      <c r="AA296" t="str">
        <f t="shared" si="43"/>
        <v>_TeacherX_S1_C_</v>
      </c>
    </row>
    <row r="297" spans="20:27" x14ac:dyDescent="0.25">
      <c r="T297">
        <f t="shared" si="38"/>
        <v>1007</v>
      </c>
      <c r="U297">
        <v>295</v>
      </c>
      <c r="V297" t="str">
        <f t="shared" si="40"/>
        <v>SOSR_1F(08)B2_Grywinski_S2_B_</v>
      </c>
      <c r="W297" t="str">
        <f t="shared" si="41"/>
        <v>SOSR_1F(09)C1_Grywinski_S2_C_ 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97" t="str">
        <f t="shared" si="39"/>
        <v/>
      </c>
      <c r="Y297" t="str">
        <f t="shared" si="42"/>
        <v/>
      </c>
      <c r="Z297">
        <v>295</v>
      </c>
      <c r="AA297" t="str">
        <f t="shared" si="43"/>
        <v>_TeacherX_S2_A_</v>
      </c>
    </row>
    <row r="298" spans="20:27" x14ac:dyDescent="0.25">
      <c r="T298">
        <f t="shared" si="38"/>
        <v>1009</v>
      </c>
      <c r="U298">
        <v>296</v>
      </c>
      <c r="V298" t="str">
        <f t="shared" si="40"/>
        <v>SOSR_1F(09)C1_Grywinski_S2_C_</v>
      </c>
      <c r="W298" t="str">
        <f t="shared" si="41"/>
        <v>_Grywinski_S2_C_ 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98" t="str">
        <f t="shared" si="39"/>
        <v/>
      </c>
      <c r="Y298" t="str">
        <f t="shared" si="42"/>
        <v/>
      </c>
      <c r="Z298">
        <v>296</v>
      </c>
      <c r="AA298" t="str">
        <f t="shared" si="43"/>
        <v>_TeacherY_S1_D_</v>
      </c>
    </row>
    <row r="299" spans="20:27" x14ac:dyDescent="0.25">
      <c r="T299">
        <f t="shared" si="38"/>
        <v>122</v>
      </c>
      <c r="U299">
        <v>297</v>
      </c>
      <c r="V299" t="str">
        <f t="shared" si="40"/>
        <v>_Grywinski_S2_C_</v>
      </c>
      <c r="W299" t="str">
        <f t="shared" si="41"/>
        <v>ENGR_1F(08)_Grywinski_S2_D_ 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299" t="str">
        <f t="shared" si="39"/>
        <v/>
      </c>
      <c r="Y299" t="str">
        <f t="shared" si="42"/>
        <v/>
      </c>
      <c r="Z299">
        <v>297</v>
      </c>
      <c r="AA299" t="str">
        <f t="shared" si="43"/>
        <v>_TeacherY_S2_D_</v>
      </c>
    </row>
    <row r="300" spans="20:27" x14ac:dyDescent="0.25">
      <c r="T300">
        <f t="shared" si="38"/>
        <v>512</v>
      </c>
      <c r="U300">
        <v>298</v>
      </c>
      <c r="V300" t="str">
        <f t="shared" si="40"/>
        <v>ENGR_1F(08)_Grywinski_S2_D_</v>
      </c>
      <c r="W300" t="str">
        <f t="shared" si="41"/>
        <v>ENGC_3S(01)_Fitkowsky_S1_A_ 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00" t="str">
        <f t="shared" si="39"/>
        <v/>
      </c>
      <c r="Y300" t="str">
        <f t="shared" si="42"/>
        <v/>
      </c>
      <c r="Z300">
        <v>298</v>
      </c>
      <c r="AA300" t="str">
        <f t="shared" si="43"/>
        <v>_Thwaites_S1_C_</v>
      </c>
    </row>
    <row r="301" spans="20:27" x14ac:dyDescent="0.25">
      <c r="T301">
        <f t="shared" si="38"/>
        <v>471</v>
      </c>
      <c r="U301">
        <v>299</v>
      </c>
      <c r="V301" t="str">
        <f t="shared" si="40"/>
        <v>ENGC_3S(01)_Fitkowsky_S1_A_</v>
      </c>
      <c r="W301" t="str">
        <f t="shared" si="41"/>
        <v>_Fitkowsky_S1_B_ 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01" t="str">
        <f t="shared" si="39"/>
        <v/>
      </c>
      <c r="Y301" t="str">
        <f t="shared" si="42"/>
        <v/>
      </c>
      <c r="Z301">
        <v>299</v>
      </c>
      <c r="AA301" t="str">
        <f t="shared" si="43"/>
        <v>_Thwaites_S2_C_</v>
      </c>
    </row>
    <row r="302" spans="20:27" x14ac:dyDescent="0.25">
      <c r="T302">
        <f t="shared" si="38"/>
        <v>95</v>
      </c>
      <c r="U302">
        <v>300</v>
      </c>
      <c r="V302" t="str">
        <f t="shared" si="40"/>
        <v>_Fitkowsky_S1_B_</v>
      </c>
      <c r="W302" t="str">
        <f t="shared" si="41"/>
        <v>ENGR_2F(05)_Fitkowsky_S1_C_ 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02" t="str">
        <f t="shared" si="39"/>
        <v/>
      </c>
      <c r="Y302" t="str">
        <f t="shared" si="42"/>
        <v/>
      </c>
      <c r="Z302">
        <v>300</v>
      </c>
      <c r="AA302" t="str">
        <f t="shared" si="43"/>
        <v>_Trethart_S1_A_</v>
      </c>
    </row>
    <row r="303" spans="20:27" x14ac:dyDescent="0.25">
      <c r="T303">
        <f t="shared" si="38"/>
        <v>527</v>
      </c>
      <c r="U303">
        <v>301</v>
      </c>
      <c r="V303" t="str">
        <f t="shared" si="40"/>
        <v>ENGR_2F(05)_Fitkowsky_S1_C_</v>
      </c>
      <c r="W303" t="str">
        <f t="shared" si="41"/>
        <v>ENGT_3S(01)_Fitkowsky_S1_D_ 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03" t="str">
        <f t="shared" si="39"/>
        <v/>
      </c>
      <c r="Y303" t="str">
        <f t="shared" si="42"/>
        <v/>
      </c>
      <c r="Z303">
        <v>301</v>
      </c>
      <c r="AA303" t="str">
        <f t="shared" si="43"/>
        <v>_Trethart_S2_D_</v>
      </c>
    </row>
    <row r="304" spans="20:27" x14ac:dyDescent="0.25">
      <c r="T304">
        <f t="shared" si="38"/>
        <v>542</v>
      </c>
      <c r="U304">
        <v>302</v>
      </c>
      <c r="V304" t="str">
        <f t="shared" si="40"/>
        <v>ENGT_3S(01)_Fitkowsky_S1_D_</v>
      </c>
      <c r="W304" t="str">
        <f t="shared" si="41"/>
        <v>ENGC_3S(05)_Fitkowsky_S2_A_ 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04" t="str">
        <f t="shared" si="39"/>
        <v/>
      </c>
      <c r="Y304" t="str">
        <f t="shared" si="42"/>
        <v/>
      </c>
      <c r="Z304">
        <v>302</v>
      </c>
      <c r="AA304" t="str">
        <f t="shared" si="43"/>
        <v>_Truderung_S1_C_</v>
      </c>
    </row>
    <row r="305" spans="20:27" x14ac:dyDescent="0.25">
      <c r="T305">
        <f t="shared" si="38"/>
        <v>475</v>
      </c>
      <c r="U305">
        <v>303</v>
      </c>
      <c r="V305" t="str">
        <f t="shared" si="40"/>
        <v>ENGC_3S(05)_Fitkowsky_S2_A_</v>
      </c>
      <c r="W305" t="str">
        <f t="shared" si="41"/>
        <v>_Fitkowsky_S2_B_ 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05" t="str">
        <f t="shared" si="39"/>
        <v/>
      </c>
      <c r="Y305" t="str">
        <f t="shared" si="42"/>
        <v/>
      </c>
      <c r="Z305">
        <v>303</v>
      </c>
      <c r="AA305" t="str">
        <f t="shared" si="43"/>
        <v>_Truderung_S2_A_</v>
      </c>
    </row>
    <row r="306" spans="20:27" x14ac:dyDescent="0.25">
      <c r="T306">
        <f t="shared" si="38"/>
        <v>96</v>
      </c>
      <c r="U306">
        <v>304</v>
      </c>
      <c r="V306" t="str">
        <f t="shared" si="40"/>
        <v>_Fitkowsky_S2_B_</v>
      </c>
      <c r="W306" t="str">
        <f t="shared" si="41"/>
        <v>SOSR_1F(05)C1_Fitkowsky_S2_C_ 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06" t="str">
        <f t="shared" si="39"/>
        <v/>
      </c>
      <c r="Y306" t="str">
        <f t="shared" si="42"/>
        <v/>
      </c>
      <c r="Z306">
        <v>304</v>
      </c>
      <c r="AA306" t="str">
        <f t="shared" si="43"/>
        <v>_Villa_S1_C_</v>
      </c>
    </row>
    <row r="307" spans="20:27" x14ac:dyDescent="0.25">
      <c r="T307">
        <f t="shared" si="38"/>
        <v>996</v>
      </c>
      <c r="U307">
        <v>305</v>
      </c>
      <c r="V307" t="str">
        <f t="shared" si="40"/>
        <v>SOSR_1F(05)C1_Fitkowsky_S2_C_</v>
      </c>
      <c r="W307" t="str">
        <f t="shared" si="41"/>
        <v>_Fitkowsky_S2_C_ 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07" t="str">
        <f t="shared" si="39"/>
        <v/>
      </c>
      <c r="Y307" t="str">
        <f t="shared" si="42"/>
        <v/>
      </c>
      <c r="Z307">
        <v>305</v>
      </c>
      <c r="AA307" t="str">
        <f t="shared" si="43"/>
        <v>_Villa_S2_C_</v>
      </c>
    </row>
    <row r="308" spans="20:27" x14ac:dyDescent="0.25">
      <c r="T308">
        <f t="shared" si="38"/>
        <v>97</v>
      </c>
      <c r="U308">
        <v>306</v>
      </c>
      <c r="V308" t="str">
        <f t="shared" si="40"/>
        <v>_Fitkowsky_S2_C_</v>
      </c>
      <c r="W308" t="str">
        <f t="shared" si="41"/>
        <v>_Fitkowsky_S2_D_ 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08" t="str">
        <f t="shared" si="39"/>
        <v/>
      </c>
      <c r="Y308" t="str">
        <f t="shared" si="42"/>
        <v/>
      </c>
      <c r="Z308">
        <v>306</v>
      </c>
      <c r="AA308" t="str">
        <f t="shared" si="43"/>
        <v>_Waller_S1_D_</v>
      </c>
    </row>
    <row r="309" spans="20:27" x14ac:dyDescent="0.25">
      <c r="T309">
        <f t="shared" si="38"/>
        <v>98</v>
      </c>
      <c r="U309">
        <v>307</v>
      </c>
      <c r="V309" t="str">
        <f t="shared" si="40"/>
        <v>_Fitkowsky_S2_D_</v>
      </c>
      <c r="W309" t="str">
        <f t="shared" si="41"/>
        <v>SOSR_1F(07)D2_Fitkowsky_S2_D_ 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09" t="str">
        <f t="shared" si="39"/>
        <v/>
      </c>
      <c r="Y309" t="str">
        <f t="shared" si="42"/>
        <v/>
      </c>
      <c r="Z309">
        <v>307</v>
      </c>
      <c r="AA309" t="str">
        <f t="shared" si="43"/>
        <v>_Waller_S2_B_</v>
      </c>
    </row>
    <row r="310" spans="20:27" x14ac:dyDescent="0.25">
      <c r="T310">
        <f t="shared" si="38"/>
        <v>1003</v>
      </c>
      <c r="U310">
        <v>308</v>
      </c>
      <c r="V310" t="str">
        <f t="shared" si="40"/>
        <v>SOSR_1F(07)D2_Fitkowsky_S2_D_</v>
      </c>
      <c r="W310" t="str">
        <f t="shared" si="41"/>
        <v>MP207V_2S(98)_Fowler_S1_A_ 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10" t="str">
        <f t="shared" si="39"/>
        <v/>
      </c>
      <c r="Y310" t="str">
        <f t="shared" si="42"/>
        <v/>
      </c>
      <c r="Z310">
        <v>308</v>
      </c>
      <c r="AA310" t="str">
        <f t="shared" si="43"/>
        <v>_Wesley_S1_C_</v>
      </c>
    </row>
    <row r="311" spans="20:27" x14ac:dyDescent="0.25">
      <c r="T311">
        <f t="shared" si="38"/>
        <v>750</v>
      </c>
      <c r="U311">
        <v>309</v>
      </c>
      <c r="V311" t="str">
        <f t="shared" si="40"/>
        <v>MP207V_2S(98)_Fowler_S1_A_</v>
      </c>
      <c r="W311" t="str">
        <f t="shared" si="41"/>
        <v>MP208V_3S(98)_Fowler_S1_B_ 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11" t="str">
        <f t="shared" si="39"/>
        <v/>
      </c>
      <c r="Y311" t="str">
        <f t="shared" si="42"/>
        <v/>
      </c>
      <c r="Z311">
        <v>309</v>
      </c>
      <c r="AA311" t="str">
        <f t="shared" si="43"/>
        <v>_Wesley_S1_D_</v>
      </c>
    </row>
    <row r="312" spans="20:27" x14ac:dyDescent="0.25">
      <c r="T312">
        <f t="shared" si="38"/>
        <v>754</v>
      </c>
      <c r="U312">
        <v>310</v>
      </c>
      <c r="V312" t="str">
        <f t="shared" si="40"/>
        <v>MP208V_3S(98)_Fowler_S1_B_</v>
      </c>
      <c r="W312" t="str">
        <f t="shared" si="41"/>
        <v>_Fowler_S1_C_ 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12" t="str">
        <f t="shared" si="39"/>
        <v/>
      </c>
      <c r="Y312" t="str">
        <f t="shared" si="42"/>
        <v/>
      </c>
      <c r="Z312">
        <v>310</v>
      </c>
      <c r="AA312" t="str">
        <f t="shared" si="43"/>
        <v>_Wesley_S2_A_</v>
      </c>
    </row>
    <row r="313" spans="20:27" x14ac:dyDescent="0.25">
      <c r="T313">
        <f t="shared" si="38"/>
        <v>99</v>
      </c>
      <c r="U313">
        <v>311</v>
      </c>
      <c r="V313" t="str">
        <f t="shared" si="40"/>
        <v>_Fowler_S1_C_</v>
      </c>
      <c r="W313" t="str">
        <f t="shared" si="41"/>
        <v>MP206H_1S(02)C2_Fowler_S1_C_ 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13" t="str">
        <f t="shared" si="39"/>
        <v/>
      </c>
      <c r="Y313" t="str">
        <f t="shared" si="42"/>
        <v/>
      </c>
      <c r="Z313">
        <v>311</v>
      </c>
      <c r="AA313" t="str">
        <f t="shared" si="43"/>
        <v>_Wesley_S2_B_</v>
      </c>
    </row>
    <row r="314" spans="20:27" x14ac:dyDescent="0.25">
      <c r="T314">
        <f t="shared" si="38"/>
        <v>746</v>
      </c>
      <c r="U314">
        <v>312</v>
      </c>
      <c r="V314" t="str">
        <f t="shared" si="40"/>
        <v>MP206H_1S(02)C2_Fowler_S1_C_</v>
      </c>
      <c r="W314" t="str">
        <f t="shared" si="41"/>
        <v>MP213V_4S(01)_Fowler_S1_D_ 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14" t="str">
        <f t="shared" si="39"/>
        <v/>
      </c>
      <c r="Y314" t="str">
        <f t="shared" si="42"/>
        <v/>
      </c>
      <c r="Z314">
        <v>312</v>
      </c>
      <c r="AA314" t="str">
        <f t="shared" si="43"/>
        <v>_Wesley_S2_C_</v>
      </c>
    </row>
    <row r="315" spans="20:27" x14ac:dyDescent="0.25">
      <c r="T315">
        <f t="shared" si="38"/>
        <v>769</v>
      </c>
      <c r="U315">
        <v>313</v>
      </c>
      <c r="V315" t="str">
        <f t="shared" si="40"/>
        <v>MP213V_4S(01)_Fowler_S1_D_</v>
      </c>
      <c r="W315" t="str">
        <f t="shared" si="41"/>
        <v>_Fowler_S2_A_ 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15" t="str">
        <f t="shared" si="39"/>
        <v/>
      </c>
      <c r="Y315" t="str">
        <f t="shared" si="42"/>
        <v/>
      </c>
      <c r="Z315">
        <v>313</v>
      </c>
      <c r="AA315" t="str">
        <f t="shared" si="43"/>
        <v>_Wesley_S2_D_</v>
      </c>
    </row>
    <row r="316" spans="20:27" x14ac:dyDescent="0.25">
      <c r="T316">
        <f t="shared" si="38"/>
        <v>100</v>
      </c>
      <c r="U316">
        <v>314</v>
      </c>
      <c r="V316" t="str">
        <f t="shared" si="40"/>
        <v>_Fowler_S2_A_</v>
      </c>
      <c r="W316" t="str">
        <f t="shared" si="41"/>
        <v>MP207V_2S(02)_Fowler_S2_B_ 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16" t="str">
        <f t="shared" si="39"/>
        <v/>
      </c>
      <c r="Y316" t="str">
        <f t="shared" si="42"/>
        <v/>
      </c>
      <c r="Z316">
        <v>314</v>
      </c>
      <c r="AA316" t="str">
        <f t="shared" si="43"/>
        <v>_Witzke_S1_C_</v>
      </c>
    </row>
    <row r="317" spans="20:27" x14ac:dyDescent="0.25">
      <c r="T317">
        <f t="shared" si="38"/>
        <v>749</v>
      </c>
      <c r="U317">
        <v>315</v>
      </c>
      <c r="V317" t="str">
        <f t="shared" si="40"/>
        <v>MP207V_2S(02)_Fowler_S2_B_</v>
      </c>
      <c r="W317" t="str">
        <f t="shared" si="41"/>
        <v>MP213V_4S(98)_Fowler_S2_C_ 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17" t="str">
        <f t="shared" si="39"/>
        <v/>
      </c>
      <c r="Y317" t="str">
        <f t="shared" si="42"/>
        <v/>
      </c>
      <c r="Z317">
        <v>315</v>
      </c>
      <c r="AA317" t="str">
        <f t="shared" si="43"/>
        <v>_Witzke_S2_C_</v>
      </c>
    </row>
    <row r="318" spans="20:27" x14ac:dyDescent="0.25">
      <c r="T318">
        <f t="shared" si="38"/>
        <v>770</v>
      </c>
      <c r="U318">
        <v>316</v>
      </c>
      <c r="V318" t="str">
        <f t="shared" si="40"/>
        <v>MP213V_4S(98)_Fowler_S2_C_</v>
      </c>
      <c r="W318" t="str">
        <f t="shared" si="41"/>
        <v>MP214V_4S(98)_Fowler_S2_D_ 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18" t="str">
        <f t="shared" si="39"/>
        <v/>
      </c>
      <c r="Y318" t="str">
        <f t="shared" si="42"/>
        <v/>
      </c>
      <c r="Z318">
        <v>316</v>
      </c>
      <c r="AA318" t="str">
        <f t="shared" si="43"/>
        <v>_Wright_S1_C_</v>
      </c>
    </row>
    <row r="319" spans="20:27" x14ac:dyDescent="0.25">
      <c r="T319">
        <f t="shared" si="38"/>
        <v>772</v>
      </c>
      <c r="U319">
        <v>317</v>
      </c>
      <c r="V319" t="str">
        <f t="shared" si="40"/>
        <v>MP214V_4S(98)_Fowler_S2_D_</v>
      </c>
      <c r="W319" t="str">
        <f t="shared" si="41"/>
        <v>ENGL_3S(01)_Friesen_S1_A_ 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19" t="str">
        <f t="shared" si="39"/>
        <v/>
      </c>
      <c r="Y319" t="str">
        <f t="shared" si="42"/>
        <v/>
      </c>
      <c r="Z319">
        <v>317</v>
      </c>
      <c r="AA319" t="str">
        <f t="shared" si="43"/>
        <v>_Wright_S2_C_</v>
      </c>
    </row>
    <row r="320" spans="20:27" x14ac:dyDescent="0.25">
      <c r="T320">
        <f t="shared" si="38"/>
        <v>495</v>
      </c>
      <c r="U320">
        <v>318</v>
      </c>
      <c r="V320" t="str">
        <f t="shared" si="40"/>
        <v>ENGL_3S(01)_Friesen_S1_A_</v>
      </c>
      <c r="W320" t="str">
        <f t="shared" si="41"/>
        <v>ENGL_3S(02)_Friesen_S1_B_ 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20" t="str">
        <f t="shared" si="39"/>
        <v/>
      </c>
      <c r="Y320" t="str">
        <f t="shared" si="42"/>
        <v/>
      </c>
      <c r="Z320">
        <v>318</v>
      </c>
      <c r="AA320" t="str">
        <f t="shared" si="43"/>
        <v>_Yosyk_S1_B_</v>
      </c>
    </row>
    <row r="321" spans="20:27" x14ac:dyDescent="0.25">
      <c r="T321">
        <f t="shared" si="38"/>
        <v>496</v>
      </c>
      <c r="U321">
        <v>319</v>
      </c>
      <c r="V321" t="str">
        <f t="shared" si="40"/>
        <v>ENGL_3S(02)_Friesen_S1_B_</v>
      </c>
      <c r="W321" t="str">
        <f t="shared" si="41"/>
        <v>ENGC_3S(03)_Friesen_S1_C_ 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21" t="str">
        <f t="shared" si="39"/>
        <v/>
      </c>
      <c r="Y321" t="str">
        <f t="shared" si="42"/>
        <v/>
      </c>
      <c r="Z321">
        <v>319</v>
      </c>
      <c r="AA321" t="str">
        <f t="shared" si="43"/>
        <v>_Yosyk_S2_B_</v>
      </c>
    </row>
    <row r="322" spans="20:27" x14ac:dyDescent="0.25">
      <c r="T322">
        <f t="shared" si="38"/>
        <v>473</v>
      </c>
      <c r="U322">
        <v>320</v>
      </c>
      <c r="V322" t="str">
        <f t="shared" si="40"/>
        <v>ENGC_3S(03)_Friesen_S1_C_</v>
      </c>
      <c r="W322" t="str">
        <f t="shared" si="41"/>
        <v>_Friesen_S1_D_ 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22" t="str">
        <f t="shared" si="39"/>
        <v/>
      </c>
      <c r="Y322" t="str">
        <f t="shared" si="42"/>
        <v/>
      </c>
      <c r="Z322">
        <v>320</v>
      </c>
      <c r="AA322" t="str">
        <f t="shared" si="43"/>
        <v>_Zhao_S1_C_</v>
      </c>
    </row>
    <row r="323" spans="20:27" x14ac:dyDescent="0.25">
      <c r="T323">
        <f t="shared" ref="T323:T386" si="44">COUNTIF($V$1:$V$1200, "&lt;=" &amp; V323)</f>
        <v>102</v>
      </c>
      <c r="U323">
        <v>321</v>
      </c>
      <c r="V323" t="str">
        <f t="shared" si="40"/>
        <v>_Friesen_S1_D_</v>
      </c>
      <c r="W323" t="str">
        <f t="shared" si="41"/>
        <v>ENGR_2F(10)_Friesen_S2_A_ 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23" t="str">
        <f t="shared" si="39"/>
        <v/>
      </c>
      <c r="Y323" t="str">
        <f t="shared" si="42"/>
        <v/>
      </c>
      <c r="Z323">
        <v>321</v>
      </c>
      <c r="AA323" t="str">
        <f t="shared" si="43"/>
        <v>_Zhao_S1_D_</v>
      </c>
    </row>
    <row r="324" spans="20:27" x14ac:dyDescent="0.25">
      <c r="T324">
        <f t="shared" si="44"/>
        <v>532</v>
      </c>
      <c r="U324">
        <v>322</v>
      </c>
      <c r="V324" t="str">
        <f t="shared" si="40"/>
        <v>ENGR_2F(10)_Friesen_S2_A_</v>
      </c>
      <c r="W324" t="str">
        <f t="shared" si="41"/>
        <v>_Friesen_S2_B_ 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24" t="str">
        <f t="shared" ref="X324:X387" si="45">IFERROR(RANK(Y324,Y:Y,1),"")</f>
        <v/>
      </c>
      <c r="Y324" t="str">
        <f t="shared" si="42"/>
        <v/>
      </c>
      <c r="Z324">
        <v>322</v>
      </c>
      <c r="AA324" t="str">
        <f t="shared" si="43"/>
        <v>_Zhao_S2_C_</v>
      </c>
    </row>
    <row r="325" spans="20:27" x14ac:dyDescent="0.25">
      <c r="T325">
        <f t="shared" si="44"/>
        <v>104</v>
      </c>
      <c r="U325">
        <v>323</v>
      </c>
      <c r="V325" t="str">
        <f t="shared" si="40"/>
        <v>_Friesen_S2_B_</v>
      </c>
      <c r="W325" t="str">
        <f t="shared" si="41"/>
        <v>ENGR_2F(12)_Friesen_S2_C_ 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25" t="str">
        <f t="shared" si="45"/>
        <v/>
      </c>
      <c r="Y325" t="str">
        <f t="shared" si="42"/>
        <v/>
      </c>
      <c r="Z325">
        <v>323</v>
      </c>
      <c r="AA325" t="str">
        <f t="shared" si="43"/>
        <v>_Zhao_S2_D_</v>
      </c>
    </row>
    <row r="326" spans="20:27" x14ac:dyDescent="0.25">
      <c r="T326">
        <f t="shared" si="44"/>
        <v>534</v>
      </c>
      <c r="U326">
        <v>324</v>
      </c>
      <c r="V326" t="str">
        <f t="shared" si="40"/>
        <v>ENGR_2F(12)_Friesen_S2_C_</v>
      </c>
      <c r="W326" t="str">
        <f t="shared" si="41"/>
        <v>ENGR_2F(15)_Friesen_S2_D_ 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26" t="str">
        <f t="shared" si="45"/>
        <v/>
      </c>
      <c r="Y326" t="str">
        <f t="shared" si="42"/>
        <v/>
      </c>
      <c r="Z326">
        <v>324</v>
      </c>
      <c r="AA326" t="str">
        <f t="shared" si="43"/>
        <v>_Zurbuchen_S1_B_</v>
      </c>
    </row>
    <row r="327" spans="20:27" x14ac:dyDescent="0.25">
      <c r="T327">
        <f t="shared" si="44"/>
        <v>536</v>
      </c>
      <c r="U327">
        <v>325</v>
      </c>
      <c r="V327" t="str">
        <f t="shared" si="40"/>
        <v>ENGR_2F(15)_Friesen_S2_D_</v>
      </c>
      <c r="W327" t="str">
        <f t="shared" si="41"/>
        <v>SCIF_2F(01)_Friesen_S1_A_ 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27" t="str">
        <f t="shared" si="45"/>
        <v/>
      </c>
      <c r="Y327" t="str">
        <f t="shared" si="42"/>
        <v/>
      </c>
      <c r="Z327">
        <v>325</v>
      </c>
      <c r="AA327" t="str">
        <f t="shared" si="43"/>
        <v>_Zurbuchen_S2_C_</v>
      </c>
    </row>
    <row r="328" spans="20:27" x14ac:dyDescent="0.25">
      <c r="T328">
        <f t="shared" si="44"/>
        <v>948</v>
      </c>
      <c r="U328">
        <v>326</v>
      </c>
      <c r="V328" t="str">
        <f t="shared" si="40"/>
        <v>SCIF_2F(01)_Friesen_S1_A_</v>
      </c>
      <c r="W328" t="str">
        <f t="shared" si="41"/>
        <v>_Friesen_S1_B_ 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28" t="str">
        <f t="shared" si="45"/>
        <v/>
      </c>
      <c r="Y328" t="str">
        <f t="shared" si="42"/>
        <v/>
      </c>
      <c r="Z328">
        <v>326</v>
      </c>
      <c r="AA328" t="str">
        <f t="shared" si="43"/>
        <v>_ZZPLACEHOLDER_S1_A_</v>
      </c>
    </row>
    <row r="329" spans="20:27" x14ac:dyDescent="0.25">
      <c r="T329">
        <f t="shared" si="44"/>
        <v>101</v>
      </c>
      <c r="U329">
        <v>327</v>
      </c>
      <c r="V329" t="str">
        <f t="shared" si="40"/>
        <v>_Friesen_S1_B_</v>
      </c>
      <c r="W329" t="str">
        <f t="shared" si="41"/>
        <v>SCIF_2F(03)_Friesen_S1_C_ 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29" t="str">
        <f t="shared" si="45"/>
        <v/>
      </c>
      <c r="Y329" t="str">
        <f t="shared" si="42"/>
        <v/>
      </c>
      <c r="Z329">
        <v>327</v>
      </c>
      <c r="AA329" t="str">
        <f t="shared" si="43"/>
        <v>_ZZPLACEHOLDER_S1_B_</v>
      </c>
    </row>
    <row r="330" spans="20:27" x14ac:dyDescent="0.25">
      <c r="T330">
        <f t="shared" si="44"/>
        <v>950</v>
      </c>
      <c r="U330">
        <v>328</v>
      </c>
      <c r="V330" t="str">
        <f t="shared" si="40"/>
        <v>SCIF_2F(03)_Friesen_S1_C_</v>
      </c>
      <c r="W330" t="str">
        <f t="shared" si="41"/>
        <v>BIOF_3S(01)_Friesen_S1_D_ 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30" t="str">
        <f t="shared" si="45"/>
        <v/>
      </c>
      <c r="Y330" t="str">
        <f t="shared" si="42"/>
        <v/>
      </c>
      <c r="Z330">
        <v>328</v>
      </c>
      <c r="AA330" t="str">
        <f t="shared" si="43"/>
        <v>_ZZPLACEHOLDER_S1_C_</v>
      </c>
    </row>
    <row r="331" spans="20:27" x14ac:dyDescent="0.25">
      <c r="T331">
        <f t="shared" si="44"/>
        <v>345</v>
      </c>
      <c r="U331">
        <v>329</v>
      </c>
      <c r="V331" t="str">
        <f t="shared" si="40"/>
        <v>BIOF_3S(01)_Friesen_S1_D_</v>
      </c>
      <c r="W331" t="str">
        <f t="shared" si="41"/>
        <v>_Friesen_S2_A_ 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31" t="str">
        <f t="shared" si="45"/>
        <v/>
      </c>
      <c r="Y331" t="str">
        <f t="shared" si="42"/>
        <v/>
      </c>
      <c r="Z331">
        <v>329</v>
      </c>
      <c r="AA331" t="str">
        <f t="shared" si="43"/>
        <v>_ZZPLACEHOLDER_S1_D_</v>
      </c>
    </row>
    <row r="332" spans="20:27" x14ac:dyDescent="0.25">
      <c r="T332">
        <f t="shared" si="44"/>
        <v>103</v>
      </c>
      <c r="U332">
        <v>330</v>
      </c>
      <c r="V332" t="str">
        <f t="shared" si="40"/>
        <v>_Friesen_S2_A_</v>
      </c>
      <c r="W332" t="str">
        <f t="shared" si="41"/>
        <v>SCIF_2F(04)_Friesen_S2_B_ 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32" t="str">
        <f t="shared" si="45"/>
        <v/>
      </c>
      <c r="Y332" t="str">
        <f t="shared" si="42"/>
        <v/>
      </c>
      <c r="Z332">
        <v>330</v>
      </c>
      <c r="AA332" t="str">
        <f t="shared" si="43"/>
        <v>_ZZPLACEHOLDER_S2_A_</v>
      </c>
    </row>
    <row r="333" spans="20:27" x14ac:dyDescent="0.25">
      <c r="T333">
        <f t="shared" si="44"/>
        <v>951</v>
      </c>
      <c r="U333">
        <v>331</v>
      </c>
      <c r="V333" t="str">
        <f t="shared" si="40"/>
        <v>SCIF_2F(04)_Friesen_S2_B_</v>
      </c>
      <c r="W333" t="str">
        <f t="shared" si="41"/>
        <v>BIOF_4S(01)_Friesen_S2_C_ 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33" t="str">
        <f t="shared" si="45"/>
        <v/>
      </c>
      <c r="Y333" t="str">
        <f t="shared" si="42"/>
        <v/>
      </c>
      <c r="Z333">
        <v>331</v>
      </c>
      <c r="AA333" t="str">
        <f t="shared" si="43"/>
        <v>_ZZPLACEHOLDER_S2_B_</v>
      </c>
    </row>
    <row r="334" spans="20:27" x14ac:dyDescent="0.25">
      <c r="T334">
        <f t="shared" si="44"/>
        <v>347</v>
      </c>
      <c r="U334">
        <v>332</v>
      </c>
      <c r="V334" t="str">
        <f t="shared" si="40"/>
        <v>BIOF_4S(01)_Friesen_S2_C_</v>
      </c>
      <c r="W334" t="str">
        <f t="shared" si="41"/>
        <v>BIOF_3S(02)_Friesen_S2_D_ 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34" t="str">
        <f t="shared" si="45"/>
        <v/>
      </c>
      <c r="Y334" t="str">
        <f t="shared" si="42"/>
        <v/>
      </c>
      <c r="Z334">
        <v>332</v>
      </c>
      <c r="AA334" t="str">
        <f t="shared" si="43"/>
        <v>_ZZPLACEHOLDER_S2_C_</v>
      </c>
    </row>
    <row r="335" spans="20:27" x14ac:dyDescent="0.25">
      <c r="T335">
        <f t="shared" si="44"/>
        <v>346</v>
      </c>
      <c r="U335">
        <v>333</v>
      </c>
      <c r="V335" t="str">
        <f t="shared" si="40"/>
        <v>BIOF_3S(02)_Friesen_S2_D_</v>
      </c>
      <c r="W335" t="str">
        <f t="shared" si="41"/>
        <v>_Galvao_S1_A_ 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35">
        <f t="shared" si="45"/>
        <v>1</v>
      </c>
      <c r="Y335">
        <f t="shared" si="42"/>
        <v>333</v>
      </c>
      <c r="Z335">
        <v>333</v>
      </c>
      <c r="AA335" t="str">
        <f t="shared" si="43"/>
        <v>ADME_4S(01)_Ramos_S1_C_</v>
      </c>
    </row>
    <row r="336" spans="20:27" x14ac:dyDescent="0.25">
      <c r="T336">
        <f t="shared" si="44"/>
        <v>105</v>
      </c>
      <c r="U336">
        <v>334</v>
      </c>
      <c r="V336" t="str">
        <f t="shared" si="40"/>
        <v>_Galvao_S1_A_</v>
      </c>
      <c r="W336" t="str">
        <f t="shared" si="41"/>
        <v>MP210V_3S(01)_Galvao_S1_B_ 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36">
        <f t="shared" si="45"/>
        <v>2</v>
      </c>
      <c r="Y336">
        <f t="shared" si="42"/>
        <v>334</v>
      </c>
      <c r="Z336">
        <v>334</v>
      </c>
      <c r="AA336" t="str">
        <f t="shared" si="43"/>
        <v>ADME_4S(02)_Ramos_S2_A_</v>
      </c>
    </row>
    <row r="337" spans="20:27" x14ac:dyDescent="0.25">
      <c r="T337">
        <f t="shared" si="44"/>
        <v>759</v>
      </c>
      <c r="U337">
        <v>335</v>
      </c>
      <c r="V337" t="str">
        <f t="shared" si="40"/>
        <v>MP210V_3S(01)_Galvao_S1_B_</v>
      </c>
      <c r="W337" t="str">
        <f t="shared" si="41"/>
        <v>MP209V_4S(99)_Galvao_S1_C_ 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37">
        <f t="shared" si="45"/>
        <v>3</v>
      </c>
      <c r="Y337">
        <f t="shared" si="42"/>
        <v>335</v>
      </c>
      <c r="Z337">
        <v>335</v>
      </c>
      <c r="AA337" t="str">
        <f t="shared" si="43"/>
        <v>AESR_3S(01)_Pura_S1_A_</v>
      </c>
    </row>
    <row r="338" spans="20:27" x14ac:dyDescent="0.25">
      <c r="T338">
        <f t="shared" si="44"/>
        <v>758</v>
      </c>
      <c r="U338">
        <v>336</v>
      </c>
      <c r="V338" t="str">
        <f t="shared" si="40"/>
        <v>MP209V_4S(99)_Galvao_S1_C_</v>
      </c>
      <c r="W338" t="str">
        <f t="shared" si="41"/>
        <v>MP210V_3S(99)_Galvao_S1_D_ 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38">
        <f t="shared" si="45"/>
        <v>4</v>
      </c>
      <c r="Y338">
        <f t="shared" si="42"/>
        <v>336</v>
      </c>
      <c r="Z338">
        <v>336</v>
      </c>
      <c r="AA338" t="str">
        <f t="shared" si="43"/>
        <v>AESR_3S(02)_Pura_S2_A_</v>
      </c>
    </row>
    <row r="339" spans="20:27" x14ac:dyDescent="0.25">
      <c r="T339">
        <f t="shared" si="44"/>
        <v>761</v>
      </c>
      <c r="U339">
        <v>337</v>
      </c>
      <c r="V339" t="str">
        <f t="shared" si="40"/>
        <v>MP210V_3S(99)_Galvao_S1_D_</v>
      </c>
      <c r="W339" t="str">
        <f t="shared" si="41"/>
        <v>_Galvao_S2_A_ 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39">
        <f t="shared" si="45"/>
        <v>5</v>
      </c>
      <c r="Y339">
        <f t="shared" si="42"/>
        <v>337</v>
      </c>
      <c r="Z339">
        <v>337</v>
      </c>
      <c r="AA339" t="str">
        <f t="shared" si="43"/>
        <v>AM2R_4S(01)_Ramos_S2_C_</v>
      </c>
    </row>
    <row r="340" spans="20:27" x14ac:dyDescent="0.25">
      <c r="T340">
        <f t="shared" si="44"/>
        <v>106</v>
      </c>
      <c r="U340">
        <v>338</v>
      </c>
      <c r="V340" t="str">
        <f t="shared" si="40"/>
        <v>_Galvao_S2_A_</v>
      </c>
      <c r="W340" t="str">
        <f t="shared" si="41"/>
        <v>MP211V_4S(01)_Galvao_S2_B_ 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40">
        <f t="shared" si="45"/>
        <v>6</v>
      </c>
      <c r="Y340">
        <f t="shared" si="42"/>
        <v>338</v>
      </c>
      <c r="Z340">
        <v>338</v>
      </c>
      <c r="AA340" t="str">
        <f t="shared" si="43"/>
        <v>APMR_3S(01)_Doerksen_S1_A_</v>
      </c>
    </row>
    <row r="341" spans="20:27" x14ac:dyDescent="0.25">
      <c r="T341">
        <f t="shared" si="44"/>
        <v>762</v>
      </c>
      <c r="U341">
        <v>339</v>
      </c>
      <c r="V341" t="str">
        <f t="shared" si="40"/>
        <v>MP211V_4S(01)_Galvao_S2_B_</v>
      </c>
      <c r="W341" t="str">
        <f t="shared" si="41"/>
        <v>MP213V_3S(99)_Galvao_S2_C_ 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41">
        <f t="shared" si="45"/>
        <v>7</v>
      </c>
      <c r="Y341">
        <f t="shared" si="42"/>
        <v>339</v>
      </c>
      <c r="Z341">
        <v>339</v>
      </c>
      <c r="AA341" t="str">
        <f t="shared" si="43"/>
        <v>APMR_3S(02)_Doerksen_S2_A_</v>
      </c>
    </row>
    <row r="342" spans="20:27" x14ac:dyDescent="0.25">
      <c r="T342">
        <f t="shared" si="44"/>
        <v>768</v>
      </c>
      <c r="U342">
        <v>340</v>
      </c>
      <c r="V342" t="str">
        <f t="shared" si="40"/>
        <v>MP213V_3S(99)_Galvao_S2_C_</v>
      </c>
      <c r="W342" t="str">
        <f t="shared" si="41"/>
        <v>MP214V_4S(99)_Galvao_S2_D_ 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42">
        <f t="shared" si="45"/>
        <v>8</v>
      </c>
      <c r="Y342">
        <f t="shared" si="42"/>
        <v>340</v>
      </c>
      <c r="Z342">
        <v>340</v>
      </c>
      <c r="AA342" t="str">
        <f t="shared" si="43"/>
        <v>APMR_4S(01)_Doerksen_S1_B_</v>
      </c>
    </row>
    <row r="343" spans="20:27" x14ac:dyDescent="0.25">
      <c r="T343">
        <f t="shared" si="44"/>
        <v>773</v>
      </c>
      <c r="U343">
        <v>341</v>
      </c>
      <c r="V343" t="str">
        <f t="shared" ref="V343:V406" si="46">TRIM(_xlfn.TEXTBEFORE(W342, " "))</f>
        <v>MP214V_4S(99)_Galvao_S2_D_</v>
      </c>
      <c r="W343" t="str">
        <f t="shared" ref="W343:W406" si="47">TRIM(MID(W342, LEN(V343)+1, LEN(W342) - LEN(V343)))</f>
        <v>_Gaudreau_S1_A_ 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43">
        <f t="shared" si="45"/>
        <v>9</v>
      </c>
      <c r="Y343">
        <f t="shared" ref="Y343:Y406" si="48">IFERROR(IF(FIND("(",AA343)&gt;0,Z343,""),"")</f>
        <v>341</v>
      </c>
      <c r="Z343">
        <v>341</v>
      </c>
      <c r="AA343" t="str">
        <f t="shared" ref="AA343:AA406" si="49">IFERROR(VLOOKUP(Z343,T:V,3,FALSE),"")</f>
        <v>APMR_4S(02)_Doerksen_S2_B_</v>
      </c>
    </row>
    <row r="344" spans="20:27" x14ac:dyDescent="0.25">
      <c r="T344">
        <f t="shared" si="44"/>
        <v>107</v>
      </c>
      <c r="U344">
        <v>342</v>
      </c>
      <c r="V344" t="str">
        <f t="shared" si="46"/>
        <v>_Gaudreau_S1_A_</v>
      </c>
      <c r="W344" t="str">
        <f t="shared" si="47"/>
        <v>SCIR_2F(02)_Gaudreau_S1_B_ 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44">
        <f t="shared" si="45"/>
        <v>10</v>
      </c>
      <c r="Y344">
        <f t="shared" si="48"/>
        <v>342</v>
      </c>
      <c r="Z344">
        <v>342</v>
      </c>
      <c r="AA344" t="str">
        <f t="shared" si="49"/>
        <v>ASYR_4S(01)_Pura_S2_D_</v>
      </c>
    </row>
    <row r="345" spans="20:27" x14ac:dyDescent="0.25">
      <c r="T345">
        <f t="shared" si="44"/>
        <v>975</v>
      </c>
      <c r="U345">
        <v>343</v>
      </c>
      <c r="V345" t="str">
        <f t="shared" si="46"/>
        <v>SCIR_2F(02)_Gaudreau_S1_B_</v>
      </c>
      <c r="W345" t="str">
        <f t="shared" si="47"/>
        <v>SCIS_2F(02)_Gaudreau_S1_C_ 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45">
        <f t="shared" si="45"/>
        <v>11</v>
      </c>
      <c r="Y345">
        <f t="shared" si="48"/>
        <v>343</v>
      </c>
      <c r="Z345">
        <v>343</v>
      </c>
      <c r="AA345" t="str">
        <f t="shared" si="49"/>
        <v>BIOE_4S(01)_Sankovic_S1_C_</v>
      </c>
    </row>
    <row r="346" spans="20:27" x14ac:dyDescent="0.25">
      <c r="T346">
        <f t="shared" si="44"/>
        <v>981</v>
      </c>
      <c r="U346">
        <v>344</v>
      </c>
      <c r="V346" t="str">
        <f t="shared" si="46"/>
        <v>SCIS_2F(02)_Gaudreau_S1_C_</v>
      </c>
      <c r="W346" t="str">
        <f t="shared" si="47"/>
        <v>SCIS_2F(03)_Gaudreau_S1_D_ 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46">
        <f t="shared" si="45"/>
        <v>12</v>
      </c>
      <c r="Y346">
        <f t="shared" si="48"/>
        <v>344</v>
      </c>
      <c r="Z346">
        <v>344</v>
      </c>
      <c r="AA346" t="str">
        <f t="shared" si="49"/>
        <v>BIOE_4S(02)_Sankovic_S1_D_</v>
      </c>
    </row>
    <row r="347" spans="20:27" x14ac:dyDescent="0.25">
      <c r="T347">
        <f t="shared" si="44"/>
        <v>982</v>
      </c>
      <c r="U347">
        <v>345</v>
      </c>
      <c r="V347" t="str">
        <f t="shared" si="46"/>
        <v>SCIS_2F(03)_Gaudreau_S1_D_</v>
      </c>
      <c r="W347" t="str">
        <f t="shared" si="47"/>
        <v>SCIS_2F(04)_Gaudreau_S2_A_ 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47">
        <f t="shared" si="45"/>
        <v>13</v>
      </c>
      <c r="Y347">
        <f t="shared" si="48"/>
        <v>345</v>
      </c>
      <c r="Z347">
        <v>345</v>
      </c>
      <c r="AA347" t="str">
        <f t="shared" si="49"/>
        <v>BIOF_3S(01)_Friesen_S1_D_</v>
      </c>
    </row>
    <row r="348" spans="20:27" x14ac:dyDescent="0.25">
      <c r="T348">
        <f t="shared" si="44"/>
        <v>983</v>
      </c>
      <c r="U348">
        <v>346</v>
      </c>
      <c r="V348" t="str">
        <f t="shared" si="46"/>
        <v>SCIS_2F(04)_Gaudreau_S2_A_</v>
      </c>
      <c r="W348" t="str">
        <f t="shared" si="47"/>
        <v>_Gaudreau_S2_B_ 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48">
        <f t="shared" si="45"/>
        <v>14</v>
      </c>
      <c r="Y348">
        <f t="shared" si="48"/>
        <v>346</v>
      </c>
      <c r="Z348">
        <v>346</v>
      </c>
      <c r="AA348" t="str">
        <f t="shared" si="49"/>
        <v>BIOF_3S(02)_Friesen_S2_D_</v>
      </c>
    </row>
    <row r="349" spans="20:27" x14ac:dyDescent="0.25">
      <c r="T349">
        <f t="shared" si="44"/>
        <v>108</v>
      </c>
      <c r="U349">
        <v>347</v>
      </c>
      <c r="V349" t="str">
        <f t="shared" si="46"/>
        <v>_Gaudreau_S2_B_</v>
      </c>
      <c r="W349" t="str">
        <f t="shared" si="47"/>
        <v>SCIS_2F(05)_Gaudreau_S2_C_ 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49">
        <f t="shared" si="45"/>
        <v>15</v>
      </c>
      <c r="Y349">
        <f t="shared" si="48"/>
        <v>347</v>
      </c>
      <c r="Z349">
        <v>347</v>
      </c>
      <c r="AA349" t="str">
        <f t="shared" si="49"/>
        <v>BIOF_4S(01)_Friesen_S2_C_</v>
      </c>
    </row>
    <row r="350" spans="20:27" x14ac:dyDescent="0.25">
      <c r="T350">
        <f t="shared" si="44"/>
        <v>984</v>
      </c>
      <c r="U350">
        <v>348</v>
      </c>
      <c r="V350" t="str">
        <f t="shared" si="46"/>
        <v>SCIS_2F(05)_Gaudreau_S2_C_</v>
      </c>
      <c r="W350" t="str">
        <f t="shared" si="47"/>
        <v>SCIR_2F(05)_Gaudreau_S2_D_ 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50">
        <f t="shared" si="45"/>
        <v>16</v>
      </c>
      <c r="Y350">
        <f t="shared" si="48"/>
        <v>348</v>
      </c>
      <c r="Z350">
        <v>348</v>
      </c>
      <c r="AA350" t="str">
        <f t="shared" si="49"/>
        <v>BIOP_4S(01)_Sankovic_S2_C_</v>
      </c>
    </row>
    <row r="351" spans="20:27" x14ac:dyDescent="0.25">
      <c r="T351">
        <f t="shared" si="44"/>
        <v>978</v>
      </c>
      <c r="U351">
        <v>349</v>
      </c>
      <c r="V351" t="str">
        <f t="shared" si="46"/>
        <v>SCIR_2F(05)_Gaudreau_S2_D_</v>
      </c>
      <c r="W351" t="str">
        <f t="shared" si="47"/>
        <v>_Gebhardt_S1_A_ 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51">
        <f t="shared" si="45"/>
        <v>17</v>
      </c>
      <c r="Y351">
        <f t="shared" si="48"/>
        <v>349</v>
      </c>
      <c r="Z351">
        <v>349</v>
      </c>
      <c r="AA351" t="str">
        <f t="shared" si="49"/>
        <v>BIOP_4S(02)_Sankovic_S2_D_</v>
      </c>
    </row>
    <row r="352" spans="20:27" x14ac:dyDescent="0.25">
      <c r="T352">
        <f t="shared" si="44"/>
        <v>109</v>
      </c>
      <c r="U352">
        <v>350</v>
      </c>
      <c r="V352" t="str">
        <f t="shared" si="46"/>
        <v>_Gebhardt_S1_A_</v>
      </c>
      <c r="W352" t="str">
        <f t="shared" si="47"/>
        <v>IAPF_2S(01)_Gebhardt_S1_B_ 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52">
        <f t="shared" si="45"/>
        <v>18</v>
      </c>
      <c r="Y352">
        <f t="shared" si="48"/>
        <v>350</v>
      </c>
      <c r="Z352">
        <v>350</v>
      </c>
      <c r="AA352" t="str">
        <f t="shared" si="49"/>
        <v>BIOR_3S(01)_Sankovic_S1_B_</v>
      </c>
    </row>
    <row r="353" spans="20:27" x14ac:dyDescent="0.25">
      <c r="T353">
        <f t="shared" si="44"/>
        <v>682</v>
      </c>
      <c r="U353">
        <v>351</v>
      </c>
      <c r="V353" t="str">
        <f t="shared" si="46"/>
        <v>IAPF_2S(01)_Gebhardt_S1_B_</v>
      </c>
      <c r="W353" t="str">
        <f t="shared" si="47"/>
        <v>PCMF_3S(01)_Gebhardt_S1_C_ 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53">
        <f t="shared" si="45"/>
        <v>19</v>
      </c>
      <c r="Y353">
        <f t="shared" si="48"/>
        <v>351</v>
      </c>
      <c r="Z353">
        <v>351</v>
      </c>
      <c r="AA353" t="str">
        <f t="shared" si="49"/>
        <v>BIOR_3S(02)_Trethart_S1_D_</v>
      </c>
    </row>
    <row r="354" spans="20:27" x14ac:dyDescent="0.25">
      <c r="T354">
        <f t="shared" si="44"/>
        <v>780</v>
      </c>
      <c r="U354">
        <v>352</v>
      </c>
      <c r="V354" t="str">
        <f t="shared" si="46"/>
        <v>PCMF_3S(01)_Gebhardt_S1_C_</v>
      </c>
      <c r="W354" t="str">
        <f t="shared" si="47"/>
        <v>IAPF_2S(02)_Gebhardt_S1_D_ 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54">
        <f t="shared" si="45"/>
        <v>20</v>
      </c>
      <c r="Y354">
        <f t="shared" si="48"/>
        <v>352</v>
      </c>
      <c r="Z354">
        <v>352</v>
      </c>
      <c r="AA354" t="str">
        <f t="shared" si="49"/>
        <v>BIOR_3S(03)_Robak_S1_D_</v>
      </c>
    </row>
    <row r="355" spans="20:27" x14ac:dyDescent="0.25">
      <c r="T355">
        <f t="shared" si="44"/>
        <v>683</v>
      </c>
      <c r="U355">
        <v>353</v>
      </c>
      <c r="V355" t="str">
        <f t="shared" si="46"/>
        <v>IAPF_2S(02)_Gebhardt_S1_D_</v>
      </c>
      <c r="W355" t="str">
        <f t="shared" si="47"/>
        <v>PCMF_4S(01)_Gebhardt_S2_A_ 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55">
        <f t="shared" si="45"/>
        <v>21</v>
      </c>
      <c r="Y355">
        <f t="shared" si="48"/>
        <v>353</v>
      </c>
      <c r="Z355">
        <v>353</v>
      </c>
      <c r="AA355" t="str">
        <f t="shared" si="49"/>
        <v>BIOR_3S(04)_Trethart_S2_A_</v>
      </c>
    </row>
    <row r="356" spans="20:27" x14ac:dyDescent="0.25">
      <c r="T356">
        <f t="shared" si="44"/>
        <v>782</v>
      </c>
      <c r="U356">
        <v>354</v>
      </c>
      <c r="V356" t="str">
        <f t="shared" si="46"/>
        <v>PCMF_4S(01)_Gebhardt_S2_A_</v>
      </c>
      <c r="W356" t="str">
        <f t="shared" si="47"/>
        <v>PCMF_3S(02)_Gebhardt_S2_B_ 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56">
        <f t="shared" si="45"/>
        <v>22</v>
      </c>
      <c r="Y356">
        <f t="shared" si="48"/>
        <v>354</v>
      </c>
      <c r="Z356">
        <v>354</v>
      </c>
      <c r="AA356" t="str">
        <f t="shared" si="49"/>
        <v>BIOR_3S(05)_Trethart_S2_B_</v>
      </c>
    </row>
    <row r="357" spans="20:27" x14ac:dyDescent="0.25">
      <c r="T357">
        <f t="shared" si="44"/>
        <v>781</v>
      </c>
      <c r="U357">
        <v>355</v>
      </c>
      <c r="V357" t="str">
        <f t="shared" si="46"/>
        <v>PCMF_3S(02)_Gebhardt_S2_B_</v>
      </c>
      <c r="W357" t="str">
        <f t="shared" si="47"/>
        <v>_Gebhardt_S2_C_ 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57">
        <f t="shared" si="45"/>
        <v>23</v>
      </c>
      <c r="Y357">
        <f t="shared" si="48"/>
        <v>355</v>
      </c>
      <c r="Z357">
        <v>355</v>
      </c>
      <c r="AA357" t="str">
        <f t="shared" si="49"/>
        <v>BIOR_3S(06)_Trethart_S2_C_</v>
      </c>
    </row>
    <row r="358" spans="20:27" x14ac:dyDescent="0.25">
      <c r="T358">
        <f t="shared" si="44"/>
        <v>110</v>
      </c>
      <c r="U358">
        <v>356</v>
      </c>
      <c r="V358" t="str">
        <f t="shared" si="46"/>
        <v>_Gebhardt_S2_C_</v>
      </c>
      <c r="W358" t="str">
        <f t="shared" si="47"/>
        <v>IAPF_2S(03)_Gebhardt_S2_D_ 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58">
        <f t="shared" si="45"/>
        <v>24</v>
      </c>
      <c r="Y358">
        <f t="shared" si="48"/>
        <v>356</v>
      </c>
      <c r="Z358">
        <v>356</v>
      </c>
      <c r="AA358" t="str">
        <f t="shared" si="49"/>
        <v>BIOR_4S(01)_Robak_S1_B_</v>
      </c>
    </row>
    <row r="359" spans="20:27" x14ac:dyDescent="0.25">
      <c r="T359">
        <f t="shared" si="44"/>
        <v>684</v>
      </c>
      <c r="U359">
        <v>357</v>
      </c>
      <c r="V359" t="str">
        <f t="shared" si="46"/>
        <v>IAPF_2S(03)_Gebhardt_S2_D_</v>
      </c>
      <c r="W359" t="str">
        <f t="shared" si="47"/>
        <v>_Graham_S1_A_ 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59">
        <f t="shared" si="45"/>
        <v>25</v>
      </c>
      <c r="Y359">
        <f t="shared" si="48"/>
        <v>357</v>
      </c>
      <c r="Z359">
        <v>357</v>
      </c>
      <c r="AA359" t="str">
        <f t="shared" si="49"/>
        <v>BIOR_4S(02)_Robak_S2_C_</v>
      </c>
    </row>
    <row r="360" spans="20:27" x14ac:dyDescent="0.25">
      <c r="T360">
        <f t="shared" si="44"/>
        <v>111</v>
      </c>
      <c r="U360">
        <v>358</v>
      </c>
      <c r="V360" t="str">
        <f t="shared" si="46"/>
        <v>_Graham_S1_A_</v>
      </c>
      <c r="W360" t="str">
        <f t="shared" si="47"/>
        <v>_Graham_S1_B_ 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60">
        <f t="shared" si="45"/>
        <v>26</v>
      </c>
      <c r="Y360">
        <f t="shared" si="48"/>
        <v>358</v>
      </c>
      <c r="Z360">
        <v>358</v>
      </c>
      <c r="AA360" t="str">
        <f t="shared" si="49"/>
        <v>BIOR_4S(03)_Robak_S2_D_</v>
      </c>
    </row>
    <row r="361" spans="20:27" x14ac:dyDescent="0.25">
      <c r="T361">
        <f t="shared" si="44"/>
        <v>112</v>
      </c>
      <c r="U361">
        <v>359</v>
      </c>
      <c r="V361" t="str">
        <f t="shared" si="46"/>
        <v>_Graham_S1_B_</v>
      </c>
      <c r="W361" t="str">
        <f t="shared" si="47"/>
        <v>_Graham_S1_C_ 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61">
        <f t="shared" si="45"/>
        <v>27</v>
      </c>
      <c r="Y361">
        <f t="shared" si="48"/>
        <v>359</v>
      </c>
      <c r="Z361">
        <v>359</v>
      </c>
      <c r="AA361" t="str">
        <f t="shared" si="49"/>
        <v>BMAR_4S(01)_Buskell_S1_A_</v>
      </c>
    </row>
    <row r="362" spans="20:27" x14ac:dyDescent="0.25">
      <c r="T362">
        <f t="shared" si="44"/>
        <v>113</v>
      </c>
      <c r="U362">
        <v>360</v>
      </c>
      <c r="V362" t="str">
        <f t="shared" si="46"/>
        <v>_Graham_S1_C_</v>
      </c>
      <c r="W362" t="str">
        <f t="shared" si="47"/>
        <v>_Graham_S1_D_ 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62">
        <f t="shared" si="45"/>
        <v>28</v>
      </c>
      <c r="Y362">
        <f t="shared" si="48"/>
        <v>360</v>
      </c>
      <c r="Z362">
        <v>360</v>
      </c>
      <c r="AA362" t="str">
        <f t="shared" si="49"/>
        <v>BMAR_4S(02)_Buskell_S1_B_</v>
      </c>
    </row>
    <row r="363" spans="20:27" x14ac:dyDescent="0.25">
      <c r="T363">
        <f t="shared" si="44"/>
        <v>114</v>
      </c>
      <c r="U363">
        <v>361</v>
      </c>
      <c r="V363" t="str">
        <f t="shared" si="46"/>
        <v>_Graham_S1_D_</v>
      </c>
      <c r="W363" t="str">
        <f t="shared" si="47"/>
        <v>_Graham_S2_A_ 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63">
        <f t="shared" si="45"/>
        <v>29</v>
      </c>
      <c r="Y363">
        <f t="shared" si="48"/>
        <v>361</v>
      </c>
      <c r="Z363">
        <v>361</v>
      </c>
      <c r="AA363" t="str">
        <f t="shared" si="49"/>
        <v>BMAR_4S(03)_Buskell_S2_A_</v>
      </c>
    </row>
    <row r="364" spans="20:27" x14ac:dyDescent="0.25">
      <c r="T364">
        <f t="shared" si="44"/>
        <v>115</v>
      </c>
      <c r="U364">
        <v>362</v>
      </c>
      <c r="V364" t="str">
        <f t="shared" si="46"/>
        <v>_Graham_S2_A_</v>
      </c>
      <c r="W364" t="str">
        <f t="shared" si="47"/>
        <v>_Graham_S2_B_ 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64" t="str">
        <f t="shared" si="45"/>
        <v/>
      </c>
      <c r="Y364" t="str">
        <f t="shared" si="48"/>
        <v/>
      </c>
      <c r="Z364">
        <v>362</v>
      </c>
      <c r="AA364" t="str">
        <f t="shared" si="49"/>
        <v>C1_Hull_S2_C_</v>
      </c>
    </row>
    <row r="365" spans="20:27" x14ac:dyDescent="0.25">
      <c r="T365">
        <f t="shared" si="44"/>
        <v>116</v>
      </c>
      <c r="U365">
        <v>363</v>
      </c>
      <c r="V365" t="str">
        <f t="shared" si="46"/>
        <v>_Graham_S2_B_</v>
      </c>
      <c r="W365" t="str">
        <f t="shared" si="47"/>
        <v>_Graham_S2_C_ 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65" t="str">
        <f t="shared" si="45"/>
        <v/>
      </c>
      <c r="Y365" t="str">
        <f t="shared" si="48"/>
        <v/>
      </c>
      <c r="Z365">
        <v>363</v>
      </c>
      <c r="AA365" t="str">
        <f t="shared" si="49"/>
        <v>C1_Perreault_S1_C_</v>
      </c>
    </row>
    <row r="366" spans="20:27" x14ac:dyDescent="0.25">
      <c r="T366">
        <f t="shared" si="44"/>
        <v>117</v>
      </c>
      <c r="U366">
        <v>364</v>
      </c>
      <c r="V366" t="str">
        <f t="shared" si="46"/>
        <v>_Graham_S2_C_</v>
      </c>
      <c r="W366" t="str">
        <f t="shared" si="47"/>
        <v>_Graham_S2_D_ 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66" t="str">
        <f t="shared" si="45"/>
        <v/>
      </c>
      <c r="Y366" t="str">
        <f t="shared" si="48"/>
        <v/>
      </c>
      <c r="Z366">
        <v>364</v>
      </c>
      <c r="AA366" t="str">
        <f t="shared" si="49"/>
        <v>C2_TeacherY_S1_C_</v>
      </c>
    </row>
    <row r="367" spans="20:27" x14ac:dyDescent="0.25">
      <c r="T367">
        <f t="shared" si="44"/>
        <v>118</v>
      </c>
      <c r="U367">
        <v>365</v>
      </c>
      <c r="V367" t="str">
        <f t="shared" si="46"/>
        <v>_Graham_S2_D_</v>
      </c>
      <c r="W367" t="str">
        <f t="shared" si="47"/>
        <v>SOSR_1F(10)A1_Hopko_S1_A_ 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67" t="str">
        <f t="shared" si="45"/>
        <v/>
      </c>
      <c r="Y367" t="str">
        <f t="shared" si="48"/>
        <v/>
      </c>
      <c r="Z367">
        <v>365</v>
      </c>
      <c r="AA367" t="str">
        <f t="shared" si="49"/>
        <v>C2_TeacherY_S2_C_</v>
      </c>
    </row>
    <row r="368" spans="20:27" x14ac:dyDescent="0.25">
      <c r="T368">
        <f t="shared" si="44"/>
        <v>1010</v>
      </c>
      <c r="U368">
        <v>366</v>
      </c>
      <c r="V368" t="str">
        <f t="shared" si="46"/>
        <v>SOSR_1F(10)A1_Hopko_S1_A_</v>
      </c>
      <c r="W368" t="str">
        <f t="shared" si="47"/>
        <v>_Hopko_S1_A_ 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68">
        <f t="shared" si="45"/>
        <v>30</v>
      </c>
      <c r="Y368">
        <f t="shared" si="48"/>
        <v>366</v>
      </c>
      <c r="Z368">
        <v>366</v>
      </c>
      <c r="AA368" t="str">
        <f t="shared" si="49"/>
        <v>CHEE_3S(01)_Dionisio_S2_D_</v>
      </c>
    </row>
    <row r="369" spans="20:27" x14ac:dyDescent="0.25">
      <c r="T369">
        <f t="shared" si="44"/>
        <v>125</v>
      </c>
      <c r="U369">
        <v>367</v>
      </c>
      <c r="V369" t="str">
        <f t="shared" si="46"/>
        <v>_Hopko_S1_A_</v>
      </c>
      <c r="W369" t="str">
        <f t="shared" si="47"/>
        <v>RITR_1S(11)_Hopko_S1_B_ 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69">
        <f t="shared" si="45"/>
        <v>31</v>
      </c>
      <c r="Y369">
        <f t="shared" si="48"/>
        <v>367</v>
      </c>
      <c r="Z369">
        <v>367</v>
      </c>
      <c r="AA369" t="str">
        <f t="shared" si="49"/>
        <v>CHEE_4S(01)_Dionisio_S1_B_</v>
      </c>
    </row>
    <row r="370" spans="20:27" x14ac:dyDescent="0.25">
      <c r="T370">
        <f t="shared" si="44"/>
        <v>929</v>
      </c>
      <c r="U370">
        <v>368</v>
      </c>
      <c r="V370" t="str">
        <f t="shared" si="46"/>
        <v>RITR_1S(11)_Hopko_S1_B_</v>
      </c>
      <c r="W370" t="str">
        <f t="shared" si="47"/>
        <v>_Hopko_S1_C_ 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70">
        <f t="shared" si="45"/>
        <v>32</v>
      </c>
      <c r="Y370">
        <f t="shared" si="48"/>
        <v>368</v>
      </c>
      <c r="Z370">
        <v>368</v>
      </c>
      <c r="AA370" t="str">
        <f t="shared" si="49"/>
        <v>CHEP_4S(01)_Dionisio_S2_B_</v>
      </c>
    </row>
    <row r="371" spans="20:27" x14ac:dyDescent="0.25">
      <c r="T371">
        <f t="shared" si="44"/>
        <v>126</v>
      </c>
      <c r="U371">
        <v>369</v>
      </c>
      <c r="V371" t="str">
        <f t="shared" si="46"/>
        <v>_Hopko_S1_C_</v>
      </c>
      <c r="W371" t="str">
        <f t="shared" si="47"/>
        <v>SOSR_1F(11)C2_Hopko_S1_C_ 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71">
        <f t="shared" si="45"/>
        <v>33</v>
      </c>
      <c r="Y371">
        <f t="shared" si="48"/>
        <v>369</v>
      </c>
      <c r="Z371">
        <v>369</v>
      </c>
      <c r="AA371" t="str">
        <f t="shared" si="49"/>
        <v>CHER_3S(01)_Dionisio_S1_A_</v>
      </c>
    </row>
    <row r="372" spans="20:27" x14ac:dyDescent="0.25">
      <c r="T372">
        <f t="shared" si="44"/>
        <v>1012</v>
      </c>
      <c r="U372">
        <v>370</v>
      </c>
      <c r="V372" t="str">
        <f t="shared" si="46"/>
        <v>SOSR_1F(11)C2_Hopko_S1_C_</v>
      </c>
      <c r="W372" t="str">
        <f t="shared" si="47"/>
        <v>RITR_1S(10)_Hopko_S1_D_ 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72">
        <f t="shared" si="45"/>
        <v>34</v>
      </c>
      <c r="Y372">
        <f t="shared" si="48"/>
        <v>370</v>
      </c>
      <c r="Z372">
        <v>370</v>
      </c>
      <c r="AA372" t="str">
        <f t="shared" si="49"/>
        <v>CHER_3S(02)_Carrington_S1_C_</v>
      </c>
    </row>
    <row r="373" spans="20:27" x14ac:dyDescent="0.25">
      <c r="T373">
        <f t="shared" si="44"/>
        <v>928</v>
      </c>
      <c r="U373">
        <v>371</v>
      </c>
      <c r="V373" t="str">
        <f t="shared" si="46"/>
        <v>RITR_1S(10)_Hopko_S1_D_</v>
      </c>
      <c r="W373" t="str">
        <f t="shared" si="47"/>
        <v>SOSR_1F(10)A1_Hopko_S2_A_ 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73">
        <f t="shared" si="45"/>
        <v>35</v>
      </c>
      <c r="Y373">
        <f t="shared" si="48"/>
        <v>371</v>
      </c>
      <c r="Z373">
        <v>371</v>
      </c>
      <c r="AA373" t="str">
        <f t="shared" si="49"/>
        <v>CHER_3S(03)_Carrington_S1_D_</v>
      </c>
    </row>
    <row r="374" spans="20:27" x14ac:dyDescent="0.25">
      <c r="T374">
        <f t="shared" si="44"/>
        <v>1011</v>
      </c>
      <c r="U374">
        <v>372</v>
      </c>
      <c r="V374" t="str">
        <f t="shared" si="46"/>
        <v>SOSR_1F(10)A1_Hopko_S2_A_</v>
      </c>
      <c r="W374" t="str">
        <f t="shared" si="47"/>
        <v>_Hopko_S2_A_ 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74">
        <f t="shared" si="45"/>
        <v>36</v>
      </c>
      <c r="Y374">
        <f t="shared" si="48"/>
        <v>372</v>
      </c>
      <c r="Z374">
        <v>372</v>
      </c>
      <c r="AA374" t="str">
        <f t="shared" si="49"/>
        <v>CHER_3S(04)_Dionisio_S2_C_</v>
      </c>
    </row>
    <row r="375" spans="20:27" x14ac:dyDescent="0.25">
      <c r="T375">
        <f t="shared" si="44"/>
        <v>127</v>
      </c>
      <c r="U375">
        <v>373</v>
      </c>
      <c r="V375" t="str">
        <f t="shared" si="46"/>
        <v>_Hopko_S2_A_</v>
      </c>
      <c r="W375" t="str">
        <f t="shared" si="47"/>
        <v>ENGR_1F(11)_Hopko_S2_B_ 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75">
        <f t="shared" si="45"/>
        <v>37</v>
      </c>
      <c r="Y375">
        <f t="shared" si="48"/>
        <v>373</v>
      </c>
      <c r="Z375">
        <v>373</v>
      </c>
      <c r="AA375" t="str">
        <f t="shared" si="49"/>
        <v>CHER_3S(05)_Carrington_S2_D_</v>
      </c>
    </row>
    <row r="376" spans="20:27" x14ac:dyDescent="0.25">
      <c r="T376">
        <f t="shared" si="44"/>
        <v>515</v>
      </c>
      <c r="U376">
        <v>374</v>
      </c>
      <c r="V376" t="str">
        <f t="shared" si="46"/>
        <v>ENGR_1F(11)_Hopko_S2_B_</v>
      </c>
      <c r="W376" t="str">
        <f t="shared" si="47"/>
        <v>_Hopko_S2_C_ 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76">
        <f t="shared" si="45"/>
        <v>38</v>
      </c>
      <c r="Y376">
        <f t="shared" si="48"/>
        <v>374</v>
      </c>
      <c r="Z376">
        <v>374</v>
      </c>
      <c r="AA376" t="str">
        <f t="shared" si="49"/>
        <v>CHER_3S(06)_Zurbuchen_S2_D_</v>
      </c>
    </row>
    <row r="377" spans="20:27" x14ac:dyDescent="0.25">
      <c r="T377">
        <f t="shared" si="44"/>
        <v>128</v>
      </c>
      <c r="U377">
        <v>375</v>
      </c>
      <c r="V377" t="str">
        <f t="shared" si="46"/>
        <v>_Hopko_S2_C_</v>
      </c>
      <c r="W377" t="str">
        <f t="shared" si="47"/>
        <v>SOSR_1F(11)C2_Hopko_S2_C_ 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77">
        <f t="shared" si="45"/>
        <v>39</v>
      </c>
      <c r="Y377">
        <f t="shared" si="48"/>
        <v>375</v>
      </c>
      <c r="Z377">
        <v>375</v>
      </c>
      <c r="AA377" t="str">
        <f t="shared" si="49"/>
        <v>CHER_4S(01)_Carrington_S1_A_</v>
      </c>
    </row>
    <row r="378" spans="20:27" x14ac:dyDescent="0.25">
      <c r="T378">
        <f t="shared" si="44"/>
        <v>1013</v>
      </c>
      <c r="U378">
        <v>376</v>
      </c>
      <c r="V378" t="str">
        <f t="shared" si="46"/>
        <v>SOSR_1F(11)C2_Hopko_S2_C_</v>
      </c>
      <c r="W378" t="str">
        <f t="shared" si="47"/>
        <v>ENGR_1F(10)_Hopko_S2_D_ 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78">
        <f t="shared" si="45"/>
        <v>40</v>
      </c>
      <c r="Y378">
        <f t="shared" si="48"/>
        <v>376</v>
      </c>
      <c r="Z378">
        <v>376</v>
      </c>
      <c r="AA378" t="str">
        <f t="shared" si="49"/>
        <v>CHER_4S(02)_Dionisio_S1_C_</v>
      </c>
    </row>
    <row r="379" spans="20:27" x14ac:dyDescent="0.25">
      <c r="T379">
        <f t="shared" si="44"/>
        <v>514</v>
      </c>
      <c r="U379">
        <v>377</v>
      </c>
      <c r="V379" t="str">
        <f t="shared" si="46"/>
        <v>ENGR_1F(10)_Hopko_S2_D_</v>
      </c>
      <c r="W379" t="str">
        <f t="shared" si="47"/>
        <v>GRAR_3G(01)_Haussler_S1_A_ 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79">
        <f t="shared" si="45"/>
        <v>41</v>
      </c>
      <c r="Y379">
        <f t="shared" si="48"/>
        <v>377</v>
      </c>
      <c r="Z379">
        <v>377</v>
      </c>
      <c r="AA379" t="str">
        <f t="shared" si="49"/>
        <v>CHER_4S(03)_Carrington_S2_B_</v>
      </c>
    </row>
    <row r="380" spans="20:27" x14ac:dyDescent="0.25">
      <c r="T380">
        <f t="shared" si="44"/>
        <v>653</v>
      </c>
      <c r="U380">
        <v>378</v>
      </c>
      <c r="V380" t="str">
        <f t="shared" si="46"/>
        <v>GRAR_3G(01)_Haussler_S1_A_</v>
      </c>
      <c r="W380" t="str">
        <f t="shared" si="47"/>
        <v>GRAR_4S(01)_Haussler_S1_B_ 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80">
        <f t="shared" si="45"/>
        <v>42</v>
      </c>
      <c r="Y380">
        <f t="shared" si="48"/>
        <v>378</v>
      </c>
      <c r="Z380">
        <v>378</v>
      </c>
      <c r="AA380" t="str">
        <f t="shared" si="49"/>
        <v>CHER_4S(04)_Carrington_S2_C_</v>
      </c>
    </row>
    <row r="381" spans="20:27" x14ac:dyDescent="0.25">
      <c r="T381">
        <f t="shared" si="44"/>
        <v>656</v>
      </c>
      <c r="U381">
        <v>379</v>
      </c>
      <c r="V381" t="str">
        <f t="shared" si="46"/>
        <v>GRAR_4S(01)_Haussler_S1_B_</v>
      </c>
      <c r="W381" t="str">
        <f t="shared" si="47"/>
        <v>_Haussler_S1_C_ 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81">
        <f t="shared" si="45"/>
        <v>43</v>
      </c>
      <c r="Y381">
        <f t="shared" si="48"/>
        <v>379</v>
      </c>
      <c r="Z381">
        <v>379</v>
      </c>
      <c r="AA381" t="str">
        <f t="shared" si="49"/>
        <v>CMHR_4S(01)_Dizor_S1_C_</v>
      </c>
    </row>
    <row r="382" spans="20:27" x14ac:dyDescent="0.25">
      <c r="T382">
        <f t="shared" si="44"/>
        <v>123</v>
      </c>
      <c r="U382">
        <v>380</v>
      </c>
      <c r="V382" t="str">
        <f t="shared" si="46"/>
        <v>_Haussler_S1_C_</v>
      </c>
      <c r="W382" t="str">
        <f t="shared" si="47"/>
        <v>GRAR_2G(02)_Haussler_S1_D_ 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82">
        <f t="shared" si="45"/>
        <v>44</v>
      </c>
      <c r="Y382">
        <f t="shared" si="48"/>
        <v>380</v>
      </c>
      <c r="Z382">
        <v>380</v>
      </c>
      <c r="AA382" t="str">
        <f t="shared" si="49"/>
        <v>COSR_3S(01)_RempelSmith_S1_A_</v>
      </c>
    </row>
    <row r="383" spans="20:27" x14ac:dyDescent="0.25">
      <c r="T383">
        <f t="shared" si="44"/>
        <v>650</v>
      </c>
      <c r="U383">
        <v>381</v>
      </c>
      <c r="V383" t="str">
        <f t="shared" si="46"/>
        <v>GRAR_2G(02)_Haussler_S1_D_</v>
      </c>
      <c r="W383" t="str">
        <f t="shared" si="47"/>
        <v>_Haussler_S2_A_ 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83">
        <f t="shared" si="45"/>
        <v>45</v>
      </c>
      <c r="Y383">
        <f t="shared" si="48"/>
        <v>381</v>
      </c>
      <c r="Z383">
        <v>381</v>
      </c>
      <c r="AA383" t="str">
        <f t="shared" si="49"/>
        <v>COSR_4S(01)_RempelSmith_S2_A_</v>
      </c>
    </row>
    <row r="384" spans="20:27" x14ac:dyDescent="0.25">
      <c r="T384">
        <f t="shared" si="44"/>
        <v>124</v>
      </c>
      <c r="U384">
        <v>382</v>
      </c>
      <c r="V384" t="str">
        <f t="shared" si="46"/>
        <v>_Haussler_S2_A_</v>
      </c>
      <c r="W384" t="str">
        <f t="shared" si="47"/>
        <v>GRAR_3G(04)_Haussler_S2_B_ 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84">
        <f t="shared" si="45"/>
        <v>46</v>
      </c>
      <c r="Y384">
        <f t="shared" si="48"/>
        <v>382</v>
      </c>
      <c r="Z384">
        <v>382</v>
      </c>
      <c r="AA384" t="str">
        <f t="shared" si="49"/>
        <v>CS102V_1S(01)C1_Esposito_S1_C_</v>
      </c>
    </row>
    <row r="385" spans="20:27" x14ac:dyDescent="0.25">
      <c r="T385">
        <f t="shared" si="44"/>
        <v>655</v>
      </c>
      <c r="U385">
        <v>383</v>
      </c>
      <c r="V385" t="str">
        <f t="shared" si="46"/>
        <v>GRAR_3G(04)_Haussler_S2_B_</v>
      </c>
      <c r="W385" t="str">
        <f t="shared" si="47"/>
        <v>GRHR_1G(03)C1_Haussler_S2_C_ 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85">
        <f t="shared" si="45"/>
        <v>47</v>
      </c>
      <c r="Y385">
        <f t="shared" si="48"/>
        <v>383</v>
      </c>
      <c r="Z385">
        <v>383</v>
      </c>
      <c r="AA385" t="str">
        <f t="shared" si="49"/>
        <v>CS102V_1S(01)C1_Esposito_S2_C_</v>
      </c>
    </row>
    <row r="386" spans="20:27" x14ac:dyDescent="0.25">
      <c r="T386">
        <f t="shared" si="44"/>
        <v>661</v>
      </c>
      <c r="U386">
        <v>384</v>
      </c>
      <c r="V386" t="str">
        <f t="shared" si="46"/>
        <v>GRHR_1G(03)C1_Haussler_S2_C_</v>
      </c>
      <c r="W386" t="str">
        <f t="shared" si="47"/>
        <v>DM093V_1S(02)C2_Haussler_S2_C_ 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86">
        <f t="shared" si="45"/>
        <v>48</v>
      </c>
      <c r="Y386">
        <f t="shared" si="48"/>
        <v>384</v>
      </c>
      <c r="Z386">
        <v>384</v>
      </c>
      <c r="AA386" t="str">
        <f t="shared" si="49"/>
        <v>CS102V_1S(02)C2_Esposito_S1_C_</v>
      </c>
    </row>
    <row r="387" spans="20:27" x14ac:dyDescent="0.25">
      <c r="T387">
        <f t="shared" ref="T387:T450" si="50">COUNTIF($V$1:$V$1200, "&lt;=" &amp; V387)</f>
        <v>423</v>
      </c>
      <c r="U387">
        <v>385</v>
      </c>
      <c r="V387" t="str">
        <f t="shared" si="46"/>
        <v>DM093V_1S(02)C2_Haussler_S2_C_</v>
      </c>
      <c r="W387" t="str">
        <f t="shared" si="47"/>
        <v>GRAR_2G(04)_Haussler_S2_D_ 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87">
        <f t="shared" si="45"/>
        <v>49</v>
      </c>
      <c r="Y387">
        <f t="shared" si="48"/>
        <v>385</v>
      </c>
      <c r="Z387">
        <v>385</v>
      </c>
      <c r="AA387" t="str">
        <f t="shared" si="49"/>
        <v>CS102V_1S(02)C2_Esposito_S2_C_</v>
      </c>
    </row>
    <row r="388" spans="20:27" x14ac:dyDescent="0.25">
      <c r="T388">
        <f t="shared" si="50"/>
        <v>652</v>
      </c>
      <c r="U388">
        <v>386</v>
      </c>
      <c r="V388" t="str">
        <f t="shared" si="46"/>
        <v>GRAR_2G(04)_Haussler_S2_D_</v>
      </c>
      <c r="W388" t="str">
        <f t="shared" si="47"/>
        <v>SOSR_1F(06)A1_Johnson_S1_A_ 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88">
        <f t="shared" ref="X388:X451" si="51">IFERROR(RANK(Y388,Y:Y,1),"")</f>
        <v>50</v>
      </c>
      <c r="Y388">
        <f t="shared" si="48"/>
        <v>386</v>
      </c>
      <c r="Z388">
        <v>386</v>
      </c>
      <c r="AA388" t="str">
        <f t="shared" si="49"/>
        <v>CS103V_2S(01)_Esposito_S1_A_</v>
      </c>
    </row>
    <row r="389" spans="20:27" x14ac:dyDescent="0.25">
      <c r="T389">
        <f t="shared" si="50"/>
        <v>999</v>
      </c>
      <c r="U389">
        <v>387</v>
      </c>
      <c r="V389" t="str">
        <f t="shared" si="46"/>
        <v>SOSR_1F(06)A1_Johnson_S1_A_</v>
      </c>
      <c r="W389" t="str">
        <f t="shared" si="47"/>
        <v>_Johnson_S1_A_ 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89">
        <f t="shared" si="51"/>
        <v>51</v>
      </c>
      <c r="Y389">
        <f t="shared" si="48"/>
        <v>387</v>
      </c>
      <c r="Z389">
        <v>387</v>
      </c>
      <c r="AA389" t="str">
        <f t="shared" si="49"/>
        <v>CS103V_2S(02)_Esposito_S1_B_</v>
      </c>
    </row>
    <row r="390" spans="20:27" x14ac:dyDescent="0.25">
      <c r="T390">
        <f t="shared" si="50"/>
        <v>132</v>
      </c>
      <c r="U390">
        <v>388</v>
      </c>
      <c r="V390" t="str">
        <f t="shared" si="46"/>
        <v>_Johnson_S1_A_</v>
      </c>
      <c r="W390" t="str">
        <f t="shared" si="47"/>
        <v>RITR_1S(04)_Johnson_S1_B_ 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90">
        <f t="shared" si="51"/>
        <v>52</v>
      </c>
      <c r="Y390">
        <f t="shared" si="48"/>
        <v>388</v>
      </c>
      <c r="Z390">
        <v>388</v>
      </c>
      <c r="AA390" t="str">
        <f t="shared" si="49"/>
        <v>CS103V_2S(03)_Buskell_S2_D_</v>
      </c>
    </row>
    <row r="391" spans="20:27" x14ac:dyDescent="0.25">
      <c r="T391">
        <f t="shared" si="50"/>
        <v>922</v>
      </c>
      <c r="U391">
        <v>389</v>
      </c>
      <c r="V391" t="str">
        <f t="shared" si="46"/>
        <v>RITR_1S(04)_Johnson_S1_B_</v>
      </c>
      <c r="W391" t="str">
        <f t="shared" si="47"/>
        <v>_Johnson_S1_C_ 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91">
        <f t="shared" si="51"/>
        <v>53</v>
      </c>
      <c r="Y391">
        <f t="shared" si="48"/>
        <v>389</v>
      </c>
      <c r="Z391">
        <v>389</v>
      </c>
      <c r="AA391" t="str">
        <f t="shared" si="49"/>
        <v>CS104V_3S(01)_Esposito_S2_A_</v>
      </c>
    </row>
    <row r="392" spans="20:27" x14ac:dyDescent="0.25">
      <c r="T392">
        <f t="shared" si="50"/>
        <v>133</v>
      </c>
      <c r="U392">
        <v>390</v>
      </c>
      <c r="V392" t="str">
        <f t="shared" si="46"/>
        <v>_Johnson_S1_C_</v>
      </c>
      <c r="W392" t="str">
        <f t="shared" si="47"/>
        <v>SOSR_1F(04)C2_Johnson_S1_C_ 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92">
        <f t="shared" si="51"/>
        <v>54</v>
      </c>
      <c r="Y392">
        <f t="shared" si="48"/>
        <v>390</v>
      </c>
      <c r="Z392">
        <v>390</v>
      </c>
      <c r="AA392" t="str">
        <f t="shared" si="49"/>
        <v>CS104V_3S(02)_Esposito_S2_B_</v>
      </c>
    </row>
    <row r="393" spans="20:27" x14ac:dyDescent="0.25">
      <c r="T393">
        <f t="shared" si="50"/>
        <v>992</v>
      </c>
      <c r="U393">
        <v>391</v>
      </c>
      <c r="V393" t="str">
        <f t="shared" si="46"/>
        <v>SOSR_1F(04)C2_Johnson_S1_C_</v>
      </c>
      <c r="W393" t="str">
        <f t="shared" si="47"/>
        <v>RITR_1S(06)_Johnson_S1_D_ 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93">
        <f t="shared" si="51"/>
        <v>55</v>
      </c>
      <c r="Y393">
        <f t="shared" si="48"/>
        <v>391</v>
      </c>
      <c r="Z393">
        <v>391</v>
      </c>
      <c r="AA393" t="str">
        <f t="shared" si="49"/>
        <v>CS105V_3S(01)_Bazilewich_S1_B_</v>
      </c>
    </row>
    <row r="394" spans="20:27" x14ac:dyDescent="0.25">
      <c r="T394">
        <f t="shared" si="50"/>
        <v>924</v>
      </c>
      <c r="U394">
        <v>392</v>
      </c>
      <c r="V394" t="str">
        <f t="shared" si="46"/>
        <v>RITR_1S(06)_Johnson_S1_D_</v>
      </c>
      <c r="W394" t="str">
        <f t="shared" si="47"/>
        <v>SOSR_1F(06)A1_Johnson_S2_A_ 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94">
        <f t="shared" si="51"/>
        <v>56</v>
      </c>
      <c r="Y394">
        <f t="shared" si="48"/>
        <v>392</v>
      </c>
      <c r="Z394">
        <v>392</v>
      </c>
      <c r="AA394" t="str">
        <f t="shared" si="49"/>
        <v>CS106V_3S(01)_Bazilewich_S1_C_</v>
      </c>
    </row>
    <row r="395" spans="20:27" x14ac:dyDescent="0.25">
      <c r="T395">
        <f t="shared" si="50"/>
        <v>1000</v>
      </c>
      <c r="U395">
        <v>393</v>
      </c>
      <c r="V395" t="str">
        <f t="shared" si="46"/>
        <v>SOSR_1F(06)A1_Johnson_S2_A_</v>
      </c>
      <c r="W395" t="str">
        <f t="shared" si="47"/>
        <v>_Johnson_S2_A_ 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95">
        <f t="shared" si="51"/>
        <v>57</v>
      </c>
      <c r="Y395">
        <f t="shared" si="48"/>
        <v>393</v>
      </c>
      <c r="Z395">
        <v>393</v>
      </c>
      <c r="AA395" t="str">
        <f t="shared" si="49"/>
        <v>CS106V_3S(02)_Bazilewich_S2_B_</v>
      </c>
    </row>
    <row r="396" spans="20:27" x14ac:dyDescent="0.25">
      <c r="T396">
        <f t="shared" si="50"/>
        <v>134</v>
      </c>
      <c r="U396">
        <v>394</v>
      </c>
      <c r="V396" t="str">
        <f t="shared" si="46"/>
        <v>_Johnson_S2_A_</v>
      </c>
      <c r="W396" t="str">
        <f t="shared" si="47"/>
        <v>ENGR_1F(04)_Johnson_S2_B_ 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96">
        <f t="shared" si="51"/>
        <v>58</v>
      </c>
      <c r="Y396">
        <f t="shared" si="48"/>
        <v>394</v>
      </c>
      <c r="Z396">
        <v>394</v>
      </c>
      <c r="AA396" t="str">
        <f t="shared" si="49"/>
        <v>CS107V_4S(01)_Buskell_S1_D_</v>
      </c>
    </row>
    <row r="397" spans="20:27" x14ac:dyDescent="0.25">
      <c r="T397">
        <f t="shared" si="50"/>
        <v>508</v>
      </c>
      <c r="U397">
        <v>395</v>
      </c>
      <c r="V397" t="str">
        <f t="shared" si="46"/>
        <v>ENGR_1F(04)_Johnson_S2_B_</v>
      </c>
      <c r="W397" t="str">
        <f t="shared" si="47"/>
        <v>_Johnson_S2_C_ 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97">
        <f t="shared" si="51"/>
        <v>59</v>
      </c>
      <c r="Y397">
        <f t="shared" si="48"/>
        <v>395</v>
      </c>
      <c r="Z397">
        <v>395</v>
      </c>
      <c r="AA397" t="str">
        <f t="shared" si="49"/>
        <v>CS108V_4S(01)_Bazilewich_S2_A_</v>
      </c>
    </row>
    <row r="398" spans="20:27" x14ac:dyDescent="0.25">
      <c r="T398">
        <f t="shared" si="50"/>
        <v>135</v>
      </c>
      <c r="U398">
        <v>396</v>
      </c>
      <c r="V398" t="str">
        <f t="shared" si="46"/>
        <v>_Johnson_S2_C_</v>
      </c>
      <c r="W398" t="str">
        <f t="shared" si="47"/>
        <v>SOSR_1F(04)C2_Johnson_S2_C_ 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98">
        <f t="shared" si="51"/>
        <v>60</v>
      </c>
      <c r="Y398">
        <f t="shared" si="48"/>
        <v>396</v>
      </c>
      <c r="Z398">
        <v>396</v>
      </c>
      <c r="AA398" t="str">
        <f t="shared" si="49"/>
        <v>CS109V_4S(01)_Bazilewich_S1_A_</v>
      </c>
    </row>
    <row r="399" spans="20:27" x14ac:dyDescent="0.25">
      <c r="T399">
        <f t="shared" si="50"/>
        <v>993</v>
      </c>
      <c r="U399">
        <v>397</v>
      </c>
      <c r="V399" t="str">
        <f t="shared" si="46"/>
        <v>SOSR_1F(04)C2_Johnson_S2_C_</v>
      </c>
      <c r="W399" t="str">
        <f t="shared" si="47"/>
        <v>ENGR_1F(06)_Johnson_S2_D_ 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399">
        <f t="shared" si="51"/>
        <v>61</v>
      </c>
      <c r="Y399">
        <f t="shared" si="48"/>
        <v>397</v>
      </c>
      <c r="Z399">
        <v>397</v>
      </c>
      <c r="AA399" t="str">
        <f t="shared" si="49"/>
        <v>CS111V_4S(01)_Bazilewich_S2_C_</v>
      </c>
    </row>
    <row r="400" spans="20:27" x14ac:dyDescent="0.25">
      <c r="T400">
        <f t="shared" si="50"/>
        <v>510</v>
      </c>
      <c r="U400">
        <v>398</v>
      </c>
      <c r="V400" t="str">
        <f t="shared" si="46"/>
        <v>ENGR_1F(06)_Johnson_S2_D_</v>
      </c>
      <c r="W400" t="str">
        <f t="shared" si="47"/>
        <v>_Hull_S1_A_ 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00">
        <f t="shared" si="51"/>
        <v>62</v>
      </c>
      <c r="Y400">
        <f t="shared" si="48"/>
        <v>398</v>
      </c>
      <c r="Z400">
        <v>398</v>
      </c>
      <c r="AA400" t="str">
        <f t="shared" si="49"/>
        <v>CTIR_4S(01)_Moskal_S2_D_</v>
      </c>
    </row>
    <row r="401" spans="20:27" x14ac:dyDescent="0.25">
      <c r="T401">
        <f t="shared" si="50"/>
        <v>129</v>
      </c>
      <c r="U401">
        <v>399</v>
      </c>
      <c r="V401" t="str">
        <f t="shared" si="46"/>
        <v>_Hull_S1_A_</v>
      </c>
      <c r="W401" t="str">
        <f t="shared" si="47"/>
        <v>FSTR_2S(02)_Hull_S1_B_ 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01">
        <f t="shared" si="51"/>
        <v>63</v>
      </c>
      <c r="Y401">
        <f t="shared" si="48"/>
        <v>399</v>
      </c>
      <c r="Z401">
        <v>399</v>
      </c>
      <c r="AA401" t="str">
        <f t="shared" si="49"/>
        <v>CTSE_3S(01)_Robak_S2_B_</v>
      </c>
    </row>
    <row r="402" spans="20:27" x14ac:dyDescent="0.25">
      <c r="T402">
        <f t="shared" si="50"/>
        <v>614</v>
      </c>
      <c r="U402">
        <v>400</v>
      </c>
      <c r="V402" t="str">
        <f t="shared" si="46"/>
        <v>FSTR_2S(02)_Hull_S1_B_</v>
      </c>
      <c r="W402" t="str">
        <f t="shared" si="47"/>
        <v>FSTR_4S(02)_Hull_S1_C_ 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02">
        <f t="shared" si="51"/>
        <v>64</v>
      </c>
      <c r="Y402">
        <f t="shared" si="48"/>
        <v>400</v>
      </c>
      <c r="Z402">
        <v>400</v>
      </c>
      <c r="AA402" t="str">
        <f t="shared" si="49"/>
        <v>CTSR_3M(01)_Ellison_S1_D_</v>
      </c>
    </row>
    <row r="403" spans="20:27" x14ac:dyDescent="0.25">
      <c r="T403">
        <f t="shared" si="50"/>
        <v>619</v>
      </c>
      <c r="U403">
        <v>401</v>
      </c>
      <c r="V403" t="str">
        <f t="shared" si="46"/>
        <v>FSTR_4S(02)_Hull_S1_C_</v>
      </c>
      <c r="W403" t="str">
        <f t="shared" si="47"/>
        <v>FSTR_2S(01)_Hull_S1_D_ 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03">
        <f t="shared" si="51"/>
        <v>65</v>
      </c>
      <c r="Y403">
        <f t="shared" si="48"/>
        <v>401</v>
      </c>
      <c r="Z403">
        <v>401</v>
      </c>
      <c r="AA403" t="str">
        <f t="shared" si="49"/>
        <v>CTSR_3M(02)_Ellison_S2_D_</v>
      </c>
    </row>
    <row r="404" spans="20:27" x14ac:dyDescent="0.25">
      <c r="T404">
        <f t="shared" si="50"/>
        <v>613</v>
      </c>
      <c r="U404">
        <v>402</v>
      </c>
      <c r="V404" t="str">
        <f t="shared" si="46"/>
        <v>FSTR_2S(01)_Hull_S1_D_</v>
      </c>
      <c r="W404" t="str">
        <f t="shared" si="47"/>
        <v>TADR_2S(01)_Hull_S2_A_ 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04">
        <f t="shared" si="51"/>
        <v>66</v>
      </c>
      <c r="Y404">
        <f t="shared" si="48"/>
        <v>402</v>
      </c>
      <c r="Z404">
        <v>402</v>
      </c>
      <c r="AA404" t="str">
        <f t="shared" si="49"/>
        <v>CTSR_3S(01)_Sankovic_S2_B_</v>
      </c>
    </row>
    <row r="405" spans="20:27" x14ac:dyDescent="0.25">
      <c r="T405">
        <f t="shared" si="50"/>
        <v>1018</v>
      </c>
      <c r="U405">
        <v>403</v>
      </c>
      <c r="V405" t="str">
        <f t="shared" si="46"/>
        <v>TADR_2S(01)_Hull_S2_A_</v>
      </c>
      <c r="W405" t="str">
        <f t="shared" si="47"/>
        <v>TADR_4S(01)_Hull_S2_A_ 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05">
        <f t="shared" si="51"/>
        <v>67</v>
      </c>
      <c r="Y405">
        <f t="shared" si="48"/>
        <v>403</v>
      </c>
      <c r="Z405">
        <v>403</v>
      </c>
      <c r="AA405" t="str">
        <f t="shared" si="49"/>
        <v>CTSW_3S(01)B2_TeacherZ_S1_B_</v>
      </c>
    </row>
    <row r="406" spans="20:27" x14ac:dyDescent="0.25">
      <c r="T406">
        <f t="shared" si="50"/>
        <v>1021</v>
      </c>
      <c r="U406">
        <v>404</v>
      </c>
      <c r="V406" t="str">
        <f t="shared" si="46"/>
        <v>TADR_4S(01)_Hull_S2_A_</v>
      </c>
      <c r="W406" t="str">
        <f t="shared" si="47"/>
        <v>TADR_2S(02)_Hull_S2_B_ 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06">
        <f t="shared" si="51"/>
        <v>68</v>
      </c>
      <c r="Y406">
        <f t="shared" si="48"/>
        <v>404</v>
      </c>
      <c r="Z406">
        <v>404</v>
      </c>
      <c r="AA406" t="str">
        <f t="shared" si="49"/>
        <v>CTSW_3S(01)B2_TeacherZ_S2_B_</v>
      </c>
    </row>
    <row r="407" spans="20:27" x14ac:dyDescent="0.25">
      <c r="T407">
        <f t="shared" si="50"/>
        <v>1019</v>
      </c>
      <c r="U407">
        <v>405</v>
      </c>
      <c r="V407" t="str">
        <f t="shared" ref="V407:V470" si="52">TRIM(_xlfn.TEXTBEFORE(W406, " "))</f>
        <v>TADR_2S(02)_Hull_S2_B_</v>
      </c>
      <c r="W407" t="str">
        <f t="shared" ref="W407:W470" si="53">TRIM(MID(W406, LEN(V407)+1, LEN(W406) - LEN(V407)))</f>
        <v>TADR_3S(01)_Hull_S2_B_ 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07" t="str">
        <f t="shared" si="51"/>
        <v/>
      </c>
      <c r="Y407" t="str">
        <f t="shared" ref="Y407:Y470" si="54">IFERROR(IF(FIND("(",AA407)&gt;0,Z407,""),"")</f>
        <v/>
      </c>
      <c r="Z407">
        <v>405</v>
      </c>
      <c r="AA407" t="str">
        <f t="shared" ref="AA407:AA470" si="55">IFERROR(VLOOKUP(Z407,T:V,3,FALSE),"")</f>
        <v>D1_TeacherZ_S1_D_</v>
      </c>
    </row>
    <row r="408" spans="20:27" x14ac:dyDescent="0.25">
      <c r="T408">
        <f t="shared" si="50"/>
        <v>1020</v>
      </c>
      <c r="U408">
        <v>406</v>
      </c>
      <c r="V408" t="str">
        <f t="shared" si="52"/>
        <v>TADR_3S(01)_Hull_S2_B_</v>
      </c>
      <c r="W408" t="str">
        <f t="shared" si="53"/>
        <v>C1_Hull_S2_C_ 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08" t="str">
        <f t="shared" si="51"/>
        <v/>
      </c>
      <c r="Y408" t="str">
        <f t="shared" si="54"/>
        <v/>
      </c>
      <c r="Z408">
        <v>406</v>
      </c>
      <c r="AA408" t="str">
        <f t="shared" si="55"/>
        <v>D1_TeacherZ_S2_D_</v>
      </c>
    </row>
    <row r="409" spans="20:27" x14ac:dyDescent="0.25">
      <c r="T409">
        <f t="shared" si="50"/>
        <v>362</v>
      </c>
      <c r="U409">
        <v>407</v>
      </c>
      <c r="V409" t="str">
        <f t="shared" si="52"/>
        <v>C1_Hull_S2_C_</v>
      </c>
      <c r="W409" t="str">
        <f t="shared" si="53"/>
        <v>TDHR_1S(01)C2_Hull_S2_C_ 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09">
        <f t="shared" si="51"/>
        <v>69</v>
      </c>
      <c r="Y409">
        <f t="shared" si="54"/>
        <v>407</v>
      </c>
      <c r="Z409">
        <v>407</v>
      </c>
      <c r="AA409" t="str">
        <f t="shared" si="55"/>
        <v>D1MR_2S(01)_Dizor_S1_A_</v>
      </c>
    </row>
    <row r="410" spans="20:27" x14ac:dyDescent="0.25">
      <c r="T410">
        <f t="shared" si="50"/>
        <v>1022</v>
      </c>
      <c r="U410">
        <v>408</v>
      </c>
      <c r="V410" t="str">
        <f t="shared" si="52"/>
        <v>TDHR_1S(01)C2_Hull_S2_C_</v>
      </c>
      <c r="W410" t="str">
        <f t="shared" si="53"/>
        <v>FSTR_2S(03)_Hull_S2_D_ 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10">
        <f t="shared" si="51"/>
        <v>70</v>
      </c>
      <c r="Y410">
        <f t="shared" si="54"/>
        <v>408</v>
      </c>
      <c r="Z410">
        <v>408</v>
      </c>
      <c r="AA410" t="str">
        <f t="shared" si="55"/>
        <v>D1MR_2S(02)_Dizor_S2_A_</v>
      </c>
    </row>
    <row r="411" spans="20:27" x14ac:dyDescent="0.25">
      <c r="T411">
        <f t="shared" si="50"/>
        <v>615</v>
      </c>
      <c r="U411">
        <v>409</v>
      </c>
      <c r="V411" t="str">
        <f t="shared" si="52"/>
        <v>FSTR_2S(03)_Hull_S2_D_</v>
      </c>
      <c r="W411" t="str">
        <f t="shared" si="53"/>
        <v>ESMR_2S(01)_Isfeld_S1_A_ 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11">
        <f t="shared" si="51"/>
        <v>71</v>
      </c>
      <c r="Y411">
        <f t="shared" si="54"/>
        <v>409</v>
      </c>
      <c r="Z411">
        <v>409</v>
      </c>
      <c r="AA411" t="str">
        <f t="shared" si="55"/>
        <v>D1MR_3S(01)_Dizor_S1_A_</v>
      </c>
    </row>
    <row r="412" spans="20:27" x14ac:dyDescent="0.25">
      <c r="T412">
        <f t="shared" si="50"/>
        <v>556</v>
      </c>
      <c r="U412">
        <v>410</v>
      </c>
      <c r="V412" t="str">
        <f t="shared" si="52"/>
        <v>ESMR_2S(01)_Isfeld_S1_A_</v>
      </c>
      <c r="W412" t="str">
        <f t="shared" si="53"/>
        <v>ESMR_3S(01)_Isfeld_S1_B_ 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12">
        <f t="shared" si="51"/>
        <v>72</v>
      </c>
      <c r="Y412">
        <f t="shared" si="54"/>
        <v>410</v>
      </c>
      <c r="Z412">
        <v>410</v>
      </c>
      <c r="AA412" t="str">
        <f t="shared" si="55"/>
        <v>D1MR_3S(02)_Dizor_S2_A_</v>
      </c>
    </row>
    <row r="413" spans="20:27" x14ac:dyDescent="0.25">
      <c r="T413">
        <f t="shared" si="50"/>
        <v>566</v>
      </c>
      <c r="U413">
        <v>411</v>
      </c>
      <c r="V413" t="str">
        <f t="shared" si="52"/>
        <v>ESMR_3S(01)_Isfeld_S1_B_</v>
      </c>
      <c r="W413" t="str">
        <f t="shared" si="53"/>
        <v>ESMR_2S(02)_Isfeld_S1_C_ 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13">
        <f t="shared" si="51"/>
        <v>73</v>
      </c>
      <c r="Y413">
        <f t="shared" si="54"/>
        <v>411</v>
      </c>
      <c r="Z413">
        <v>411</v>
      </c>
      <c r="AA413" t="str">
        <f t="shared" si="55"/>
        <v>D1MR_4S(01)_Dizor_S1_A_</v>
      </c>
    </row>
    <row r="414" spans="20:27" x14ac:dyDescent="0.25">
      <c r="T414">
        <f t="shared" si="50"/>
        <v>557</v>
      </c>
      <c r="U414">
        <v>412</v>
      </c>
      <c r="V414" t="str">
        <f t="shared" si="52"/>
        <v>ESMR_2S(02)_Isfeld_S1_C_</v>
      </c>
      <c r="W414" t="str">
        <f t="shared" si="53"/>
        <v>_Isfeld_S1_D_ 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14">
        <f t="shared" si="51"/>
        <v>74</v>
      </c>
      <c r="Y414">
        <f t="shared" si="54"/>
        <v>412</v>
      </c>
      <c r="Z414">
        <v>412</v>
      </c>
      <c r="AA414" t="str">
        <f t="shared" si="55"/>
        <v>D1MR_4S(02)_Dizor_S2_A_</v>
      </c>
    </row>
    <row r="415" spans="20:27" x14ac:dyDescent="0.25">
      <c r="T415">
        <f t="shared" si="50"/>
        <v>130</v>
      </c>
      <c r="U415">
        <v>413</v>
      </c>
      <c r="V415" t="str">
        <f t="shared" si="52"/>
        <v>_Isfeld_S1_D_</v>
      </c>
      <c r="W415" t="str">
        <f t="shared" si="53"/>
        <v>ESMR_2S(03)_Isfeld_S2_A_ 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15" t="str">
        <f t="shared" si="51"/>
        <v/>
      </c>
      <c r="Y415" t="str">
        <f t="shared" si="54"/>
        <v/>
      </c>
      <c r="Z415">
        <v>413</v>
      </c>
      <c r="AA415" t="str">
        <f t="shared" si="55"/>
        <v>D2_TeacherY_S2_D_</v>
      </c>
    </row>
    <row r="416" spans="20:27" x14ac:dyDescent="0.25">
      <c r="T416">
        <f t="shared" si="50"/>
        <v>558</v>
      </c>
      <c r="U416">
        <v>414</v>
      </c>
      <c r="V416" t="str">
        <f t="shared" si="52"/>
        <v>ESMR_2S(03)_Isfeld_S2_A_</v>
      </c>
      <c r="W416" t="str">
        <f t="shared" si="53"/>
        <v>ESMR_3S(04)_Isfeld_S2_B_ 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16" t="str">
        <f t="shared" si="51"/>
        <v/>
      </c>
      <c r="Y416" t="str">
        <f t="shared" si="54"/>
        <v/>
      </c>
      <c r="Z416">
        <v>414</v>
      </c>
      <c r="AA416" t="str">
        <f t="shared" si="55"/>
        <v>D2_TeacherZ_S2_D_</v>
      </c>
    </row>
    <row r="417" spans="20:27" x14ac:dyDescent="0.25">
      <c r="T417">
        <f t="shared" si="50"/>
        <v>569</v>
      </c>
      <c r="U417">
        <v>415</v>
      </c>
      <c r="V417" t="str">
        <f t="shared" si="52"/>
        <v>ESMR_3S(04)_Isfeld_S2_B_</v>
      </c>
      <c r="W417" t="str">
        <f t="shared" si="53"/>
        <v>ESMR_3S(05)_Isfeld_S2_C_ 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17">
        <f t="shared" si="51"/>
        <v>75</v>
      </c>
      <c r="Y417">
        <f t="shared" si="54"/>
        <v>415</v>
      </c>
      <c r="Z417">
        <v>415</v>
      </c>
      <c r="AA417" t="str">
        <f t="shared" si="55"/>
        <v>DANR_2S(01)_Suban_S1_D_</v>
      </c>
    </row>
    <row r="418" spans="20:27" x14ac:dyDescent="0.25">
      <c r="T418">
        <f t="shared" si="50"/>
        <v>570</v>
      </c>
      <c r="U418">
        <v>416</v>
      </c>
      <c r="V418" t="str">
        <f t="shared" si="52"/>
        <v>ESMR_3S(05)_Isfeld_S2_C_</v>
      </c>
      <c r="W418" t="str">
        <f t="shared" si="53"/>
        <v>_Isfeld_S2_D_ 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18">
        <f t="shared" si="51"/>
        <v>76</v>
      </c>
      <c r="Y418">
        <f t="shared" si="54"/>
        <v>416</v>
      </c>
      <c r="Z418">
        <v>416</v>
      </c>
      <c r="AA418" t="str">
        <f t="shared" si="55"/>
        <v>DANR_2S(02)_Athayde_S2_B_</v>
      </c>
    </row>
    <row r="419" spans="20:27" x14ac:dyDescent="0.25">
      <c r="T419">
        <f t="shared" si="50"/>
        <v>131</v>
      </c>
      <c r="U419">
        <v>417</v>
      </c>
      <c r="V419" t="str">
        <f t="shared" si="52"/>
        <v>_Isfeld_S2_D_</v>
      </c>
      <c r="W419" t="str">
        <f t="shared" si="53"/>
        <v>RITR_1S(13)_Moore_S1_A_ 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19">
        <f t="shared" si="51"/>
        <v>77</v>
      </c>
      <c r="Y419">
        <f t="shared" si="54"/>
        <v>417</v>
      </c>
      <c r="Z419">
        <v>417</v>
      </c>
      <c r="AA419" t="str">
        <f t="shared" si="55"/>
        <v>DANR_2S(03)_Suban_S2_A_</v>
      </c>
    </row>
    <row r="420" spans="20:27" x14ac:dyDescent="0.25">
      <c r="T420">
        <f t="shared" si="50"/>
        <v>931</v>
      </c>
      <c r="U420">
        <v>418</v>
      </c>
      <c r="V420" t="str">
        <f t="shared" si="52"/>
        <v>RITR_1S(13)_Moore_S1_A_</v>
      </c>
      <c r="W420" t="str">
        <f t="shared" si="53"/>
        <v>RITR_1S(12)_Moore_S1_B_ 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20">
        <f t="shared" si="51"/>
        <v>78</v>
      </c>
      <c r="Y420">
        <f t="shared" si="54"/>
        <v>418</v>
      </c>
      <c r="Z420">
        <v>418</v>
      </c>
      <c r="AA420" t="str">
        <f t="shared" si="55"/>
        <v>DANR_3S(01)_Suban_S1_A_</v>
      </c>
    </row>
    <row r="421" spans="20:27" x14ac:dyDescent="0.25">
      <c r="T421">
        <f t="shared" si="50"/>
        <v>930</v>
      </c>
      <c r="U421">
        <v>419</v>
      </c>
      <c r="V421" t="str">
        <f t="shared" si="52"/>
        <v>RITR_1S(12)_Moore_S1_B_</v>
      </c>
      <c r="W421" t="str">
        <f t="shared" si="53"/>
        <v>SOSR_1F(05)C1_Moore_S1_C_ 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21">
        <f t="shared" si="51"/>
        <v>79</v>
      </c>
      <c r="Y421">
        <f t="shared" si="54"/>
        <v>419</v>
      </c>
      <c r="Z421">
        <v>419</v>
      </c>
      <c r="AA421" t="str">
        <f t="shared" si="55"/>
        <v>DANR_3S(03)_Suban_S2_D_</v>
      </c>
    </row>
    <row r="422" spans="20:27" x14ac:dyDescent="0.25">
      <c r="T422">
        <f t="shared" si="50"/>
        <v>997</v>
      </c>
      <c r="U422">
        <v>420</v>
      </c>
      <c r="V422" t="str">
        <f t="shared" si="52"/>
        <v>SOSR_1F(05)C1_Moore_S1_C_</v>
      </c>
      <c r="W422" t="str">
        <f t="shared" si="53"/>
        <v>_Moore_S1_C_ 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22">
        <f t="shared" si="51"/>
        <v>80</v>
      </c>
      <c r="Y422">
        <f t="shared" si="54"/>
        <v>420</v>
      </c>
      <c r="Z422">
        <v>420</v>
      </c>
      <c r="AA422" t="str">
        <f t="shared" si="55"/>
        <v>DANR_4S(01)_Athayde_S1_D_</v>
      </c>
    </row>
    <row r="423" spans="20:27" x14ac:dyDescent="0.25">
      <c r="T423">
        <f t="shared" si="50"/>
        <v>185</v>
      </c>
      <c r="U423">
        <v>421</v>
      </c>
      <c r="V423" t="str">
        <f t="shared" si="52"/>
        <v>_Moore_S1_C_</v>
      </c>
      <c r="W423" t="str">
        <f t="shared" si="53"/>
        <v>_Moore_S1_D_ 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23">
        <f t="shared" si="51"/>
        <v>81</v>
      </c>
      <c r="Y423">
        <f t="shared" si="54"/>
        <v>421</v>
      </c>
      <c r="Z423">
        <v>421</v>
      </c>
      <c r="AA423" t="str">
        <f t="shared" si="55"/>
        <v>DANR_4S(02)_Athayde_S2_D_</v>
      </c>
    </row>
    <row r="424" spans="20:27" x14ac:dyDescent="0.25">
      <c r="T424">
        <f t="shared" si="50"/>
        <v>186</v>
      </c>
      <c r="U424">
        <v>422</v>
      </c>
      <c r="V424" t="str">
        <f t="shared" si="52"/>
        <v>_Moore_S1_D_</v>
      </c>
      <c r="W424" t="str">
        <f t="shared" si="53"/>
        <v>SOSR_1F(07)D2_Moore_S1_D_ 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24">
        <f t="shared" si="51"/>
        <v>82</v>
      </c>
      <c r="Y424">
        <f t="shared" si="54"/>
        <v>422</v>
      </c>
      <c r="Z424">
        <v>422</v>
      </c>
      <c r="AA424" t="str">
        <f t="shared" si="55"/>
        <v>DM093H_1S(01)C1_Slavicek_S1_C_</v>
      </c>
    </row>
    <row r="425" spans="20:27" x14ac:dyDescent="0.25">
      <c r="T425">
        <f t="shared" si="50"/>
        <v>1004</v>
      </c>
      <c r="U425">
        <v>423</v>
      </c>
      <c r="V425" t="str">
        <f t="shared" si="52"/>
        <v>SOSR_1F(07)D2_Moore_S1_D_</v>
      </c>
      <c r="W425" t="str">
        <f t="shared" si="53"/>
        <v>ENGR_1F(13)_Moore_S2_A_ 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25">
        <f t="shared" si="51"/>
        <v>83</v>
      </c>
      <c r="Y425">
        <f t="shared" si="54"/>
        <v>423</v>
      </c>
      <c r="Z425">
        <v>423</v>
      </c>
      <c r="AA425" t="str">
        <f t="shared" si="55"/>
        <v>DM093V_1S(02)C2_Haussler_S2_C_</v>
      </c>
    </row>
    <row r="426" spans="20:27" x14ac:dyDescent="0.25">
      <c r="T426">
        <f t="shared" si="50"/>
        <v>517</v>
      </c>
      <c r="U426">
        <v>424</v>
      </c>
      <c r="V426" t="str">
        <f t="shared" si="52"/>
        <v>ENGR_1F(13)_Moore_S2_A_</v>
      </c>
      <c r="W426" t="str">
        <f t="shared" si="53"/>
        <v>ENGR_1F(12)_Moore_S2_B_ 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26">
        <f t="shared" si="51"/>
        <v>84</v>
      </c>
      <c r="Y426">
        <f t="shared" si="54"/>
        <v>424</v>
      </c>
      <c r="Z426">
        <v>424</v>
      </c>
      <c r="AA426" t="str">
        <f t="shared" si="55"/>
        <v>DM093V_1S(03)C2_Shewchuk_S2_C_</v>
      </c>
    </row>
    <row r="427" spans="20:27" x14ac:dyDescent="0.25">
      <c r="T427">
        <f t="shared" si="50"/>
        <v>516</v>
      </c>
      <c r="U427">
        <v>425</v>
      </c>
      <c r="V427" t="str">
        <f t="shared" si="52"/>
        <v>ENGR_1F(12)_Moore_S2_B_</v>
      </c>
      <c r="W427" t="str">
        <f t="shared" si="53"/>
        <v>SOSR_1F(05)C1_Moore_S2_C_ 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27">
        <f t="shared" si="51"/>
        <v>85</v>
      </c>
      <c r="Y427">
        <f t="shared" si="54"/>
        <v>425</v>
      </c>
      <c r="Z427">
        <v>425</v>
      </c>
      <c r="AA427" t="str">
        <f t="shared" si="55"/>
        <v>DM094V_2S(01)_Slavicek_S1_D_</v>
      </c>
    </row>
    <row r="428" spans="20:27" x14ac:dyDescent="0.25">
      <c r="T428">
        <f t="shared" si="50"/>
        <v>998</v>
      </c>
      <c r="U428">
        <v>426</v>
      </c>
      <c r="V428" t="str">
        <f t="shared" si="52"/>
        <v>SOSR_1F(05)C1_Moore_S2_C_</v>
      </c>
      <c r="W428" t="str">
        <f t="shared" si="53"/>
        <v>_Moore_S2_C_ 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28">
        <f t="shared" si="51"/>
        <v>86</v>
      </c>
      <c r="Y428">
        <f t="shared" si="54"/>
        <v>426</v>
      </c>
      <c r="Z428">
        <v>426</v>
      </c>
      <c r="AA428" t="str">
        <f t="shared" si="55"/>
        <v>DM094V_2S(02)_RempelSmith_S2_C_</v>
      </c>
    </row>
    <row r="429" spans="20:27" x14ac:dyDescent="0.25">
      <c r="T429">
        <f t="shared" si="50"/>
        <v>187</v>
      </c>
      <c r="U429">
        <v>427</v>
      </c>
      <c r="V429" t="str">
        <f t="shared" si="52"/>
        <v>_Moore_S2_C_</v>
      </c>
      <c r="W429" t="str">
        <f t="shared" si="53"/>
        <v>_Moore_S2_D_ 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29">
        <f t="shared" si="51"/>
        <v>87</v>
      </c>
      <c r="Y429">
        <f t="shared" si="54"/>
        <v>427</v>
      </c>
      <c r="Z429">
        <v>427</v>
      </c>
      <c r="AA429" t="str">
        <f t="shared" si="55"/>
        <v>DM094V_2S(97)_Alibudbud_S1_A_</v>
      </c>
    </row>
    <row r="430" spans="20:27" x14ac:dyDescent="0.25">
      <c r="T430">
        <f t="shared" si="50"/>
        <v>188</v>
      </c>
      <c r="U430">
        <v>428</v>
      </c>
      <c r="V430" t="str">
        <f t="shared" si="52"/>
        <v>_Moore_S2_D_</v>
      </c>
      <c r="W430" t="str">
        <f t="shared" si="53"/>
        <v>SOSR_1F(07)D2_Moore_S2_D_ 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30">
        <f t="shared" si="51"/>
        <v>88</v>
      </c>
      <c r="Y430">
        <f t="shared" si="54"/>
        <v>428</v>
      </c>
      <c r="Z430">
        <v>428</v>
      </c>
      <c r="AA430" t="str">
        <f t="shared" si="55"/>
        <v>DM095V_3S(01)_Slavicek_S1_B_</v>
      </c>
    </row>
    <row r="431" spans="20:27" x14ac:dyDescent="0.25">
      <c r="T431">
        <f t="shared" si="50"/>
        <v>1005</v>
      </c>
      <c r="U431">
        <v>429</v>
      </c>
      <c r="V431" t="str">
        <f t="shared" si="52"/>
        <v>SOSR_1F(07)D2_Moore_S2_D_</v>
      </c>
      <c r="W431" t="str">
        <f t="shared" si="53"/>
        <v>_Knight_S1_A_ 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31">
        <f t="shared" si="51"/>
        <v>89</v>
      </c>
      <c r="Y431">
        <f t="shared" si="54"/>
        <v>429</v>
      </c>
      <c r="Z431">
        <v>429</v>
      </c>
      <c r="AA431" t="str">
        <f t="shared" si="55"/>
        <v>DM095V_3S(97)_Alibudbud_S1_B_</v>
      </c>
    </row>
    <row r="432" spans="20:27" x14ac:dyDescent="0.25">
      <c r="T432">
        <f t="shared" si="50"/>
        <v>136</v>
      </c>
      <c r="U432">
        <v>430</v>
      </c>
      <c r="V432" t="str">
        <f t="shared" si="52"/>
        <v>_Knight_S1_A_</v>
      </c>
      <c r="W432" t="str">
        <f t="shared" si="53"/>
        <v>_Knight_S1_B_ 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32">
        <f t="shared" si="51"/>
        <v>90</v>
      </c>
      <c r="Y432">
        <f t="shared" si="54"/>
        <v>430</v>
      </c>
      <c r="Z432">
        <v>430</v>
      </c>
      <c r="AA432" t="str">
        <f t="shared" si="55"/>
        <v>DM096V_3S(01)_Slavicek_S2_C_</v>
      </c>
    </row>
    <row r="433" spans="20:27" x14ac:dyDescent="0.25">
      <c r="T433">
        <f t="shared" si="50"/>
        <v>137</v>
      </c>
      <c r="U433">
        <v>431</v>
      </c>
      <c r="V433" t="str">
        <f t="shared" si="52"/>
        <v>_Knight_S1_B_</v>
      </c>
      <c r="W433" t="str">
        <f t="shared" si="53"/>
        <v>_Knight_S1_C_ 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33">
        <f t="shared" si="51"/>
        <v>91</v>
      </c>
      <c r="Y433">
        <f t="shared" si="54"/>
        <v>431</v>
      </c>
      <c r="Z433">
        <v>431</v>
      </c>
      <c r="AA433" t="str">
        <f t="shared" si="55"/>
        <v>DM096V_3S(97)_RempelSmith_S1_C_</v>
      </c>
    </row>
    <row r="434" spans="20:27" x14ac:dyDescent="0.25">
      <c r="T434">
        <f t="shared" si="50"/>
        <v>138</v>
      </c>
      <c r="U434">
        <v>432</v>
      </c>
      <c r="V434" t="str">
        <f t="shared" si="52"/>
        <v>_Knight_S1_C_</v>
      </c>
      <c r="W434" t="str">
        <f t="shared" si="53"/>
        <v>_Knight_S1_D_ 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34">
        <f t="shared" si="51"/>
        <v>92</v>
      </c>
      <c r="Y434">
        <f t="shared" si="54"/>
        <v>432</v>
      </c>
      <c r="Z434">
        <v>432</v>
      </c>
      <c r="AA434" t="str">
        <f t="shared" si="55"/>
        <v>DM097V_3S(01)_RempelSmith_S2_D_</v>
      </c>
    </row>
    <row r="435" spans="20:27" x14ac:dyDescent="0.25">
      <c r="T435">
        <f t="shared" si="50"/>
        <v>139</v>
      </c>
      <c r="U435">
        <v>433</v>
      </c>
      <c r="V435" t="str">
        <f t="shared" si="52"/>
        <v>_Knight_S1_D_</v>
      </c>
      <c r="W435" t="str">
        <f t="shared" si="53"/>
        <v>_Knight_S2_A_ 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35">
        <f t="shared" si="51"/>
        <v>93</v>
      </c>
      <c r="Y435">
        <f t="shared" si="54"/>
        <v>433</v>
      </c>
      <c r="Z435">
        <v>433</v>
      </c>
      <c r="AA435" t="str">
        <f t="shared" si="55"/>
        <v>DM097V_3S(97)_RempelSmith_S1_D_</v>
      </c>
    </row>
    <row r="436" spans="20:27" x14ac:dyDescent="0.25">
      <c r="T436">
        <f t="shared" si="50"/>
        <v>140</v>
      </c>
      <c r="U436">
        <v>434</v>
      </c>
      <c r="V436" t="str">
        <f t="shared" si="52"/>
        <v>_Knight_S2_A_</v>
      </c>
      <c r="W436" t="str">
        <f t="shared" si="53"/>
        <v>_Knight_S2_B_ 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36">
        <f t="shared" si="51"/>
        <v>94</v>
      </c>
      <c r="Y436">
        <f t="shared" si="54"/>
        <v>434</v>
      </c>
      <c r="Z436">
        <v>434</v>
      </c>
      <c r="AA436" t="str">
        <f t="shared" si="55"/>
        <v>DM098V_4S(01)_Slavicek_S1_B_</v>
      </c>
    </row>
    <row r="437" spans="20:27" x14ac:dyDescent="0.25">
      <c r="T437">
        <f t="shared" si="50"/>
        <v>141</v>
      </c>
      <c r="U437">
        <v>435</v>
      </c>
      <c r="V437" t="str">
        <f t="shared" si="52"/>
        <v>_Knight_S2_B_</v>
      </c>
      <c r="W437" t="str">
        <f t="shared" si="53"/>
        <v>_Knight_S2_C_ 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37">
        <f t="shared" si="51"/>
        <v>95</v>
      </c>
      <c r="Y437">
        <f t="shared" si="54"/>
        <v>435</v>
      </c>
      <c r="Z437">
        <v>435</v>
      </c>
      <c r="AA437" t="str">
        <f t="shared" si="55"/>
        <v>DM098V_4S(97)_Slavicek_S2_A_</v>
      </c>
    </row>
    <row r="438" spans="20:27" x14ac:dyDescent="0.25">
      <c r="T438">
        <f t="shared" si="50"/>
        <v>142</v>
      </c>
      <c r="U438">
        <v>436</v>
      </c>
      <c r="V438" t="str">
        <f t="shared" si="52"/>
        <v>_Knight_S2_C_</v>
      </c>
      <c r="W438" t="str">
        <f t="shared" si="53"/>
        <v>_Knight_S2_D_ 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38">
        <f t="shared" si="51"/>
        <v>96</v>
      </c>
      <c r="Y438">
        <f t="shared" si="54"/>
        <v>436</v>
      </c>
      <c r="Z438">
        <v>436</v>
      </c>
      <c r="AA438" t="str">
        <f t="shared" si="55"/>
        <v>DM099V_4S(01)_RempelSmith_S2_D_</v>
      </c>
    </row>
    <row r="439" spans="20:27" x14ac:dyDescent="0.25">
      <c r="T439">
        <f t="shared" si="50"/>
        <v>143</v>
      </c>
      <c r="U439">
        <v>437</v>
      </c>
      <c r="V439" t="str">
        <f t="shared" si="52"/>
        <v>_Knight_S2_D_</v>
      </c>
      <c r="W439" t="str">
        <f t="shared" si="53"/>
        <v>FNUR_2S(01)_Kramble_S1_A_ 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39">
        <f t="shared" si="51"/>
        <v>97</v>
      </c>
      <c r="Y439">
        <f t="shared" si="54"/>
        <v>437</v>
      </c>
      <c r="Z439">
        <v>437</v>
      </c>
      <c r="AA439" t="str">
        <f t="shared" si="55"/>
        <v>DM099V_4S(97)_Slavicek_S2_B_</v>
      </c>
    </row>
    <row r="440" spans="20:27" x14ac:dyDescent="0.25">
      <c r="T440">
        <f t="shared" si="50"/>
        <v>596</v>
      </c>
      <c r="U440">
        <v>438</v>
      </c>
      <c r="V440" t="str">
        <f t="shared" si="52"/>
        <v>FNUR_2S(01)_Kramble_S1_A_</v>
      </c>
      <c r="W440" t="str">
        <f t="shared" si="53"/>
        <v>FNUR_2S(02)_Kramble_S1_B_ 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40">
        <f t="shared" si="51"/>
        <v>98</v>
      </c>
      <c r="Y440">
        <f t="shared" si="54"/>
        <v>438</v>
      </c>
      <c r="Z440">
        <v>438</v>
      </c>
      <c r="AA440" t="str">
        <f t="shared" si="55"/>
        <v>DM100V_4S(01)_Alibudbud_S1_C_</v>
      </c>
    </row>
    <row r="441" spans="20:27" x14ac:dyDescent="0.25">
      <c r="T441">
        <f t="shared" si="50"/>
        <v>597</v>
      </c>
      <c r="U441">
        <v>439</v>
      </c>
      <c r="V441" t="str">
        <f t="shared" si="52"/>
        <v>FNUR_2S(02)_Kramble_S1_B_</v>
      </c>
      <c r="W441" t="str">
        <f t="shared" si="53"/>
        <v>_Kramble_S1_C_ 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41">
        <f t="shared" si="51"/>
        <v>99</v>
      </c>
      <c r="Y441">
        <f t="shared" si="54"/>
        <v>439</v>
      </c>
      <c r="Z441">
        <v>439</v>
      </c>
      <c r="AA441" t="str">
        <f t="shared" si="55"/>
        <v>DM100V_4S(97)_Alibudbud_S2_C_</v>
      </c>
    </row>
    <row r="442" spans="20:27" x14ac:dyDescent="0.25">
      <c r="T442">
        <f t="shared" si="50"/>
        <v>144</v>
      </c>
      <c r="U442">
        <v>440</v>
      </c>
      <c r="V442" t="str">
        <f t="shared" si="52"/>
        <v>_Kramble_S1_C_</v>
      </c>
      <c r="W442" t="str">
        <f t="shared" si="53"/>
        <v>PEP_Kramble_S1_D_ 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42">
        <f t="shared" si="51"/>
        <v>100</v>
      </c>
      <c r="Y442">
        <f t="shared" si="54"/>
        <v>440</v>
      </c>
      <c r="Z442">
        <v>440</v>
      </c>
      <c r="AA442" t="str">
        <f t="shared" si="55"/>
        <v>DM101V_4S(01)_Alibudbud_S2_A_</v>
      </c>
    </row>
    <row r="443" spans="20:27" x14ac:dyDescent="0.25">
      <c r="T443">
        <f t="shared" si="50"/>
        <v>795</v>
      </c>
      <c r="U443">
        <v>441</v>
      </c>
      <c r="V443" t="str">
        <f t="shared" si="52"/>
        <v>PEP_Kramble_S1_D_</v>
      </c>
      <c r="W443" t="str">
        <f t="shared" si="53"/>
        <v>_Kramble_S1_D_ 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43">
        <f t="shared" si="51"/>
        <v>101</v>
      </c>
      <c r="Y443">
        <f t="shared" si="54"/>
        <v>441</v>
      </c>
      <c r="Z443">
        <v>441</v>
      </c>
      <c r="AA443" t="str">
        <f t="shared" si="55"/>
        <v>DM101V_4S(97)_Alibudbud_S2_D_</v>
      </c>
    </row>
    <row r="444" spans="20:27" x14ac:dyDescent="0.25">
      <c r="T444">
        <f t="shared" si="50"/>
        <v>145</v>
      </c>
      <c r="U444">
        <v>442</v>
      </c>
      <c r="V444" t="str">
        <f t="shared" si="52"/>
        <v>_Kramble_S1_D_</v>
      </c>
      <c r="W444" t="str">
        <f t="shared" si="53"/>
        <v>FNUR_2S(04)_Kramble_S2_A_ 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44">
        <f t="shared" si="51"/>
        <v>102</v>
      </c>
      <c r="Y444">
        <f t="shared" si="54"/>
        <v>442</v>
      </c>
      <c r="Z444">
        <v>442</v>
      </c>
      <c r="AA444" t="str">
        <f t="shared" si="55"/>
        <v>DNHB_1S(01)C1_Suban_S1_C_</v>
      </c>
    </row>
    <row r="445" spans="20:27" x14ac:dyDescent="0.25">
      <c r="T445">
        <f t="shared" si="50"/>
        <v>599</v>
      </c>
      <c r="U445">
        <v>443</v>
      </c>
      <c r="V445" t="str">
        <f t="shared" si="52"/>
        <v>FNUR_2S(04)_Kramble_S2_A_</v>
      </c>
      <c r="W445" t="str">
        <f t="shared" si="53"/>
        <v>FNUR_2S(05)_Kramble_S2_B_ 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45">
        <f t="shared" si="51"/>
        <v>103</v>
      </c>
      <c r="Y445">
        <f t="shared" si="54"/>
        <v>443</v>
      </c>
      <c r="Z445">
        <v>443</v>
      </c>
      <c r="AA445" t="str">
        <f t="shared" si="55"/>
        <v>DNHB_1S(02)C2_Suban_S1_C_</v>
      </c>
    </row>
    <row r="446" spans="20:27" x14ac:dyDescent="0.25">
      <c r="T446">
        <f t="shared" si="50"/>
        <v>600</v>
      </c>
      <c r="U446">
        <v>444</v>
      </c>
      <c r="V446" t="str">
        <f t="shared" si="52"/>
        <v>FNUR_2S(05)_Kramble_S2_B_</v>
      </c>
      <c r="W446" t="str">
        <f t="shared" si="53"/>
        <v>_Kramble_S2_C_ 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46">
        <f t="shared" si="51"/>
        <v>104</v>
      </c>
      <c r="Y446">
        <f t="shared" si="54"/>
        <v>444</v>
      </c>
      <c r="Z446">
        <v>444</v>
      </c>
      <c r="AA446" t="str">
        <f t="shared" si="55"/>
        <v>DNHB_1S(03)C1_Suban_S2_C_</v>
      </c>
    </row>
    <row r="447" spans="20:27" x14ac:dyDescent="0.25">
      <c r="T447">
        <f t="shared" si="50"/>
        <v>146</v>
      </c>
      <c r="U447">
        <v>445</v>
      </c>
      <c r="V447" t="str">
        <f t="shared" si="52"/>
        <v>_Kramble_S2_C_</v>
      </c>
      <c r="W447" t="str">
        <f t="shared" si="53"/>
        <v>FOHR_1S(03)C2_Kramble_S2_C_ 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47">
        <f t="shared" si="51"/>
        <v>105</v>
      </c>
      <c r="Y447">
        <f t="shared" si="54"/>
        <v>445</v>
      </c>
      <c r="Z447">
        <v>445</v>
      </c>
      <c r="AA447" t="str">
        <f t="shared" si="55"/>
        <v>DNHB_1S(04)C2_Suban_S2_C_</v>
      </c>
    </row>
    <row r="448" spans="20:27" x14ac:dyDescent="0.25">
      <c r="T448">
        <f t="shared" si="50"/>
        <v>608</v>
      </c>
      <c r="U448">
        <v>446</v>
      </c>
      <c r="V448" t="str">
        <f t="shared" si="52"/>
        <v>FOHR_1S(03)C2_Kramble_S2_C_</v>
      </c>
      <c r="W448" t="str">
        <f t="shared" si="53"/>
        <v>_Kramble_S2_D_ 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48">
        <f t="shared" si="51"/>
        <v>106</v>
      </c>
      <c r="Y448">
        <f t="shared" si="54"/>
        <v>446</v>
      </c>
      <c r="Z448">
        <v>446</v>
      </c>
      <c r="AA448" t="str">
        <f t="shared" si="55"/>
        <v>DRAR_2G(01)_Lachance_S1_B_</v>
      </c>
    </row>
    <row r="449" spans="20:27" x14ac:dyDescent="0.25">
      <c r="T449">
        <f t="shared" si="50"/>
        <v>147</v>
      </c>
      <c r="U449">
        <v>447</v>
      </c>
      <c r="V449" t="str">
        <f t="shared" si="52"/>
        <v>_Kramble_S2_D_</v>
      </c>
      <c r="W449" t="str">
        <f t="shared" si="53"/>
        <v>_Kutcher_S1_A_ 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49">
        <f t="shared" si="51"/>
        <v>107</v>
      </c>
      <c r="Y449">
        <f t="shared" si="54"/>
        <v>447</v>
      </c>
      <c r="Z449">
        <v>447</v>
      </c>
      <c r="AA449" t="str">
        <f t="shared" si="55"/>
        <v>DRAR_2G(02)_Lachance_S2_B_</v>
      </c>
    </row>
    <row r="450" spans="20:27" x14ac:dyDescent="0.25">
      <c r="T450">
        <f t="shared" si="50"/>
        <v>148</v>
      </c>
      <c r="U450">
        <v>448</v>
      </c>
      <c r="V450" t="str">
        <f t="shared" si="52"/>
        <v>_Kutcher_S1_A_</v>
      </c>
      <c r="W450" t="str">
        <f t="shared" si="53"/>
        <v>_Kutcher_S1_B_ 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50">
        <f t="shared" si="51"/>
        <v>108</v>
      </c>
      <c r="Y450">
        <f t="shared" si="54"/>
        <v>448</v>
      </c>
      <c r="Z450">
        <v>448</v>
      </c>
      <c r="AA450" t="str">
        <f t="shared" si="55"/>
        <v>DRAR_2G(03)_Lachance_S2_C_</v>
      </c>
    </row>
    <row r="451" spans="20:27" x14ac:dyDescent="0.25">
      <c r="T451">
        <f t="shared" ref="T451:T514" si="56">COUNTIF($V$1:$V$1200, "&lt;=" &amp; V451)</f>
        <v>149</v>
      </c>
      <c r="U451">
        <v>449</v>
      </c>
      <c r="V451" t="str">
        <f t="shared" si="52"/>
        <v>_Kutcher_S1_B_</v>
      </c>
      <c r="W451" t="str">
        <f t="shared" si="53"/>
        <v>_Kutcher_S1_C_ 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51">
        <f t="shared" si="51"/>
        <v>109</v>
      </c>
      <c r="Y451">
        <f t="shared" si="54"/>
        <v>449</v>
      </c>
      <c r="Z451">
        <v>449</v>
      </c>
      <c r="AA451" t="str">
        <f t="shared" si="55"/>
        <v>DRAR_3G(01)_Lachance_S1_A_</v>
      </c>
    </row>
    <row r="452" spans="20:27" x14ac:dyDescent="0.25">
      <c r="T452">
        <f t="shared" si="56"/>
        <v>150</v>
      </c>
      <c r="U452">
        <v>450</v>
      </c>
      <c r="V452" t="str">
        <f t="shared" si="52"/>
        <v>_Kutcher_S1_C_</v>
      </c>
      <c r="W452" t="str">
        <f t="shared" si="53"/>
        <v>_Kutcher_S1_D_ 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52">
        <f t="shared" ref="X452:X515" si="57">IFERROR(RANK(Y452,Y:Y,1),"")</f>
        <v>110</v>
      </c>
      <c r="Y452">
        <f t="shared" si="54"/>
        <v>450</v>
      </c>
      <c r="Z452">
        <v>450</v>
      </c>
      <c r="AA452" t="str">
        <f t="shared" si="55"/>
        <v>DRAR_4S(01)_Lachance_S2_A_</v>
      </c>
    </row>
    <row r="453" spans="20:27" x14ac:dyDescent="0.25">
      <c r="T453">
        <f t="shared" si="56"/>
        <v>151</v>
      </c>
      <c r="U453">
        <v>451</v>
      </c>
      <c r="V453" t="str">
        <f t="shared" si="52"/>
        <v>_Kutcher_S1_D_</v>
      </c>
      <c r="W453" t="str">
        <f t="shared" si="53"/>
        <v>_Kutcher_S2_A_ 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53">
        <f t="shared" si="57"/>
        <v>111</v>
      </c>
      <c r="Y453">
        <f t="shared" si="54"/>
        <v>451</v>
      </c>
      <c r="Z453">
        <v>451</v>
      </c>
      <c r="AA453" t="str">
        <f t="shared" si="55"/>
        <v>DRHR_1G(01)C1_Lachance_S1_C_</v>
      </c>
    </row>
    <row r="454" spans="20:27" x14ac:dyDescent="0.25">
      <c r="T454">
        <f t="shared" si="56"/>
        <v>152</v>
      </c>
      <c r="U454">
        <v>452</v>
      </c>
      <c r="V454" t="str">
        <f t="shared" si="52"/>
        <v>_Kutcher_S2_A_</v>
      </c>
      <c r="W454" t="str">
        <f t="shared" si="53"/>
        <v>_Kutcher_S2_B_ 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54">
        <f t="shared" si="57"/>
        <v>112</v>
      </c>
      <c r="Y454">
        <f t="shared" si="54"/>
        <v>452</v>
      </c>
      <c r="Z454">
        <v>452</v>
      </c>
      <c r="AA454" t="str">
        <f t="shared" si="55"/>
        <v>DRHR_1G(02)C2_Lachance_S1_C_</v>
      </c>
    </row>
    <row r="455" spans="20:27" x14ac:dyDescent="0.25">
      <c r="T455">
        <f t="shared" si="56"/>
        <v>153</v>
      </c>
      <c r="U455">
        <v>453</v>
      </c>
      <c r="V455" t="str">
        <f t="shared" si="52"/>
        <v>_Kutcher_S2_B_</v>
      </c>
      <c r="W455" t="str">
        <f t="shared" si="53"/>
        <v>_Kutcher_S2_C_ 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55">
        <f t="shared" si="57"/>
        <v>113</v>
      </c>
      <c r="Y455">
        <f t="shared" si="54"/>
        <v>453</v>
      </c>
      <c r="Z455">
        <v>453</v>
      </c>
      <c r="AA455" t="str">
        <f t="shared" si="55"/>
        <v>EALR_4S(01)_Dyck_S1_A_</v>
      </c>
    </row>
    <row r="456" spans="20:27" x14ac:dyDescent="0.25">
      <c r="T456">
        <f t="shared" si="56"/>
        <v>154</v>
      </c>
      <c r="U456">
        <v>454</v>
      </c>
      <c r="V456" t="str">
        <f t="shared" si="52"/>
        <v>_Kutcher_S2_C_</v>
      </c>
      <c r="W456" t="str">
        <f t="shared" si="53"/>
        <v>_Kutcher_S2_D_ 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56">
        <f t="shared" si="57"/>
        <v>114</v>
      </c>
      <c r="Y456">
        <f t="shared" si="54"/>
        <v>454</v>
      </c>
      <c r="Z456">
        <v>454</v>
      </c>
      <c r="AA456" t="str">
        <f t="shared" si="55"/>
        <v>EALR_4S(02)_Dyck_S2_A_</v>
      </c>
    </row>
    <row r="457" spans="20:27" x14ac:dyDescent="0.25">
      <c r="T457">
        <f t="shared" si="56"/>
        <v>155</v>
      </c>
      <c r="U457">
        <v>455</v>
      </c>
      <c r="V457" t="str">
        <f t="shared" si="52"/>
        <v>_Kutcher_S2_D_</v>
      </c>
      <c r="W457" t="str">
        <f t="shared" si="53"/>
        <v>DRAR_3G(01)_Lachance_S1_A_ 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57">
        <f t="shared" si="57"/>
        <v>115</v>
      </c>
      <c r="Y457">
        <f t="shared" si="54"/>
        <v>455</v>
      </c>
      <c r="Z457">
        <v>455</v>
      </c>
      <c r="AA457" t="str">
        <f t="shared" si="55"/>
        <v>ECPR_4S(01)_Trethart_S1_C_</v>
      </c>
    </row>
    <row r="458" spans="20:27" x14ac:dyDescent="0.25">
      <c r="T458">
        <f t="shared" si="56"/>
        <v>449</v>
      </c>
      <c r="U458">
        <v>456</v>
      </c>
      <c r="V458" t="str">
        <f t="shared" si="52"/>
        <v>DRAR_3G(01)_Lachance_S1_A_</v>
      </c>
      <c r="W458" t="str">
        <f t="shared" si="53"/>
        <v>DRAR_2G(01)_Lachance_S1_B_ 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58">
        <f t="shared" si="57"/>
        <v>116</v>
      </c>
      <c r="Y458">
        <f t="shared" si="54"/>
        <v>456</v>
      </c>
      <c r="Z458">
        <v>456</v>
      </c>
      <c r="AA458" t="str">
        <f t="shared" si="55"/>
        <v>ELER_2G(01)_Ridgedale_S1_A_</v>
      </c>
    </row>
    <row r="459" spans="20:27" x14ac:dyDescent="0.25">
      <c r="T459">
        <f t="shared" si="56"/>
        <v>446</v>
      </c>
      <c r="U459">
        <v>457</v>
      </c>
      <c r="V459" t="str">
        <f t="shared" si="52"/>
        <v>DRAR_2G(01)_Lachance_S1_B_</v>
      </c>
      <c r="W459" t="str">
        <f t="shared" si="53"/>
        <v>DRHR_1G(01)C1_Lachance_S1_C_ 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59">
        <f t="shared" si="57"/>
        <v>117</v>
      </c>
      <c r="Y459">
        <f t="shared" si="54"/>
        <v>457</v>
      </c>
      <c r="Z459">
        <v>457</v>
      </c>
      <c r="AA459" t="str">
        <f t="shared" si="55"/>
        <v>ELER_2G(02)_Ridgedale_S2_A_</v>
      </c>
    </row>
    <row r="460" spans="20:27" x14ac:dyDescent="0.25">
      <c r="T460">
        <f t="shared" si="56"/>
        <v>451</v>
      </c>
      <c r="U460">
        <v>458</v>
      </c>
      <c r="V460" t="str">
        <f t="shared" si="52"/>
        <v>DRHR_1G(01)C1_Lachance_S1_C_</v>
      </c>
      <c r="W460" t="str">
        <f t="shared" si="53"/>
        <v>DRHR_1G(02)C2_Lachance_S1_C_ 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60">
        <f t="shared" si="57"/>
        <v>118</v>
      </c>
      <c r="Y460">
        <f t="shared" si="54"/>
        <v>458</v>
      </c>
      <c r="Z460">
        <v>458</v>
      </c>
      <c r="AA460" t="str">
        <f t="shared" si="55"/>
        <v>ELER_3G(01)_Ridgedale_S1_B_</v>
      </c>
    </row>
    <row r="461" spans="20:27" x14ac:dyDescent="0.25">
      <c r="T461">
        <f t="shared" si="56"/>
        <v>452</v>
      </c>
      <c r="U461">
        <v>459</v>
      </c>
      <c r="V461" t="str">
        <f t="shared" si="52"/>
        <v>DRHR_1G(02)C2_Lachance_S1_C_</v>
      </c>
      <c r="W461" t="str">
        <f t="shared" si="53"/>
        <v>_Lachance_S1_D_ 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61">
        <f t="shared" si="57"/>
        <v>119</v>
      </c>
      <c r="Y461">
        <f t="shared" si="54"/>
        <v>459</v>
      </c>
      <c r="Z461">
        <v>459</v>
      </c>
      <c r="AA461" t="str">
        <f t="shared" si="55"/>
        <v>ELER_3G(02)_Ridgedale_S2_B_</v>
      </c>
    </row>
    <row r="462" spans="20:27" x14ac:dyDescent="0.25">
      <c r="T462">
        <f t="shared" si="56"/>
        <v>156</v>
      </c>
      <c r="U462">
        <v>460</v>
      </c>
      <c r="V462" t="str">
        <f t="shared" si="52"/>
        <v>_Lachance_S1_D_</v>
      </c>
      <c r="W462" t="str">
        <f t="shared" si="53"/>
        <v>DRAR_4S(01)_Lachance_S2_A_ 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62">
        <f t="shared" si="57"/>
        <v>120</v>
      </c>
      <c r="Y462">
        <f t="shared" si="54"/>
        <v>460</v>
      </c>
      <c r="Z462">
        <v>460</v>
      </c>
      <c r="AA462" t="str">
        <f t="shared" si="55"/>
        <v>ELER_4S(01)_Ridgedale_S1_B_</v>
      </c>
    </row>
    <row r="463" spans="20:27" x14ac:dyDescent="0.25">
      <c r="T463">
        <f t="shared" si="56"/>
        <v>450</v>
      </c>
      <c r="U463">
        <v>461</v>
      </c>
      <c r="V463" t="str">
        <f t="shared" si="52"/>
        <v>DRAR_4S(01)_Lachance_S2_A_</v>
      </c>
      <c r="W463" t="str">
        <f t="shared" si="53"/>
        <v>DRAR_2G(02)_Lachance_S2_B_ 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63">
        <f t="shared" si="57"/>
        <v>121</v>
      </c>
      <c r="Y463">
        <f t="shared" si="54"/>
        <v>461</v>
      </c>
      <c r="Z463">
        <v>461</v>
      </c>
      <c r="AA463" t="str">
        <f t="shared" si="55"/>
        <v>ELER_4S(02)_Ridgedale_S2_B_</v>
      </c>
    </row>
    <row r="464" spans="20:27" x14ac:dyDescent="0.25">
      <c r="T464">
        <f t="shared" si="56"/>
        <v>447</v>
      </c>
      <c r="U464">
        <v>462</v>
      </c>
      <c r="V464" t="str">
        <f t="shared" si="52"/>
        <v>DRAR_2G(02)_Lachance_S2_B_</v>
      </c>
      <c r="W464" t="str">
        <f t="shared" si="53"/>
        <v>DRAR_2G(03)_Lachance_S2_C_ 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64">
        <f t="shared" si="57"/>
        <v>122</v>
      </c>
      <c r="Y464">
        <f t="shared" si="54"/>
        <v>462</v>
      </c>
      <c r="Z464">
        <v>462</v>
      </c>
      <c r="AA464" t="str">
        <f t="shared" si="55"/>
        <v>ELHR_1G(01)C2_Ridgedale_S1_C_</v>
      </c>
    </row>
    <row r="465" spans="20:27" x14ac:dyDescent="0.25">
      <c r="T465">
        <f t="shared" si="56"/>
        <v>448</v>
      </c>
      <c r="U465">
        <v>463</v>
      </c>
      <c r="V465" t="str">
        <f t="shared" si="52"/>
        <v>DRAR_2G(03)_Lachance_S2_C_</v>
      </c>
      <c r="W465" t="str">
        <f t="shared" si="53"/>
        <v>_Lachance_S2_D_ 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65">
        <f t="shared" si="57"/>
        <v>123</v>
      </c>
      <c r="Y465">
        <f t="shared" si="54"/>
        <v>463</v>
      </c>
      <c r="Z465">
        <v>463</v>
      </c>
      <c r="AA465" t="str">
        <f t="shared" si="55"/>
        <v>ELHR_1G(02)C1_Ridgedale_S2_C_</v>
      </c>
    </row>
    <row r="466" spans="20:27" x14ac:dyDescent="0.25">
      <c r="T466">
        <f t="shared" si="56"/>
        <v>157</v>
      </c>
      <c r="U466">
        <v>464</v>
      </c>
      <c r="V466" t="str">
        <f t="shared" si="52"/>
        <v>_Lachance_S2_D_</v>
      </c>
      <c r="W466" t="str">
        <f t="shared" si="53"/>
        <v>RITR_1S(14)_Neil_S1_A_ 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66">
        <f t="shared" si="57"/>
        <v>124</v>
      </c>
      <c r="Y466">
        <f t="shared" si="54"/>
        <v>464</v>
      </c>
      <c r="Z466">
        <v>464</v>
      </c>
      <c r="AA466" t="str">
        <f t="shared" si="55"/>
        <v>ELHR_1G(03)C2_Ridgedale_S2_C_</v>
      </c>
    </row>
    <row r="467" spans="20:27" x14ac:dyDescent="0.25">
      <c r="T467">
        <f t="shared" si="56"/>
        <v>932</v>
      </c>
      <c r="U467">
        <v>465</v>
      </c>
      <c r="V467" t="str">
        <f t="shared" si="52"/>
        <v>RITR_1S(14)_Neil_S1_A_</v>
      </c>
      <c r="W467" t="str">
        <f t="shared" si="53"/>
        <v>TRMR_1F(14)_Neil_S1_B_ 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67">
        <f t="shared" si="57"/>
        <v>125</v>
      </c>
      <c r="Y467">
        <f t="shared" si="54"/>
        <v>465</v>
      </c>
      <c r="Z467">
        <v>465</v>
      </c>
      <c r="AA467" t="str">
        <f t="shared" si="55"/>
        <v>ENGC_3E(01)_Dyck_S1_B_</v>
      </c>
    </row>
    <row r="468" spans="20:27" x14ac:dyDescent="0.25">
      <c r="T468">
        <f t="shared" si="56"/>
        <v>1036</v>
      </c>
      <c r="U468">
        <v>466</v>
      </c>
      <c r="V468" t="str">
        <f t="shared" si="52"/>
        <v>TRMR_1F(14)_Neil_S1_B_</v>
      </c>
      <c r="W468" t="str">
        <f t="shared" si="53"/>
        <v>SOSR_1F(14)C1_Neil_S1_C_ 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68">
        <f t="shared" si="57"/>
        <v>126</v>
      </c>
      <c r="Y468">
        <f t="shared" si="54"/>
        <v>466</v>
      </c>
      <c r="Z468">
        <v>466</v>
      </c>
      <c r="AA468" t="str">
        <f t="shared" si="55"/>
        <v>ENGC_3E(02)_Dyck_S2_B_</v>
      </c>
    </row>
    <row r="469" spans="20:27" x14ac:dyDescent="0.25">
      <c r="T469">
        <f t="shared" si="56"/>
        <v>1014</v>
      </c>
      <c r="U469">
        <v>467</v>
      </c>
      <c r="V469" t="str">
        <f t="shared" si="52"/>
        <v>SOSR_1F(14)C1_Neil_S1_C_</v>
      </c>
      <c r="W469" t="str">
        <f t="shared" si="53"/>
        <v>_Neil_S1_C_ 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69">
        <f t="shared" si="57"/>
        <v>127</v>
      </c>
      <c r="Y469">
        <f t="shared" si="54"/>
        <v>467</v>
      </c>
      <c r="Z469">
        <v>467</v>
      </c>
      <c r="AA469" t="str">
        <f t="shared" si="55"/>
        <v>ENGC_3E(03)_Dyck_S2_A_</v>
      </c>
    </row>
    <row r="470" spans="20:27" x14ac:dyDescent="0.25">
      <c r="T470">
        <f t="shared" si="56"/>
        <v>193</v>
      </c>
      <c r="U470">
        <v>468</v>
      </c>
      <c r="V470" t="str">
        <f t="shared" si="52"/>
        <v>_Neil_S1_C_</v>
      </c>
      <c r="W470" t="str">
        <f t="shared" si="53"/>
        <v>_Neil_S1_D_ 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70">
        <f t="shared" si="57"/>
        <v>128</v>
      </c>
      <c r="Y470">
        <f t="shared" si="54"/>
        <v>468</v>
      </c>
      <c r="Z470">
        <v>468</v>
      </c>
      <c r="AA470" t="str">
        <f t="shared" si="55"/>
        <v>ENGC_3M(01)_Ellison_S1_C_</v>
      </c>
    </row>
    <row r="471" spans="20:27" x14ac:dyDescent="0.25">
      <c r="T471">
        <f t="shared" si="56"/>
        <v>194</v>
      </c>
      <c r="U471">
        <v>469</v>
      </c>
      <c r="V471" t="str">
        <f t="shared" ref="V471:V534" si="58">TRIM(_xlfn.TEXTBEFORE(W470, " "))</f>
        <v>_Neil_S1_D_</v>
      </c>
      <c r="W471" t="str">
        <f t="shared" ref="W471:W534" si="59">TRIM(MID(W470, LEN(V471)+1, LEN(W470) - LEN(V471)))</f>
        <v>SCIR_1F(14)D2_Neil_S1_D_ 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71">
        <f t="shared" si="57"/>
        <v>129</v>
      </c>
      <c r="Y471">
        <f t="shared" ref="Y471:Y534" si="60">IFERROR(IF(FIND("(",AA471)&gt;0,Z471,""),"")</f>
        <v>469</v>
      </c>
      <c r="Z471">
        <v>469</v>
      </c>
      <c r="AA471" t="str">
        <f t="shared" ref="AA471:AA534" si="61">IFERROR(VLOOKUP(Z471,T:V,3,FALSE),"")</f>
        <v>ENGC_3M(01)_Ellison_S2_C_</v>
      </c>
    </row>
    <row r="472" spans="20:27" x14ac:dyDescent="0.25">
      <c r="T472">
        <f t="shared" si="56"/>
        <v>972</v>
      </c>
      <c r="U472">
        <v>470</v>
      </c>
      <c r="V472" t="str">
        <f t="shared" si="58"/>
        <v>SCIR_1F(14)D2_Neil_S1_D_</v>
      </c>
      <c r="W472" t="str">
        <f t="shared" si="59"/>
        <v>ENGR_1S(14)_Neil_S2_A_ 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72">
        <f t="shared" si="57"/>
        <v>130</v>
      </c>
      <c r="Y472">
        <f t="shared" si="60"/>
        <v>470</v>
      </c>
      <c r="Z472">
        <v>470</v>
      </c>
      <c r="AA472" t="str">
        <f t="shared" si="61"/>
        <v>ENGC_3M(04)A1_Wesley_S1_A_</v>
      </c>
    </row>
    <row r="473" spans="20:27" x14ac:dyDescent="0.25">
      <c r="T473">
        <f t="shared" si="56"/>
        <v>520</v>
      </c>
      <c r="U473">
        <v>471</v>
      </c>
      <c r="V473" t="str">
        <f t="shared" si="58"/>
        <v>ENGR_1S(14)_Neil_S2_A_</v>
      </c>
      <c r="W473" t="str">
        <f t="shared" si="59"/>
        <v>MATR_1F(14)_Neil_S2_B_ 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73">
        <f t="shared" si="57"/>
        <v>131</v>
      </c>
      <c r="Y473">
        <f t="shared" si="60"/>
        <v>471</v>
      </c>
      <c r="Z473">
        <v>471</v>
      </c>
      <c r="AA473" t="str">
        <f t="shared" si="61"/>
        <v>ENGC_3S(01)_Fitkowsky_S1_A_</v>
      </c>
    </row>
    <row r="474" spans="20:27" x14ac:dyDescent="0.25">
      <c r="T474">
        <f t="shared" si="56"/>
        <v>739</v>
      </c>
      <c r="U474">
        <v>472</v>
      </c>
      <c r="V474" t="str">
        <f t="shared" si="58"/>
        <v>MATR_1F(14)_Neil_S2_B_</v>
      </c>
      <c r="W474" t="str">
        <f t="shared" si="59"/>
        <v>SOSR_1F(14)C1_Neil_S2_C_ 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74">
        <f t="shared" si="57"/>
        <v>132</v>
      </c>
      <c r="Y474">
        <f t="shared" si="60"/>
        <v>472</v>
      </c>
      <c r="Z474">
        <v>472</v>
      </c>
      <c r="AA474" t="str">
        <f t="shared" si="61"/>
        <v>ENGC_3S(02)_Nichol_S1_B_</v>
      </c>
    </row>
    <row r="475" spans="20:27" x14ac:dyDescent="0.25">
      <c r="T475">
        <f t="shared" si="56"/>
        <v>1015</v>
      </c>
      <c r="U475">
        <v>473</v>
      </c>
      <c r="V475" t="str">
        <f t="shared" si="58"/>
        <v>SOSR_1F(14)C1_Neil_S2_C_</v>
      </c>
      <c r="W475" t="str">
        <f t="shared" si="59"/>
        <v>_Neil_S2_C_ 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75">
        <f t="shared" si="57"/>
        <v>133</v>
      </c>
      <c r="Y475">
        <f t="shared" si="60"/>
        <v>473</v>
      </c>
      <c r="Z475">
        <v>473</v>
      </c>
      <c r="AA475" t="str">
        <f t="shared" si="61"/>
        <v>ENGC_3S(03)_Friesen_S1_C_</v>
      </c>
    </row>
    <row r="476" spans="20:27" x14ac:dyDescent="0.25">
      <c r="T476">
        <f t="shared" si="56"/>
        <v>195</v>
      </c>
      <c r="U476">
        <v>474</v>
      </c>
      <c r="V476" t="str">
        <f t="shared" si="58"/>
        <v>_Neil_S2_C_</v>
      </c>
      <c r="W476" t="str">
        <f t="shared" si="59"/>
        <v>_Neil_S2_D_ 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76">
        <f t="shared" si="57"/>
        <v>134</v>
      </c>
      <c r="Y476">
        <f t="shared" si="60"/>
        <v>474</v>
      </c>
      <c r="Z476">
        <v>474</v>
      </c>
      <c r="AA476" t="str">
        <f t="shared" si="61"/>
        <v>ENGC_3S(04)_Nichol_S2_A_</v>
      </c>
    </row>
    <row r="477" spans="20:27" x14ac:dyDescent="0.25">
      <c r="T477">
        <f t="shared" si="56"/>
        <v>196</v>
      </c>
      <c r="U477">
        <v>475</v>
      </c>
      <c r="V477" t="str">
        <f t="shared" si="58"/>
        <v>_Neil_S2_D_</v>
      </c>
      <c r="W477" t="str">
        <f t="shared" si="59"/>
        <v>SCIR_1F(14)D2_Neil_S2_D_ 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77">
        <f t="shared" si="57"/>
        <v>135</v>
      </c>
      <c r="Y477">
        <f t="shared" si="60"/>
        <v>475</v>
      </c>
      <c r="Z477">
        <v>475</v>
      </c>
      <c r="AA477" t="str">
        <f t="shared" si="61"/>
        <v>ENGC_3S(05)_Fitkowsky_S2_A_</v>
      </c>
    </row>
    <row r="478" spans="20:27" x14ac:dyDescent="0.25">
      <c r="T478">
        <f t="shared" si="56"/>
        <v>973</v>
      </c>
      <c r="U478">
        <v>476</v>
      </c>
      <c r="V478" t="str">
        <f t="shared" si="58"/>
        <v>SCIR_1F(14)D2_Neil_S2_D_</v>
      </c>
      <c r="W478" t="str">
        <f t="shared" si="59"/>
        <v>MP207V_2S(99)_Leduc_S1_A_ 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78">
        <f t="shared" si="57"/>
        <v>136</v>
      </c>
      <c r="Y478">
        <f t="shared" si="60"/>
        <v>476</v>
      </c>
      <c r="Z478">
        <v>476</v>
      </c>
      <c r="AA478" t="str">
        <f t="shared" si="61"/>
        <v>ENGC_3S(06)_Nichol_S2_B_</v>
      </c>
    </row>
    <row r="479" spans="20:27" x14ac:dyDescent="0.25">
      <c r="T479">
        <f t="shared" si="56"/>
        <v>751</v>
      </c>
      <c r="U479">
        <v>477</v>
      </c>
      <c r="V479" t="str">
        <f t="shared" si="58"/>
        <v>MP207V_2S(99)_Leduc_S1_A_</v>
      </c>
      <c r="W479" t="str">
        <f t="shared" si="59"/>
        <v>MP208V_3S(99)_Leduc_S1_B_ 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79">
        <f t="shared" si="57"/>
        <v>137</v>
      </c>
      <c r="Y479">
        <f t="shared" si="60"/>
        <v>477</v>
      </c>
      <c r="Z479">
        <v>477</v>
      </c>
      <c r="AA479" t="str">
        <f t="shared" si="61"/>
        <v>ENGC_3S(07)_Sinosich_S2_C_</v>
      </c>
    </row>
    <row r="480" spans="20:27" x14ac:dyDescent="0.25">
      <c r="T480">
        <f t="shared" si="56"/>
        <v>755</v>
      </c>
      <c r="U480">
        <v>478</v>
      </c>
      <c r="V480" t="str">
        <f t="shared" si="58"/>
        <v>MP208V_3S(99)_Leduc_S1_B_</v>
      </c>
      <c r="W480" t="str">
        <f t="shared" si="59"/>
        <v>_Leduc_S1_C_ 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80">
        <f t="shared" si="57"/>
        <v>138</v>
      </c>
      <c r="Y480">
        <f t="shared" si="60"/>
        <v>478</v>
      </c>
      <c r="Z480">
        <v>478</v>
      </c>
      <c r="AA480" t="str">
        <f t="shared" si="61"/>
        <v>ENGC_4E(01)_Dyck_S1_B_</v>
      </c>
    </row>
    <row r="481" spans="20:27" x14ac:dyDescent="0.25">
      <c r="T481">
        <f t="shared" si="56"/>
        <v>161</v>
      </c>
      <c r="U481">
        <v>479</v>
      </c>
      <c r="V481" t="str">
        <f t="shared" si="58"/>
        <v>_Leduc_S1_C_</v>
      </c>
      <c r="W481" t="str">
        <f t="shared" si="59"/>
        <v>MP208V_3S(01)_Leduc_S1_D_ 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81">
        <f t="shared" si="57"/>
        <v>139</v>
      </c>
      <c r="Y481">
        <f t="shared" si="60"/>
        <v>479</v>
      </c>
      <c r="Z481">
        <v>479</v>
      </c>
      <c r="AA481" t="str">
        <f t="shared" si="61"/>
        <v>ENGC_4E(02)_Dyck_S2_B_</v>
      </c>
    </row>
    <row r="482" spans="20:27" x14ac:dyDescent="0.25">
      <c r="T482">
        <f t="shared" si="56"/>
        <v>752</v>
      </c>
      <c r="U482">
        <v>480</v>
      </c>
      <c r="V482" t="str">
        <f t="shared" si="58"/>
        <v>MP208V_3S(01)_Leduc_S1_D_</v>
      </c>
      <c r="W482" t="str">
        <f t="shared" si="59"/>
        <v>MP211V_4S(99)_Leduc_S2_A_ 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82">
        <f t="shared" si="57"/>
        <v>140</v>
      </c>
      <c r="Y482">
        <f t="shared" si="60"/>
        <v>480</v>
      </c>
      <c r="Z482">
        <v>480</v>
      </c>
      <c r="AA482" t="str">
        <f t="shared" si="61"/>
        <v>ENGC_4M(01)_Ellison_S1_C_</v>
      </c>
    </row>
    <row r="483" spans="20:27" x14ac:dyDescent="0.25">
      <c r="T483">
        <f t="shared" si="56"/>
        <v>764</v>
      </c>
      <c r="U483">
        <v>481</v>
      </c>
      <c r="V483" t="str">
        <f t="shared" si="58"/>
        <v>MP211V_4S(99)_Leduc_S2_A_</v>
      </c>
      <c r="W483" t="str">
        <f t="shared" si="59"/>
        <v>MP212V_4S(99)_Leduc_S2_B_ 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83">
        <f t="shared" si="57"/>
        <v>141</v>
      </c>
      <c r="Y483">
        <f t="shared" si="60"/>
        <v>481</v>
      </c>
      <c r="Z483">
        <v>481</v>
      </c>
      <c r="AA483" t="str">
        <f t="shared" si="61"/>
        <v>ENGC_4M(01)_Ellison_S2_C_</v>
      </c>
    </row>
    <row r="484" spans="20:27" x14ac:dyDescent="0.25">
      <c r="T484">
        <f t="shared" si="56"/>
        <v>767</v>
      </c>
      <c r="U484">
        <v>482</v>
      </c>
      <c r="V484" t="str">
        <f t="shared" si="58"/>
        <v>MP212V_4S(99)_Leduc_S2_B_</v>
      </c>
      <c r="W484" t="str">
        <f t="shared" si="59"/>
        <v>MP208V_3S(02)_Leduc_S2_C_ 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84">
        <f t="shared" si="57"/>
        <v>142</v>
      </c>
      <c r="Y484">
        <f t="shared" si="60"/>
        <v>482</v>
      </c>
      <c r="Z484">
        <v>482</v>
      </c>
      <c r="AA484" t="str">
        <f t="shared" si="61"/>
        <v>ENGC_4M(02)_Wesley_S1_A_</v>
      </c>
    </row>
    <row r="485" spans="20:27" x14ac:dyDescent="0.25">
      <c r="T485">
        <f t="shared" si="56"/>
        <v>753</v>
      </c>
      <c r="U485">
        <v>483</v>
      </c>
      <c r="V485" t="str">
        <f t="shared" si="58"/>
        <v>MP208V_3S(02)_Leduc_S2_C_</v>
      </c>
      <c r="W485" t="str">
        <f t="shared" si="59"/>
        <v>_Leduc_S2_D_ 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85">
        <f t="shared" si="57"/>
        <v>143</v>
      </c>
      <c r="Y485">
        <f t="shared" si="60"/>
        <v>483</v>
      </c>
      <c r="Z485">
        <v>483</v>
      </c>
      <c r="AA485" t="str">
        <f t="shared" si="61"/>
        <v>ENGC_4S(01)_Carpick_S1_A_</v>
      </c>
    </row>
    <row r="486" spans="20:27" x14ac:dyDescent="0.25">
      <c r="T486">
        <f t="shared" si="56"/>
        <v>162</v>
      </c>
      <c r="U486">
        <v>484</v>
      </c>
      <c r="V486" t="str">
        <f t="shared" si="58"/>
        <v>_Leduc_S2_D_</v>
      </c>
      <c r="W486" t="str">
        <f t="shared" si="59"/>
        <v>_Mackintosh_S1_A_ 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86">
        <f t="shared" si="57"/>
        <v>144</v>
      </c>
      <c r="Y486">
        <f t="shared" si="60"/>
        <v>484</v>
      </c>
      <c r="Z486">
        <v>484</v>
      </c>
      <c r="AA486" t="str">
        <f t="shared" si="61"/>
        <v>ENGC_4S(02)_Cooper_S1_B_</v>
      </c>
    </row>
    <row r="487" spans="20:27" x14ac:dyDescent="0.25">
      <c r="T487">
        <f t="shared" si="56"/>
        <v>163</v>
      </c>
      <c r="U487">
        <v>485</v>
      </c>
      <c r="V487" t="str">
        <f t="shared" si="58"/>
        <v>_Mackintosh_S1_A_</v>
      </c>
      <c r="W487" t="str">
        <f t="shared" si="59"/>
        <v>_Mackintosh_S1_B_ 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87">
        <f t="shared" si="57"/>
        <v>145</v>
      </c>
      <c r="Y487">
        <f t="shared" si="60"/>
        <v>485</v>
      </c>
      <c r="Z487">
        <v>485</v>
      </c>
      <c r="AA487" t="str">
        <f t="shared" si="61"/>
        <v>ENGC_4S(03)_Carpick_S1_C_</v>
      </c>
    </row>
    <row r="488" spans="20:27" x14ac:dyDescent="0.25">
      <c r="T488">
        <f t="shared" si="56"/>
        <v>164</v>
      </c>
      <c r="U488">
        <v>486</v>
      </c>
      <c r="V488" t="str">
        <f t="shared" si="58"/>
        <v>_Mackintosh_S1_B_</v>
      </c>
      <c r="W488" t="str">
        <f t="shared" si="59"/>
        <v>_Mackintosh_S1_C_ 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88">
        <f t="shared" si="57"/>
        <v>146</v>
      </c>
      <c r="Y488">
        <f t="shared" si="60"/>
        <v>486</v>
      </c>
      <c r="Z488">
        <v>486</v>
      </c>
      <c r="AA488" t="str">
        <f t="shared" si="61"/>
        <v>ENGC_4S(04)_Zurbuchen_S1_C_</v>
      </c>
    </row>
    <row r="489" spans="20:27" x14ac:dyDescent="0.25">
      <c r="T489">
        <f t="shared" si="56"/>
        <v>165</v>
      </c>
      <c r="U489">
        <v>487</v>
      </c>
      <c r="V489" t="str">
        <f t="shared" si="58"/>
        <v>_Mackintosh_S1_C_</v>
      </c>
      <c r="W489" t="str">
        <f t="shared" si="59"/>
        <v>_Mackintosh_S1_D_ 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89">
        <f t="shared" si="57"/>
        <v>147</v>
      </c>
      <c r="Y489">
        <f t="shared" si="60"/>
        <v>487</v>
      </c>
      <c r="Z489">
        <v>487</v>
      </c>
      <c r="AA489" t="str">
        <f t="shared" si="61"/>
        <v>ENGC_4S(05)_Stacey_S2_A_</v>
      </c>
    </row>
    <row r="490" spans="20:27" x14ac:dyDescent="0.25">
      <c r="T490">
        <f t="shared" si="56"/>
        <v>166</v>
      </c>
      <c r="U490">
        <v>488</v>
      </c>
      <c r="V490" t="str">
        <f t="shared" si="58"/>
        <v>_Mackintosh_S1_D_</v>
      </c>
      <c r="W490" t="str">
        <f t="shared" si="59"/>
        <v>_Mackintosh_S2_A_ 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90">
        <f t="shared" si="57"/>
        <v>148</v>
      </c>
      <c r="Y490">
        <f t="shared" si="60"/>
        <v>488</v>
      </c>
      <c r="Z490">
        <v>488</v>
      </c>
      <c r="AA490" t="str">
        <f t="shared" si="61"/>
        <v>ENGC_4S(06)_Carpick_S2_B_</v>
      </c>
    </row>
    <row r="491" spans="20:27" x14ac:dyDescent="0.25">
      <c r="T491">
        <f t="shared" si="56"/>
        <v>167</v>
      </c>
      <c r="U491">
        <v>489</v>
      </c>
      <c r="V491" t="str">
        <f t="shared" si="58"/>
        <v>_Mackintosh_S2_A_</v>
      </c>
      <c r="W491" t="str">
        <f t="shared" si="59"/>
        <v>_Mackintosh_S2_B_ 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91">
        <f t="shared" si="57"/>
        <v>149</v>
      </c>
      <c r="Y491">
        <f t="shared" si="60"/>
        <v>489</v>
      </c>
      <c r="Z491">
        <v>489</v>
      </c>
      <c r="AA491" t="str">
        <f t="shared" si="61"/>
        <v>ENGC_4S(07)_Carpick_S2_C_</v>
      </c>
    </row>
    <row r="492" spans="20:27" x14ac:dyDescent="0.25">
      <c r="T492">
        <f t="shared" si="56"/>
        <v>168</v>
      </c>
      <c r="U492">
        <v>490</v>
      </c>
      <c r="V492" t="str">
        <f t="shared" si="58"/>
        <v>_Mackintosh_S2_B_</v>
      </c>
      <c r="W492" t="str">
        <f t="shared" si="59"/>
        <v>_Mackintosh_S2_C_ 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92">
        <f t="shared" si="57"/>
        <v>150</v>
      </c>
      <c r="Y492">
        <f t="shared" si="60"/>
        <v>490</v>
      </c>
      <c r="Z492">
        <v>490</v>
      </c>
      <c r="AA492" t="str">
        <f t="shared" si="61"/>
        <v>ENGC_4S(08)_Cooper_S2_C_</v>
      </c>
    </row>
    <row r="493" spans="20:27" x14ac:dyDescent="0.25">
      <c r="T493">
        <f t="shared" si="56"/>
        <v>169</v>
      </c>
      <c r="U493">
        <v>491</v>
      </c>
      <c r="V493" t="str">
        <f t="shared" si="58"/>
        <v>_Mackintosh_S2_C_</v>
      </c>
      <c r="W493" t="str">
        <f t="shared" si="59"/>
        <v>_Mackintosh_S2_D_ 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93">
        <f t="shared" si="57"/>
        <v>151</v>
      </c>
      <c r="Y493">
        <f t="shared" si="60"/>
        <v>491</v>
      </c>
      <c r="Z493">
        <v>491</v>
      </c>
      <c r="AA493" t="str">
        <f t="shared" si="61"/>
        <v>ENGC_4S(09)_Cooper_S2_D_</v>
      </c>
    </row>
    <row r="494" spans="20:27" x14ac:dyDescent="0.25">
      <c r="T494">
        <f t="shared" si="56"/>
        <v>170</v>
      </c>
      <c r="U494">
        <v>492</v>
      </c>
      <c r="V494" t="str">
        <f t="shared" si="58"/>
        <v>_Mackintosh_S2_D_</v>
      </c>
      <c r="W494" t="str">
        <f t="shared" si="59"/>
        <v>_Mason_S1_A_ 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94">
        <f t="shared" si="57"/>
        <v>152</v>
      </c>
      <c r="Y494">
        <f t="shared" si="60"/>
        <v>492</v>
      </c>
      <c r="Z494">
        <v>492</v>
      </c>
      <c r="AA494" t="str">
        <f t="shared" si="61"/>
        <v>ENGF_1F(01)_Villa_S2_D_</v>
      </c>
    </row>
    <row r="495" spans="20:27" x14ac:dyDescent="0.25">
      <c r="T495">
        <f t="shared" si="56"/>
        <v>171</v>
      </c>
      <c r="U495">
        <v>493</v>
      </c>
      <c r="V495" t="str">
        <f t="shared" si="58"/>
        <v>_Mason_S1_A_</v>
      </c>
      <c r="W495" t="str">
        <f t="shared" si="59"/>
        <v>_Mason_S1_B_ 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95">
        <f t="shared" si="57"/>
        <v>153</v>
      </c>
      <c r="Y495">
        <f t="shared" si="60"/>
        <v>493</v>
      </c>
      <c r="Z495">
        <v>493</v>
      </c>
      <c r="AA495" t="str">
        <f t="shared" si="61"/>
        <v>ENGF_1F(02)_Villa_S1_B_</v>
      </c>
    </row>
    <row r="496" spans="20:27" x14ac:dyDescent="0.25">
      <c r="T496">
        <f t="shared" si="56"/>
        <v>172</v>
      </c>
      <c r="U496">
        <v>494</v>
      </c>
      <c r="V496" t="str">
        <f t="shared" si="58"/>
        <v>_Mason_S1_B_</v>
      </c>
      <c r="W496" t="str">
        <f t="shared" si="59"/>
        <v>_Mason_S1_C_ 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96">
        <f t="shared" si="57"/>
        <v>154</v>
      </c>
      <c r="Y496">
        <f t="shared" si="60"/>
        <v>494</v>
      </c>
      <c r="Z496">
        <v>494</v>
      </c>
      <c r="AA496" t="str">
        <f t="shared" si="61"/>
        <v>ENGF_1F(03)_Villa_S2_B_</v>
      </c>
    </row>
    <row r="497" spans="20:27" x14ac:dyDescent="0.25">
      <c r="T497">
        <f t="shared" si="56"/>
        <v>173</v>
      </c>
      <c r="U497">
        <v>495</v>
      </c>
      <c r="V497" t="str">
        <f t="shared" si="58"/>
        <v>_Mason_S1_C_</v>
      </c>
      <c r="W497" t="str">
        <f t="shared" si="59"/>
        <v>_Mason_S1_D_ 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97">
        <f t="shared" si="57"/>
        <v>155</v>
      </c>
      <c r="Y497">
        <f t="shared" si="60"/>
        <v>495</v>
      </c>
      <c r="Z497">
        <v>495</v>
      </c>
      <c r="AA497" t="str">
        <f t="shared" si="61"/>
        <v>ENGL_3S(01)_Friesen_S1_A_</v>
      </c>
    </row>
    <row r="498" spans="20:27" x14ac:dyDescent="0.25">
      <c r="T498">
        <f t="shared" si="56"/>
        <v>174</v>
      </c>
      <c r="U498">
        <v>496</v>
      </c>
      <c r="V498" t="str">
        <f t="shared" si="58"/>
        <v>_Mason_S1_D_</v>
      </c>
      <c r="W498" t="str">
        <f t="shared" si="59"/>
        <v>_Mason_S2_A_ 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98">
        <f t="shared" si="57"/>
        <v>156</v>
      </c>
      <c r="Y498">
        <f t="shared" si="60"/>
        <v>496</v>
      </c>
      <c r="Z498">
        <v>496</v>
      </c>
      <c r="AA498" t="str">
        <f t="shared" si="61"/>
        <v>ENGL_3S(02)_Friesen_S1_B_</v>
      </c>
    </row>
    <row r="499" spans="20:27" x14ac:dyDescent="0.25">
      <c r="T499">
        <f t="shared" si="56"/>
        <v>175</v>
      </c>
      <c r="U499">
        <v>497</v>
      </c>
      <c r="V499" t="str">
        <f t="shared" si="58"/>
        <v>_Mason_S2_A_</v>
      </c>
      <c r="W499" t="str">
        <f t="shared" si="59"/>
        <v>_Mason_S2_B_ 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499">
        <f t="shared" si="57"/>
        <v>157</v>
      </c>
      <c r="Y499">
        <f t="shared" si="60"/>
        <v>497</v>
      </c>
      <c r="Z499">
        <v>497</v>
      </c>
      <c r="AA499" t="str">
        <f t="shared" si="61"/>
        <v>ENGL_3S(03)_Stacey_S1_C_</v>
      </c>
    </row>
    <row r="500" spans="20:27" x14ac:dyDescent="0.25">
      <c r="T500">
        <f t="shared" si="56"/>
        <v>176</v>
      </c>
      <c r="U500">
        <v>498</v>
      </c>
      <c r="V500" t="str">
        <f t="shared" si="58"/>
        <v>_Mason_S2_B_</v>
      </c>
      <c r="W500" t="str">
        <f t="shared" si="59"/>
        <v>_Mason_S2_C_ 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00">
        <f t="shared" si="57"/>
        <v>158</v>
      </c>
      <c r="Y500">
        <f t="shared" si="60"/>
        <v>498</v>
      </c>
      <c r="Z500">
        <v>498</v>
      </c>
      <c r="AA500" t="str">
        <f t="shared" si="61"/>
        <v>ENGL_3S(04)_Stacey_S2_B_</v>
      </c>
    </row>
    <row r="501" spans="20:27" x14ac:dyDescent="0.25">
      <c r="T501">
        <f t="shared" si="56"/>
        <v>177</v>
      </c>
      <c r="U501">
        <v>499</v>
      </c>
      <c r="V501" t="str">
        <f t="shared" si="58"/>
        <v>_Mason_S2_C_</v>
      </c>
      <c r="W501" t="str">
        <f t="shared" si="59"/>
        <v>_Mason_S2_D_ 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01">
        <f t="shared" si="57"/>
        <v>159</v>
      </c>
      <c r="Y501">
        <f t="shared" si="60"/>
        <v>499</v>
      </c>
      <c r="Z501">
        <v>499</v>
      </c>
      <c r="AA501" t="str">
        <f t="shared" si="61"/>
        <v>ENGL_3S(05)_Carpick_S2_D_</v>
      </c>
    </row>
    <row r="502" spans="20:27" x14ac:dyDescent="0.25">
      <c r="T502">
        <f t="shared" si="56"/>
        <v>178</v>
      </c>
      <c r="U502">
        <v>500</v>
      </c>
      <c r="V502" t="str">
        <f t="shared" si="58"/>
        <v>_Mason_S2_D_</v>
      </c>
      <c r="W502" t="str">
        <f t="shared" si="59"/>
        <v>TRMF_1F(01)_McCaffrey_S1_A_ 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02">
        <f t="shared" si="57"/>
        <v>160</v>
      </c>
      <c r="Y502">
        <f t="shared" si="60"/>
        <v>500</v>
      </c>
      <c r="Z502">
        <v>500</v>
      </c>
      <c r="AA502" t="str">
        <f t="shared" si="61"/>
        <v>ENGL_3S(06)_Zurbuchen_S1_D_</v>
      </c>
    </row>
    <row r="503" spans="20:27" x14ac:dyDescent="0.25">
      <c r="T503">
        <f t="shared" si="56"/>
        <v>1023</v>
      </c>
      <c r="U503">
        <v>501</v>
      </c>
      <c r="V503" t="str">
        <f t="shared" si="58"/>
        <v>TRMF_1F(01)_McCaffrey_S1_A_</v>
      </c>
      <c r="W503" t="str">
        <f t="shared" si="59"/>
        <v>TRMF_1F(03)_McCaffrey_S1_B_ 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03">
        <f t="shared" si="57"/>
        <v>161</v>
      </c>
      <c r="Y503">
        <f t="shared" si="60"/>
        <v>501</v>
      </c>
      <c r="Z503">
        <v>501</v>
      </c>
      <c r="AA503" t="str">
        <f t="shared" si="61"/>
        <v>ENGL_4S(01)_Stacey_S1_A_</v>
      </c>
    </row>
    <row r="504" spans="20:27" x14ac:dyDescent="0.25">
      <c r="T504">
        <f t="shared" si="56"/>
        <v>1025</v>
      </c>
      <c r="U504">
        <v>502</v>
      </c>
      <c r="V504" t="str">
        <f t="shared" si="58"/>
        <v>TRMF_1F(03)_McCaffrey_S1_B_</v>
      </c>
      <c r="W504" t="str">
        <f t="shared" si="59"/>
        <v>_McCaffrey_S1_C_ 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04">
        <f t="shared" si="57"/>
        <v>162</v>
      </c>
      <c r="Y504">
        <f t="shared" si="60"/>
        <v>502</v>
      </c>
      <c r="Z504">
        <v>502</v>
      </c>
      <c r="AA504" t="str">
        <f t="shared" si="61"/>
        <v>ENGL_4S(02)_Zurbuchen_S1_A_</v>
      </c>
    </row>
    <row r="505" spans="20:27" x14ac:dyDescent="0.25">
      <c r="T505">
        <f t="shared" si="56"/>
        <v>179</v>
      </c>
      <c r="U505">
        <v>503</v>
      </c>
      <c r="V505" t="str">
        <f t="shared" si="58"/>
        <v>_McCaffrey_S1_C_</v>
      </c>
      <c r="W505" t="str">
        <f t="shared" si="59"/>
        <v>TRMF_1F(02)_McCaffrey_S1_D_ 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05">
        <f t="shared" si="57"/>
        <v>163</v>
      </c>
      <c r="Y505">
        <f t="shared" si="60"/>
        <v>503</v>
      </c>
      <c r="Z505">
        <v>503</v>
      </c>
      <c r="AA505" t="str">
        <f t="shared" si="61"/>
        <v>ENGL_4S(03)_Stacey_S1_B_</v>
      </c>
    </row>
    <row r="506" spans="20:27" x14ac:dyDescent="0.25">
      <c r="T506">
        <f t="shared" si="56"/>
        <v>1024</v>
      </c>
      <c r="U506">
        <v>504</v>
      </c>
      <c r="V506" t="str">
        <f t="shared" si="58"/>
        <v>TRMF_1F(02)_McCaffrey_S1_D_</v>
      </c>
      <c r="W506" t="str">
        <f t="shared" si="59"/>
        <v>MATF_1F(01)_McCaffrey_S2_A_ 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06">
        <f t="shared" si="57"/>
        <v>164</v>
      </c>
      <c r="Y506">
        <f t="shared" si="60"/>
        <v>504</v>
      </c>
      <c r="Z506">
        <v>504</v>
      </c>
      <c r="AA506" t="str">
        <f t="shared" si="61"/>
        <v>ENGL_4S(04)_Carpick_S1_D_</v>
      </c>
    </row>
    <row r="507" spans="20:27" x14ac:dyDescent="0.25">
      <c r="T507">
        <f t="shared" si="56"/>
        <v>726</v>
      </c>
      <c r="U507">
        <v>505</v>
      </c>
      <c r="V507" t="str">
        <f t="shared" si="58"/>
        <v>MATF_1F(01)_McCaffrey_S2_A_</v>
      </c>
      <c r="W507" t="str">
        <f t="shared" si="59"/>
        <v>MATF_1F(02)_McCaffrey_S2_B_ 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07">
        <f t="shared" si="57"/>
        <v>165</v>
      </c>
      <c r="Y507">
        <f t="shared" si="60"/>
        <v>505</v>
      </c>
      <c r="Z507">
        <v>505</v>
      </c>
      <c r="AA507" t="str">
        <f t="shared" si="61"/>
        <v>ENGL_4S(05)_Zurbuchen_S2_A_</v>
      </c>
    </row>
    <row r="508" spans="20:27" x14ac:dyDescent="0.25">
      <c r="T508">
        <f t="shared" si="56"/>
        <v>727</v>
      </c>
      <c r="U508">
        <v>506</v>
      </c>
      <c r="V508" t="str">
        <f t="shared" si="58"/>
        <v>MATF_1F(02)_McCaffrey_S2_B_</v>
      </c>
      <c r="W508" t="str">
        <f t="shared" si="59"/>
        <v>_McCaffrey_S2_C_ 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08">
        <f t="shared" si="57"/>
        <v>166</v>
      </c>
      <c r="Y508">
        <f t="shared" si="60"/>
        <v>506</v>
      </c>
      <c r="Z508">
        <v>506</v>
      </c>
      <c r="AA508" t="str">
        <f t="shared" si="61"/>
        <v>ENGR_1E(01)_Dyck_S1_B_</v>
      </c>
    </row>
    <row r="509" spans="20:27" x14ac:dyDescent="0.25">
      <c r="T509">
        <f t="shared" si="56"/>
        <v>180</v>
      </c>
      <c r="U509">
        <v>507</v>
      </c>
      <c r="V509" t="str">
        <f t="shared" si="58"/>
        <v>_McCaffrey_S2_C_</v>
      </c>
      <c r="W509" t="str">
        <f t="shared" si="59"/>
        <v>MATF_1F(03)_McCaffrey_S2_D_ 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09">
        <f t="shared" si="57"/>
        <v>167</v>
      </c>
      <c r="Y509">
        <f t="shared" si="60"/>
        <v>507</v>
      </c>
      <c r="Z509">
        <v>507</v>
      </c>
      <c r="AA509" t="str">
        <f t="shared" si="61"/>
        <v>ENGR_1E(02)_Dyck_S2_B_</v>
      </c>
    </row>
    <row r="510" spans="20:27" x14ac:dyDescent="0.25">
      <c r="T510">
        <f t="shared" si="56"/>
        <v>728</v>
      </c>
      <c r="U510">
        <v>508</v>
      </c>
      <c r="V510" t="str">
        <f t="shared" si="58"/>
        <v>MATF_1F(03)_McCaffrey_S2_D_</v>
      </c>
      <c r="W510" t="str">
        <f t="shared" si="59"/>
        <v>RESR01(01)_McIvor_S1_A_ 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10">
        <f t="shared" si="57"/>
        <v>168</v>
      </c>
      <c r="Y510">
        <f t="shared" si="60"/>
        <v>508</v>
      </c>
      <c r="Z510">
        <v>508</v>
      </c>
      <c r="AA510" t="str">
        <f t="shared" si="61"/>
        <v>ENGR_1F(04)_Johnson_S2_B_</v>
      </c>
    </row>
    <row r="511" spans="20:27" x14ac:dyDescent="0.25">
      <c r="T511">
        <f t="shared" si="56"/>
        <v>914</v>
      </c>
      <c r="U511">
        <v>509</v>
      </c>
      <c r="V511" t="str">
        <f t="shared" si="58"/>
        <v>RESR01(01)_McIvor_S1_A_</v>
      </c>
      <c r="W511" t="str">
        <f t="shared" si="59"/>
        <v>RESR01(02)_McIvor_S1_B_ 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11">
        <f t="shared" si="57"/>
        <v>169</v>
      </c>
      <c r="Y511">
        <f t="shared" si="60"/>
        <v>509</v>
      </c>
      <c r="Z511">
        <v>509</v>
      </c>
      <c r="AA511" t="str">
        <f t="shared" si="61"/>
        <v>ENGR_1F(05)_Bilewitch_S2_A_</v>
      </c>
    </row>
    <row r="512" spans="20:27" x14ac:dyDescent="0.25">
      <c r="T512">
        <f t="shared" si="56"/>
        <v>915</v>
      </c>
      <c r="U512">
        <v>510</v>
      </c>
      <c r="V512" t="str">
        <f t="shared" si="58"/>
        <v>RESR01(02)_McIvor_S1_B_</v>
      </c>
      <c r="W512" t="str">
        <f t="shared" si="59"/>
        <v>RESR01(03)_McIvor_S1_C_ 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12">
        <f t="shared" si="57"/>
        <v>170</v>
      </c>
      <c r="Y512">
        <f t="shared" si="60"/>
        <v>510</v>
      </c>
      <c r="Z512">
        <v>510</v>
      </c>
      <c r="AA512" t="str">
        <f t="shared" si="61"/>
        <v>ENGR_1F(06)_Johnson_S2_D_</v>
      </c>
    </row>
    <row r="513" spans="20:27" x14ac:dyDescent="0.25">
      <c r="T513">
        <f t="shared" si="56"/>
        <v>916</v>
      </c>
      <c r="U513">
        <v>511</v>
      </c>
      <c r="V513" t="str">
        <f t="shared" si="58"/>
        <v>RESR01(03)_McIvor_S1_C_</v>
      </c>
      <c r="W513" t="str">
        <f t="shared" si="59"/>
        <v>RESR01(04)_McIvor_S1_D_ 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13">
        <f t="shared" si="57"/>
        <v>171</v>
      </c>
      <c r="Y513">
        <f t="shared" si="60"/>
        <v>511</v>
      </c>
      <c r="Z513">
        <v>511</v>
      </c>
      <c r="AA513" t="str">
        <f t="shared" si="61"/>
        <v>ENGR_1F(07)_Bilewitch_S2_B_</v>
      </c>
    </row>
    <row r="514" spans="20:27" x14ac:dyDescent="0.25">
      <c r="T514">
        <f t="shared" si="56"/>
        <v>917</v>
      </c>
      <c r="U514">
        <v>512</v>
      </c>
      <c r="V514" t="str">
        <f t="shared" si="58"/>
        <v>RESR01(04)_McIvor_S1_D_</v>
      </c>
      <c r="W514" t="str">
        <f t="shared" si="59"/>
        <v>_McIvor_S2_A_ 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14">
        <f t="shared" si="57"/>
        <v>172</v>
      </c>
      <c r="Y514">
        <f t="shared" si="60"/>
        <v>512</v>
      </c>
      <c r="Z514">
        <v>512</v>
      </c>
      <c r="AA514" t="str">
        <f t="shared" si="61"/>
        <v>ENGR_1F(08)_Grywinski_S2_D_</v>
      </c>
    </row>
    <row r="515" spans="20:27" x14ac:dyDescent="0.25">
      <c r="T515">
        <f t="shared" ref="T515:T578" si="62">COUNTIF($V$1:$V$1200, "&lt;=" &amp; V515)</f>
        <v>181</v>
      </c>
      <c r="U515">
        <v>513</v>
      </c>
      <c r="V515" t="str">
        <f t="shared" si="58"/>
        <v>_McIvor_S2_A_</v>
      </c>
      <c r="W515" t="str">
        <f t="shared" si="59"/>
        <v>_McIvor_S2_B_ 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15">
        <f t="shared" si="57"/>
        <v>173</v>
      </c>
      <c r="Y515">
        <f t="shared" si="60"/>
        <v>513</v>
      </c>
      <c r="Z515">
        <v>513</v>
      </c>
      <c r="AA515" t="str">
        <f t="shared" si="61"/>
        <v>ENGR_1F(09)_Grywinski_S2_A_</v>
      </c>
    </row>
    <row r="516" spans="20:27" x14ac:dyDescent="0.25">
      <c r="T516">
        <f t="shared" si="62"/>
        <v>182</v>
      </c>
      <c r="U516">
        <v>514</v>
      </c>
      <c r="V516" t="str">
        <f t="shared" si="58"/>
        <v>_McIvor_S2_B_</v>
      </c>
      <c r="W516" t="str">
        <f t="shared" si="59"/>
        <v>_McIvor_S2_C_ 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16">
        <f t="shared" ref="X516:X579" si="63">IFERROR(RANK(Y516,Y:Y,1),"")</f>
        <v>174</v>
      </c>
      <c r="Y516">
        <f t="shared" si="60"/>
        <v>514</v>
      </c>
      <c r="Z516">
        <v>514</v>
      </c>
      <c r="AA516" t="str">
        <f t="shared" si="61"/>
        <v>ENGR_1F(10)_Hopko_S2_D_</v>
      </c>
    </row>
    <row r="517" spans="20:27" x14ac:dyDescent="0.25">
      <c r="T517">
        <f t="shared" si="62"/>
        <v>183</v>
      </c>
      <c r="U517">
        <v>515</v>
      </c>
      <c r="V517" t="str">
        <f t="shared" si="58"/>
        <v>_McIvor_S2_C_</v>
      </c>
      <c r="W517" t="str">
        <f t="shared" si="59"/>
        <v>_McIvor_S2_D_ 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17">
        <f t="shared" si="63"/>
        <v>175</v>
      </c>
      <c r="Y517">
        <f t="shared" si="60"/>
        <v>515</v>
      </c>
      <c r="Z517">
        <v>515</v>
      </c>
      <c r="AA517" t="str">
        <f t="shared" si="61"/>
        <v>ENGR_1F(11)_Hopko_S2_B_</v>
      </c>
    </row>
    <row r="518" spans="20:27" x14ac:dyDescent="0.25">
      <c r="T518">
        <f t="shared" si="62"/>
        <v>184</v>
      </c>
      <c r="U518">
        <v>516</v>
      </c>
      <c r="V518" t="str">
        <f t="shared" si="58"/>
        <v>_McIvor_S2_D_</v>
      </c>
      <c r="W518" t="str">
        <f t="shared" si="59"/>
        <v>_Ocharuk_S1_A_ 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18">
        <f t="shared" si="63"/>
        <v>176</v>
      </c>
      <c r="Y518">
        <f t="shared" si="60"/>
        <v>516</v>
      </c>
      <c r="Z518">
        <v>516</v>
      </c>
      <c r="AA518" t="str">
        <f t="shared" si="61"/>
        <v>ENGR_1F(12)_Moore_S2_B_</v>
      </c>
    </row>
    <row r="519" spans="20:27" x14ac:dyDescent="0.25">
      <c r="T519">
        <f t="shared" si="62"/>
        <v>201</v>
      </c>
      <c r="U519">
        <v>517</v>
      </c>
      <c r="V519" t="str">
        <f t="shared" si="58"/>
        <v>_Ocharuk_S1_A_</v>
      </c>
      <c r="W519" t="str">
        <f t="shared" si="59"/>
        <v>SCIR_1F(04)A2_Ocharuk_S1_A_ 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19">
        <f t="shared" si="63"/>
        <v>177</v>
      </c>
      <c r="Y519">
        <f t="shared" si="60"/>
        <v>517</v>
      </c>
      <c r="Z519">
        <v>517</v>
      </c>
      <c r="AA519" t="str">
        <f t="shared" si="61"/>
        <v>ENGR_1F(13)_Moore_S2_A_</v>
      </c>
    </row>
    <row r="520" spans="20:27" x14ac:dyDescent="0.25">
      <c r="T520">
        <f t="shared" si="62"/>
        <v>952</v>
      </c>
      <c r="U520">
        <v>518</v>
      </c>
      <c r="V520" t="str">
        <f t="shared" si="58"/>
        <v>SCIR_1F(04)A2_Ocharuk_S1_A_</v>
      </c>
      <c r="W520" t="str">
        <f t="shared" si="59"/>
        <v>TRMR_1F(06)_Ocharuk_S1_B_ 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20">
        <f t="shared" si="63"/>
        <v>178</v>
      </c>
      <c r="Y520">
        <f t="shared" si="60"/>
        <v>518</v>
      </c>
      <c r="Z520">
        <v>518</v>
      </c>
      <c r="AA520" t="str">
        <f t="shared" si="61"/>
        <v>ENGR_1M(04)_Ellison_S1_C_</v>
      </c>
    </row>
    <row r="521" spans="20:27" x14ac:dyDescent="0.25">
      <c r="T521">
        <f t="shared" si="62"/>
        <v>1028</v>
      </c>
      <c r="U521">
        <v>519</v>
      </c>
      <c r="V521" t="str">
        <f t="shared" si="58"/>
        <v>TRMR_1F(06)_Ocharuk_S1_B_</v>
      </c>
      <c r="W521" t="str">
        <f t="shared" si="59"/>
        <v>SCIR_1F(06)C1_Ocharuk_S1_C_ 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21">
        <f t="shared" si="63"/>
        <v>179</v>
      </c>
      <c r="Y521">
        <f t="shared" si="60"/>
        <v>519</v>
      </c>
      <c r="Z521">
        <v>519</v>
      </c>
      <c r="AA521" t="str">
        <f t="shared" si="61"/>
        <v>ENGR_1M(04)_Ellison_S2_C_</v>
      </c>
    </row>
    <row r="522" spans="20:27" x14ac:dyDescent="0.25">
      <c r="T522">
        <f t="shared" si="62"/>
        <v>956</v>
      </c>
      <c r="U522">
        <v>520</v>
      </c>
      <c r="V522" t="str">
        <f t="shared" si="58"/>
        <v>SCIR_1F(06)C1_Ocharuk_S1_C_</v>
      </c>
      <c r="W522" t="str">
        <f t="shared" si="59"/>
        <v>_Ocharuk_S1_C_ 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22">
        <f t="shared" si="63"/>
        <v>180</v>
      </c>
      <c r="Y522">
        <f t="shared" si="60"/>
        <v>520</v>
      </c>
      <c r="Z522">
        <v>520</v>
      </c>
      <c r="AA522" t="str">
        <f t="shared" si="61"/>
        <v>ENGR_1S(14)_Neil_S2_A_</v>
      </c>
    </row>
    <row r="523" spans="20:27" x14ac:dyDescent="0.25">
      <c r="T523">
        <f t="shared" si="62"/>
        <v>202</v>
      </c>
      <c r="U523">
        <v>521</v>
      </c>
      <c r="V523" t="str">
        <f t="shared" si="58"/>
        <v>_Ocharuk_S1_C_</v>
      </c>
      <c r="W523" t="str">
        <f t="shared" si="59"/>
        <v>TRMR_1F(04)_Ocharuk_S1_D_ 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23">
        <f t="shared" si="63"/>
        <v>181</v>
      </c>
      <c r="Y523">
        <f t="shared" si="60"/>
        <v>521</v>
      </c>
      <c r="Z523">
        <v>521</v>
      </c>
      <c r="AA523" t="str">
        <f t="shared" si="61"/>
        <v>ENGR_2E(01)_Dyck_S1_B_</v>
      </c>
    </row>
    <row r="524" spans="20:27" x14ac:dyDescent="0.25">
      <c r="T524">
        <f t="shared" si="62"/>
        <v>1026</v>
      </c>
      <c r="U524">
        <v>522</v>
      </c>
      <c r="V524" t="str">
        <f t="shared" si="58"/>
        <v>TRMR_1F(04)_Ocharuk_S1_D_</v>
      </c>
      <c r="W524" t="str">
        <f t="shared" si="59"/>
        <v>_Ocharuk_S2_A_ 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24">
        <f t="shared" si="63"/>
        <v>182</v>
      </c>
      <c r="Y524">
        <f t="shared" si="60"/>
        <v>522</v>
      </c>
      <c r="Z524">
        <v>522</v>
      </c>
      <c r="AA524" t="str">
        <f t="shared" si="61"/>
        <v>ENGR_2E(02)_Dyck_S2_B_</v>
      </c>
    </row>
    <row r="525" spans="20:27" x14ac:dyDescent="0.25">
      <c r="T525">
        <f t="shared" si="62"/>
        <v>203</v>
      </c>
      <c r="U525">
        <v>523</v>
      </c>
      <c r="V525" t="str">
        <f t="shared" si="58"/>
        <v>_Ocharuk_S2_A_</v>
      </c>
      <c r="W525" t="str">
        <f t="shared" si="59"/>
        <v>SCIR_1F(04)A2_Ocharuk_S2_A_ 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25">
        <f t="shared" si="63"/>
        <v>183</v>
      </c>
      <c r="Y525">
        <f t="shared" si="60"/>
        <v>523</v>
      </c>
      <c r="Z525">
        <v>523</v>
      </c>
      <c r="AA525" t="str">
        <f t="shared" si="61"/>
        <v>ENGR_2F(01)_Sinosich_S1_A_</v>
      </c>
    </row>
    <row r="526" spans="20:27" x14ac:dyDescent="0.25">
      <c r="T526">
        <f t="shared" si="62"/>
        <v>953</v>
      </c>
      <c r="U526">
        <v>524</v>
      </c>
      <c r="V526" t="str">
        <f t="shared" si="58"/>
        <v>SCIR_1F(04)A2_Ocharuk_S2_A_</v>
      </c>
      <c r="W526" t="str">
        <f t="shared" si="59"/>
        <v>MATR_1F(06)_Ocharuk_S2_B_ 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26">
        <f t="shared" si="63"/>
        <v>184</v>
      </c>
      <c r="Y526">
        <f t="shared" si="60"/>
        <v>524</v>
      </c>
      <c r="Z526">
        <v>524</v>
      </c>
      <c r="AA526" t="str">
        <f t="shared" si="61"/>
        <v>ENGR_2F(02)_Alfaro_S1_A_</v>
      </c>
    </row>
    <row r="527" spans="20:27" x14ac:dyDescent="0.25">
      <c r="T527">
        <f t="shared" si="62"/>
        <v>731</v>
      </c>
      <c r="U527">
        <v>525</v>
      </c>
      <c r="V527" t="str">
        <f t="shared" si="58"/>
        <v>MATR_1F(06)_Ocharuk_S2_B_</v>
      </c>
      <c r="W527" t="str">
        <f t="shared" si="59"/>
        <v>SCIR_1F(06)C1_Ocharuk_S2_C_ 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27">
        <f t="shared" si="63"/>
        <v>185</v>
      </c>
      <c r="Y527">
        <f t="shared" si="60"/>
        <v>525</v>
      </c>
      <c r="Z527">
        <v>525</v>
      </c>
      <c r="AA527" t="str">
        <f t="shared" si="61"/>
        <v>ENGR_2F(03)_Sinosich_S1_B_</v>
      </c>
    </row>
    <row r="528" spans="20:27" x14ac:dyDescent="0.25">
      <c r="T528">
        <f t="shared" si="62"/>
        <v>957</v>
      </c>
      <c r="U528">
        <v>526</v>
      </c>
      <c r="V528" t="str">
        <f t="shared" si="58"/>
        <v>SCIR_1F(06)C1_Ocharuk_S2_C_</v>
      </c>
      <c r="W528" t="str">
        <f t="shared" si="59"/>
        <v>_Ocharuk_S2_C_ 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28">
        <f t="shared" si="63"/>
        <v>186</v>
      </c>
      <c r="Y528">
        <f t="shared" si="60"/>
        <v>526</v>
      </c>
      <c r="Z528">
        <v>526</v>
      </c>
      <c r="AA528" t="str">
        <f t="shared" si="61"/>
        <v>ENGR_2F(04)_Alfaro_S1_B_</v>
      </c>
    </row>
    <row r="529" spans="20:27" x14ac:dyDescent="0.25">
      <c r="T529">
        <f t="shared" si="62"/>
        <v>204</v>
      </c>
      <c r="U529">
        <v>527</v>
      </c>
      <c r="V529" t="str">
        <f t="shared" si="58"/>
        <v>_Ocharuk_S2_C_</v>
      </c>
      <c r="W529" t="str">
        <f t="shared" si="59"/>
        <v>MATR_1F(04)_Ocharuk_S2_D_ 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29">
        <f t="shared" si="63"/>
        <v>187</v>
      </c>
      <c r="Y529">
        <f t="shared" si="60"/>
        <v>527</v>
      </c>
      <c r="Z529">
        <v>527</v>
      </c>
      <c r="AA529" t="str">
        <f t="shared" si="61"/>
        <v>ENGR_2F(05)_Fitkowsky_S1_C_</v>
      </c>
    </row>
    <row r="530" spans="20:27" x14ac:dyDescent="0.25">
      <c r="T530">
        <f t="shared" si="62"/>
        <v>729</v>
      </c>
      <c r="U530">
        <v>528</v>
      </c>
      <c r="V530" t="str">
        <f t="shared" si="58"/>
        <v>MATR_1F(04)_Ocharuk_S2_D_</v>
      </c>
      <c r="W530" t="str">
        <f t="shared" si="59"/>
        <v>LWPR_2S(01)_Moskal_S1_A_ 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30">
        <f t="shared" si="63"/>
        <v>188</v>
      </c>
      <c r="Y530">
        <f t="shared" si="60"/>
        <v>528</v>
      </c>
      <c r="Z530">
        <v>528</v>
      </c>
      <c r="AA530" t="str">
        <f t="shared" si="61"/>
        <v>ENGR_2F(06)_Nichol_S1_C_</v>
      </c>
    </row>
    <row r="531" spans="20:27" x14ac:dyDescent="0.25">
      <c r="T531">
        <f t="shared" si="62"/>
        <v>712</v>
      </c>
      <c r="U531">
        <v>529</v>
      </c>
      <c r="V531" t="str">
        <f t="shared" si="58"/>
        <v>LWPR_2S(01)_Moskal_S1_A_</v>
      </c>
      <c r="W531" t="str">
        <f t="shared" si="59"/>
        <v>_Moskal_S1_B_ 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31">
        <f t="shared" si="63"/>
        <v>189</v>
      </c>
      <c r="Y531">
        <f t="shared" si="60"/>
        <v>529</v>
      </c>
      <c r="Z531">
        <v>529</v>
      </c>
      <c r="AA531" t="str">
        <f t="shared" si="61"/>
        <v>ENGR_2F(07)_Sinosich_S1_C_</v>
      </c>
    </row>
    <row r="532" spans="20:27" x14ac:dyDescent="0.25">
      <c r="T532">
        <f t="shared" si="62"/>
        <v>189</v>
      </c>
      <c r="U532">
        <v>530</v>
      </c>
      <c r="V532" t="str">
        <f t="shared" si="58"/>
        <v>_Moskal_S1_B_</v>
      </c>
      <c r="W532" t="str">
        <f t="shared" si="59"/>
        <v>LWPR_2S(06)_Moskal_S1_C_ 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32">
        <f t="shared" si="63"/>
        <v>190</v>
      </c>
      <c r="Y532">
        <f t="shared" si="60"/>
        <v>530</v>
      </c>
      <c r="Z532">
        <v>530</v>
      </c>
      <c r="AA532" t="str">
        <f t="shared" si="61"/>
        <v>ENGR_2F(08)_Nichol_S1_D_</v>
      </c>
    </row>
    <row r="533" spans="20:27" x14ac:dyDescent="0.25">
      <c r="T533">
        <f t="shared" si="62"/>
        <v>717</v>
      </c>
      <c r="U533">
        <v>531</v>
      </c>
      <c r="V533" t="str">
        <f t="shared" si="58"/>
        <v>LWPR_2S(06)_Moskal_S1_C_</v>
      </c>
      <c r="W533" t="str">
        <f t="shared" si="59"/>
        <v>GEOR_2F(05)_Moskal_S1_D_ 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33">
        <f t="shared" si="63"/>
        <v>191</v>
      </c>
      <c r="Y533">
        <f t="shared" si="60"/>
        <v>531</v>
      </c>
      <c r="Z533">
        <v>531</v>
      </c>
      <c r="AA533" t="str">
        <f t="shared" si="61"/>
        <v>ENGR_2F(09)_Zurbuchen_S2_B_</v>
      </c>
    </row>
    <row r="534" spans="20:27" x14ac:dyDescent="0.25">
      <c r="T534">
        <f t="shared" si="62"/>
        <v>631</v>
      </c>
      <c r="U534">
        <v>532</v>
      </c>
      <c r="V534" t="str">
        <f t="shared" si="58"/>
        <v>GEOR_2F(05)_Moskal_S1_D_</v>
      </c>
      <c r="W534" t="str">
        <f t="shared" si="59"/>
        <v>LWPR_2S(05)_Moskal_S2_A_ 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34">
        <f t="shared" si="63"/>
        <v>192</v>
      </c>
      <c r="Y534">
        <f t="shared" si="60"/>
        <v>532</v>
      </c>
      <c r="Z534">
        <v>532</v>
      </c>
      <c r="AA534" t="str">
        <f t="shared" si="61"/>
        <v>ENGR_2F(10)_Friesen_S2_A_</v>
      </c>
    </row>
    <row r="535" spans="20:27" x14ac:dyDescent="0.25">
      <c r="T535">
        <f t="shared" si="62"/>
        <v>716</v>
      </c>
      <c r="U535">
        <v>533</v>
      </c>
      <c r="V535" t="str">
        <f t="shared" ref="V535:V598" si="64">TRIM(_xlfn.TEXTBEFORE(W534, " "))</f>
        <v>LWPR_2S(05)_Moskal_S2_A_</v>
      </c>
      <c r="W535" t="str">
        <f t="shared" ref="W535:W598" si="65">TRIM(MID(W534, LEN(V535)+1, LEN(W534) - LEN(V535)))</f>
        <v>GLIR_4S(01)_Moskal_S2_B_ 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35">
        <f t="shared" si="63"/>
        <v>193</v>
      </c>
      <c r="Y535">
        <f t="shared" ref="Y535:Y598" si="66">IFERROR(IF(FIND("(",AA535)&gt;0,Z535,""),"")</f>
        <v>533</v>
      </c>
      <c r="Z535">
        <v>533</v>
      </c>
      <c r="AA535" t="str">
        <f t="shared" ref="AA535:AA598" si="67">IFERROR(VLOOKUP(Z535,T:V,3,FALSE),"")</f>
        <v>ENGR_2F(11)_Sinosich_S2_B_</v>
      </c>
    </row>
    <row r="536" spans="20:27" x14ac:dyDescent="0.25">
      <c r="T536">
        <f t="shared" si="62"/>
        <v>646</v>
      </c>
      <c r="U536">
        <v>534</v>
      </c>
      <c r="V536" t="str">
        <f t="shared" si="64"/>
        <v>GLIR_4S(01)_Moskal_S2_B_</v>
      </c>
      <c r="W536" t="str">
        <f t="shared" si="65"/>
        <v>_Moskal_S2_C_ 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36">
        <f t="shared" si="63"/>
        <v>194</v>
      </c>
      <c r="Y536">
        <f t="shared" si="66"/>
        <v>534</v>
      </c>
      <c r="Z536">
        <v>534</v>
      </c>
      <c r="AA536" t="str">
        <f t="shared" si="67"/>
        <v>ENGR_2F(12)_Friesen_S2_C_</v>
      </c>
    </row>
    <row r="537" spans="20:27" x14ac:dyDescent="0.25">
      <c r="T537">
        <f t="shared" si="62"/>
        <v>190</v>
      </c>
      <c r="U537">
        <v>535</v>
      </c>
      <c r="V537" t="str">
        <f t="shared" si="64"/>
        <v>_Moskal_S2_C_</v>
      </c>
      <c r="W537" t="str">
        <f t="shared" si="65"/>
        <v>CTIR_4S(01)_Moskal_S2_D_ 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37">
        <f t="shared" si="63"/>
        <v>195</v>
      </c>
      <c r="Y537">
        <f t="shared" si="66"/>
        <v>535</v>
      </c>
      <c r="Z537">
        <v>535</v>
      </c>
      <c r="AA537" t="str">
        <f t="shared" si="67"/>
        <v>ENGR_2F(13)_Nichol_S2_C_</v>
      </c>
    </row>
    <row r="538" spans="20:27" x14ac:dyDescent="0.25">
      <c r="T538">
        <f t="shared" si="62"/>
        <v>398</v>
      </c>
      <c r="U538">
        <v>536</v>
      </c>
      <c r="V538" t="str">
        <f t="shared" si="64"/>
        <v>CTIR_4S(01)_Moskal_S2_D_</v>
      </c>
      <c r="W538" t="str">
        <f t="shared" si="65"/>
        <v>PCMR_3S(01)_Mytopher_S1_A_ 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38">
        <f t="shared" si="63"/>
        <v>196</v>
      </c>
      <c r="Y538">
        <f t="shared" si="66"/>
        <v>536</v>
      </c>
      <c r="Z538">
        <v>536</v>
      </c>
      <c r="AA538" t="str">
        <f t="shared" si="67"/>
        <v>ENGR_2F(15)_Friesen_S2_D_</v>
      </c>
    </row>
    <row r="539" spans="20:27" x14ac:dyDescent="0.25">
      <c r="T539">
        <f t="shared" si="62"/>
        <v>783</v>
      </c>
      <c r="U539">
        <v>537</v>
      </c>
      <c r="V539" t="str">
        <f t="shared" si="64"/>
        <v>PCMR_3S(01)_Mytopher_S1_A_</v>
      </c>
      <c r="W539" t="str">
        <f t="shared" si="65"/>
        <v>PCMR_4S(02)_Mytopher_S1_B_ 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39">
        <f t="shared" si="63"/>
        <v>197</v>
      </c>
      <c r="Y539">
        <f t="shared" si="66"/>
        <v>537</v>
      </c>
      <c r="Z539">
        <v>537</v>
      </c>
      <c r="AA539" t="str">
        <f t="shared" si="67"/>
        <v>ENGR_2F(16)_Sinosich_S2_D_</v>
      </c>
    </row>
    <row r="540" spans="20:27" x14ac:dyDescent="0.25">
      <c r="T540">
        <f t="shared" si="62"/>
        <v>789</v>
      </c>
      <c r="U540">
        <v>538</v>
      </c>
      <c r="V540" t="str">
        <f t="shared" si="64"/>
        <v>PCMR_4S(02)_Mytopher_S1_B_</v>
      </c>
      <c r="W540" t="str">
        <f t="shared" si="65"/>
        <v>_Mytopher_S1_C_ 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40">
        <f t="shared" si="63"/>
        <v>198</v>
      </c>
      <c r="Y540">
        <f t="shared" si="66"/>
        <v>538</v>
      </c>
      <c r="Z540">
        <v>538</v>
      </c>
      <c r="AA540" t="str">
        <f t="shared" si="67"/>
        <v>ENGR_2F(R1)_Alfaro_S2_B_</v>
      </c>
    </row>
    <row r="541" spans="20:27" x14ac:dyDescent="0.25">
      <c r="T541">
        <f t="shared" si="62"/>
        <v>191</v>
      </c>
      <c r="U541">
        <v>539</v>
      </c>
      <c r="V541" t="str">
        <f t="shared" si="64"/>
        <v>_Mytopher_S1_C_</v>
      </c>
      <c r="W541" t="str">
        <f t="shared" si="65"/>
        <v>PCMR_4S(04)_Mytopher_S1_D_ 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41">
        <f t="shared" si="63"/>
        <v>199</v>
      </c>
      <c r="Y541">
        <f t="shared" si="66"/>
        <v>539</v>
      </c>
      <c r="Z541">
        <v>539</v>
      </c>
      <c r="AA541" t="str">
        <f t="shared" si="67"/>
        <v>ENGR_2M(01)_Ellison_S1_C_</v>
      </c>
    </row>
    <row r="542" spans="20:27" x14ac:dyDescent="0.25">
      <c r="T542">
        <f t="shared" si="62"/>
        <v>791</v>
      </c>
      <c r="U542">
        <v>540</v>
      </c>
      <c r="V542" t="str">
        <f t="shared" si="64"/>
        <v>PCMR_4S(04)_Mytopher_S1_D_</v>
      </c>
      <c r="W542" t="str">
        <f t="shared" si="65"/>
        <v>PCME_4S(02)_Mytopher_S2_A_ 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42">
        <f t="shared" si="63"/>
        <v>200</v>
      </c>
      <c r="Y542">
        <f t="shared" si="66"/>
        <v>540</v>
      </c>
      <c r="Z542">
        <v>540</v>
      </c>
      <c r="AA542" t="str">
        <f t="shared" si="67"/>
        <v>ENGR_2M(01)_Ellison_S2_C_</v>
      </c>
    </row>
    <row r="543" spans="20:27" x14ac:dyDescent="0.25">
      <c r="T543">
        <f t="shared" si="62"/>
        <v>779</v>
      </c>
      <c r="U543">
        <v>541</v>
      </c>
      <c r="V543" t="str">
        <f t="shared" si="64"/>
        <v>PCME_4S(02)_Mytopher_S2_A_</v>
      </c>
      <c r="W543" t="str">
        <f t="shared" si="65"/>
        <v>PCMR_3S(04)_Mytopher_S2_B_ 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43">
        <f t="shared" si="63"/>
        <v>201</v>
      </c>
      <c r="Y543">
        <f t="shared" si="66"/>
        <v>541</v>
      </c>
      <c r="Z543">
        <v>541</v>
      </c>
      <c r="AA543" t="str">
        <f t="shared" si="67"/>
        <v>ENGR_2M(03)_Wesley_S1_A_</v>
      </c>
    </row>
    <row r="544" spans="20:27" x14ac:dyDescent="0.25">
      <c r="T544">
        <f t="shared" si="62"/>
        <v>786</v>
      </c>
      <c r="U544">
        <v>542</v>
      </c>
      <c r="V544" t="str">
        <f t="shared" si="64"/>
        <v>PCMR_3S(04)_Mytopher_S2_B_</v>
      </c>
      <c r="W544" t="str">
        <f t="shared" si="65"/>
        <v>_Mytopher_S2_C_ 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44">
        <f t="shared" si="63"/>
        <v>202</v>
      </c>
      <c r="Y544">
        <f t="shared" si="66"/>
        <v>542</v>
      </c>
      <c r="Z544">
        <v>542</v>
      </c>
      <c r="AA544" t="str">
        <f t="shared" si="67"/>
        <v>ENGT_3S(01)_Fitkowsky_S1_D_</v>
      </c>
    </row>
    <row r="545" spans="20:27" x14ac:dyDescent="0.25">
      <c r="T545">
        <f t="shared" si="62"/>
        <v>192</v>
      </c>
      <c r="U545">
        <v>543</v>
      </c>
      <c r="V545" t="str">
        <f t="shared" si="64"/>
        <v>_Mytopher_S2_C_</v>
      </c>
      <c r="W545" t="str">
        <f t="shared" si="65"/>
        <v>PCMR_4S(05)_Mytopher_S2_D_ 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45">
        <f t="shared" si="63"/>
        <v>203</v>
      </c>
      <c r="Y545">
        <f t="shared" si="66"/>
        <v>543</v>
      </c>
      <c r="Z545">
        <v>543</v>
      </c>
      <c r="AA545" t="str">
        <f t="shared" si="67"/>
        <v>ENGT_4S(01)_Cooper_S1_C_</v>
      </c>
    </row>
    <row r="546" spans="20:27" x14ac:dyDescent="0.25">
      <c r="T546">
        <f t="shared" si="62"/>
        <v>792</v>
      </c>
      <c r="U546">
        <v>544</v>
      </c>
      <c r="V546" t="str">
        <f t="shared" si="64"/>
        <v>PCMR_4S(05)_Mytopher_S2_D_</v>
      </c>
      <c r="W546" t="str">
        <f t="shared" si="65"/>
        <v>TRMR_1F(12)_Pachkowsky_S1_A_ 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46">
        <f t="shared" si="63"/>
        <v>204</v>
      </c>
      <c r="Y546">
        <f t="shared" si="66"/>
        <v>544</v>
      </c>
      <c r="Z546">
        <v>544</v>
      </c>
      <c r="AA546" t="str">
        <f t="shared" si="67"/>
        <v>ENGT_4S(02)_Cooper_S1_D_</v>
      </c>
    </row>
    <row r="547" spans="20:27" x14ac:dyDescent="0.25">
      <c r="T547">
        <f t="shared" si="62"/>
        <v>1034</v>
      </c>
      <c r="U547">
        <v>545</v>
      </c>
      <c r="V547" t="str">
        <f t="shared" si="64"/>
        <v>TRMR_1F(12)_Pachkowsky_S1_A_</v>
      </c>
      <c r="W547" t="str">
        <f t="shared" si="65"/>
        <v>_Pachkowsky_S1_B_ 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47">
        <f t="shared" si="63"/>
        <v>205</v>
      </c>
      <c r="Y547">
        <f t="shared" si="66"/>
        <v>545</v>
      </c>
      <c r="Z547">
        <v>545</v>
      </c>
      <c r="AA547" t="str">
        <f t="shared" si="67"/>
        <v>ENGT_4S(03)_Cooper_S2_B_</v>
      </c>
    </row>
    <row r="548" spans="20:27" x14ac:dyDescent="0.25">
      <c r="T548">
        <f t="shared" si="62"/>
        <v>205</v>
      </c>
      <c r="U548">
        <v>546</v>
      </c>
      <c r="V548" t="str">
        <f t="shared" si="64"/>
        <v>_Pachkowsky_S1_B_</v>
      </c>
      <c r="W548" t="str">
        <f t="shared" si="65"/>
        <v>SCIR_1F(13)B2_Pachkowsky_S1_B_ 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48">
        <f t="shared" si="63"/>
        <v>206</v>
      </c>
      <c r="Y548">
        <f t="shared" si="66"/>
        <v>546</v>
      </c>
      <c r="Z548">
        <v>546</v>
      </c>
      <c r="AA548" t="str">
        <f t="shared" si="67"/>
        <v>ENGW_2F(01)C1_TeacherY_S1_C_</v>
      </c>
    </row>
    <row r="549" spans="20:27" x14ac:dyDescent="0.25">
      <c r="T549">
        <f t="shared" si="62"/>
        <v>970</v>
      </c>
      <c r="U549">
        <v>547</v>
      </c>
      <c r="V549" t="str">
        <f t="shared" si="64"/>
        <v>SCIR_1F(13)B2_Pachkowsky_S1_B_</v>
      </c>
      <c r="W549" t="str">
        <f t="shared" si="65"/>
        <v>SCIR_1F(12)C1_Pachkowsky_S1_C_ 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49">
        <f t="shared" si="63"/>
        <v>207</v>
      </c>
      <c r="Y549">
        <f t="shared" si="66"/>
        <v>547</v>
      </c>
      <c r="Z549">
        <v>547</v>
      </c>
      <c r="AA549" t="str">
        <f t="shared" si="67"/>
        <v>ENGW_2F(01)C1_TeacherY_S2_C_</v>
      </c>
    </row>
    <row r="550" spans="20:27" x14ac:dyDescent="0.25">
      <c r="T550">
        <f t="shared" si="62"/>
        <v>968</v>
      </c>
      <c r="U550">
        <v>548</v>
      </c>
      <c r="V550" t="str">
        <f t="shared" si="64"/>
        <v>SCIR_1F(12)C1_Pachkowsky_S1_C_</v>
      </c>
      <c r="W550" t="str">
        <f t="shared" si="65"/>
        <v>_Pachkowsky_S1_C_ 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50">
        <f t="shared" si="63"/>
        <v>208</v>
      </c>
      <c r="Y550">
        <f t="shared" si="66"/>
        <v>548</v>
      </c>
      <c r="Z550">
        <v>548</v>
      </c>
      <c r="AA550" t="str">
        <f t="shared" si="67"/>
        <v>ENGW_3S(01)A2_TeacherY_S1_A_</v>
      </c>
    </row>
    <row r="551" spans="20:27" x14ac:dyDescent="0.25">
      <c r="T551">
        <f t="shared" si="62"/>
        <v>206</v>
      </c>
      <c r="U551">
        <v>549</v>
      </c>
      <c r="V551" t="str">
        <f t="shared" si="64"/>
        <v>_Pachkowsky_S1_C_</v>
      </c>
      <c r="W551" t="str">
        <f t="shared" si="65"/>
        <v>TRMR_1F(13)_Pachkowsky_S1_D_ 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51">
        <f t="shared" si="63"/>
        <v>209</v>
      </c>
      <c r="Y551">
        <f t="shared" si="66"/>
        <v>549</v>
      </c>
      <c r="Z551">
        <v>549</v>
      </c>
      <c r="AA551" t="str">
        <f t="shared" si="67"/>
        <v>ENGW_3S(01)A2_TeacherY_S2_A_</v>
      </c>
    </row>
    <row r="552" spans="20:27" x14ac:dyDescent="0.25">
      <c r="T552">
        <f t="shared" si="62"/>
        <v>1035</v>
      </c>
      <c r="U552">
        <v>550</v>
      </c>
      <c r="V552" t="str">
        <f t="shared" si="64"/>
        <v>TRMR_1F(13)_Pachkowsky_S1_D_</v>
      </c>
      <c r="W552" t="str">
        <f t="shared" si="65"/>
        <v>MATR_1F(12)_Pachkowsky_S2_A_ 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52">
        <f t="shared" si="63"/>
        <v>210</v>
      </c>
      <c r="Y552">
        <f t="shared" si="66"/>
        <v>550</v>
      </c>
      <c r="Z552">
        <v>550</v>
      </c>
      <c r="AA552" t="str">
        <f t="shared" si="67"/>
        <v>ENGW_4S(01)A1_TeacherY_S1_A_</v>
      </c>
    </row>
    <row r="553" spans="20:27" x14ac:dyDescent="0.25">
      <c r="T553">
        <f t="shared" si="62"/>
        <v>737</v>
      </c>
      <c r="U553">
        <v>551</v>
      </c>
      <c r="V553" t="str">
        <f t="shared" si="64"/>
        <v>MATR_1F(12)_Pachkowsky_S2_A_</v>
      </c>
      <c r="W553" t="str">
        <f t="shared" si="65"/>
        <v>_Pachkowsky_S2_B_ 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53">
        <f t="shared" si="63"/>
        <v>211</v>
      </c>
      <c r="Y553">
        <f t="shared" si="66"/>
        <v>551</v>
      </c>
      <c r="Z553">
        <v>551</v>
      </c>
      <c r="AA553" t="str">
        <f t="shared" si="67"/>
        <v>ENGW_4S(01)A1_TeacherY_S2_A_</v>
      </c>
    </row>
    <row r="554" spans="20:27" x14ac:dyDescent="0.25">
      <c r="T554">
        <f t="shared" si="62"/>
        <v>207</v>
      </c>
      <c r="U554">
        <v>552</v>
      </c>
      <c r="V554" t="str">
        <f t="shared" si="64"/>
        <v>_Pachkowsky_S2_B_</v>
      </c>
      <c r="W554" t="str">
        <f t="shared" si="65"/>
        <v>SCIR_1F(13)B2_Pachkowsky_S2_B_ 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54">
        <f t="shared" si="63"/>
        <v>212</v>
      </c>
      <c r="Y554">
        <f t="shared" si="66"/>
        <v>552</v>
      </c>
      <c r="Z554">
        <v>552</v>
      </c>
      <c r="AA554" t="str">
        <f t="shared" si="67"/>
        <v>ENLE_4S(01)_Stacey_S2_D_</v>
      </c>
    </row>
    <row r="555" spans="20:27" x14ac:dyDescent="0.25">
      <c r="T555">
        <f t="shared" si="62"/>
        <v>971</v>
      </c>
      <c r="U555">
        <v>553</v>
      </c>
      <c r="V555" t="str">
        <f t="shared" si="64"/>
        <v>SCIR_1F(13)B2_Pachkowsky_S2_B_</v>
      </c>
      <c r="W555" t="str">
        <f t="shared" si="65"/>
        <v>SCIR_1F(12)C1_Pachkowsky_S2_C_ 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55">
        <f t="shared" si="63"/>
        <v>213</v>
      </c>
      <c r="Y555">
        <f t="shared" si="66"/>
        <v>553</v>
      </c>
      <c r="Z555">
        <v>553</v>
      </c>
      <c r="AA555" t="str">
        <f t="shared" si="67"/>
        <v>ESMR_2M(01)_Ellison_S1_B_</v>
      </c>
    </row>
    <row r="556" spans="20:27" x14ac:dyDescent="0.25">
      <c r="T556">
        <f t="shared" si="62"/>
        <v>969</v>
      </c>
      <c r="U556">
        <v>554</v>
      </c>
      <c r="V556" t="str">
        <f t="shared" si="64"/>
        <v>SCIR_1F(12)C1_Pachkowsky_S2_C_</v>
      </c>
      <c r="W556" t="str">
        <f t="shared" si="65"/>
        <v>_Pachkowsky_S2_C_ 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56">
        <f t="shared" si="63"/>
        <v>214</v>
      </c>
      <c r="Y556">
        <f t="shared" si="66"/>
        <v>554</v>
      </c>
      <c r="Z556">
        <v>554</v>
      </c>
      <c r="AA556" t="str">
        <f t="shared" si="67"/>
        <v>ESMR_2M(01)_Ellison_S2_B_</v>
      </c>
    </row>
    <row r="557" spans="20:27" x14ac:dyDescent="0.25">
      <c r="T557">
        <f t="shared" si="62"/>
        <v>208</v>
      </c>
      <c r="U557">
        <v>555</v>
      </c>
      <c r="V557" t="str">
        <f t="shared" si="64"/>
        <v>_Pachkowsky_S2_C_</v>
      </c>
      <c r="W557" t="str">
        <f t="shared" si="65"/>
        <v>MATR_1F(13)_Pachkowsky_S2_D_ 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57">
        <f t="shared" si="63"/>
        <v>215</v>
      </c>
      <c r="Y557">
        <f t="shared" si="66"/>
        <v>555</v>
      </c>
      <c r="Z557">
        <v>555</v>
      </c>
      <c r="AA557" t="str">
        <f t="shared" si="67"/>
        <v>ESMR_2M(04)A2_Wesley_S1_A_</v>
      </c>
    </row>
    <row r="558" spans="20:27" x14ac:dyDescent="0.25">
      <c r="T558">
        <f t="shared" si="62"/>
        <v>738</v>
      </c>
      <c r="U558">
        <v>556</v>
      </c>
      <c r="V558" t="str">
        <f t="shared" si="64"/>
        <v>MATR_1F(13)_Pachkowsky_S2_D_</v>
      </c>
      <c r="W558" t="str">
        <f t="shared" si="65"/>
        <v>IAPR_2S(01)_Neufeld_S1_A_ 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58">
        <f t="shared" si="63"/>
        <v>216</v>
      </c>
      <c r="Y558">
        <f t="shared" si="66"/>
        <v>556</v>
      </c>
      <c r="Z558">
        <v>556</v>
      </c>
      <c r="AA558" t="str">
        <f t="shared" si="67"/>
        <v>ESMR_2S(01)_Isfeld_S1_A_</v>
      </c>
    </row>
    <row r="559" spans="20:27" x14ac:dyDescent="0.25">
      <c r="T559">
        <f t="shared" si="62"/>
        <v>685</v>
      </c>
      <c r="U559">
        <v>557</v>
      </c>
      <c r="V559" t="str">
        <f t="shared" si="64"/>
        <v>IAPR_2S(01)_Neufeld_S1_A_</v>
      </c>
      <c r="W559" t="str">
        <f t="shared" si="65"/>
        <v>IAPR_2S(02)_Neufeld_S1_B_ 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59">
        <f t="shared" si="63"/>
        <v>217</v>
      </c>
      <c r="Y559">
        <f t="shared" si="66"/>
        <v>557</v>
      </c>
      <c r="Z559">
        <v>557</v>
      </c>
      <c r="AA559" t="str">
        <f t="shared" si="67"/>
        <v>ESMR_2S(02)_Isfeld_S1_C_</v>
      </c>
    </row>
    <row r="560" spans="20:27" x14ac:dyDescent="0.25">
      <c r="T560">
        <f t="shared" si="62"/>
        <v>686</v>
      </c>
      <c r="U560">
        <v>558</v>
      </c>
      <c r="V560" t="str">
        <f t="shared" si="64"/>
        <v>IAPR_2S(02)_Neufeld_S1_B_</v>
      </c>
      <c r="W560" t="str">
        <f t="shared" si="65"/>
        <v>ESMR_3S(02)_Neufeld_S1_C_ 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60">
        <f t="shared" si="63"/>
        <v>218</v>
      </c>
      <c r="Y560">
        <f t="shared" si="66"/>
        <v>558</v>
      </c>
      <c r="Z560">
        <v>558</v>
      </c>
      <c r="AA560" t="str">
        <f t="shared" si="67"/>
        <v>ESMR_2S(03)_Isfeld_S2_A_</v>
      </c>
    </row>
    <row r="561" spans="20:27" x14ac:dyDescent="0.25">
      <c r="T561">
        <f t="shared" si="62"/>
        <v>567</v>
      </c>
      <c r="U561">
        <v>559</v>
      </c>
      <c r="V561" t="str">
        <f t="shared" si="64"/>
        <v>ESMR_3S(02)_Neufeld_S1_C_</v>
      </c>
      <c r="W561" t="str">
        <f t="shared" si="65"/>
        <v>_Neufeld_S1_D_ 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61">
        <f t="shared" si="63"/>
        <v>219</v>
      </c>
      <c r="Y561">
        <f t="shared" si="66"/>
        <v>559</v>
      </c>
      <c r="Z561">
        <v>559</v>
      </c>
      <c r="AA561" t="str">
        <f t="shared" si="67"/>
        <v>ESMR_2S(04)_Neufeld_S2_B_</v>
      </c>
    </row>
    <row r="562" spans="20:27" x14ac:dyDescent="0.25">
      <c r="T562">
        <f t="shared" si="62"/>
        <v>197</v>
      </c>
      <c r="U562">
        <v>560</v>
      </c>
      <c r="V562" t="str">
        <f t="shared" si="64"/>
        <v>_Neufeld_S1_D_</v>
      </c>
      <c r="W562" t="str">
        <f t="shared" si="65"/>
        <v>ESMR_3S(03)_Neufeld_S2_A_ 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62">
        <f t="shared" si="63"/>
        <v>220</v>
      </c>
      <c r="Y562">
        <f t="shared" si="66"/>
        <v>560</v>
      </c>
      <c r="Z562">
        <v>560</v>
      </c>
      <c r="AA562" t="str">
        <f t="shared" si="67"/>
        <v>ESMR_2S(05)_Neufeld_S2_C_</v>
      </c>
    </row>
    <row r="563" spans="20:27" x14ac:dyDescent="0.25">
      <c r="T563">
        <f t="shared" si="62"/>
        <v>568</v>
      </c>
      <c r="U563">
        <v>561</v>
      </c>
      <c r="V563" t="str">
        <f t="shared" si="64"/>
        <v>ESMR_3S(03)_Neufeld_S2_A_</v>
      </c>
      <c r="W563" t="str">
        <f t="shared" si="65"/>
        <v>ESMR_2S(04)_Neufeld_S2_B_ 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63">
        <f t="shared" si="63"/>
        <v>221</v>
      </c>
      <c r="Y563">
        <f t="shared" si="66"/>
        <v>561</v>
      </c>
      <c r="Z563">
        <v>561</v>
      </c>
      <c r="AA563" t="str">
        <f t="shared" si="67"/>
        <v>ESMR_2S(R1)_Slivinski_S1_D_</v>
      </c>
    </row>
    <row r="564" spans="20:27" x14ac:dyDescent="0.25">
      <c r="T564">
        <f t="shared" si="62"/>
        <v>559</v>
      </c>
      <c r="U564">
        <v>562</v>
      </c>
      <c r="V564" t="str">
        <f t="shared" si="64"/>
        <v>ESMR_2S(04)_Neufeld_S2_B_</v>
      </c>
      <c r="W564" t="str">
        <f t="shared" si="65"/>
        <v>ESMR_2S(05)_Neufeld_S2_C_ 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64">
        <f t="shared" si="63"/>
        <v>222</v>
      </c>
      <c r="Y564">
        <f t="shared" si="66"/>
        <v>562</v>
      </c>
      <c r="Z564">
        <v>562</v>
      </c>
      <c r="AA564" t="str">
        <f t="shared" si="67"/>
        <v>ESMR_2S(R2)_Slivinski_S2_D_</v>
      </c>
    </row>
    <row r="565" spans="20:27" x14ac:dyDescent="0.25">
      <c r="T565">
        <f t="shared" si="62"/>
        <v>560</v>
      </c>
      <c r="U565">
        <v>563</v>
      </c>
      <c r="V565" t="str">
        <f t="shared" si="64"/>
        <v>ESMR_2S(05)_Neufeld_S2_C_</v>
      </c>
      <c r="W565" t="str">
        <f t="shared" si="65"/>
        <v>_Neufeld_S2_D_ 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65">
        <f t="shared" si="63"/>
        <v>223</v>
      </c>
      <c r="Y565">
        <f t="shared" si="66"/>
        <v>563</v>
      </c>
      <c r="Z565">
        <v>563</v>
      </c>
      <c r="AA565" t="str">
        <f t="shared" si="67"/>
        <v>ESMR_3M(01)_Ellison_S1_B_</v>
      </c>
    </row>
    <row r="566" spans="20:27" x14ac:dyDescent="0.25">
      <c r="T566">
        <f t="shared" si="62"/>
        <v>198</v>
      </c>
      <c r="U566">
        <v>564</v>
      </c>
      <c r="V566" t="str">
        <f t="shared" si="64"/>
        <v>_Neufeld_S2_D_</v>
      </c>
      <c r="W566" t="str">
        <f t="shared" si="65"/>
        <v>_Nichol_S1_A_ 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66">
        <f t="shared" si="63"/>
        <v>224</v>
      </c>
      <c r="Y566">
        <f t="shared" si="66"/>
        <v>564</v>
      </c>
      <c r="Z566">
        <v>564</v>
      </c>
      <c r="AA566" t="str">
        <f t="shared" si="67"/>
        <v>ESMR_3M(01)_Ellison_S2_B_</v>
      </c>
    </row>
    <row r="567" spans="20:27" x14ac:dyDescent="0.25">
      <c r="T567">
        <f t="shared" si="62"/>
        <v>199</v>
      </c>
      <c r="U567">
        <v>565</v>
      </c>
      <c r="V567" t="str">
        <f t="shared" si="64"/>
        <v>_Nichol_S1_A_</v>
      </c>
      <c r="W567" t="str">
        <f t="shared" si="65"/>
        <v>ENGC_3S(02)_Nichol_S1_B_ 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67">
        <f t="shared" si="63"/>
        <v>225</v>
      </c>
      <c r="Y567">
        <f t="shared" si="66"/>
        <v>565</v>
      </c>
      <c r="Z567">
        <v>565</v>
      </c>
      <c r="AA567" t="str">
        <f t="shared" si="67"/>
        <v>ESMR_3M(03)_Wesley_S1_A_</v>
      </c>
    </row>
    <row r="568" spans="20:27" x14ac:dyDescent="0.25">
      <c r="T568">
        <f t="shared" si="62"/>
        <v>472</v>
      </c>
      <c r="U568">
        <v>566</v>
      </c>
      <c r="V568" t="str">
        <f t="shared" si="64"/>
        <v>ENGC_3S(02)_Nichol_S1_B_</v>
      </c>
      <c r="W568" t="str">
        <f t="shared" si="65"/>
        <v>ENGR_2F(06)_Nichol_S1_C_ 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68">
        <f t="shared" si="63"/>
        <v>226</v>
      </c>
      <c r="Y568">
        <f t="shared" si="66"/>
        <v>566</v>
      </c>
      <c r="Z568">
        <v>566</v>
      </c>
      <c r="AA568" t="str">
        <f t="shared" si="67"/>
        <v>ESMR_3S(01)_Isfeld_S1_B_</v>
      </c>
    </row>
    <row r="569" spans="20:27" x14ac:dyDescent="0.25">
      <c r="T569">
        <f t="shared" si="62"/>
        <v>528</v>
      </c>
      <c r="U569">
        <v>567</v>
      </c>
      <c r="V569" t="str">
        <f t="shared" si="64"/>
        <v>ENGR_2F(06)_Nichol_S1_C_</v>
      </c>
      <c r="W569" t="str">
        <f t="shared" si="65"/>
        <v>ENGR_2F(08)_Nichol_S1_D_ 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69">
        <f t="shared" si="63"/>
        <v>227</v>
      </c>
      <c r="Y569">
        <f t="shared" si="66"/>
        <v>567</v>
      </c>
      <c r="Z569">
        <v>567</v>
      </c>
      <c r="AA569" t="str">
        <f t="shared" si="67"/>
        <v>ESMR_3S(02)_Neufeld_S1_C_</v>
      </c>
    </row>
    <row r="570" spans="20:27" x14ac:dyDescent="0.25">
      <c r="T570">
        <f t="shared" si="62"/>
        <v>530</v>
      </c>
      <c r="U570">
        <v>568</v>
      </c>
      <c r="V570" t="str">
        <f t="shared" si="64"/>
        <v>ENGR_2F(08)_Nichol_S1_D_</v>
      </c>
      <c r="W570" t="str">
        <f t="shared" si="65"/>
        <v>ENGC_3S(04)_Nichol_S2_A_ 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70">
        <f t="shared" si="63"/>
        <v>228</v>
      </c>
      <c r="Y570">
        <f t="shared" si="66"/>
        <v>568</v>
      </c>
      <c r="Z570">
        <v>568</v>
      </c>
      <c r="AA570" t="str">
        <f t="shared" si="67"/>
        <v>ESMR_3S(03)_Neufeld_S2_A_</v>
      </c>
    </row>
    <row r="571" spans="20:27" x14ac:dyDescent="0.25">
      <c r="T571">
        <f t="shared" si="62"/>
        <v>474</v>
      </c>
      <c r="U571">
        <v>569</v>
      </c>
      <c r="V571" t="str">
        <f t="shared" si="64"/>
        <v>ENGC_3S(04)_Nichol_S2_A_</v>
      </c>
      <c r="W571" t="str">
        <f t="shared" si="65"/>
        <v>ENGC_3S(06)_Nichol_S2_B_ 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71">
        <f t="shared" si="63"/>
        <v>229</v>
      </c>
      <c r="Y571">
        <f t="shared" si="66"/>
        <v>569</v>
      </c>
      <c r="Z571">
        <v>569</v>
      </c>
      <c r="AA571" t="str">
        <f t="shared" si="67"/>
        <v>ESMR_3S(04)_Isfeld_S2_B_</v>
      </c>
    </row>
    <row r="572" spans="20:27" x14ac:dyDescent="0.25">
      <c r="T572">
        <f t="shared" si="62"/>
        <v>476</v>
      </c>
      <c r="U572">
        <v>570</v>
      </c>
      <c r="V572" t="str">
        <f t="shared" si="64"/>
        <v>ENGC_3S(06)_Nichol_S2_B_</v>
      </c>
      <c r="W572" t="str">
        <f t="shared" si="65"/>
        <v>ENGR_2F(13)_Nichol_S2_C_ 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72">
        <f t="shared" si="63"/>
        <v>230</v>
      </c>
      <c r="Y572">
        <f t="shared" si="66"/>
        <v>570</v>
      </c>
      <c r="Z572">
        <v>570</v>
      </c>
      <c r="AA572" t="str">
        <f t="shared" si="67"/>
        <v>ESMR_3S(05)_Isfeld_S2_C_</v>
      </c>
    </row>
    <row r="573" spans="20:27" x14ac:dyDescent="0.25">
      <c r="T573">
        <f t="shared" si="62"/>
        <v>535</v>
      </c>
      <c r="U573">
        <v>571</v>
      </c>
      <c r="V573" t="str">
        <f t="shared" si="64"/>
        <v>ENGR_2F(13)_Nichol_S2_C_</v>
      </c>
      <c r="W573" t="str">
        <f t="shared" si="65"/>
        <v>_Nichol_S2_D_ 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73">
        <f t="shared" si="63"/>
        <v>231</v>
      </c>
      <c r="Y573">
        <f t="shared" si="66"/>
        <v>571</v>
      </c>
      <c r="Z573">
        <v>571</v>
      </c>
      <c r="AA573" t="str">
        <f t="shared" si="67"/>
        <v>ESMR_3S(06)_DeGrave_S2_D_</v>
      </c>
    </row>
    <row r="574" spans="20:27" x14ac:dyDescent="0.25">
      <c r="T574">
        <f t="shared" si="62"/>
        <v>200</v>
      </c>
      <c r="U574">
        <v>572</v>
      </c>
      <c r="V574" t="str">
        <f t="shared" si="64"/>
        <v>_Nichol_S2_D_</v>
      </c>
      <c r="W574" t="str">
        <f t="shared" si="65"/>
        <v>PHER_1F(11)A1_Queijo_S1_A_ 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74">
        <f t="shared" si="63"/>
        <v>232</v>
      </c>
      <c r="Y574">
        <f t="shared" si="66"/>
        <v>572</v>
      </c>
      <c r="Z574">
        <v>572</v>
      </c>
      <c r="AA574" t="str">
        <f t="shared" si="67"/>
        <v>ESMR_4M(01)_Ellison_S1_B_</v>
      </c>
    </row>
    <row r="575" spans="20:27" x14ac:dyDescent="0.25">
      <c r="T575">
        <f t="shared" si="62"/>
        <v>834</v>
      </c>
      <c r="U575">
        <v>573</v>
      </c>
      <c r="V575" t="str">
        <f t="shared" si="64"/>
        <v>PHER_1F(11)A1_Queijo_S1_A_</v>
      </c>
      <c r="W575" t="str">
        <f t="shared" si="65"/>
        <v>PHER_1F(10)A2_Queijo_S1_A_ 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75">
        <f t="shared" si="63"/>
        <v>233</v>
      </c>
      <c r="Y575">
        <f t="shared" si="66"/>
        <v>573</v>
      </c>
      <c r="Z575">
        <v>573</v>
      </c>
      <c r="AA575" t="str">
        <f t="shared" si="67"/>
        <v>ESMR_4M(01)_Ellison_S2_B_</v>
      </c>
    </row>
    <row r="576" spans="20:27" x14ac:dyDescent="0.25">
      <c r="T576">
        <f t="shared" si="62"/>
        <v>832</v>
      </c>
      <c r="U576">
        <v>574</v>
      </c>
      <c r="V576" t="str">
        <f t="shared" si="64"/>
        <v>PHER_1F(10)A2_Queijo_S1_A_</v>
      </c>
      <c r="W576" t="str">
        <f t="shared" si="65"/>
        <v>PHER_1F(13)B1_Queijo_S1_B_ 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76">
        <f t="shared" si="63"/>
        <v>234</v>
      </c>
      <c r="Y576">
        <f t="shared" si="66"/>
        <v>574</v>
      </c>
      <c r="Z576">
        <v>574</v>
      </c>
      <c r="AA576" t="str">
        <f t="shared" si="67"/>
        <v>ESMR_4M(02)_Wesley_S1_A_</v>
      </c>
    </row>
    <row r="577" spans="20:27" x14ac:dyDescent="0.25">
      <c r="T577">
        <f t="shared" si="62"/>
        <v>838</v>
      </c>
      <c r="U577">
        <v>575</v>
      </c>
      <c r="V577" t="str">
        <f t="shared" si="64"/>
        <v>PHER_1F(13)B1_Queijo_S1_B_</v>
      </c>
      <c r="W577" t="str">
        <f t="shared" si="65"/>
        <v>_Queijo_S1_B_ 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77">
        <f t="shared" si="63"/>
        <v>235</v>
      </c>
      <c r="Y577">
        <f t="shared" si="66"/>
        <v>575</v>
      </c>
      <c r="Z577">
        <v>575</v>
      </c>
      <c r="AA577" t="str">
        <f t="shared" si="67"/>
        <v>ESMR_4S(01)_DeGrave_S1_B_</v>
      </c>
    </row>
    <row r="578" spans="20:27" x14ac:dyDescent="0.25">
      <c r="T578">
        <f t="shared" si="62"/>
        <v>220</v>
      </c>
      <c r="U578">
        <v>576</v>
      </c>
      <c r="V578" t="str">
        <f t="shared" si="64"/>
        <v>_Queijo_S1_B_</v>
      </c>
      <c r="W578" t="str">
        <f t="shared" si="65"/>
        <v>PHER_4F(04)C1_Queijo_S1_C_ 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78">
        <f t="shared" si="63"/>
        <v>236</v>
      </c>
      <c r="Y578">
        <f t="shared" si="66"/>
        <v>576</v>
      </c>
      <c r="Z578">
        <v>576</v>
      </c>
      <c r="AA578" t="str">
        <f t="shared" si="67"/>
        <v>ESMR_4S(02)_Doerksen_S1_C_</v>
      </c>
    </row>
    <row r="579" spans="20:27" x14ac:dyDescent="0.25">
      <c r="T579">
        <f t="shared" ref="T579:T642" si="68">COUNTIF($V$1:$V$1200, "&lt;=" &amp; V579)</f>
        <v>868</v>
      </c>
      <c r="U579">
        <v>577</v>
      </c>
      <c r="V579" t="str">
        <f t="shared" si="64"/>
        <v>PHER_4F(04)C1_Queijo_S1_C_</v>
      </c>
      <c r="W579" t="str">
        <f t="shared" si="65"/>
        <v>PHER_4F(05)C2_Queijo_S1_C_ 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79">
        <f t="shared" si="63"/>
        <v>237</v>
      </c>
      <c r="Y579">
        <f t="shared" si="66"/>
        <v>577</v>
      </c>
      <c r="Z579">
        <v>577</v>
      </c>
      <c r="AA579" t="str">
        <f t="shared" si="67"/>
        <v>ESMR_4S(03)_DeGrave_S1_A_</v>
      </c>
    </row>
    <row r="580" spans="20:27" x14ac:dyDescent="0.25">
      <c r="T580">
        <f t="shared" si="68"/>
        <v>869</v>
      </c>
      <c r="U580">
        <v>578</v>
      </c>
      <c r="V580" t="str">
        <f t="shared" si="64"/>
        <v>PHER_4F(05)C2_Queijo_S1_C_</v>
      </c>
      <c r="W580" t="str">
        <f t="shared" si="65"/>
        <v>_Queijo_S1_D_ 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80">
        <f t="shared" ref="X580:X643" si="69">IFERROR(RANK(Y580,Y:Y,1),"")</f>
        <v>238</v>
      </c>
      <c r="Y580">
        <f t="shared" si="66"/>
        <v>578</v>
      </c>
      <c r="Z580">
        <v>578</v>
      </c>
      <c r="AA580" t="str">
        <f t="shared" si="67"/>
        <v>ESMR_4S(04)_DeGrave_S2_A_</v>
      </c>
    </row>
    <row r="581" spans="20:27" x14ac:dyDescent="0.25">
      <c r="T581">
        <f t="shared" si="68"/>
        <v>221</v>
      </c>
      <c r="U581">
        <v>579</v>
      </c>
      <c r="V581" t="str">
        <f t="shared" si="64"/>
        <v>_Queijo_S1_D_</v>
      </c>
      <c r="W581" t="str">
        <f t="shared" si="65"/>
        <v>PHER_1F(09)D2_Queijo_S1_D_ 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81">
        <f t="shared" si="69"/>
        <v>239</v>
      </c>
      <c r="Y581">
        <f t="shared" si="66"/>
        <v>579</v>
      </c>
      <c r="Z581">
        <v>579</v>
      </c>
      <c r="AA581" t="str">
        <f t="shared" si="67"/>
        <v>ESMR_4S(05)_DeGrave_S2_B_</v>
      </c>
    </row>
    <row r="582" spans="20:27" x14ac:dyDescent="0.25">
      <c r="T582">
        <f t="shared" si="68"/>
        <v>830</v>
      </c>
      <c r="U582">
        <v>580</v>
      </c>
      <c r="V582" t="str">
        <f t="shared" si="64"/>
        <v>PHER_1F(09)D2_Queijo_S1_D_</v>
      </c>
      <c r="W582" t="str">
        <f t="shared" si="65"/>
        <v>PHER_1F(11)A1_Queijo_S2_A_ 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82">
        <f t="shared" si="69"/>
        <v>240</v>
      </c>
      <c r="Y582">
        <f t="shared" si="66"/>
        <v>580</v>
      </c>
      <c r="Z582">
        <v>580</v>
      </c>
      <c r="AA582" t="str">
        <f t="shared" si="67"/>
        <v>ESMR_4S(06)_Doerksen_S2_C_</v>
      </c>
    </row>
    <row r="583" spans="20:27" x14ac:dyDescent="0.25">
      <c r="T583">
        <f t="shared" si="68"/>
        <v>835</v>
      </c>
      <c r="U583">
        <v>581</v>
      </c>
      <c r="V583" t="str">
        <f t="shared" si="64"/>
        <v>PHER_1F(11)A1_Queijo_S2_A_</v>
      </c>
      <c r="W583" t="str">
        <f t="shared" si="65"/>
        <v>PHER_1F(10)A2_Queijo_S2_A_ 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83">
        <f t="shared" si="69"/>
        <v>241</v>
      </c>
      <c r="Y583">
        <f t="shared" si="66"/>
        <v>581</v>
      </c>
      <c r="Z583">
        <v>581</v>
      </c>
      <c r="AA583" t="str">
        <f t="shared" si="67"/>
        <v>ESMW_2S(01)C2_TeacherZ_S1_C_</v>
      </c>
    </row>
    <row r="584" spans="20:27" x14ac:dyDescent="0.25">
      <c r="T584">
        <f t="shared" si="68"/>
        <v>833</v>
      </c>
      <c r="U584">
        <v>582</v>
      </c>
      <c r="V584" t="str">
        <f t="shared" si="64"/>
        <v>PHER_1F(10)A2_Queijo_S2_A_</v>
      </c>
      <c r="W584" t="str">
        <f t="shared" si="65"/>
        <v>PHER_1F(13)B1_Queijo_S2_B_ 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84">
        <f t="shared" si="69"/>
        <v>242</v>
      </c>
      <c r="Y584">
        <f t="shared" si="66"/>
        <v>582</v>
      </c>
      <c r="Z584">
        <v>582</v>
      </c>
      <c r="AA584" t="str">
        <f t="shared" si="67"/>
        <v>ESMW_2S(01)C2_TeacherZ_S2_C_</v>
      </c>
    </row>
    <row r="585" spans="20:27" x14ac:dyDescent="0.25">
      <c r="T585">
        <f t="shared" si="68"/>
        <v>839</v>
      </c>
      <c r="U585">
        <v>583</v>
      </c>
      <c r="V585" t="str">
        <f t="shared" si="64"/>
        <v>PHER_1F(13)B1_Queijo_S2_B_</v>
      </c>
      <c r="W585" t="str">
        <f t="shared" si="65"/>
        <v>_Queijo_S2_B_ 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85">
        <f t="shared" si="69"/>
        <v>243</v>
      </c>
      <c r="Y585">
        <f t="shared" si="66"/>
        <v>583</v>
      </c>
      <c r="Z585">
        <v>583</v>
      </c>
      <c r="AA585" t="str">
        <f t="shared" si="67"/>
        <v>ESMW_3S(01)A1_TeacherZ_S1_A_</v>
      </c>
    </row>
    <row r="586" spans="20:27" x14ac:dyDescent="0.25">
      <c r="T586">
        <f t="shared" si="68"/>
        <v>222</v>
      </c>
      <c r="U586">
        <v>584</v>
      </c>
      <c r="V586" t="str">
        <f t="shared" si="64"/>
        <v>_Queijo_S2_B_</v>
      </c>
      <c r="W586" t="str">
        <f t="shared" si="65"/>
        <v>PHER_4F(09)C1_Queijo_S2_C_ 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86">
        <f t="shared" si="69"/>
        <v>244</v>
      </c>
      <c r="Y586">
        <f t="shared" si="66"/>
        <v>584</v>
      </c>
      <c r="Z586">
        <v>584</v>
      </c>
      <c r="AA586" t="str">
        <f t="shared" si="67"/>
        <v>ESMW_3S(01)A1_TeacherZ_S2_A_</v>
      </c>
    </row>
    <row r="587" spans="20:27" x14ac:dyDescent="0.25">
      <c r="T587">
        <f t="shared" si="68"/>
        <v>873</v>
      </c>
      <c r="U587">
        <v>585</v>
      </c>
      <c r="V587" t="str">
        <f t="shared" si="64"/>
        <v>PHER_4F(09)C1_Queijo_S2_C_</v>
      </c>
      <c r="W587" t="str">
        <f t="shared" si="65"/>
        <v>PHER_4F(10)C2_Queijo_S2_C_ 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87">
        <f t="shared" si="69"/>
        <v>245</v>
      </c>
      <c r="Y587">
        <f t="shared" si="66"/>
        <v>585</v>
      </c>
      <c r="Z587">
        <v>585</v>
      </c>
      <c r="AA587" t="str">
        <f t="shared" si="67"/>
        <v>ESMW_4S(01)A2_TeacherZ_S1_A_</v>
      </c>
    </row>
    <row r="588" spans="20:27" x14ac:dyDescent="0.25">
      <c r="T588">
        <f t="shared" si="68"/>
        <v>874</v>
      </c>
      <c r="U588">
        <v>586</v>
      </c>
      <c r="V588" t="str">
        <f t="shared" si="64"/>
        <v>PHER_4F(10)C2_Queijo_S2_C_</v>
      </c>
      <c r="W588" t="str">
        <f t="shared" si="65"/>
        <v>_Queijo_S2_D_ 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88">
        <f t="shared" si="69"/>
        <v>246</v>
      </c>
      <c r="Y588">
        <f t="shared" si="66"/>
        <v>586</v>
      </c>
      <c r="Z588">
        <v>586</v>
      </c>
      <c r="AA588" t="str">
        <f t="shared" si="67"/>
        <v>ESMW_4S(01)A2_TeacherZ_S2_A_</v>
      </c>
    </row>
    <row r="589" spans="20:27" x14ac:dyDescent="0.25">
      <c r="T589">
        <f t="shared" si="68"/>
        <v>223</v>
      </c>
      <c r="U589">
        <v>587</v>
      </c>
      <c r="V589" t="str">
        <f t="shared" si="64"/>
        <v>_Queijo_S2_D_</v>
      </c>
      <c r="W589" t="str">
        <f t="shared" si="65"/>
        <v>PHER_1F(09)D2_Queijo_S2_D_ 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89">
        <f t="shared" si="69"/>
        <v>247</v>
      </c>
      <c r="Y589">
        <f t="shared" si="66"/>
        <v>587</v>
      </c>
      <c r="Z589">
        <v>587</v>
      </c>
      <c r="AA589" t="str">
        <f t="shared" si="67"/>
        <v>falf_3S(01)_Anis_S1_C_</v>
      </c>
    </row>
    <row r="590" spans="20:27" x14ac:dyDescent="0.25">
      <c r="T590">
        <f t="shared" si="68"/>
        <v>831</v>
      </c>
      <c r="U590">
        <v>588</v>
      </c>
      <c r="V590" t="str">
        <f t="shared" si="64"/>
        <v>PHER_1F(09)D2_Queijo_S2_D_</v>
      </c>
      <c r="W590" t="str">
        <f t="shared" si="65"/>
        <v>PHER_2F(01)_Esselmont_S1_A_ 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90">
        <f t="shared" si="69"/>
        <v>248</v>
      </c>
      <c r="Y590">
        <f t="shared" si="66"/>
        <v>588</v>
      </c>
      <c r="Z590">
        <v>588</v>
      </c>
      <c r="AA590" t="str">
        <f t="shared" si="67"/>
        <v>falf_3S(02)_Anis_S2_A_</v>
      </c>
    </row>
    <row r="591" spans="20:27" x14ac:dyDescent="0.25">
      <c r="T591">
        <f t="shared" si="68"/>
        <v>842</v>
      </c>
      <c r="U591">
        <v>589</v>
      </c>
      <c r="V591" t="str">
        <f t="shared" si="64"/>
        <v>PHER_2F(01)_Esselmont_S1_A_</v>
      </c>
      <c r="W591" t="str">
        <f t="shared" si="65"/>
        <v>PHER_2F(02)_Esselmont_S1_B_ 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91">
        <f t="shared" si="69"/>
        <v>249</v>
      </c>
      <c r="Y591">
        <f t="shared" si="66"/>
        <v>589</v>
      </c>
      <c r="Z591">
        <v>589</v>
      </c>
      <c r="AA591" t="str">
        <f t="shared" si="67"/>
        <v>falf_3S(03)_Anis_S2_C_</v>
      </c>
    </row>
    <row r="592" spans="20:27" x14ac:dyDescent="0.25">
      <c r="T592">
        <f t="shared" si="68"/>
        <v>843</v>
      </c>
      <c r="U592">
        <v>590</v>
      </c>
      <c r="V592" t="str">
        <f t="shared" si="64"/>
        <v>PHER_2F(02)_Esselmont_S1_B_</v>
      </c>
      <c r="W592" t="str">
        <f t="shared" si="65"/>
        <v>_Esselmont_S1_C_ 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92">
        <f t="shared" si="69"/>
        <v>250</v>
      </c>
      <c r="Y592">
        <f t="shared" si="66"/>
        <v>590</v>
      </c>
      <c r="Z592">
        <v>590</v>
      </c>
      <c r="AA592" t="str">
        <f t="shared" si="67"/>
        <v>falf_4S(01)_Beckett_S1_A_</v>
      </c>
    </row>
    <row r="593" spans="20:27" x14ac:dyDescent="0.25">
      <c r="T593">
        <f t="shared" si="68"/>
        <v>89</v>
      </c>
      <c r="U593">
        <v>591</v>
      </c>
      <c r="V593" t="str">
        <f t="shared" si="64"/>
        <v>_Esselmont_S1_C_</v>
      </c>
      <c r="W593" t="str">
        <f t="shared" si="65"/>
        <v>PHEW_2F(01)D1_Esselmont_S1_D_ 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93">
        <f t="shared" si="69"/>
        <v>251</v>
      </c>
      <c r="Y593">
        <f t="shared" si="66"/>
        <v>591</v>
      </c>
      <c r="Z593">
        <v>591</v>
      </c>
      <c r="AA593" t="str">
        <f t="shared" si="67"/>
        <v>falf_4S(02)_Beckett_S1_B_</v>
      </c>
    </row>
    <row r="594" spans="20:27" x14ac:dyDescent="0.25">
      <c r="T594">
        <f t="shared" si="68"/>
        <v>876</v>
      </c>
      <c r="U594">
        <v>592</v>
      </c>
      <c r="V594" t="str">
        <f t="shared" si="64"/>
        <v>PHEW_2F(01)D1_Esselmont_S1_D_</v>
      </c>
      <c r="W594" t="str">
        <f t="shared" si="65"/>
        <v>PHEW_3F(01)D2_Esselmont_S1_D_ 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94">
        <f t="shared" si="69"/>
        <v>252</v>
      </c>
      <c r="Y594">
        <f t="shared" si="66"/>
        <v>592</v>
      </c>
      <c r="Z594">
        <v>592</v>
      </c>
      <c r="AA594" t="str">
        <f t="shared" si="67"/>
        <v>falf_4S(03)_Beckett_S2_B_</v>
      </c>
    </row>
    <row r="595" spans="20:27" x14ac:dyDescent="0.25">
      <c r="T595">
        <f t="shared" si="68"/>
        <v>880</v>
      </c>
      <c r="U595">
        <v>593</v>
      </c>
      <c r="V595" t="str">
        <f t="shared" si="64"/>
        <v>PHEW_3F(01)D2_Esselmont_S1_D_</v>
      </c>
      <c r="W595" t="str">
        <f t="shared" si="65"/>
        <v>PHEW_4F(01)D2_Esselmont_S1_D_ 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95">
        <f t="shared" si="69"/>
        <v>253</v>
      </c>
      <c r="Y595">
        <f t="shared" si="66"/>
        <v>593</v>
      </c>
      <c r="Z595">
        <v>593</v>
      </c>
      <c r="AA595" t="str">
        <f t="shared" si="67"/>
        <v>FILF_1F(01)_Villa_S1_D_</v>
      </c>
    </row>
    <row r="596" spans="20:27" x14ac:dyDescent="0.25">
      <c r="T596">
        <f t="shared" si="68"/>
        <v>883</v>
      </c>
      <c r="U596">
        <v>594</v>
      </c>
      <c r="V596" t="str">
        <f t="shared" si="64"/>
        <v>PHEW_4F(01)D2_Esselmont_S1_D_</v>
      </c>
      <c r="W596" t="str">
        <f t="shared" si="65"/>
        <v>PHER_2F(07)_Esselmont_S2_A_ 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96">
        <f t="shared" si="69"/>
        <v>254</v>
      </c>
      <c r="Y596">
        <f t="shared" si="66"/>
        <v>594</v>
      </c>
      <c r="Z596">
        <v>594</v>
      </c>
      <c r="AA596" t="str">
        <f t="shared" si="67"/>
        <v>FILF_1F(02)_Villa_S2_A_</v>
      </c>
    </row>
    <row r="597" spans="20:27" x14ac:dyDescent="0.25">
      <c r="T597">
        <f t="shared" si="68"/>
        <v>848</v>
      </c>
      <c r="U597">
        <v>595</v>
      </c>
      <c r="V597" t="str">
        <f t="shared" si="64"/>
        <v>PHER_2F(07)_Esselmont_S2_A_</v>
      </c>
      <c r="W597" t="str">
        <f t="shared" si="65"/>
        <v>PHER_2F(08)_Esselmont_S2_B_ 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97">
        <f t="shared" si="69"/>
        <v>255</v>
      </c>
      <c r="Y597">
        <f t="shared" si="66"/>
        <v>595</v>
      </c>
      <c r="Z597">
        <v>595</v>
      </c>
      <c r="AA597" t="str">
        <f t="shared" si="67"/>
        <v>FILF_1F(03)_Villa_S1_A_</v>
      </c>
    </row>
    <row r="598" spans="20:27" x14ac:dyDescent="0.25">
      <c r="T598">
        <f t="shared" si="68"/>
        <v>849</v>
      </c>
      <c r="U598">
        <v>596</v>
      </c>
      <c r="V598" t="str">
        <f t="shared" si="64"/>
        <v>PHER_2F(08)_Esselmont_S2_B_</v>
      </c>
      <c r="W598" t="str">
        <f t="shared" si="65"/>
        <v>_Esselmont_S2_C_ 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98">
        <f t="shared" si="69"/>
        <v>256</v>
      </c>
      <c r="Y598">
        <f t="shared" si="66"/>
        <v>596</v>
      </c>
      <c r="Z598">
        <v>596</v>
      </c>
      <c r="AA598" t="str">
        <f t="shared" si="67"/>
        <v>FNUR_2S(01)_Kramble_S1_A_</v>
      </c>
    </row>
    <row r="599" spans="20:27" x14ac:dyDescent="0.25">
      <c r="T599">
        <f t="shared" si="68"/>
        <v>90</v>
      </c>
      <c r="U599">
        <v>597</v>
      </c>
      <c r="V599" t="str">
        <f t="shared" ref="V599:V662" si="70">TRIM(_xlfn.TEXTBEFORE(W598, " "))</f>
        <v>_Esselmont_S2_C_</v>
      </c>
      <c r="W599" t="str">
        <f t="shared" ref="W599:W662" si="71">TRIM(MID(W598, LEN(V599)+1, LEN(W598) - LEN(V599)))</f>
        <v>PHEW_2F(01)D1_Esselmont_S2_D_ 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599">
        <f t="shared" si="69"/>
        <v>257</v>
      </c>
      <c r="Y599">
        <f t="shared" ref="Y599:Y662" si="72">IFERROR(IF(FIND("(",AA599)&gt;0,Z599,""),"")</f>
        <v>597</v>
      </c>
      <c r="Z599">
        <v>597</v>
      </c>
      <c r="AA599" t="str">
        <f t="shared" ref="AA599:AA662" si="73">IFERROR(VLOOKUP(Z599,T:V,3,FALSE),"")</f>
        <v>FNUR_2S(02)_Kramble_S1_B_</v>
      </c>
    </row>
    <row r="600" spans="20:27" x14ac:dyDescent="0.25">
      <c r="T600">
        <f t="shared" si="68"/>
        <v>877</v>
      </c>
      <c r="U600">
        <v>598</v>
      </c>
      <c r="V600" t="str">
        <f t="shared" si="70"/>
        <v>PHEW_2F(01)D1_Esselmont_S2_D_</v>
      </c>
      <c r="W600" t="str">
        <f t="shared" si="71"/>
        <v>PHEW_3F(01)D2_Esselmont_S2_D_ 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00">
        <f t="shared" si="69"/>
        <v>258</v>
      </c>
      <c r="Y600">
        <f t="shared" si="72"/>
        <v>598</v>
      </c>
      <c r="Z600">
        <v>598</v>
      </c>
      <c r="AA600" t="str">
        <f t="shared" si="73"/>
        <v>FNUR_2S(03)_Tao_S2_A_</v>
      </c>
    </row>
    <row r="601" spans="20:27" x14ac:dyDescent="0.25">
      <c r="T601">
        <f t="shared" si="68"/>
        <v>881</v>
      </c>
      <c r="U601">
        <v>599</v>
      </c>
      <c r="V601" t="str">
        <f t="shared" si="70"/>
        <v>PHEW_3F(01)D2_Esselmont_S2_D_</v>
      </c>
      <c r="W601" t="str">
        <f t="shared" si="71"/>
        <v>PHEW_4F(01)D2_Esselmont_S2_D_ 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01">
        <f t="shared" si="69"/>
        <v>259</v>
      </c>
      <c r="Y601">
        <f t="shared" si="72"/>
        <v>599</v>
      </c>
      <c r="Z601">
        <v>599</v>
      </c>
      <c r="AA601" t="str">
        <f t="shared" si="73"/>
        <v>FNUR_2S(04)_Kramble_S2_A_</v>
      </c>
    </row>
    <row r="602" spans="20:27" x14ac:dyDescent="0.25">
      <c r="T602">
        <f t="shared" si="68"/>
        <v>884</v>
      </c>
      <c r="U602">
        <v>600</v>
      </c>
      <c r="V602" t="str">
        <f t="shared" si="70"/>
        <v>PHEW_4F(01)D2_Esselmont_S2_D_</v>
      </c>
      <c r="W602" t="str">
        <f t="shared" si="71"/>
        <v>GEOF_2F(01)_Pereira_S1_A_ 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02">
        <f t="shared" si="69"/>
        <v>260</v>
      </c>
      <c r="Y602">
        <f t="shared" si="72"/>
        <v>600</v>
      </c>
      <c r="Z602">
        <v>600</v>
      </c>
      <c r="AA602" t="str">
        <f t="shared" si="73"/>
        <v>FNUR_2S(05)_Kramble_S2_B_</v>
      </c>
    </row>
    <row r="603" spans="20:27" x14ac:dyDescent="0.25">
      <c r="T603">
        <f t="shared" si="68"/>
        <v>623</v>
      </c>
      <c r="U603">
        <v>601</v>
      </c>
      <c r="V603" t="str">
        <f t="shared" si="70"/>
        <v>GEOF_2F(01)_Pereira_S1_A_</v>
      </c>
      <c r="W603" t="str">
        <f t="shared" si="71"/>
        <v>SCIF_1F(01)_Pereira_S1_B_ 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03">
        <f t="shared" si="69"/>
        <v>261</v>
      </c>
      <c r="Y603">
        <f t="shared" si="72"/>
        <v>601</v>
      </c>
      <c r="Z603">
        <v>601</v>
      </c>
      <c r="AA603" t="str">
        <f t="shared" si="73"/>
        <v>FNUR_3S(01)_Tao_S1_A_</v>
      </c>
    </row>
    <row r="604" spans="20:27" x14ac:dyDescent="0.25">
      <c r="T604">
        <f t="shared" si="68"/>
        <v>945</v>
      </c>
      <c r="U604">
        <v>602</v>
      </c>
      <c r="V604" t="str">
        <f t="shared" si="70"/>
        <v>SCIF_1F(01)_Pereira_S1_B_</v>
      </c>
      <c r="W604" t="str">
        <f t="shared" si="71"/>
        <v>_Pereira_S1_C_ 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04">
        <f t="shared" si="69"/>
        <v>262</v>
      </c>
      <c r="Y604">
        <f t="shared" si="72"/>
        <v>602</v>
      </c>
      <c r="Z604">
        <v>602</v>
      </c>
      <c r="AA604" t="str">
        <f t="shared" si="73"/>
        <v>FNUR_3S(02)_Tao_S1_B_</v>
      </c>
    </row>
    <row r="605" spans="20:27" x14ac:dyDescent="0.25">
      <c r="T605">
        <f t="shared" si="68"/>
        <v>209</v>
      </c>
      <c r="U605">
        <v>603</v>
      </c>
      <c r="V605" t="str">
        <f t="shared" si="70"/>
        <v>_Pereira_S1_C_</v>
      </c>
      <c r="W605" t="str">
        <f t="shared" si="71"/>
        <v>GEOF_2F(02)_Pereira_S1_D_ 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05">
        <f t="shared" si="69"/>
        <v>263</v>
      </c>
      <c r="Y605">
        <f t="shared" si="72"/>
        <v>603</v>
      </c>
      <c r="Z605">
        <v>603</v>
      </c>
      <c r="AA605" t="str">
        <f t="shared" si="73"/>
        <v>FNUR_3S(03)_Tao_S2_B_</v>
      </c>
    </row>
    <row r="606" spans="20:27" x14ac:dyDescent="0.25">
      <c r="T606">
        <f t="shared" si="68"/>
        <v>624</v>
      </c>
      <c r="U606">
        <v>604</v>
      </c>
      <c r="V606" t="str">
        <f t="shared" si="70"/>
        <v>GEOF_2F(02)_Pereira_S1_D_</v>
      </c>
      <c r="W606" t="str">
        <f t="shared" si="71"/>
        <v>SCIF_1F(03)_Pereira_S2_A_ 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06">
        <f t="shared" si="69"/>
        <v>264</v>
      </c>
      <c r="Y606">
        <f t="shared" si="72"/>
        <v>604</v>
      </c>
      <c r="Z606">
        <v>604</v>
      </c>
      <c r="AA606" t="str">
        <f t="shared" si="73"/>
        <v>FNUR_4S(01)_Tao_S1_D_</v>
      </c>
    </row>
    <row r="607" spans="20:27" x14ac:dyDescent="0.25">
      <c r="T607">
        <f t="shared" si="68"/>
        <v>947</v>
      </c>
      <c r="U607">
        <v>605</v>
      </c>
      <c r="V607" t="str">
        <f t="shared" si="70"/>
        <v>SCIF_1F(03)_Pereira_S2_A_</v>
      </c>
      <c r="W607" t="str">
        <f t="shared" si="71"/>
        <v>GEOF_2F(03)_Pereira_S2_B_ 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07">
        <f t="shared" si="69"/>
        <v>265</v>
      </c>
      <c r="Y607">
        <f t="shared" si="72"/>
        <v>605</v>
      </c>
      <c r="Z607">
        <v>605</v>
      </c>
      <c r="AA607" t="str">
        <f t="shared" si="73"/>
        <v>FNUR_4S(02)_Tao_S2_D_</v>
      </c>
    </row>
    <row r="608" spans="20:27" x14ac:dyDescent="0.25">
      <c r="T608">
        <f t="shared" si="68"/>
        <v>625</v>
      </c>
      <c r="U608">
        <v>606</v>
      </c>
      <c r="V608" t="str">
        <f t="shared" si="70"/>
        <v>GEOF_2F(03)_Pereira_S2_B_</v>
      </c>
      <c r="W608" t="str">
        <f t="shared" si="71"/>
        <v>GEOF_2F(04)_Pereira_S2_C_ 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08">
        <f t="shared" si="69"/>
        <v>266</v>
      </c>
      <c r="Y608">
        <f t="shared" si="72"/>
        <v>606</v>
      </c>
      <c r="Z608">
        <v>606</v>
      </c>
      <c r="AA608" t="str">
        <f t="shared" si="73"/>
        <v>FOHR_1S(01)C1_Tao_S1_C_</v>
      </c>
    </row>
    <row r="609" spans="20:27" x14ac:dyDescent="0.25">
      <c r="T609">
        <f t="shared" si="68"/>
        <v>626</v>
      </c>
      <c r="U609">
        <v>607</v>
      </c>
      <c r="V609" t="str">
        <f t="shared" si="70"/>
        <v>GEOF_2F(04)_Pereira_S2_C_</v>
      </c>
      <c r="W609" t="str">
        <f t="shared" si="71"/>
        <v>_Pereira_S2_D_ 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09">
        <f t="shared" si="69"/>
        <v>267</v>
      </c>
      <c r="Y609">
        <f t="shared" si="72"/>
        <v>607</v>
      </c>
      <c r="Z609">
        <v>607</v>
      </c>
      <c r="AA609" t="str">
        <f t="shared" si="73"/>
        <v>FOHR_1S(02)C1_Tao_S2_C_</v>
      </c>
    </row>
    <row r="610" spans="20:27" x14ac:dyDescent="0.25">
      <c r="T610">
        <f t="shared" si="68"/>
        <v>210</v>
      </c>
      <c r="U610">
        <v>608</v>
      </c>
      <c r="V610" t="str">
        <f t="shared" si="70"/>
        <v>_Pereira_S2_D_</v>
      </c>
      <c r="W610" t="str">
        <f t="shared" si="71"/>
        <v>POMR_3G(01)_Perreault_S1_A_ 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10">
        <f t="shared" si="69"/>
        <v>268</v>
      </c>
      <c r="Y610">
        <f t="shared" si="72"/>
        <v>608</v>
      </c>
      <c r="Z610">
        <v>608</v>
      </c>
      <c r="AA610" t="str">
        <f t="shared" si="73"/>
        <v>FOHR_1S(03)C2_Kramble_S2_C_</v>
      </c>
    </row>
    <row r="611" spans="20:27" x14ac:dyDescent="0.25">
      <c r="T611">
        <f t="shared" si="68"/>
        <v>902</v>
      </c>
      <c r="U611">
        <v>609</v>
      </c>
      <c r="V611" t="str">
        <f t="shared" si="70"/>
        <v>POMR_3G(01)_Perreault_S1_A_</v>
      </c>
      <c r="W611" t="str">
        <f t="shared" si="71"/>
        <v>POMR_2G(01)_Perreault_S1_B_ 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11">
        <f t="shared" si="69"/>
        <v>269</v>
      </c>
      <c r="Y611">
        <f t="shared" si="72"/>
        <v>609</v>
      </c>
      <c r="Z611">
        <v>609</v>
      </c>
      <c r="AA611" t="str">
        <f t="shared" si="73"/>
        <v>Fraf_2F(01)_Beckett_S1_D_</v>
      </c>
    </row>
    <row r="612" spans="20:27" x14ac:dyDescent="0.25">
      <c r="T612">
        <f t="shared" si="68"/>
        <v>899</v>
      </c>
      <c r="U612">
        <v>610</v>
      </c>
      <c r="V612" t="str">
        <f t="shared" si="70"/>
        <v>POMR_2G(01)_Perreault_S1_B_</v>
      </c>
      <c r="W612" t="str">
        <f t="shared" si="71"/>
        <v>C1_Perreault_S1_C_ 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12">
        <f t="shared" si="69"/>
        <v>270</v>
      </c>
      <c r="Y612">
        <f t="shared" si="72"/>
        <v>610</v>
      </c>
      <c r="Z612">
        <v>610</v>
      </c>
      <c r="AA612" t="str">
        <f t="shared" si="73"/>
        <v>Fraf_2F(02)_TEACHERV_S1_C_</v>
      </c>
    </row>
    <row r="613" spans="20:27" x14ac:dyDescent="0.25">
      <c r="T613">
        <f t="shared" si="68"/>
        <v>363</v>
      </c>
      <c r="U613">
        <v>611</v>
      </c>
      <c r="V613" t="str">
        <f t="shared" si="70"/>
        <v>C1_Perreault_S1_C_</v>
      </c>
      <c r="W613" t="str">
        <f t="shared" si="71"/>
        <v>PMHR_1G(02)C2_Perreault_S1_C_ 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13">
        <f t="shared" si="69"/>
        <v>271</v>
      </c>
      <c r="Y613">
        <f t="shared" si="72"/>
        <v>611</v>
      </c>
      <c r="Z613">
        <v>611</v>
      </c>
      <c r="AA613" t="str">
        <f t="shared" si="73"/>
        <v>Fraf_2F(03)_Beckett_S2_A_</v>
      </c>
    </row>
    <row r="614" spans="20:27" x14ac:dyDescent="0.25">
      <c r="T614">
        <f t="shared" si="68"/>
        <v>896</v>
      </c>
      <c r="U614">
        <v>612</v>
      </c>
      <c r="V614" t="str">
        <f t="shared" si="70"/>
        <v>PMHR_1G(02)C2_Perreault_S1_C_</v>
      </c>
      <c r="W614" t="str">
        <f t="shared" si="71"/>
        <v>PMOR_2G(02)_Perreault_S1_D_ 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14">
        <f t="shared" si="69"/>
        <v>272</v>
      </c>
      <c r="Y614">
        <f t="shared" si="72"/>
        <v>612</v>
      </c>
      <c r="Z614">
        <v>612</v>
      </c>
      <c r="AA614" t="str">
        <f t="shared" si="73"/>
        <v>Fraf_2F(04)_Beckett_S2_C_</v>
      </c>
    </row>
    <row r="615" spans="20:27" x14ac:dyDescent="0.25">
      <c r="T615">
        <f t="shared" si="68"/>
        <v>898</v>
      </c>
      <c r="U615">
        <v>613</v>
      </c>
      <c r="V615" t="str">
        <f t="shared" si="70"/>
        <v>PMOR_2G(02)_Perreault_S1_D_</v>
      </c>
      <c r="W615" t="str">
        <f t="shared" si="71"/>
        <v>POMR_2G(03)_Perreault_S2_A_ 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15">
        <f t="shared" si="69"/>
        <v>273</v>
      </c>
      <c r="Y615">
        <f t="shared" si="72"/>
        <v>613</v>
      </c>
      <c r="Z615">
        <v>613</v>
      </c>
      <c r="AA615" t="str">
        <f t="shared" si="73"/>
        <v>FSTR_2S(01)_Hull_S1_D_</v>
      </c>
    </row>
    <row r="616" spans="20:27" x14ac:dyDescent="0.25">
      <c r="T616">
        <f t="shared" si="68"/>
        <v>900</v>
      </c>
      <c r="U616">
        <v>614</v>
      </c>
      <c r="V616" t="str">
        <f t="shared" si="70"/>
        <v>POMR_2G(03)_Perreault_S2_A_</v>
      </c>
      <c r="W616" t="str">
        <f t="shared" si="71"/>
        <v>POMR_4S(01)_Perreault_S2_B_ 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16">
        <f t="shared" si="69"/>
        <v>274</v>
      </c>
      <c r="Y616">
        <f t="shared" si="72"/>
        <v>614</v>
      </c>
      <c r="Z616">
        <v>614</v>
      </c>
      <c r="AA616" t="str">
        <f t="shared" si="73"/>
        <v>FSTR_2S(02)_Hull_S1_B_</v>
      </c>
    </row>
    <row r="617" spans="20:27" x14ac:dyDescent="0.25">
      <c r="T617">
        <f t="shared" si="68"/>
        <v>903</v>
      </c>
      <c r="U617">
        <v>615</v>
      </c>
      <c r="V617" t="str">
        <f t="shared" si="70"/>
        <v>POMR_4S(01)_Perreault_S2_B_</v>
      </c>
      <c r="W617" t="str">
        <f t="shared" si="71"/>
        <v>PMHR_1G(03)C1_Perreault_S2_C_ 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17">
        <f t="shared" si="69"/>
        <v>275</v>
      </c>
      <c r="Y617">
        <f t="shared" si="72"/>
        <v>615</v>
      </c>
      <c r="Z617">
        <v>615</v>
      </c>
      <c r="AA617" t="str">
        <f t="shared" si="73"/>
        <v>FSTR_2S(03)_Hull_S2_D_</v>
      </c>
    </row>
    <row r="618" spans="20:27" x14ac:dyDescent="0.25">
      <c r="T618">
        <f t="shared" si="68"/>
        <v>897</v>
      </c>
      <c r="U618">
        <v>616</v>
      </c>
      <c r="V618" t="str">
        <f t="shared" si="70"/>
        <v>PMHR_1G(03)C1_Perreault_S2_C_</v>
      </c>
      <c r="W618" t="str">
        <f t="shared" si="71"/>
        <v>_Perreault_S2_C_ 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18">
        <f t="shared" si="69"/>
        <v>276</v>
      </c>
      <c r="Y618">
        <f t="shared" si="72"/>
        <v>616</v>
      </c>
      <c r="Z618">
        <v>616</v>
      </c>
      <c r="AA618" t="str">
        <f t="shared" si="73"/>
        <v>FSTR_3S(01)_Waller_S1_A_</v>
      </c>
    </row>
    <row r="619" spans="20:27" x14ac:dyDescent="0.25">
      <c r="T619">
        <f t="shared" si="68"/>
        <v>211</v>
      </c>
      <c r="U619">
        <v>617</v>
      </c>
      <c r="V619" t="str">
        <f t="shared" si="70"/>
        <v>_Perreault_S2_C_</v>
      </c>
      <c r="W619" t="str">
        <f t="shared" si="71"/>
        <v>POMR_2G(03)_Perreault_S2_D_ 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19">
        <f t="shared" si="69"/>
        <v>277</v>
      </c>
      <c r="Y619">
        <f t="shared" si="72"/>
        <v>617</v>
      </c>
      <c r="Z619">
        <v>617</v>
      </c>
      <c r="AA619" t="str">
        <f t="shared" si="73"/>
        <v>FSTR_3S(02)_Waller_S1_C_</v>
      </c>
    </row>
    <row r="620" spans="20:27" x14ac:dyDescent="0.25">
      <c r="T620">
        <f t="shared" si="68"/>
        <v>901</v>
      </c>
      <c r="U620">
        <v>618</v>
      </c>
      <c r="V620" t="str">
        <f t="shared" si="70"/>
        <v>POMR_2G(03)_Perreault_S2_D_</v>
      </c>
      <c r="W620" t="str">
        <f t="shared" si="71"/>
        <v>HISR_3F(01)_Petri_S1_A_ 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20">
        <f t="shared" si="69"/>
        <v>278</v>
      </c>
      <c r="Y620">
        <f t="shared" si="72"/>
        <v>618</v>
      </c>
      <c r="Z620">
        <v>618</v>
      </c>
      <c r="AA620" t="str">
        <f t="shared" si="73"/>
        <v>FSTR_3S(03)_Waller_S2_A_</v>
      </c>
    </row>
    <row r="621" spans="20:27" x14ac:dyDescent="0.25">
      <c r="T621">
        <f t="shared" si="68"/>
        <v>665</v>
      </c>
      <c r="U621">
        <v>619</v>
      </c>
      <c r="V621" t="str">
        <f t="shared" si="70"/>
        <v>HISR_3F(01)_Petri_S1_A_</v>
      </c>
      <c r="W621" t="str">
        <f t="shared" si="71"/>
        <v>HISR_3F(02)_Petri_S1_B_ 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21">
        <f t="shared" si="69"/>
        <v>279</v>
      </c>
      <c r="Y621">
        <f t="shared" si="72"/>
        <v>619</v>
      </c>
      <c r="Z621">
        <v>619</v>
      </c>
      <c r="AA621" t="str">
        <f t="shared" si="73"/>
        <v>FSTR_4S(02)_Hull_S1_C_</v>
      </c>
    </row>
    <row r="622" spans="20:27" x14ac:dyDescent="0.25">
      <c r="T622">
        <f t="shared" si="68"/>
        <v>666</v>
      </c>
      <c r="U622">
        <v>620</v>
      </c>
      <c r="V622" t="str">
        <f t="shared" si="70"/>
        <v>HISR_3F(02)_Petri_S1_B_</v>
      </c>
      <c r="W622" t="str">
        <f t="shared" si="71"/>
        <v>_Petri_S1_C_ 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22">
        <f t="shared" si="69"/>
        <v>280</v>
      </c>
      <c r="Y622">
        <f t="shared" si="72"/>
        <v>620</v>
      </c>
      <c r="Z622">
        <v>620</v>
      </c>
      <c r="AA622" t="str">
        <f t="shared" si="73"/>
        <v>FSTR_4S(02)_Waller_S1_B_</v>
      </c>
    </row>
    <row r="623" spans="20:27" x14ac:dyDescent="0.25">
      <c r="T623">
        <f t="shared" si="68"/>
        <v>212</v>
      </c>
      <c r="U623">
        <v>621</v>
      </c>
      <c r="V623" t="str">
        <f t="shared" si="70"/>
        <v>_Petri_S1_C_</v>
      </c>
      <c r="W623" t="str">
        <f t="shared" si="71"/>
        <v>GEOR_2F(06)_Petri_S1_D_ 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23">
        <f t="shared" si="69"/>
        <v>281</v>
      </c>
      <c r="Y623">
        <f t="shared" si="72"/>
        <v>621</v>
      </c>
      <c r="Z623">
        <v>621</v>
      </c>
      <c r="AA623" t="str">
        <f t="shared" si="73"/>
        <v>FSTR_4S(03)_Waller_S2_C_</v>
      </c>
    </row>
    <row r="624" spans="20:27" x14ac:dyDescent="0.25">
      <c r="T624">
        <f t="shared" si="68"/>
        <v>632</v>
      </c>
      <c r="U624">
        <v>622</v>
      </c>
      <c r="V624" t="str">
        <f t="shared" si="70"/>
        <v>GEOR_2F(06)_Petri_S1_D_</v>
      </c>
      <c r="W624" t="str">
        <f t="shared" si="71"/>
        <v>GEOR_2F(07)_Petri_S2_A_ 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24">
        <f t="shared" si="69"/>
        <v>282</v>
      </c>
      <c r="Y624">
        <f t="shared" si="72"/>
        <v>622</v>
      </c>
      <c r="Z624">
        <v>622</v>
      </c>
      <c r="AA624" t="str">
        <f t="shared" si="73"/>
        <v>FSTR_4S(04)_Waller_S2_D_</v>
      </c>
    </row>
    <row r="625" spans="20:27" x14ac:dyDescent="0.25">
      <c r="T625">
        <f t="shared" si="68"/>
        <v>633</v>
      </c>
      <c r="U625">
        <v>623</v>
      </c>
      <c r="V625" t="str">
        <f t="shared" si="70"/>
        <v>GEOR_2F(07)_Petri_S2_A_</v>
      </c>
      <c r="W625" t="str">
        <f t="shared" si="71"/>
        <v>HISR_3S(11)_Petri_S2_B_ 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25">
        <f t="shared" si="69"/>
        <v>283</v>
      </c>
      <c r="Y625">
        <f t="shared" si="72"/>
        <v>623</v>
      </c>
      <c r="Z625">
        <v>623</v>
      </c>
      <c r="AA625" t="str">
        <f t="shared" si="73"/>
        <v>GEOF_2F(01)_Pereira_S1_A_</v>
      </c>
    </row>
    <row r="626" spans="20:27" x14ac:dyDescent="0.25">
      <c r="T626">
        <f t="shared" si="68"/>
        <v>677</v>
      </c>
      <c r="U626">
        <v>624</v>
      </c>
      <c r="V626" t="str">
        <f t="shared" si="70"/>
        <v>HISR_3S(11)_Petri_S2_B_</v>
      </c>
      <c r="W626" t="str">
        <f t="shared" si="71"/>
        <v>_Petri_S2_C_ 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26">
        <f t="shared" si="69"/>
        <v>284</v>
      </c>
      <c r="Y626">
        <f t="shared" si="72"/>
        <v>624</v>
      </c>
      <c r="Z626">
        <v>624</v>
      </c>
      <c r="AA626" t="str">
        <f t="shared" si="73"/>
        <v>GEOF_2F(02)_Pereira_S1_D_</v>
      </c>
    </row>
    <row r="627" spans="20:27" x14ac:dyDescent="0.25">
      <c r="T627">
        <f t="shared" si="68"/>
        <v>213</v>
      </c>
      <c r="U627">
        <v>625</v>
      </c>
      <c r="V627" t="str">
        <f t="shared" si="70"/>
        <v>_Petri_S2_C_</v>
      </c>
      <c r="W627" t="str">
        <f t="shared" si="71"/>
        <v>HISR_4S(01)_Petri_S2_D_ 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27">
        <f t="shared" si="69"/>
        <v>285</v>
      </c>
      <c r="Y627">
        <f t="shared" si="72"/>
        <v>625</v>
      </c>
      <c r="Z627">
        <v>625</v>
      </c>
      <c r="AA627" t="str">
        <f t="shared" si="73"/>
        <v>GEOF_2F(03)_Pereira_S2_B_</v>
      </c>
    </row>
    <row r="628" spans="20:27" x14ac:dyDescent="0.25">
      <c r="T628">
        <f t="shared" si="68"/>
        <v>678</v>
      </c>
      <c r="U628">
        <v>626</v>
      </c>
      <c r="V628" t="str">
        <f t="shared" si="70"/>
        <v>HISR_4S(01)_Petri_S2_D_</v>
      </c>
      <c r="W628" t="str">
        <f t="shared" si="71"/>
        <v>_Petryshyn_S1_A_ 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28">
        <f t="shared" si="69"/>
        <v>286</v>
      </c>
      <c r="Y628">
        <f t="shared" si="72"/>
        <v>626</v>
      </c>
      <c r="Z628">
        <v>626</v>
      </c>
      <c r="AA628" t="str">
        <f t="shared" si="73"/>
        <v>GEOF_2F(04)_Pereira_S2_C_</v>
      </c>
    </row>
    <row r="629" spans="20:27" x14ac:dyDescent="0.25">
      <c r="T629">
        <f t="shared" si="68"/>
        <v>214</v>
      </c>
      <c r="U629">
        <v>627</v>
      </c>
      <c r="V629" t="str">
        <f t="shared" si="70"/>
        <v>_Petryshyn_S1_A_</v>
      </c>
      <c r="W629" t="str">
        <f t="shared" si="71"/>
        <v>GEOR_2F(03)_Petryshyn_S1_B_ 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29">
        <f t="shared" si="69"/>
        <v>287</v>
      </c>
      <c r="Y629">
        <f t="shared" si="72"/>
        <v>627</v>
      </c>
      <c r="Z629">
        <v>627</v>
      </c>
      <c r="AA629" t="str">
        <f t="shared" si="73"/>
        <v>GEOR_2F(01)_Prociuk_S1_A_</v>
      </c>
    </row>
    <row r="630" spans="20:27" x14ac:dyDescent="0.25">
      <c r="T630">
        <f t="shared" si="68"/>
        <v>629</v>
      </c>
      <c r="U630">
        <v>628</v>
      </c>
      <c r="V630" t="str">
        <f t="shared" si="70"/>
        <v>GEOR_2F(03)_Petryshyn_S1_B_</v>
      </c>
      <c r="W630" t="str">
        <f t="shared" si="71"/>
        <v>HISR_3F(04)_Petryshyn_S1_C_ 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30">
        <f t="shared" si="69"/>
        <v>288</v>
      </c>
      <c r="Y630">
        <f t="shared" si="72"/>
        <v>628</v>
      </c>
      <c r="Z630">
        <v>628</v>
      </c>
      <c r="AA630" t="str">
        <f t="shared" si="73"/>
        <v>GEOR_2F(02)_Seidel_S1_B_</v>
      </c>
    </row>
    <row r="631" spans="20:27" x14ac:dyDescent="0.25">
      <c r="T631">
        <f t="shared" si="68"/>
        <v>668</v>
      </c>
      <c r="U631">
        <v>629</v>
      </c>
      <c r="V631" t="str">
        <f t="shared" si="70"/>
        <v>HISR_3F(04)_Petryshyn_S1_C_</v>
      </c>
      <c r="W631" t="str">
        <f t="shared" si="71"/>
        <v>HISR_3F(05)_Petryshyn_S1_D_ 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31">
        <f t="shared" si="69"/>
        <v>289</v>
      </c>
      <c r="Y631">
        <f t="shared" si="72"/>
        <v>629</v>
      </c>
      <c r="Z631">
        <v>629</v>
      </c>
      <c r="AA631" t="str">
        <f t="shared" si="73"/>
        <v>GEOR_2F(03)_Petryshyn_S1_B_</v>
      </c>
    </row>
    <row r="632" spans="20:27" x14ac:dyDescent="0.25">
      <c r="T632">
        <f t="shared" si="68"/>
        <v>669</v>
      </c>
      <c r="U632">
        <v>630</v>
      </c>
      <c r="V632" t="str">
        <f t="shared" si="70"/>
        <v>HISR_3F(05)_Petryshyn_S1_D_</v>
      </c>
      <c r="W632" t="str">
        <f t="shared" si="71"/>
        <v>HISR_3F(07)_Petryshyn_S2_A_ 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32">
        <f t="shared" si="69"/>
        <v>290</v>
      </c>
      <c r="Y632">
        <f t="shared" si="72"/>
        <v>630</v>
      </c>
      <c r="Z632">
        <v>630</v>
      </c>
      <c r="AA632" t="str">
        <f t="shared" si="73"/>
        <v>GEOR_2F(04)_Prociuk_S1_C_</v>
      </c>
    </row>
    <row r="633" spans="20:27" x14ac:dyDescent="0.25">
      <c r="T633">
        <f t="shared" si="68"/>
        <v>671</v>
      </c>
      <c r="U633">
        <v>631</v>
      </c>
      <c r="V633" t="str">
        <f t="shared" si="70"/>
        <v>HISR_3F(07)_Petryshyn_S2_A_</v>
      </c>
      <c r="W633" t="str">
        <f t="shared" si="71"/>
        <v>_Petryshyn_S2_B_ 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33">
        <f t="shared" si="69"/>
        <v>291</v>
      </c>
      <c r="Y633">
        <f t="shared" si="72"/>
        <v>631</v>
      </c>
      <c r="Z633">
        <v>631</v>
      </c>
      <c r="AA633" t="str">
        <f t="shared" si="73"/>
        <v>GEOR_2F(05)_Moskal_S1_D_</v>
      </c>
    </row>
    <row r="634" spans="20:27" x14ac:dyDescent="0.25">
      <c r="T634">
        <f t="shared" si="68"/>
        <v>215</v>
      </c>
      <c r="U634">
        <v>632</v>
      </c>
      <c r="V634" t="str">
        <f t="shared" si="70"/>
        <v>_Petryshyn_S2_B_</v>
      </c>
      <c r="W634" t="str">
        <f t="shared" si="71"/>
        <v>HISR_3F(08)_Petryshyn_S2_C_ 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34">
        <f t="shared" si="69"/>
        <v>292</v>
      </c>
      <c r="Y634">
        <f t="shared" si="72"/>
        <v>632</v>
      </c>
      <c r="Z634">
        <v>632</v>
      </c>
      <c r="AA634" t="str">
        <f t="shared" si="73"/>
        <v>GEOR_2F(06)_Petri_S1_D_</v>
      </c>
    </row>
    <row r="635" spans="20:27" x14ac:dyDescent="0.25">
      <c r="T635">
        <f t="shared" si="68"/>
        <v>672</v>
      </c>
      <c r="U635">
        <v>633</v>
      </c>
      <c r="V635" t="str">
        <f t="shared" si="70"/>
        <v>HISR_3F(08)_Petryshyn_S2_C_</v>
      </c>
      <c r="W635" t="str">
        <f t="shared" si="71"/>
        <v>GEOR_2F(10)_Petryshyn_S2_D_ 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35">
        <f t="shared" si="69"/>
        <v>293</v>
      </c>
      <c r="Y635">
        <f t="shared" si="72"/>
        <v>633</v>
      </c>
      <c r="Z635">
        <v>633</v>
      </c>
      <c r="AA635" t="str">
        <f t="shared" si="73"/>
        <v>GEOR_2F(07)_Petri_S2_A_</v>
      </c>
    </row>
    <row r="636" spans="20:27" x14ac:dyDescent="0.25">
      <c r="T636">
        <f t="shared" si="68"/>
        <v>636</v>
      </c>
      <c r="U636">
        <v>634</v>
      </c>
      <c r="V636" t="str">
        <f t="shared" si="70"/>
        <v>GEOR_2F(10)_Petryshyn_S2_D_</v>
      </c>
      <c r="W636" t="str">
        <f t="shared" si="71"/>
        <v>GEOR_2F(01)_Prociuk_S1_A_ 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36">
        <f t="shared" si="69"/>
        <v>294</v>
      </c>
      <c r="Y636">
        <f t="shared" si="72"/>
        <v>634</v>
      </c>
      <c r="Z636">
        <v>634</v>
      </c>
      <c r="AA636" t="str">
        <f t="shared" si="73"/>
        <v>GEOR_2F(08)_Prociuk_S2_B_</v>
      </c>
    </row>
    <row r="637" spans="20:27" x14ac:dyDescent="0.25">
      <c r="T637">
        <f t="shared" si="68"/>
        <v>627</v>
      </c>
      <c r="U637">
        <v>635</v>
      </c>
      <c r="V637" t="str">
        <f t="shared" si="70"/>
        <v>GEOR_2F(01)_Prociuk_S1_A_</v>
      </c>
      <c r="W637" t="str">
        <f t="shared" si="71"/>
        <v>_Prociuk_S1_B_ 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37">
        <f t="shared" si="69"/>
        <v>295</v>
      </c>
      <c r="Y637">
        <f t="shared" si="72"/>
        <v>635</v>
      </c>
      <c r="Z637">
        <v>635</v>
      </c>
      <c r="AA637" t="str">
        <f t="shared" si="73"/>
        <v>GEOR_2F(09)_Seidel_S2_C_</v>
      </c>
    </row>
    <row r="638" spans="20:27" x14ac:dyDescent="0.25">
      <c r="T638">
        <f t="shared" si="68"/>
        <v>216</v>
      </c>
      <c r="U638">
        <v>636</v>
      </c>
      <c r="V638" t="str">
        <f t="shared" si="70"/>
        <v>_Prociuk_S1_B_</v>
      </c>
      <c r="W638" t="str">
        <f t="shared" si="71"/>
        <v>GEOR_2F(04)_Prociuk_S1_C_ 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38">
        <f t="shared" si="69"/>
        <v>296</v>
      </c>
      <c r="Y638">
        <f t="shared" si="72"/>
        <v>636</v>
      </c>
      <c r="Z638">
        <v>636</v>
      </c>
      <c r="AA638" t="str">
        <f t="shared" si="73"/>
        <v>GEOR_2F(10)_Petryshyn_S2_D_</v>
      </c>
    </row>
    <row r="639" spans="20:27" x14ac:dyDescent="0.25">
      <c r="T639">
        <f t="shared" si="68"/>
        <v>630</v>
      </c>
      <c r="U639">
        <v>637</v>
      </c>
      <c r="V639" t="str">
        <f t="shared" si="70"/>
        <v>GEOR_2F(04)_Prociuk_S1_C_</v>
      </c>
      <c r="W639" t="str">
        <f t="shared" si="71"/>
        <v>HISR_3F(06)_Prociuk_S1_D_ 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39">
        <f t="shared" si="69"/>
        <v>297</v>
      </c>
      <c r="Y639">
        <f t="shared" si="72"/>
        <v>637</v>
      </c>
      <c r="Z639">
        <v>637</v>
      </c>
      <c r="AA639" t="str">
        <f t="shared" si="73"/>
        <v>GEOR_2F(11)_Seidel_S2_D_</v>
      </c>
    </row>
    <row r="640" spans="20:27" x14ac:dyDescent="0.25">
      <c r="T640">
        <f t="shared" si="68"/>
        <v>670</v>
      </c>
      <c r="U640">
        <v>638</v>
      </c>
      <c r="V640" t="str">
        <f t="shared" si="70"/>
        <v>HISR_3F(06)_Prociuk_S1_D_</v>
      </c>
      <c r="W640" t="str">
        <f t="shared" si="71"/>
        <v>PSYR_4S(03)_Prociuk_S2_A_ 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40">
        <f t="shared" si="69"/>
        <v>298</v>
      </c>
      <c r="Y640">
        <f t="shared" si="72"/>
        <v>638</v>
      </c>
      <c r="Z640">
        <v>638</v>
      </c>
      <c r="AA640" t="str">
        <f t="shared" si="73"/>
        <v>GEOR_2M(01)_Ellison_S1_D_</v>
      </c>
    </row>
    <row r="641" spans="20:27" x14ac:dyDescent="0.25">
      <c r="T641">
        <f t="shared" si="68"/>
        <v>911</v>
      </c>
      <c r="U641">
        <v>639</v>
      </c>
      <c r="V641" t="str">
        <f t="shared" si="70"/>
        <v>PSYR_4S(03)_Prociuk_S2_A_</v>
      </c>
      <c r="W641" t="str">
        <f t="shared" si="71"/>
        <v>GEOR_2F(08)_Prociuk_S2_B_ 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41">
        <f t="shared" si="69"/>
        <v>299</v>
      </c>
      <c r="Y641">
        <f t="shared" si="72"/>
        <v>639</v>
      </c>
      <c r="Z641">
        <v>639</v>
      </c>
      <c r="AA641" t="str">
        <f t="shared" si="73"/>
        <v>GEOR_2M(02)_Ellison_S2_D_</v>
      </c>
    </row>
    <row r="642" spans="20:27" x14ac:dyDescent="0.25">
      <c r="T642">
        <f t="shared" si="68"/>
        <v>634</v>
      </c>
      <c r="U642">
        <v>640</v>
      </c>
      <c r="V642" t="str">
        <f t="shared" si="70"/>
        <v>GEOR_2F(08)_Prociuk_S2_B_</v>
      </c>
      <c r="W642" t="str">
        <f t="shared" si="71"/>
        <v>PSYR_4S(04)_Prociuk_S2_C_ 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42">
        <f t="shared" si="69"/>
        <v>300</v>
      </c>
      <c r="Y642">
        <f t="shared" si="72"/>
        <v>640</v>
      </c>
      <c r="Z642">
        <v>640</v>
      </c>
      <c r="AA642" t="str">
        <f t="shared" si="73"/>
        <v>GEOW_2S(01)D2_Thwaites_S1_D_</v>
      </c>
    </row>
    <row r="643" spans="20:27" x14ac:dyDescent="0.25">
      <c r="T643">
        <f t="shared" ref="T643:T706" si="74">COUNTIF($V$1:$V$1200, "&lt;=" &amp; V643)</f>
        <v>912</v>
      </c>
      <c r="U643">
        <v>641</v>
      </c>
      <c r="V643" t="str">
        <f t="shared" si="70"/>
        <v>PSYR_4S(04)_Prociuk_S2_C_</v>
      </c>
      <c r="W643" t="str">
        <f t="shared" si="71"/>
        <v>_Prociuk_S2_D_ 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43">
        <f t="shared" si="69"/>
        <v>301</v>
      </c>
      <c r="Y643">
        <f t="shared" si="72"/>
        <v>641</v>
      </c>
      <c r="Z643">
        <v>641</v>
      </c>
      <c r="AA643" t="str">
        <f t="shared" si="73"/>
        <v>GEOW_2S(01)D2_Thwaites_S2_D_</v>
      </c>
    </row>
    <row r="644" spans="20:27" x14ac:dyDescent="0.25">
      <c r="T644">
        <f t="shared" si="74"/>
        <v>217</v>
      </c>
      <c r="U644">
        <v>642</v>
      </c>
      <c r="V644" t="str">
        <f t="shared" si="70"/>
        <v>_Prociuk_S2_D_</v>
      </c>
      <c r="W644" t="str">
        <f t="shared" si="71"/>
        <v>AESR_3S(01)_Pura_S1_A_ 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44">
        <f t="shared" ref="X644:X707" si="75">IFERROR(RANK(Y644,Y:Y,1),"")</f>
        <v>302</v>
      </c>
      <c r="Y644">
        <f t="shared" si="72"/>
        <v>642</v>
      </c>
      <c r="Z644">
        <v>642</v>
      </c>
      <c r="AA644" t="str">
        <f t="shared" si="73"/>
        <v>GEOW_2S(01)D2_Wright_S1_D_</v>
      </c>
    </row>
    <row r="645" spans="20:27" x14ac:dyDescent="0.25">
      <c r="T645">
        <f t="shared" si="74"/>
        <v>335</v>
      </c>
      <c r="U645">
        <v>643</v>
      </c>
      <c r="V645" t="str">
        <f t="shared" si="70"/>
        <v>AESR_3S(01)_Pura_S1_A_</v>
      </c>
      <c r="W645" t="str">
        <f t="shared" si="71"/>
        <v>LWPR_2S(02)_Pura_S1_B_ 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45">
        <f t="shared" si="75"/>
        <v>303</v>
      </c>
      <c r="Y645">
        <f t="shared" si="72"/>
        <v>643</v>
      </c>
      <c r="Z645">
        <v>643</v>
      </c>
      <c r="AA645" t="str">
        <f t="shared" si="73"/>
        <v>GEOW_2S(01)D2_Wright_S2_D_</v>
      </c>
    </row>
    <row r="646" spans="20:27" x14ac:dyDescent="0.25">
      <c r="T646">
        <f t="shared" si="74"/>
        <v>713</v>
      </c>
      <c r="U646">
        <v>644</v>
      </c>
      <c r="V646" t="str">
        <f t="shared" si="70"/>
        <v>LWPR_2S(02)_Pura_S1_B_</v>
      </c>
      <c r="W646" t="str">
        <f t="shared" si="71"/>
        <v>RTPR_3S(01)_Pura_S1_C_ 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46">
        <f t="shared" si="75"/>
        <v>304</v>
      </c>
      <c r="Y646">
        <f t="shared" si="72"/>
        <v>644</v>
      </c>
      <c r="Z646">
        <v>644</v>
      </c>
      <c r="AA646" t="str">
        <f t="shared" si="73"/>
        <v>GLIR_4M(01)_Ellison_S1_D_</v>
      </c>
    </row>
    <row r="647" spans="20:27" x14ac:dyDescent="0.25">
      <c r="T647">
        <f t="shared" si="74"/>
        <v>939</v>
      </c>
      <c r="U647">
        <v>645</v>
      </c>
      <c r="V647" t="str">
        <f t="shared" si="70"/>
        <v>RTPR_3S(01)_Pura_S1_C_</v>
      </c>
      <c r="W647" t="str">
        <f t="shared" si="71"/>
        <v>_Pura_S1_D_ 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47">
        <f t="shared" si="75"/>
        <v>305</v>
      </c>
      <c r="Y647">
        <f t="shared" si="72"/>
        <v>645</v>
      </c>
      <c r="Z647">
        <v>645</v>
      </c>
      <c r="AA647" t="str">
        <f t="shared" si="73"/>
        <v>GLIR_4M(02)_Ellison_S2_D_</v>
      </c>
    </row>
    <row r="648" spans="20:27" x14ac:dyDescent="0.25">
      <c r="T648">
        <f t="shared" si="74"/>
        <v>218</v>
      </c>
      <c r="U648">
        <v>646</v>
      </c>
      <c r="V648" t="str">
        <f t="shared" si="70"/>
        <v>_Pura_S1_D_</v>
      </c>
      <c r="W648" t="str">
        <f t="shared" si="71"/>
        <v>AESR_3S(02)_Pura_S2_A_ 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48">
        <f t="shared" si="75"/>
        <v>306</v>
      </c>
      <c r="Y648">
        <f t="shared" si="72"/>
        <v>646</v>
      </c>
      <c r="Z648">
        <v>646</v>
      </c>
      <c r="AA648" t="str">
        <f t="shared" si="73"/>
        <v>GLIR_4S(01)_Moskal_S2_B_</v>
      </c>
    </row>
    <row r="649" spans="20:27" x14ac:dyDescent="0.25">
      <c r="T649">
        <f t="shared" si="74"/>
        <v>336</v>
      </c>
      <c r="U649">
        <v>647</v>
      </c>
      <c r="V649" t="str">
        <f t="shared" si="70"/>
        <v>AESR_3S(02)_Pura_S2_A_</v>
      </c>
      <c r="W649" t="str">
        <f t="shared" si="71"/>
        <v>LWPR_2S(03)_Pura_S2_B_ 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49">
        <f t="shared" si="75"/>
        <v>307</v>
      </c>
      <c r="Y649">
        <f t="shared" si="72"/>
        <v>647</v>
      </c>
      <c r="Z649">
        <v>647</v>
      </c>
      <c r="AA649" t="str">
        <f t="shared" si="73"/>
        <v>GLIW_4S(01)B2_TeacherY_S1_B_</v>
      </c>
    </row>
    <row r="650" spans="20:27" x14ac:dyDescent="0.25">
      <c r="T650">
        <f t="shared" si="74"/>
        <v>714</v>
      </c>
      <c r="U650">
        <v>648</v>
      </c>
      <c r="V650" t="str">
        <f t="shared" si="70"/>
        <v>LWPR_2S(03)_Pura_S2_B_</v>
      </c>
      <c r="W650" t="str">
        <f t="shared" si="71"/>
        <v>_Pura_S2_C_ 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50">
        <f t="shared" si="75"/>
        <v>308</v>
      </c>
      <c r="Y650">
        <f t="shared" si="72"/>
        <v>648</v>
      </c>
      <c r="Z650">
        <v>648</v>
      </c>
      <c r="AA650" t="str">
        <f t="shared" si="73"/>
        <v>GLIW_4S(01)B2_TeacherY_S2_B_</v>
      </c>
    </row>
    <row r="651" spans="20:27" x14ac:dyDescent="0.25">
      <c r="T651">
        <f t="shared" si="74"/>
        <v>219</v>
      </c>
      <c r="U651">
        <v>649</v>
      </c>
      <c r="V651" t="str">
        <f t="shared" si="70"/>
        <v>_Pura_S2_C_</v>
      </c>
      <c r="W651" t="str">
        <f t="shared" si="71"/>
        <v>ASYR_4S(01)_Pura_S2_D_ 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51">
        <f t="shared" si="75"/>
        <v>309</v>
      </c>
      <c r="Y651">
        <f t="shared" si="72"/>
        <v>649</v>
      </c>
      <c r="Z651">
        <v>649</v>
      </c>
      <c r="AA651" t="str">
        <f t="shared" si="73"/>
        <v>GRAR_2G(01)_Shewchuk_S1_D_</v>
      </c>
    </row>
    <row r="652" spans="20:27" x14ac:dyDescent="0.25">
      <c r="T652">
        <f t="shared" si="74"/>
        <v>342</v>
      </c>
      <c r="U652">
        <v>650</v>
      </c>
      <c r="V652" t="str">
        <f t="shared" si="70"/>
        <v>ASYR_4S(01)_Pura_S2_D_</v>
      </c>
      <c r="W652" t="str">
        <f t="shared" si="71"/>
        <v>_Larveld_S1_A_ 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52">
        <f t="shared" si="75"/>
        <v>310</v>
      </c>
      <c r="Y652">
        <f t="shared" si="72"/>
        <v>650</v>
      </c>
      <c r="Z652">
        <v>650</v>
      </c>
      <c r="AA652" t="str">
        <f t="shared" si="73"/>
        <v>GRAR_2G(02)_Haussler_S1_D_</v>
      </c>
    </row>
    <row r="653" spans="20:27" x14ac:dyDescent="0.25">
      <c r="T653">
        <f t="shared" si="74"/>
        <v>158</v>
      </c>
      <c r="U653">
        <v>651</v>
      </c>
      <c r="V653" t="str">
        <f t="shared" si="70"/>
        <v>_Larveld_S1_A_</v>
      </c>
      <c r="W653" t="str">
        <f t="shared" si="71"/>
        <v>PHER_2F(03)_Larveld_S1_B_ 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53">
        <f t="shared" si="75"/>
        <v>311</v>
      </c>
      <c r="Y653">
        <f t="shared" si="72"/>
        <v>651</v>
      </c>
      <c r="Z653">
        <v>651</v>
      </c>
      <c r="AA653" t="str">
        <f t="shared" si="73"/>
        <v>GRAR_2G(03)_Shewchuk_S2_D_</v>
      </c>
    </row>
    <row r="654" spans="20:27" x14ac:dyDescent="0.25">
      <c r="T654">
        <f t="shared" si="74"/>
        <v>844</v>
      </c>
      <c r="U654">
        <v>652</v>
      </c>
      <c r="V654" t="str">
        <f t="shared" si="70"/>
        <v>PHER_2F(03)_Larveld_S1_B_</v>
      </c>
      <c r="W654" t="str">
        <f t="shared" si="71"/>
        <v>PHER_3F(03)C1_Larveld_S1_C_ 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54">
        <f t="shared" si="75"/>
        <v>312</v>
      </c>
      <c r="Y654">
        <f t="shared" si="72"/>
        <v>652</v>
      </c>
      <c r="Z654">
        <v>652</v>
      </c>
      <c r="AA654" t="str">
        <f t="shared" si="73"/>
        <v>GRAR_2G(04)_Haussler_S2_D_</v>
      </c>
    </row>
    <row r="655" spans="20:27" x14ac:dyDescent="0.25">
      <c r="T655">
        <f t="shared" si="74"/>
        <v>856</v>
      </c>
      <c r="U655">
        <v>653</v>
      </c>
      <c r="V655" t="str">
        <f t="shared" si="70"/>
        <v>PHER_3F(03)C1_Larveld_S1_C_</v>
      </c>
      <c r="W655" t="str">
        <f t="shared" si="71"/>
        <v>PHER_3F(04)C2_Larveld_S1_C_ 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55">
        <f t="shared" si="75"/>
        <v>313</v>
      </c>
      <c r="Y655">
        <f t="shared" si="72"/>
        <v>653</v>
      </c>
      <c r="Z655">
        <v>653</v>
      </c>
      <c r="AA655" t="str">
        <f t="shared" si="73"/>
        <v>GRAR_3G(01)_Haussler_S1_A_</v>
      </c>
    </row>
    <row r="656" spans="20:27" x14ac:dyDescent="0.25">
      <c r="T656">
        <f t="shared" si="74"/>
        <v>857</v>
      </c>
      <c r="U656">
        <v>654</v>
      </c>
      <c r="V656" t="str">
        <f t="shared" si="70"/>
        <v>PHER_3F(04)C2_Larveld_S1_C_</v>
      </c>
      <c r="W656" t="str">
        <f t="shared" si="71"/>
        <v>PHER_2F(06)_Larveld_S1_D_ 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56">
        <f t="shared" si="75"/>
        <v>314</v>
      </c>
      <c r="Y656">
        <f t="shared" si="72"/>
        <v>654</v>
      </c>
      <c r="Z656">
        <v>654</v>
      </c>
      <c r="AA656" t="str">
        <f t="shared" si="73"/>
        <v>GRAR_3G(02)_Shewchuk_S1_A_</v>
      </c>
    </row>
    <row r="657" spans="20:27" x14ac:dyDescent="0.25">
      <c r="T657">
        <f t="shared" si="74"/>
        <v>847</v>
      </c>
      <c r="U657">
        <v>655</v>
      </c>
      <c r="V657" t="str">
        <f t="shared" si="70"/>
        <v>PHER_2F(06)_Larveld_S1_D_</v>
      </c>
      <c r="W657" t="str">
        <f t="shared" si="71"/>
        <v>PHER_3F(07)A2_Larveld_S2_A_ 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57">
        <f t="shared" si="75"/>
        <v>315</v>
      </c>
      <c r="Y657">
        <f t="shared" si="72"/>
        <v>655</v>
      </c>
      <c r="Z657">
        <v>655</v>
      </c>
      <c r="AA657" t="str">
        <f t="shared" si="73"/>
        <v>GRAR_3G(04)_Haussler_S2_B_</v>
      </c>
    </row>
    <row r="658" spans="20:27" x14ac:dyDescent="0.25">
      <c r="T658">
        <f t="shared" si="74"/>
        <v>860</v>
      </c>
      <c r="U658">
        <v>656</v>
      </c>
      <c r="V658" t="str">
        <f t="shared" si="70"/>
        <v>PHER_3F(07)A2_Larveld_S2_A_</v>
      </c>
      <c r="W658" t="str">
        <f t="shared" si="71"/>
        <v>_Larveld_S2_A_ 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58">
        <f t="shared" si="75"/>
        <v>316</v>
      </c>
      <c r="Y658">
        <f t="shared" si="72"/>
        <v>656</v>
      </c>
      <c r="Z658">
        <v>656</v>
      </c>
      <c r="AA658" t="str">
        <f t="shared" si="73"/>
        <v>GRAR_4S(01)_Haussler_S1_B_</v>
      </c>
    </row>
    <row r="659" spans="20:27" x14ac:dyDescent="0.25">
      <c r="T659">
        <f t="shared" si="74"/>
        <v>159</v>
      </c>
      <c r="U659">
        <v>657</v>
      </c>
      <c r="V659" t="str">
        <f t="shared" si="70"/>
        <v>_Larveld_S2_A_</v>
      </c>
      <c r="W659" t="str">
        <f t="shared" si="71"/>
        <v>PHER_2F(09)_Larveld_S2_B_ 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59">
        <f t="shared" si="75"/>
        <v>317</v>
      </c>
      <c r="Y659">
        <f t="shared" si="72"/>
        <v>657</v>
      </c>
      <c r="Z659">
        <v>657</v>
      </c>
      <c r="AA659" t="str">
        <f t="shared" si="73"/>
        <v>GRAR_4S(02)_Shewchuk_S1_B_</v>
      </c>
    </row>
    <row r="660" spans="20:27" x14ac:dyDescent="0.25">
      <c r="T660">
        <f t="shared" si="74"/>
        <v>850</v>
      </c>
      <c r="U660">
        <v>658</v>
      </c>
      <c r="V660" t="str">
        <f t="shared" si="70"/>
        <v>PHER_2F(09)_Larveld_S2_B_</v>
      </c>
      <c r="W660" t="str">
        <f t="shared" si="71"/>
        <v>PHER_3F(09)C1_Larveld_S2_C_ 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60">
        <f t="shared" si="75"/>
        <v>318</v>
      </c>
      <c r="Y660">
        <f t="shared" si="72"/>
        <v>658</v>
      </c>
      <c r="Z660">
        <v>658</v>
      </c>
      <c r="AA660" t="str">
        <f t="shared" si="73"/>
        <v>GRAR_4S(03)_Shewchuk_S2_A_</v>
      </c>
    </row>
    <row r="661" spans="20:27" x14ac:dyDescent="0.25">
      <c r="T661">
        <f t="shared" si="74"/>
        <v>862</v>
      </c>
      <c r="U661">
        <v>659</v>
      </c>
      <c r="V661" t="str">
        <f t="shared" si="70"/>
        <v>PHER_3F(09)C1_Larveld_S2_C_</v>
      </c>
      <c r="W661" t="str">
        <f t="shared" si="71"/>
        <v>PHER_3F(10)C2_Larveld_S2_C_ 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61">
        <f t="shared" si="75"/>
        <v>319</v>
      </c>
      <c r="Y661">
        <f t="shared" si="72"/>
        <v>659</v>
      </c>
      <c r="Z661">
        <v>659</v>
      </c>
      <c r="AA661" t="str">
        <f t="shared" si="73"/>
        <v>GRHR_1G(01)C2_Slavicek_S1_C_</v>
      </c>
    </row>
    <row r="662" spans="20:27" x14ac:dyDescent="0.25">
      <c r="T662">
        <f t="shared" si="74"/>
        <v>863</v>
      </c>
      <c r="U662">
        <v>660</v>
      </c>
      <c r="V662" t="str">
        <f t="shared" si="70"/>
        <v>PHER_3F(10)C2_Larveld_S2_C_</v>
      </c>
      <c r="W662" t="str">
        <f t="shared" si="71"/>
        <v>PHER_3F(11)D1_Larveld_S2_D_ 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62">
        <f t="shared" si="75"/>
        <v>320</v>
      </c>
      <c r="Y662">
        <f t="shared" si="72"/>
        <v>660</v>
      </c>
      <c r="Z662">
        <v>660</v>
      </c>
      <c r="AA662" t="str">
        <f t="shared" si="73"/>
        <v>GRHR_1G(02)C1_Shewchuk_S2_C_</v>
      </c>
    </row>
    <row r="663" spans="20:27" x14ac:dyDescent="0.25">
      <c r="T663">
        <f t="shared" si="74"/>
        <v>864</v>
      </c>
      <c r="U663">
        <v>661</v>
      </c>
      <c r="V663" t="str">
        <f t="shared" ref="V663:V726" si="76">TRIM(_xlfn.TEXTBEFORE(W662, " "))</f>
        <v>PHER_3F(11)D1_Larveld_S2_D_</v>
      </c>
      <c r="W663" t="str">
        <f t="shared" ref="W663:W726" si="77">TRIM(MID(W662, LEN(V663)+1, LEN(W662) - LEN(V663)))</f>
        <v>_Larveld_S2_D_ 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63">
        <f t="shared" si="75"/>
        <v>321</v>
      </c>
      <c r="Y663">
        <f t="shared" ref="Y663:Y726" si="78">IFERROR(IF(FIND("(",AA663)&gt;0,Z663,""),"")</f>
        <v>661</v>
      </c>
      <c r="Z663">
        <v>661</v>
      </c>
      <c r="AA663" t="str">
        <f t="shared" ref="AA663:AA726" si="79">IFERROR(VLOOKUP(Z663,T:V,3,FALSE),"")</f>
        <v>GRHR_1G(03)C1_Haussler_S2_C_</v>
      </c>
    </row>
    <row r="664" spans="20:27" x14ac:dyDescent="0.25">
      <c r="T664">
        <f t="shared" si="74"/>
        <v>160</v>
      </c>
      <c r="U664">
        <v>662</v>
      </c>
      <c r="V664" t="str">
        <f t="shared" si="76"/>
        <v>_Larveld_S2_D_</v>
      </c>
      <c r="W664" t="str">
        <f t="shared" si="77"/>
        <v>PCMR_4S(01)_Ramos_S1_A_ 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64">
        <f t="shared" si="75"/>
        <v>322</v>
      </c>
      <c r="Y664">
        <f t="shared" si="78"/>
        <v>662</v>
      </c>
      <c r="Z664">
        <v>662</v>
      </c>
      <c r="AA664" t="str">
        <f t="shared" si="79"/>
        <v>HISF_3F(01)_TeacherX_S1_A_</v>
      </c>
    </row>
    <row r="665" spans="20:27" x14ac:dyDescent="0.25">
      <c r="T665">
        <f t="shared" si="74"/>
        <v>788</v>
      </c>
      <c r="U665">
        <v>663</v>
      </c>
      <c r="V665" t="str">
        <f t="shared" si="76"/>
        <v>PCMR_4S(01)_Ramos_S1_A_</v>
      </c>
      <c r="W665" t="str">
        <f t="shared" si="77"/>
        <v>_Ramos_S1_B_ 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65">
        <f t="shared" si="75"/>
        <v>323</v>
      </c>
      <c r="Y665">
        <f t="shared" si="78"/>
        <v>663</v>
      </c>
      <c r="Z665">
        <v>663</v>
      </c>
      <c r="AA665" t="str">
        <f t="shared" si="79"/>
        <v>HISF_3F(02)_TeacherX_S1_B_</v>
      </c>
    </row>
    <row r="666" spans="20:27" x14ac:dyDescent="0.25">
      <c r="T666">
        <f t="shared" si="74"/>
        <v>224</v>
      </c>
      <c r="U666">
        <v>664</v>
      </c>
      <c r="V666" t="str">
        <f t="shared" si="76"/>
        <v>_Ramos_S1_B_</v>
      </c>
      <c r="W666" t="str">
        <f t="shared" si="77"/>
        <v>ADME_4S(01)_Ramos_S1_C_ 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66">
        <f t="shared" si="75"/>
        <v>324</v>
      </c>
      <c r="Y666">
        <f t="shared" si="78"/>
        <v>664</v>
      </c>
      <c r="Z666">
        <v>664</v>
      </c>
      <c r="AA666" t="str">
        <f t="shared" si="79"/>
        <v>HISF_3F(03)_TeacherX_S2_C_</v>
      </c>
    </row>
    <row r="667" spans="20:27" x14ac:dyDescent="0.25">
      <c r="T667">
        <f t="shared" si="74"/>
        <v>333</v>
      </c>
      <c r="U667">
        <v>665</v>
      </c>
      <c r="V667" t="str">
        <f t="shared" si="76"/>
        <v>ADME_4S(01)_Ramos_S1_C_</v>
      </c>
      <c r="W667" t="str">
        <f t="shared" si="77"/>
        <v>PCME_4S(01)_Ramos_S1_D_ 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67">
        <f t="shared" si="75"/>
        <v>325</v>
      </c>
      <c r="Y667">
        <f t="shared" si="78"/>
        <v>665</v>
      </c>
      <c r="Z667">
        <v>665</v>
      </c>
      <c r="AA667" t="str">
        <f t="shared" si="79"/>
        <v>HISR_3F(01)_Petri_S1_A_</v>
      </c>
    </row>
    <row r="668" spans="20:27" x14ac:dyDescent="0.25">
      <c r="T668">
        <f t="shared" si="74"/>
        <v>778</v>
      </c>
      <c r="U668">
        <v>666</v>
      </c>
      <c r="V668" t="str">
        <f t="shared" si="76"/>
        <v>PCME_4S(01)_Ramos_S1_D_</v>
      </c>
      <c r="W668" t="str">
        <f t="shared" si="77"/>
        <v>ADME_4S(02)_Ramos_S2_A_ 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68">
        <f t="shared" si="75"/>
        <v>326</v>
      </c>
      <c r="Y668">
        <f t="shared" si="78"/>
        <v>666</v>
      </c>
      <c r="Z668">
        <v>666</v>
      </c>
      <c r="AA668" t="str">
        <f t="shared" si="79"/>
        <v>HISR_3F(02)_Petri_S1_B_</v>
      </c>
    </row>
    <row r="669" spans="20:27" x14ac:dyDescent="0.25">
      <c r="T669">
        <f t="shared" si="74"/>
        <v>334</v>
      </c>
      <c r="U669">
        <v>667</v>
      </c>
      <c r="V669" t="str">
        <f t="shared" si="76"/>
        <v>ADME_4S(02)_Ramos_S2_A_</v>
      </c>
      <c r="W669" t="str">
        <f t="shared" si="77"/>
        <v>_Ramos_S2_B_ 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69">
        <f t="shared" si="75"/>
        <v>327</v>
      </c>
      <c r="Y669">
        <f t="shared" si="78"/>
        <v>667</v>
      </c>
      <c r="Z669">
        <v>667</v>
      </c>
      <c r="AA669" t="str">
        <f t="shared" si="79"/>
        <v>HISR_3F(03)_Dizor_S1_B_</v>
      </c>
    </row>
    <row r="670" spans="20:27" x14ac:dyDescent="0.25">
      <c r="T670">
        <f t="shared" si="74"/>
        <v>225</v>
      </c>
      <c r="U670">
        <v>668</v>
      </c>
      <c r="V670" t="str">
        <f t="shared" si="76"/>
        <v>_Ramos_S2_B_</v>
      </c>
      <c r="W670" t="str">
        <f t="shared" si="77"/>
        <v>AM2R_4S(01)_Ramos_S2_C_ 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70">
        <f t="shared" si="75"/>
        <v>328</v>
      </c>
      <c r="Y670">
        <f t="shared" si="78"/>
        <v>668</v>
      </c>
      <c r="Z670">
        <v>668</v>
      </c>
      <c r="AA670" t="str">
        <f t="shared" si="79"/>
        <v>HISR_3F(04)_Petryshyn_S1_C_</v>
      </c>
    </row>
    <row r="671" spans="20:27" x14ac:dyDescent="0.25">
      <c r="T671">
        <f t="shared" si="74"/>
        <v>337</v>
      </c>
      <c r="U671">
        <v>669</v>
      </c>
      <c r="V671" t="str">
        <f t="shared" si="76"/>
        <v>AM2R_4S(01)_Ramos_S2_C_</v>
      </c>
      <c r="W671" t="str">
        <f t="shared" si="77"/>
        <v>ICAR_4S(01)_Ramos_S2_D_ 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71">
        <f t="shared" si="75"/>
        <v>329</v>
      </c>
      <c r="Y671">
        <f t="shared" si="78"/>
        <v>669</v>
      </c>
      <c r="Z671">
        <v>669</v>
      </c>
      <c r="AA671" t="str">
        <f t="shared" si="79"/>
        <v>HISR_3F(05)_Petryshyn_S1_D_</v>
      </c>
    </row>
    <row r="672" spans="20:27" x14ac:dyDescent="0.25">
      <c r="T672">
        <f t="shared" si="74"/>
        <v>693</v>
      </c>
      <c r="U672">
        <v>670</v>
      </c>
      <c r="V672" t="str">
        <f t="shared" si="76"/>
        <v>ICAR_4S(01)_Ramos_S2_D_</v>
      </c>
      <c r="W672" t="str">
        <f t="shared" si="77"/>
        <v>COSR_3S(01)_RempelSmith_S1_A_ 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72">
        <f t="shared" si="75"/>
        <v>330</v>
      </c>
      <c r="Y672">
        <f t="shared" si="78"/>
        <v>670</v>
      </c>
      <c r="Z672">
        <v>670</v>
      </c>
      <c r="AA672" t="str">
        <f t="shared" si="79"/>
        <v>HISR_3F(06)_Prociuk_S1_D_</v>
      </c>
    </row>
    <row r="673" spans="20:27" x14ac:dyDescent="0.25">
      <c r="T673">
        <f t="shared" si="74"/>
        <v>380</v>
      </c>
      <c r="U673">
        <v>671</v>
      </c>
      <c r="V673" t="str">
        <f t="shared" si="76"/>
        <v>COSR_3S(01)_RempelSmith_S1_A_</v>
      </c>
      <c r="W673" t="str">
        <f t="shared" si="77"/>
        <v>_RempelSmith_S1_B_ 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73">
        <f t="shared" si="75"/>
        <v>331</v>
      </c>
      <c r="Y673">
        <f t="shared" si="78"/>
        <v>671</v>
      </c>
      <c r="Z673">
        <v>671</v>
      </c>
      <c r="AA673" t="str">
        <f t="shared" si="79"/>
        <v>HISR_3F(07)_Petryshyn_S2_A_</v>
      </c>
    </row>
    <row r="674" spans="20:27" x14ac:dyDescent="0.25">
      <c r="T674">
        <f t="shared" si="74"/>
        <v>226</v>
      </c>
      <c r="U674">
        <v>672</v>
      </c>
      <c r="V674" t="str">
        <f t="shared" si="76"/>
        <v>_RempelSmith_S1_B_</v>
      </c>
      <c r="W674" t="str">
        <f t="shared" si="77"/>
        <v>DM096V_3S(97)_RempelSmith_S1_C_ 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74">
        <f t="shared" si="75"/>
        <v>332</v>
      </c>
      <c r="Y674">
        <f t="shared" si="78"/>
        <v>672</v>
      </c>
      <c r="Z674">
        <v>672</v>
      </c>
      <c r="AA674" t="str">
        <f t="shared" si="79"/>
        <v>HISR_3F(08)_Petryshyn_S2_C_</v>
      </c>
    </row>
    <row r="675" spans="20:27" x14ac:dyDescent="0.25">
      <c r="T675">
        <f t="shared" si="74"/>
        <v>431</v>
      </c>
      <c r="U675">
        <v>673</v>
      </c>
      <c r="V675" t="str">
        <f t="shared" si="76"/>
        <v>DM096V_3S(97)_RempelSmith_S1_C_</v>
      </c>
      <c r="W675" t="str">
        <f t="shared" si="77"/>
        <v>DM097V_3S(97)_RempelSmith_S1_D_ 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75">
        <f t="shared" si="75"/>
        <v>333</v>
      </c>
      <c r="Y675">
        <f t="shared" si="78"/>
        <v>673</v>
      </c>
      <c r="Z675">
        <v>673</v>
      </c>
      <c r="AA675" t="str">
        <f t="shared" si="79"/>
        <v>HISR_3F(09)_Dizor_S2_B_</v>
      </c>
    </row>
    <row r="676" spans="20:27" x14ac:dyDescent="0.25">
      <c r="T676">
        <f t="shared" si="74"/>
        <v>433</v>
      </c>
      <c r="U676">
        <v>674</v>
      </c>
      <c r="V676" t="str">
        <f t="shared" si="76"/>
        <v>DM097V_3S(97)_RempelSmith_S1_D_</v>
      </c>
      <c r="W676" t="str">
        <f t="shared" si="77"/>
        <v>COSR_4S(01)_RempelSmith_S2_A_ 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76">
        <f t="shared" si="75"/>
        <v>334</v>
      </c>
      <c r="Y676">
        <f t="shared" si="78"/>
        <v>674</v>
      </c>
      <c r="Z676">
        <v>674</v>
      </c>
      <c r="AA676" t="str">
        <f t="shared" si="79"/>
        <v>HISR_3F(10)_Dizor_S2_D_</v>
      </c>
    </row>
    <row r="677" spans="20:27" x14ac:dyDescent="0.25">
      <c r="T677">
        <f t="shared" si="74"/>
        <v>381</v>
      </c>
      <c r="U677">
        <v>675</v>
      </c>
      <c r="V677" t="str">
        <f t="shared" si="76"/>
        <v>COSR_4S(01)_RempelSmith_S2_A_</v>
      </c>
      <c r="W677" t="str">
        <f t="shared" si="77"/>
        <v>_RempelSmith_S2_B_ 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77">
        <f t="shared" si="75"/>
        <v>335</v>
      </c>
      <c r="Y677">
        <f t="shared" si="78"/>
        <v>675</v>
      </c>
      <c r="Z677">
        <v>675</v>
      </c>
      <c r="AA677" t="str">
        <f t="shared" si="79"/>
        <v>HISR_3M(01)_Ellison_S1_D_</v>
      </c>
    </row>
    <row r="678" spans="20:27" x14ac:dyDescent="0.25">
      <c r="T678">
        <f t="shared" si="74"/>
        <v>227</v>
      </c>
      <c r="U678">
        <v>676</v>
      </c>
      <c r="V678" t="str">
        <f t="shared" si="76"/>
        <v>_RempelSmith_S2_B_</v>
      </c>
      <c r="W678" t="str">
        <f t="shared" si="77"/>
        <v>DM094V_2S(02)_RempelSmith_S2_C_ 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78">
        <f t="shared" si="75"/>
        <v>336</v>
      </c>
      <c r="Y678">
        <f t="shared" si="78"/>
        <v>676</v>
      </c>
      <c r="Z678">
        <v>676</v>
      </c>
      <c r="AA678" t="str">
        <f t="shared" si="79"/>
        <v>HISR_3M(02)_Ellison_S2_D_</v>
      </c>
    </row>
    <row r="679" spans="20:27" x14ac:dyDescent="0.25">
      <c r="T679">
        <f t="shared" si="74"/>
        <v>426</v>
      </c>
      <c r="U679">
        <v>677</v>
      </c>
      <c r="V679" t="str">
        <f t="shared" si="76"/>
        <v>DM094V_2S(02)_RempelSmith_S2_C_</v>
      </c>
      <c r="W679" t="str">
        <f t="shared" si="77"/>
        <v>DM097V_3S(01)_RempelSmith_S2_D_ 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79">
        <f t="shared" si="75"/>
        <v>337</v>
      </c>
      <c r="Y679">
        <f t="shared" si="78"/>
        <v>677</v>
      </c>
      <c r="Z679">
        <v>677</v>
      </c>
      <c r="AA679" t="str">
        <f t="shared" si="79"/>
        <v>HISR_3S(11)_Petri_S2_B_</v>
      </c>
    </row>
    <row r="680" spans="20:27" x14ac:dyDescent="0.25">
      <c r="T680">
        <f t="shared" si="74"/>
        <v>432</v>
      </c>
      <c r="U680">
        <v>678</v>
      </c>
      <c r="V680" t="str">
        <f t="shared" si="76"/>
        <v>DM097V_3S(01)_RempelSmith_S2_D_</v>
      </c>
      <c r="W680" t="str">
        <f t="shared" si="77"/>
        <v>DM099V_4S(01)_RempelSmith_S2_D_ 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80">
        <f t="shared" si="75"/>
        <v>338</v>
      </c>
      <c r="Y680">
        <f t="shared" si="78"/>
        <v>678</v>
      </c>
      <c r="Z680">
        <v>678</v>
      </c>
      <c r="AA680" t="str">
        <f t="shared" si="79"/>
        <v>HISR_4S(01)_Petri_S2_D_</v>
      </c>
    </row>
    <row r="681" spans="20:27" x14ac:dyDescent="0.25">
      <c r="T681">
        <f t="shared" si="74"/>
        <v>436</v>
      </c>
      <c r="U681">
        <v>679</v>
      </c>
      <c r="V681" t="str">
        <f t="shared" si="76"/>
        <v>DM099V_4S(01)_RempelSmith_S2_D_</v>
      </c>
      <c r="W681" t="str">
        <f t="shared" si="77"/>
        <v>ELER_2G(01)_Ridgedale_S1_A_ 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81">
        <f t="shared" si="75"/>
        <v>339</v>
      </c>
      <c r="Y681">
        <f t="shared" si="78"/>
        <v>679</v>
      </c>
      <c r="Z681">
        <v>679</v>
      </c>
      <c r="AA681" t="str">
        <f t="shared" si="79"/>
        <v>HISW_3S(01)B1_TeacherY_S1_B_</v>
      </c>
    </row>
    <row r="682" spans="20:27" x14ac:dyDescent="0.25">
      <c r="T682">
        <f t="shared" si="74"/>
        <v>456</v>
      </c>
      <c r="U682">
        <v>680</v>
      </c>
      <c r="V682" t="str">
        <f t="shared" si="76"/>
        <v>ELER_2G(01)_Ridgedale_S1_A_</v>
      </c>
      <c r="W682" t="str">
        <f t="shared" si="77"/>
        <v>ELER_3G(01)_Ridgedale_S1_B_ 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82">
        <f t="shared" si="75"/>
        <v>340</v>
      </c>
      <c r="Y682">
        <f t="shared" si="78"/>
        <v>680</v>
      </c>
      <c r="Z682">
        <v>680</v>
      </c>
      <c r="AA682" t="str">
        <f t="shared" si="79"/>
        <v>HISW_3S(01)B1_TeacherY_S2_B_</v>
      </c>
    </row>
    <row r="683" spans="20:27" x14ac:dyDescent="0.25">
      <c r="T683">
        <f t="shared" si="74"/>
        <v>458</v>
      </c>
      <c r="U683">
        <v>681</v>
      </c>
      <c r="V683" t="str">
        <f t="shared" si="76"/>
        <v>ELER_3G(01)_Ridgedale_S1_B_</v>
      </c>
      <c r="W683" t="str">
        <f t="shared" si="77"/>
        <v>ELER_4S(01)_Ridgedale_S1_B_ 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83">
        <f t="shared" si="75"/>
        <v>341</v>
      </c>
      <c r="Y683">
        <f t="shared" si="78"/>
        <v>681</v>
      </c>
      <c r="Z683">
        <v>681</v>
      </c>
      <c r="AA683" t="str">
        <f t="shared" si="79"/>
        <v>IAPE_2S(01)_Yosyk_S1_A_</v>
      </c>
    </row>
    <row r="684" spans="20:27" x14ac:dyDescent="0.25">
      <c r="T684">
        <f t="shared" si="74"/>
        <v>460</v>
      </c>
      <c r="U684">
        <v>682</v>
      </c>
      <c r="V684" t="str">
        <f t="shared" si="76"/>
        <v>ELER_4S(01)_Ridgedale_S1_B_</v>
      </c>
      <c r="W684" t="str">
        <f t="shared" si="77"/>
        <v>_Ridgedale_S1_C_ 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84">
        <f t="shared" si="75"/>
        <v>342</v>
      </c>
      <c r="Y684">
        <f t="shared" si="78"/>
        <v>682</v>
      </c>
      <c r="Z684">
        <v>682</v>
      </c>
      <c r="AA684" t="str">
        <f t="shared" si="79"/>
        <v>IAPF_2S(01)_Gebhardt_S1_B_</v>
      </c>
    </row>
    <row r="685" spans="20:27" x14ac:dyDescent="0.25">
      <c r="T685">
        <f t="shared" si="74"/>
        <v>228</v>
      </c>
      <c r="U685">
        <v>683</v>
      </c>
      <c r="V685" t="str">
        <f t="shared" si="76"/>
        <v>_Ridgedale_S1_C_</v>
      </c>
      <c r="W685" t="str">
        <f t="shared" si="77"/>
        <v>ELHR_1G(01)C2_Ridgedale_S1_C_ 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85">
        <f t="shared" si="75"/>
        <v>343</v>
      </c>
      <c r="Y685">
        <f t="shared" si="78"/>
        <v>683</v>
      </c>
      <c r="Z685">
        <v>683</v>
      </c>
      <c r="AA685" t="str">
        <f t="shared" si="79"/>
        <v>IAPF_2S(02)_Gebhardt_S1_D_</v>
      </c>
    </row>
    <row r="686" spans="20:27" x14ac:dyDescent="0.25">
      <c r="T686">
        <f t="shared" si="74"/>
        <v>462</v>
      </c>
      <c r="U686">
        <v>684</v>
      </c>
      <c r="V686" t="str">
        <f t="shared" si="76"/>
        <v>ELHR_1G(01)C2_Ridgedale_S1_C_</v>
      </c>
      <c r="W686" t="str">
        <f t="shared" si="77"/>
        <v>_Ridgedale_S1_D_ 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86">
        <f t="shared" si="75"/>
        <v>344</v>
      </c>
      <c r="Y686">
        <f t="shared" si="78"/>
        <v>684</v>
      </c>
      <c r="Z686">
        <v>684</v>
      </c>
      <c r="AA686" t="str">
        <f t="shared" si="79"/>
        <v>IAPF_2S(03)_Gebhardt_S2_D_</v>
      </c>
    </row>
    <row r="687" spans="20:27" x14ac:dyDescent="0.25">
      <c r="T687">
        <f t="shared" si="74"/>
        <v>229</v>
      </c>
      <c r="U687">
        <v>685</v>
      </c>
      <c r="V687" t="str">
        <f t="shared" si="76"/>
        <v>_Ridgedale_S1_D_</v>
      </c>
      <c r="W687" t="str">
        <f t="shared" si="77"/>
        <v>ELER_2G(02)_Ridgedale_S2_A_ 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87">
        <f t="shared" si="75"/>
        <v>345</v>
      </c>
      <c r="Y687">
        <f t="shared" si="78"/>
        <v>685</v>
      </c>
      <c r="Z687">
        <v>685</v>
      </c>
      <c r="AA687" t="str">
        <f t="shared" si="79"/>
        <v>IAPR_2S(01)_Neufeld_S1_A_</v>
      </c>
    </row>
    <row r="688" spans="20:27" x14ac:dyDescent="0.25">
      <c r="T688">
        <f t="shared" si="74"/>
        <v>457</v>
      </c>
      <c r="U688">
        <v>686</v>
      </c>
      <c r="V688" t="str">
        <f t="shared" si="76"/>
        <v>ELER_2G(02)_Ridgedale_S2_A_</v>
      </c>
      <c r="W688" t="str">
        <f t="shared" si="77"/>
        <v>ELER_3G(02)_Ridgedale_S2_B_ 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88">
        <f t="shared" si="75"/>
        <v>346</v>
      </c>
      <c r="Y688">
        <f t="shared" si="78"/>
        <v>686</v>
      </c>
      <c r="Z688">
        <v>686</v>
      </c>
      <c r="AA688" t="str">
        <f t="shared" si="79"/>
        <v>IAPR_2S(02)_Neufeld_S1_B_</v>
      </c>
    </row>
    <row r="689" spans="20:27" x14ac:dyDescent="0.25">
      <c r="T689">
        <f t="shared" si="74"/>
        <v>459</v>
      </c>
      <c r="U689">
        <v>687</v>
      </c>
      <c r="V689" t="str">
        <f t="shared" si="76"/>
        <v>ELER_3G(02)_Ridgedale_S2_B_</v>
      </c>
      <c r="W689" t="str">
        <f t="shared" si="77"/>
        <v>ELER_4S(02)_Ridgedale_S2_B_ 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89">
        <f t="shared" si="75"/>
        <v>347</v>
      </c>
      <c r="Y689">
        <f t="shared" si="78"/>
        <v>687</v>
      </c>
      <c r="Z689">
        <v>687</v>
      </c>
      <c r="AA689" t="str">
        <f t="shared" si="79"/>
        <v>IAPR_2S(03)_DeGrave_S1_C_</v>
      </c>
    </row>
    <row r="690" spans="20:27" x14ac:dyDescent="0.25">
      <c r="T690">
        <f t="shared" si="74"/>
        <v>461</v>
      </c>
      <c r="U690">
        <v>688</v>
      </c>
      <c r="V690" t="str">
        <f t="shared" si="76"/>
        <v>ELER_4S(02)_Ridgedale_S2_B_</v>
      </c>
      <c r="W690" t="str">
        <f t="shared" si="77"/>
        <v>ELHR_1G(02)C1_Ridgedale_S2_C_ 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90">
        <f t="shared" si="75"/>
        <v>348</v>
      </c>
      <c r="Y690">
        <f t="shared" si="78"/>
        <v>688</v>
      </c>
      <c r="Z690">
        <v>688</v>
      </c>
      <c r="AA690" t="str">
        <f t="shared" si="79"/>
        <v>IAPR_2S(04)_Yosyk_S1_D_</v>
      </c>
    </row>
    <row r="691" spans="20:27" x14ac:dyDescent="0.25">
      <c r="T691">
        <f t="shared" si="74"/>
        <v>463</v>
      </c>
      <c r="U691">
        <v>689</v>
      </c>
      <c r="V691" t="str">
        <f t="shared" si="76"/>
        <v>ELHR_1G(02)C1_Ridgedale_S2_C_</v>
      </c>
      <c r="W691" t="str">
        <f t="shared" si="77"/>
        <v>ELHR_1G(03)C2_Ridgedale_S2_C_ 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91">
        <f t="shared" si="75"/>
        <v>349</v>
      </c>
      <c r="Y691">
        <f t="shared" si="78"/>
        <v>689</v>
      </c>
      <c r="Z691">
        <v>689</v>
      </c>
      <c r="AA691" t="str">
        <f t="shared" si="79"/>
        <v>IAPR_2S(05)_Epp-Koop_S2_A_</v>
      </c>
    </row>
    <row r="692" spans="20:27" x14ac:dyDescent="0.25">
      <c r="T692">
        <f t="shared" si="74"/>
        <v>464</v>
      </c>
      <c r="U692">
        <v>690</v>
      </c>
      <c r="V692" t="str">
        <f t="shared" si="76"/>
        <v>ELHR_1G(03)C2_Ridgedale_S2_C_</v>
      </c>
      <c r="W692" t="str">
        <f t="shared" si="77"/>
        <v>_Ridgedale_S2_D_ 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92">
        <f t="shared" si="75"/>
        <v>350</v>
      </c>
      <c r="Y692">
        <f t="shared" si="78"/>
        <v>690</v>
      </c>
      <c r="Z692">
        <v>690</v>
      </c>
      <c r="AA692" t="str">
        <f t="shared" si="79"/>
        <v>IAPR_2S(06)_Epp-Koop_S2_B_</v>
      </c>
    </row>
    <row r="693" spans="20:27" x14ac:dyDescent="0.25">
      <c r="T693">
        <f t="shared" si="74"/>
        <v>230</v>
      </c>
      <c r="U693">
        <v>691</v>
      </c>
      <c r="V693" t="str">
        <f t="shared" si="76"/>
        <v>_Ridgedale_S2_D_</v>
      </c>
      <c r="W693" t="str">
        <f t="shared" si="77"/>
        <v>SCIR_2F(01)_Robak_S1_A_ 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93">
        <f t="shared" si="75"/>
        <v>351</v>
      </c>
      <c r="Y693">
        <f t="shared" si="78"/>
        <v>691</v>
      </c>
      <c r="Z693">
        <v>691</v>
      </c>
      <c r="AA693" t="str">
        <f t="shared" si="79"/>
        <v>IAPR_2S(07)_Yosyk_S2_C_</v>
      </c>
    </row>
    <row r="694" spans="20:27" x14ac:dyDescent="0.25">
      <c r="T694">
        <f t="shared" si="74"/>
        <v>974</v>
      </c>
      <c r="U694">
        <v>692</v>
      </c>
      <c r="V694" t="str">
        <f t="shared" si="76"/>
        <v>SCIR_2F(01)_Robak_S1_A_</v>
      </c>
      <c r="W694" t="str">
        <f t="shared" si="77"/>
        <v>BIOR_4S(01)_Robak_S1_B_ 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94">
        <f t="shared" si="75"/>
        <v>352</v>
      </c>
      <c r="Y694">
        <f t="shared" si="78"/>
        <v>692</v>
      </c>
      <c r="Z694">
        <v>692</v>
      </c>
      <c r="AA694" t="str">
        <f t="shared" si="79"/>
        <v>IAPR_2S(08)_Yosyk_S2_D_</v>
      </c>
    </row>
    <row r="695" spans="20:27" x14ac:dyDescent="0.25">
      <c r="T695">
        <f t="shared" si="74"/>
        <v>356</v>
      </c>
      <c r="U695">
        <v>693</v>
      </c>
      <c r="V695" t="str">
        <f t="shared" si="76"/>
        <v>BIOR_4S(01)_Robak_S1_B_</v>
      </c>
      <c r="W695" t="str">
        <f t="shared" si="77"/>
        <v>_Robak_S1_C_ 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95">
        <f t="shared" si="75"/>
        <v>353</v>
      </c>
      <c r="Y695">
        <f t="shared" si="78"/>
        <v>693</v>
      </c>
      <c r="Z695">
        <v>693</v>
      </c>
      <c r="AA695" t="str">
        <f t="shared" si="79"/>
        <v>ICAR_4S(01)_Ramos_S2_D_</v>
      </c>
    </row>
    <row r="696" spans="20:27" x14ac:dyDescent="0.25">
      <c r="T696">
        <f t="shared" si="74"/>
        <v>231</v>
      </c>
      <c r="U696">
        <v>694</v>
      </c>
      <c r="V696" t="str">
        <f t="shared" si="76"/>
        <v>_Robak_S1_C_</v>
      </c>
      <c r="W696" t="str">
        <f t="shared" si="77"/>
        <v>BIOR_3S(03)_Robak_S1_D_ 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96">
        <f t="shared" si="75"/>
        <v>354</v>
      </c>
      <c r="Y696">
        <f t="shared" si="78"/>
        <v>694</v>
      </c>
      <c r="Z696">
        <v>694</v>
      </c>
      <c r="AA696" t="str">
        <f t="shared" si="79"/>
        <v>INSR_4S(01)_Trethart_S1_B_</v>
      </c>
    </row>
    <row r="697" spans="20:27" x14ac:dyDescent="0.25">
      <c r="T697">
        <f t="shared" si="74"/>
        <v>352</v>
      </c>
      <c r="U697">
        <v>695</v>
      </c>
      <c r="V697" t="str">
        <f t="shared" si="76"/>
        <v>BIOR_3S(03)_Robak_S1_D_</v>
      </c>
      <c r="W697" t="str">
        <f t="shared" si="77"/>
        <v>_Robak_S2_A_ 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97">
        <f t="shared" si="75"/>
        <v>355</v>
      </c>
      <c r="Y697">
        <f t="shared" si="78"/>
        <v>695</v>
      </c>
      <c r="Z697">
        <v>695</v>
      </c>
      <c r="AA697" t="str">
        <f t="shared" si="79"/>
        <v>INSW_4S(01)B1_TeacherZ_S1_B_</v>
      </c>
    </row>
    <row r="698" spans="20:27" x14ac:dyDescent="0.25">
      <c r="T698">
        <f t="shared" si="74"/>
        <v>232</v>
      </c>
      <c r="U698">
        <v>696</v>
      </c>
      <c r="V698" t="str">
        <f t="shared" si="76"/>
        <v>_Robak_S2_A_</v>
      </c>
      <c r="W698" t="str">
        <f t="shared" si="77"/>
        <v>CTSE_3S(01)_Robak_S2_B_ 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98">
        <f t="shared" si="75"/>
        <v>356</v>
      </c>
      <c r="Y698">
        <f t="shared" si="78"/>
        <v>696</v>
      </c>
      <c r="Z698">
        <v>696</v>
      </c>
      <c r="AA698" t="str">
        <f t="shared" si="79"/>
        <v>INSW_4S(01)B1_TeacherZ_S2_B_</v>
      </c>
    </row>
    <row r="699" spans="20:27" x14ac:dyDescent="0.25">
      <c r="T699">
        <f t="shared" si="74"/>
        <v>399</v>
      </c>
      <c r="U699">
        <v>697</v>
      </c>
      <c r="V699" t="str">
        <f t="shared" si="76"/>
        <v>CTSE_3S(01)_Robak_S2_B_</v>
      </c>
      <c r="W699" t="str">
        <f t="shared" si="77"/>
        <v>BIOR_4S(02)_Robak_S2_C_ 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699">
        <f t="shared" si="75"/>
        <v>357</v>
      </c>
      <c r="Y699">
        <f t="shared" si="78"/>
        <v>697</v>
      </c>
      <c r="Z699">
        <v>697</v>
      </c>
      <c r="AA699" t="str">
        <f t="shared" si="79"/>
        <v>LAWR_4S(01)_Stein_S1_D_</v>
      </c>
    </row>
    <row r="700" spans="20:27" x14ac:dyDescent="0.25">
      <c r="T700">
        <f t="shared" si="74"/>
        <v>357</v>
      </c>
      <c r="U700">
        <v>698</v>
      </c>
      <c r="V700" t="str">
        <f t="shared" si="76"/>
        <v>BIOR_4S(02)_Robak_S2_C_</v>
      </c>
      <c r="W700" t="str">
        <f t="shared" si="77"/>
        <v>BIOR_4S(03)_Robak_S2_D_ 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00">
        <f t="shared" si="75"/>
        <v>358</v>
      </c>
      <c r="Y700">
        <f t="shared" si="78"/>
        <v>698</v>
      </c>
      <c r="Z700">
        <v>698</v>
      </c>
      <c r="AA700" t="str">
        <f t="shared" si="79"/>
        <v>LAWR_4S(02)_Stein_S2_A_</v>
      </c>
    </row>
    <row r="701" spans="20:27" x14ac:dyDescent="0.25">
      <c r="T701">
        <f t="shared" si="74"/>
        <v>358</v>
      </c>
      <c r="U701">
        <v>699</v>
      </c>
      <c r="V701" t="str">
        <f t="shared" si="76"/>
        <v>BIOR_4S(03)_Robak_S2_D_</v>
      </c>
      <c r="W701" t="str">
        <f t="shared" si="77"/>
        <v>PHER_3F(01)A1_Swirsky_S1_A_ 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01">
        <f t="shared" si="75"/>
        <v>359</v>
      </c>
      <c r="Y701">
        <f t="shared" si="78"/>
        <v>699</v>
      </c>
      <c r="Z701">
        <v>699</v>
      </c>
      <c r="AA701" t="str">
        <f t="shared" si="79"/>
        <v>LAWR_4S(03)_Stein_S2_D_</v>
      </c>
    </row>
    <row r="702" spans="20:27" x14ac:dyDescent="0.25">
      <c r="T702">
        <f t="shared" si="74"/>
        <v>854</v>
      </c>
      <c r="U702">
        <v>700</v>
      </c>
      <c r="V702" t="str">
        <f t="shared" si="76"/>
        <v>PHER_3F(01)A1_Swirsky_S1_A_</v>
      </c>
      <c r="W702" t="str">
        <f t="shared" si="77"/>
        <v>PHER_4F(01)A2_Swirsky_S1_A_ 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02">
        <f t="shared" si="75"/>
        <v>360</v>
      </c>
      <c r="Y702">
        <f t="shared" si="78"/>
        <v>700</v>
      </c>
      <c r="Z702">
        <v>700</v>
      </c>
      <c r="AA702" t="str">
        <f t="shared" si="79"/>
        <v>LS1R_1F(01)_Dyck_S1_A_</v>
      </c>
    </row>
    <row r="703" spans="20:27" x14ac:dyDescent="0.25">
      <c r="T703">
        <f t="shared" si="74"/>
        <v>865</v>
      </c>
      <c r="U703">
        <v>701</v>
      </c>
      <c r="V703" t="str">
        <f t="shared" si="76"/>
        <v>PHER_4F(01)A2_Swirsky_S1_A_</v>
      </c>
      <c r="W703" t="str">
        <f t="shared" si="77"/>
        <v>PHER_4F(03)B1_Swirsky_S1_B_ 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03">
        <f t="shared" si="75"/>
        <v>361</v>
      </c>
      <c r="Y703">
        <f t="shared" si="78"/>
        <v>701</v>
      </c>
      <c r="Z703">
        <v>701</v>
      </c>
      <c r="AA703" t="str">
        <f t="shared" si="79"/>
        <v>LS1R_1F(02)_Dyck_S2_A_</v>
      </c>
    </row>
    <row r="704" spans="20:27" x14ac:dyDescent="0.25">
      <c r="T704">
        <f t="shared" si="74"/>
        <v>867</v>
      </c>
      <c r="U704">
        <v>702</v>
      </c>
      <c r="V704" t="str">
        <f t="shared" si="76"/>
        <v>PHER_4F(03)B1_Swirsky_S1_B_</v>
      </c>
      <c r="W704" t="str">
        <f t="shared" si="77"/>
        <v>_Swirsky_S1_B_ 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04">
        <f t="shared" si="75"/>
        <v>362</v>
      </c>
      <c r="Y704">
        <f t="shared" si="78"/>
        <v>702</v>
      </c>
      <c r="Z704">
        <v>702</v>
      </c>
      <c r="AA704" t="str">
        <f t="shared" si="79"/>
        <v>LS2R_2F(01)_Dyck_S1_A_</v>
      </c>
    </row>
    <row r="705" spans="20:27" x14ac:dyDescent="0.25">
      <c r="T705">
        <f t="shared" si="74"/>
        <v>284</v>
      </c>
      <c r="U705">
        <v>703</v>
      </c>
      <c r="V705" t="str">
        <f t="shared" si="76"/>
        <v>_Swirsky_S1_B_</v>
      </c>
      <c r="W705" t="str">
        <f t="shared" si="77"/>
        <v>PHER_2F(04)_Swirsky_S1_C_ 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05">
        <f t="shared" si="75"/>
        <v>363</v>
      </c>
      <c r="Y705">
        <f t="shared" si="78"/>
        <v>703</v>
      </c>
      <c r="Z705">
        <v>703</v>
      </c>
      <c r="AA705" t="str">
        <f t="shared" si="79"/>
        <v>LS2R_2F(02)_Dyck_S2_A_</v>
      </c>
    </row>
    <row r="706" spans="20:27" x14ac:dyDescent="0.25">
      <c r="T706">
        <f t="shared" si="74"/>
        <v>845</v>
      </c>
      <c r="U706">
        <v>704</v>
      </c>
      <c r="V706" t="str">
        <f t="shared" si="76"/>
        <v>PHER_2F(04)_Swirsky_S1_C_</v>
      </c>
      <c r="W706" t="str">
        <f t="shared" si="77"/>
        <v>_Swirsky_S1_D_ 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06">
        <f t="shared" si="75"/>
        <v>364</v>
      </c>
      <c r="Y706">
        <f t="shared" si="78"/>
        <v>704</v>
      </c>
      <c r="Z706">
        <v>704</v>
      </c>
      <c r="AA706" t="str">
        <f t="shared" si="79"/>
        <v>LS3R_3F(01)_Dyck_S1_A_</v>
      </c>
    </row>
    <row r="707" spans="20:27" x14ac:dyDescent="0.25">
      <c r="T707">
        <f t="shared" ref="T707:T770" si="80">COUNTIF($V$1:$V$1200, "&lt;=" &amp; V707)</f>
        <v>285</v>
      </c>
      <c r="U707">
        <v>705</v>
      </c>
      <c r="V707" t="str">
        <f t="shared" si="76"/>
        <v>_Swirsky_S1_D_</v>
      </c>
      <c r="W707" t="str">
        <f t="shared" si="77"/>
        <v>PHER_3F(05)D2_Swirsky_S1_D_ 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07">
        <f t="shared" si="75"/>
        <v>365</v>
      </c>
      <c r="Y707">
        <f t="shared" si="78"/>
        <v>705</v>
      </c>
      <c r="Z707">
        <v>705</v>
      </c>
      <c r="AA707" t="str">
        <f t="shared" si="79"/>
        <v>LWBR_3S(01)C2_Thwaites_S1_C_</v>
      </c>
    </row>
    <row r="708" spans="20:27" x14ac:dyDescent="0.25">
      <c r="T708">
        <f t="shared" si="80"/>
        <v>858</v>
      </c>
      <c r="U708">
        <v>706</v>
      </c>
      <c r="V708" t="str">
        <f t="shared" si="76"/>
        <v>PHER_3F(05)D2_Swirsky_S1_D_</v>
      </c>
      <c r="W708" t="str">
        <f t="shared" si="77"/>
        <v>PHER_3F(06)A1_Swirsky_S2_A_ 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08">
        <f t="shared" ref="X708:X771" si="81">IFERROR(RANK(Y708,Y:Y,1),"")</f>
        <v>366</v>
      </c>
      <c r="Y708">
        <f t="shared" si="78"/>
        <v>706</v>
      </c>
      <c r="Z708">
        <v>706</v>
      </c>
      <c r="AA708" t="str">
        <f t="shared" si="79"/>
        <v>LWBR_3S(01)C2_Thwaites_S2_C_</v>
      </c>
    </row>
    <row r="709" spans="20:27" x14ac:dyDescent="0.25">
      <c r="T709">
        <f t="shared" si="80"/>
        <v>859</v>
      </c>
      <c r="U709">
        <v>707</v>
      </c>
      <c r="V709" t="str">
        <f t="shared" si="76"/>
        <v>PHER_3F(06)A1_Swirsky_S2_A_</v>
      </c>
      <c r="W709" t="str">
        <f t="shared" si="77"/>
        <v>PHER_4F(07)A2_Swirsky_S2_A_ 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09">
        <f t="shared" si="81"/>
        <v>367</v>
      </c>
      <c r="Y709">
        <f t="shared" si="78"/>
        <v>707</v>
      </c>
      <c r="Z709">
        <v>707</v>
      </c>
      <c r="AA709" t="str">
        <f t="shared" si="79"/>
        <v>LWBR_3S(01)C2_Wright_S1_C_</v>
      </c>
    </row>
    <row r="710" spans="20:27" x14ac:dyDescent="0.25">
      <c r="T710">
        <f t="shared" si="80"/>
        <v>871</v>
      </c>
      <c r="U710">
        <v>708</v>
      </c>
      <c r="V710" t="str">
        <f t="shared" si="76"/>
        <v>PHER_4F(07)A2_Swirsky_S2_A_</v>
      </c>
      <c r="W710" t="str">
        <f t="shared" si="77"/>
        <v>_Swirsky_S2_B_ 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10">
        <f t="shared" si="81"/>
        <v>368</v>
      </c>
      <c r="Y710">
        <f t="shared" si="78"/>
        <v>708</v>
      </c>
      <c r="Z710">
        <v>708</v>
      </c>
      <c r="AA710" t="str">
        <f t="shared" si="79"/>
        <v>LWBR_3S(01)C2_Wright_S2_C_</v>
      </c>
    </row>
    <row r="711" spans="20:27" x14ac:dyDescent="0.25">
      <c r="T711">
        <f t="shared" si="80"/>
        <v>286</v>
      </c>
      <c r="U711">
        <v>709</v>
      </c>
      <c r="V711" t="str">
        <f t="shared" si="76"/>
        <v>_Swirsky_S2_B_</v>
      </c>
      <c r="W711" t="str">
        <f t="shared" si="77"/>
        <v>PHER_2F(10)_Swirsky_S2_C_ 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11">
        <f t="shared" si="81"/>
        <v>369</v>
      </c>
      <c r="Y711">
        <f t="shared" si="78"/>
        <v>709</v>
      </c>
      <c r="Z711">
        <v>709</v>
      </c>
      <c r="AA711" t="str">
        <f t="shared" si="79"/>
        <v>LWER_1M(02)D2_Wesley_S1_D_</v>
      </c>
    </row>
    <row r="712" spans="20:27" x14ac:dyDescent="0.25">
      <c r="T712">
        <f t="shared" si="80"/>
        <v>851</v>
      </c>
      <c r="U712">
        <v>710</v>
      </c>
      <c r="V712" t="str">
        <f t="shared" si="76"/>
        <v>PHER_2F(10)_Swirsky_S2_C_</v>
      </c>
      <c r="W712" t="str">
        <f t="shared" si="77"/>
        <v>PHER_2F(12)_Swirsky_S2_D_ 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12">
        <f t="shared" si="81"/>
        <v>370</v>
      </c>
      <c r="Y712">
        <f t="shared" si="78"/>
        <v>710</v>
      </c>
      <c r="Z712">
        <v>710</v>
      </c>
      <c r="AA712" t="str">
        <f t="shared" si="79"/>
        <v>LWPR_2M(01)C1_Wesley_S1_C_</v>
      </c>
    </row>
    <row r="713" spans="20:27" x14ac:dyDescent="0.25">
      <c r="T713">
        <f t="shared" si="80"/>
        <v>853</v>
      </c>
      <c r="U713">
        <v>711</v>
      </c>
      <c r="V713" t="str">
        <f t="shared" si="76"/>
        <v>PHER_2F(12)_Swirsky_S2_D_</v>
      </c>
      <c r="W713" t="str">
        <f t="shared" si="77"/>
        <v>_Sankovic_S1_A_ 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13">
        <f t="shared" si="81"/>
        <v>371</v>
      </c>
      <c r="Y713">
        <f t="shared" si="78"/>
        <v>711</v>
      </c>
      <c r="Z713">
        <v>711</v>
      </c>
      <c r="AA713" t="str">
        <f t="shared" si="79"/>
        <v>LWPR_2M(02)_Wesley_S1_D_</v>
      </c>
    </row>
    <row r="714" spans="20:27" x14ac:dyDescent="0.25">
      <c r="T714">
        <f t="shared" si="80"/>
        <v>237</v>
      </c>
      <c r="U714">
        <v>712</v>
      </c>
      <c r="V714" t="str">
        <f t="shared" si="76"/>
        <v>_Sankovic_S1_A_</v>
      </c>
      <c r="W714" t="str">
        <f t="shared" si="77"/>
        <v>BIOR_3S(01)_Sankovic_S1_B_ 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14">
        <f t="shared" si="81"/>
        <v>372</v>
      </c>
      <c r="Y714">
        <f t="shared" si="78"/>
        <v>712</v>
      </c>
      <c r="Z714">
        <v>712</v>
      </c>
      <c r="AA714" t="str">
        <f t="shared" si="79"/>
        <v>LWPR_2S(01)_Moskal_S1_A_</v>
      </c>
    </row>
    <row r="715" spans="20:27" x14ac:dyDescent="0.25">
      <c r="T715">
        <f t="shared" si="80"/>
        <v>350</v>
      </c>
      <c r="U715">
        <v>713</v>
      </c>
      <c r="V715" t="str">
        <f t="shared" si="76"/>
        <v>BIOR_3S(01)_Sankovic_S1_B_</v>
      </c>
      <c r="W715" t="str">
        <f t="shared" si="77"/>
        <v>BIOE_4S(01)_Sankovic_S1_C_ 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15">
        <f t="shared" si="81"/>
        <v>373</v>
      </c>
      <c r="Y715">
        <f t="shared" si="78"/>
        <v>713</v>
      </c>
      <c r="Z715">
        <v>713</v>
      </c>
      <c r="AA715" t="str">
        <f t="shared" si="79"/>
        <v>LWPR_2S(02)_Pura_S1_B_</v>
      </c>
    </row>
    <row r="716" spans="20:27" x14ac:dyDescent="0.25">
      <c r="T716">
        <f t="shared" si="80"/>
        <v>343</v>
      </c>
      <c r="U716">
        <v>714</v>
      </c>
      <c r="V716" t="str">
        <f t="shared" si="76"/>
        <v>BIOE_4S(01)_Sankovic_S1_C_</v>
      </c>
      <c r="W716" t="str">
        <f t="shared" si="77"/>
        <v>BIOE_4S(02)_Sankovic_S1_D_ 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16">
        <f t="shared" si="81"/>
        <v>374</v>
      </c>
      <c r="Y716">
        <f t="shared" si="78"/>
        <v>714</v>
      </c>
      <c r="Z716">
        <v>714</v>
      </c>
      <c r="AA716" t="str">
        <f t="shared" si="79"/>
        <v>LWPR_2S(03)_Pura_S2_B_</v>
      </c>
    </row>
    <row r="717" spans="20:27" x14ac:dyDescent="0.25">
      <c r="T717">
        <f t="shared" si="80"/>
        <v>344</v>
      </c>
      <c r="U717">
        <v>715</v>
      </c>
      <c r="V717" t="str">
        <f t="shared" si="76"/>
        <v>BIOE_4S(02)_Sankovic_S1_D_</v>
      </c>
      <c r="W717" t="str">
        <f t="shared" si="77"/>
        <v>_Sankovic_S2_A_ 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17">
        <f t="shared" si="81"/>
        <v>375</v>
      </c>
      <c r="Y717">
        <f t="shared" si="78"/>
        <v>715</v>
      </c>
      <c r="Z717">
        <v>715</v>
      </c>
      <c r="AA717" t="str">
        <f t="shared" si="79"/>
        <v>LWPR_2S(04)_Buskell_S2_C_</v>
      </c>
    </row>
    <row r="718" spans="20:27" x14ac:dyDescent="0.25">
      <c r="T718">
        <f t="shared" si="80"/>
        <v>238</v>
      </c>
      <c r="U718">
        <v>716</v>
      </c>
      <c r="V718" t="str">
        <f t="shared" si="76"/>
        <v>_Sankovic_S2_A_</v>
      </c>
      <c r="W718" t="str">
        <f t="shared" si="77"/>
        <v>CTSR_3S(01)_Sankovic_S2_B_ 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18">
        <f t="shared" si="81"/>
        <v>376</v>
      </c>
      <c r="Y718">
        <f t="shared" si="78"/>
        <v>716</v>
      </c>
      <c r="Z718">
        <v>716</v>
      </c>
      <c r="AA718" t="str">
        <f t="shared" si="79"/>
        <v>LWPR_2S(05)_Moskal_S2_A_</v>
      </c>
    </row>
    <row r="719" spans="20:27" x14ac:dyDescent="0.25">
      <c r="T719">
        <f t="shared" si="80"/>
        <v>402</v>
      </c>
      <c r="U719">
        <v>717</v>
      </c>
      <c r="V719" t="str">
        <f t="shared" si="76"/>
        <v>CTSR_3S(01)_Sankovic_S2_B_</v>
      </c>
      <c r="W719" t="str">
        <f t="shared" si="77"/>
        <v>BIOP_4S(01)_Sankovic_S2_C_ 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19">
        <f t="shared" si="81"/>
        <v>377</v>
      </c>
      <c r="Y719">
        <f t="shared" si="78"/>
        <v>717</v>
      </c>
      <c r="Z719">
        <v>717</v>
      </c>
      <c r="AA719" t="str">
        <f t="shared" si="79"/>
        <v>LWPR_2S(06)_Moskal_S1_C_</v>
      </c>
    </row>
    <row r="720" spans="20:27" x14ac:dyDescent="0.25">
      <c r="T720">
        <f t="shared" si="80"/>
        <v>348</v>
      </c>
      <c r="U720">
        <v>718</v>
      </c>
      <c r="V720" t="str">
        <f t="shared" si="76"/>
        <v>BIOP_4S(01)_Sankovic_S2_C_</v>
      </c>
      <c r="W720" t="str">
        <f t="shared" si="77"/>
        <v>BIOP_4S(02)_Sankovic_S2_D_ 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20">
        <f t="shared" si="81"/>
        <v>378</v>
      </c>
      <c r="Y720">
        <f t="shared" si="78"/>
        <v>718</v>
      </c>
      <c r="Z720">
        <v>718</v>
      </c>
      <c r="AA720" t="str">
        <f t="shared" si="79"/>
        <v>LWPR_2S(WE)A1_Thwaites_S1_A_</v>
      </c>
    </row>
    <row r="721" spans="20:27" x14ac:dyDescent="0.25">
      <c r="T721">
        <f t="shared" si="80"/>
        <v>349</v>
      </c>
      <c r="U721">
        <v>719</v>
      </c>
      <c r="V721" t="str">
        <f t="shared" si="76"/>
        <v>BIOP_4S(02)_Sankovic_S2_D_</v>
      </c>
      <c r="W721" t="str">
        <f t="shared" si="77"/>
        <v>_Sawchuk_S1_A_ 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21">
        <f t="shared" si="81"/>
        <v>379</v>
      </c>
      <c r="Y721">
        <f t="shared" si="78"/>
        <v>719</v>
      </c>
      <c r="Z721">
        <v>719</v>
      </c>
      <c r="AA721" t="str">
        <f t="shared" si="79"/>
        <v>LWPR_2S(WE)A1_Thwaites_S2_A_</v>
      </c>
    </row>
    <row r="722" spans="20:27" x14ac:dyDescent="0.25">
      <c r="T722">
        <f t="shared" si="80"/>
        <v>239</v>
      </c>
      <c r="U722">
        <v>720</v>
      </c>
      <c r="V722" t="str">
        <f t="shared" si="76"/>
        <v>_Sawchuk_S1_A_</v>
      </c>
      <c r="W722" t="str">
        <f t="shared" si="77"/>
        <v>_Sawchuk_S1_B_ 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22">
        <f t="shared" si="81"/>
        <v>380</v>
      </c>
      <c r="Y722">
        <f t="shared" si="78"/>
        <v>720</v>
      </c>
      <c r="Z722">
        <v>720</v>
      </c>
      <c r="AA722" t="str">
        <f t="shared" si="79"/>
        <v>LWPR_2S(WE)A1_Wright_S1_A_</v>
      </c>
    </row>
    <row r="723" spans="20:27" x14ac:dyDescent="0.25">
      <c r="T723">
        <f t="shared" si="80"/>
        <v>240</v>
      </c>
      <c r="U723">
        <v>721</v>
      </c>
      <c r="V723" t="str">
        <f t="shared" si="76"/>
        <v>_Sawchuk_S1_B_</v>
      </c>
      <c r="W723" t="str">
        <f t="shared" si="77"/>
        <v>_Sawchuk_S1_C_ 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23">
        <f t="shared" si="81"/>
        <v>381</v>
      </c>
      <c r="Y723">
        <f t="shared" si="78"/>
        <v>721</v>
      </c>
      <c r="Z723">
        <v>721</v>
      </c>
      <c r="AA723" t="str">
        <f t="shared" si="79"/>
        <v>LWPR_2S(WE)A1_Wright_S2_A_</v>
      </c>
    </row>
    <row r="724" spans="20:27" x14ac:dyDescent="0.25">
      <c r="T724">
        <f t="shared" si="80"/>
        <v>241</v>
      </c>
      <c r="U724">
        <v>722</v>
      </c>
      <c r="V724" t="str">
        <f t="shared" si="76"/>
        <v>_Sawchuk_S1_C_</v>
      </c>
      <c r="W724" t="str">
        <f t="shared" si="77"/>
        <v>_Sawchuk_S1_D_ 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24">
        <f t="shared" si="81"/>
        <v>382</v>
      </c>
      <c r="Y724">
        <f t="shared" si="78"/>
        <v>722</v>
      </c>
      <c r="Z724">
        <v>722</v>
      </c>
      <c r="AA724" t="str">
        <f t="shared" si="79"/>
        <v>LWTF_4S(01)D1_Thwaites_S2_D_</v>
      </c>
    </row>
    <row r="725" spans="20:27" x14ac:dyDescent="0.25">
      <c r="T725">
        <f t="shared" si="80"/>
        <v>242</v>
      </c>
      <c r="U725">
        <v>723</v>
      </c>
      <c r="V725" t="str">
        <f t="shared" si="76"/>
        <v>_Sawchuk_S1_D_</v>
      </c>
      <c r="W725" t="str">
        <f t="shared" si="77"/>
        <v>_Sawchuk_S2_A_ 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25">
        <f t="shared" si="81"/>
        <v>383</v>
      </c>
      <c r="Y725">
        <f t="shared" si="78"/>
        <v>723</v>
      </c>
      <c r="Z725">
        <v>723</v>
      </c>
      <c r="AA725" t="str">
        <f t="shared" si="79"/>
        <v>LWTF_4S(01)D1_Wright_S2_D_</v>
      </c>
    </row>
    <row r="726" spans="20:27" x14ac:dyDescent="0.25">
      <c r="T726">
        <f t="shared" si="80"/>
        <v>243</v>
      </c>
      <c r="U726">
        <v>724</v>
      </c>
      <c r="V726" t="str">
        <f t="shared" si="76"/>
        <v>_Sawchuk_S2_A_</v>
      </c>
      <c r="W726" t="str">
        <f t="shared" si="77"/>
        <v>_Sawchuk_S2_B_ 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26">
        <f t="shared" si="81"/>
        <v>384</v>
      </c>
      <c r="Y726">
        <f t="shared" si="78"/>
        <v>724</v>
      </c>
      <c r="Z726">
        <v>724</v>
      </c>
      <c r="AA726" t="str">
        <f t="shared" si="79"/>
        <v>MAPF_3S(01)_Anis_S1_A_</v>
      </c>
    </row>
    <row r="727" spans="20:27" x14ac:dyDescent="0.25">
      <c r="T727">
        <f t="shared" si="80"/>
        <v>244</v>
      </c>
      <c r="U727">
        <v>725</v>
      </c>
      <c r="V727" t="str">
        <f t="shared" ref="V727:V790" si="82">TRIM(_xlfn.TEXTBEFORE(W726, " "))</f>
        <v>_Sawchuk_S2_B_</v>
      </c>
      <c r="W727" t="str">
        <f t="shared" ref="W727:W790" si="83">TRIM(MID(W726, LEN(V727)+1, LEN(W726) - LEN(V727)))</f>
        <v>_Sawchuk_S2_C_ 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27">
        <f t="shared" si="81"/>
        <v>385</v>
      </c>
      <c r="Y727">
        <f t="shared" ref="Y727:Y790" si="84">IFERROR(IF(FIND("(",AA727)&gt;0,Z727,""),"")</f>
        <v>725</v>
      </c>
      <c r="Z727">
        <v>725</v>
      </c>
      <c r="AA727" t="str">
        <f t="shared" ref="AA727:AA790" si="85">IFERROR(VLOOKUP(Z727,T:V,3,FALSE),"")</f>
        <v>MAPF_4S(01)_Anis_S2_D_</v>
      </c>
    </row>
    <row r="728" spans="20:27" x14ac:dyDescent="0.25">
      <c r="T728">
        <f t="shared" si="80"/>
        <v>245</v>
      </c>
      <c r="U728">
        <v>726</v>
      </c>
      <c r="V728" t="str">
        <f t="shared" si="82"/>
        <v>_Sawchuk_S2_C_</v>
      </c>
      <c r="W728" t="str">
        <f t="shared" si="83"/>
        <v>_Sawchuk_S2_D_ 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28">
        <f t="shared" si="81"/>
        <v>386</v>
      </c>
      <c r="Y728">
        <f t="shared" si="84"/>
        <v>726</v>
      </c>
      <c r="Z728">
        <v>726</v>
      </c>
      <c r="AA728" t="str">
        <f t="shared" si="85"/>
        <v>MATF_1F(01)_McCaffrey_S2_A_</v>
      </c>
    </row>
    <row r="729" spans="20:27" x14ac:dyDescent="0.25">
      <c r="T729">
        <f t="shared" si="80"/>
        <v>246</v>
      </c>
      <c r="U729">
        <v>727</v>
      </c>
      <c r="V729" t="str">
        <f t="shared" si="82"/>
        <v>_Sawchuk_S2_D_</v>
      </c>
      <c r="W729" t="str">
        <f t="shared" si="83"/>
        <v>_Seidel_S1_A_ 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29">
        <f t="shared" si="81"/>
        <v>387</v>
      </c>
      <c r="Y729">
        <f t="shared" si="84"/>
        <v>727</v>
      </c>
      <c r="Z729">
        <v>727</v>
      </c>
      <c r="AA729" t="str">
        <f t="shared" si="85"/>
        <v>MATF_1F(02)_McCaffrey_S2_B_</v>
      </c>
    </row>
    <row r="730" spans="20:27" x14ac:dyDescent="0.25">
      <c r="T730">
        <f t="shared" si="80"/>
        <v>247</v>
      </c>
      <c r="U730">
        <v>728</v>
      </c>
      <c r="V730" t="str">
        <f t="shared" si="82"/>
        <v>_Seidel_S1_A_</v>
      </c>
      <c r="W730" t="str">
        <f t="shared" si="83"/>
        <v>GEOR_2F(02)_Seidel_S1_B_ 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30">
        <f t="shared" si="81"/>
        <v>388</v>
      </c>
      <c r="Y730">
        <f t="shared" si="84"/>
        <v>728</v>
      </c>
      <c r="Z730">
        <v>728</v>
      </c>
      <c r="AA730" t="str">
        <f t="shared" si="85"/>
        <v>MATF_1F(03)_McCaffrey_S2_D_</v>
      </c>
    </row>
    <row r="731" spans="20:27" x14ac:dyDescent="0.25">
      <c r="T731">
        <f t="shared" si="80"/>
        <v>628</v>
      </c>
      <c r="U731">
        <v>729</v>
      </c>
      <c r="V731" t="str">
        <f t="shared" si="82"/>
        <v>GEOR_2F(02)_Seidel_S1_B_</v>
      </c>
      <c r="W731" t="str">
        <f t="shared" si="83"/>
        <v>SOCY_3G(02)_Seidel_S1_C_ 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31">
        <f t="shared" si="81"/>
        <v>389</v>
      </c>
      <c r="Y731">
        <f t="shared" si="84"/>
        <v>729</v>
      </c>
      <c r="Z731">
        <v>729</v>
      </c>
      <c r="AA731" t="str">
        <f t="shared" si="85"/>
        <v>MATR_1F(04)_Ocharuk_S2_D_</v>
      </c>
    </row>
    <row r="732" spans="20:27" x14ac:dyDescent="0.25">
      <c r="T732">
        <f t="shared" si="80"/>
        <v>990</v>
      </c>
      <c r="U732">
        <v>730</v>
      </c>
      <c r="V732" t="str">
        <f t="shared" si="82"/>
        <v>SOCY_3G(02)_Seidel_S1_C_</v>
      </c>
      <c r="W732" t="str">
        <f t="shared" si="83"/>
        <v>SOCY_3G(01)_Seidel_S1_D_ 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32">
        <f t="shared" si="81"/>
        <v>390</v>
      </c>
      <c r="Y732">
        <f t="shared" si="84"/>
        <v>730</v>
      </c>
      <c r="Z732">
        <v>730</v>
      </c>
      <c r="AA732" t="str">
        <f t="shared" si="85"/>
        <v>MATR_1F(05)_Russell_S2_D_</v>
      </c>
    </row>
    <row r="733" spans="20:27" x14ac:dyDescent="0.25">
      <c r="T733">
        <f t="shared" si="80"/>
        <v>989</v>
      </c>
      <c r="U733">
        <v>731</v>
      </c>
      <c r="V733" t="str">
        <f t="shared" si="82"/>
        <v>SOCY_3G(01)_Seidel_S1_D_</v>
      </c>
      <c r="W733" t="str">
        <f t="shared" si="83"/>
        <v>SOCY_3G(03)_Seidel_S2_A_ 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33">
        <f t="shared" si="81"/>
        <v>391</v>
      </c>
      <c r="Y733">
        <f t="shared" si="84"/>
        <v>731</v>
      </c>
      <c r="Z733">
        <v>731</v>
      </c>
      <c r="AA733" t="str">
        <f t="shared" si="85"/>
        <v>MATR_1F(06)_Ocharuk_S2_B_</v>
      </c>
    </row>
    <row r="734" spans="20:27" x14ac:dyDescent="0.25">
      <c r="T734">
        <f t="shared" si="80"/>
        <v>991</v>
      </c>
      <c r="U734">
        <v>732</v>
      </c>
      <c r="V734" t="str">
        <f t="shared" si="82"/>
        <v>SOCY_3G(03)_Seidel_S2_A_</v>
      </c>
      <c r="W734" t="str">
        <f t="shared" si="83"/>
        <v>_Seidel_S2_B_ 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34">
        <f t="shared" si="81"/>
        <v>392</v>
      </c>
      <c r="Y734">
        <f t="shared" si="84"/>
        <v>732</v>
      </c>
      <c r="Z734">
        <v>732</v>
      </c>
      <c r="AA734" t="str">
        <f t="shared" si="85"/>
        <v>MATR_1F(07)_Russell_S2_A_</v>
      </c>
    </row>
    <row r="735" spans="20:27" x14ac:dyDescent="0.25">
      <c r="T735">
        <f t="shared" si="80"/>
        <v>248</v>
      </c>
      <c r="U735">
        <v>733</v>
      </c>
      <c r="V735" t="str">
        <f t="shared" si="82"/>
        <v>_Seidel_S2_B_</v>
      </c>
      <c r="W735" t="str">
        <f t="shared" si="83"/>
        <v>GEOR_2F(09)_Seidel_S2_C_ 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35">
        <f t="shared" si="81"/>
        <v>393</v>
      </c>
      <c r="Y735">
        <f t="shared" si="84"/>
        <v>733</v>
      </c>
      <c r="Z735">
        <v>733</v>
      </c>
      <c r="AA735" t="str">
        <f t="shared" si="85"/>
        <v>MATR_1F(08)_Zhao_S2_A_</v>
      </c>
    </row>
    <row r="736" spans="20:27" x14ac:dyDescent="0.25">
      <c r="T736">
        <f t="shared" si="80"/>
        <v>635</v>
      </c>
      <c r="U736">
        <v>734</v>
      </c>
      <c r="V736" t="str">
        <f t="shared" si="82"/>
        <v>GEOR_2F(09)_Seidel_S2_C_</v>
      </c>
      <c r="W736" t="str">
        <f t="shared" si="83"/>
        <v>GEOR_2F(11)_Seidel_S2_D_ 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36">
        <f t="shared" si="81"/>
        <v>394</v>
      </c>
      <c r="Y736">
        <f t="shared" si="84"/>
        <v>734</v>
      </c>
      <c r="Z736">
        <v>734</v>
      </c>
      <c r="AA736" t="str">
        <f t="shared" si="85"/>
        <v>MATR_1F(09)_Zhao_S2_B_</v>
      </c>
    </row>
    <row r="737" spans="20:27" x14ac:dyDescent="0.25">
      <c r="T737">
        <f t="shared" si="80"/>
        <v>637</v>
      </c>
      <c r="U737">
        <v>735</v>
      </c>
      <c r="V737" t="str">
        <f t="shared" si="82"/>
        <v>GEOR_2F(11)_Seidel_S2_D_</v>
      </c>
      <c r="W737" t="str">
        <f t="shared" si="83"/>
        <v>GRAR_3G(02)_Shewchuk_S1_A_ 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37">
        <f t="shared" si="81"/>
        <v>395</v>
      </c>
      <c r="Y737">
        <f t="shared" si="84"/>
        <v>735</v>
      </c>
      <c r="Z737">
        <v>735</v>
      </c>
      <c r="AA737" t="str">
        <f t="shared" si="85"/>
        <v>MATR_1F(10)_Fast_S2_B_</v>
      </c>
    </row>
    <row r="738" spans="20:27" x14ac:dyDescent="0.25">
      <c r="T738">
        <f t="shared" si="80"/>
        <v>654</v>
      </c>
      <c r="U738">
        <v>736</v>
      </c>
      <c r="V738" t="str">
        <f t="shared" si="82"/>
        <v>GRAR_3G(02)_Shewchuk_S1_A_</v>
      </c>
      <c r="W738" t="str">
        <f t="shared" si="83"/>
        <v>GRAR_4S(02)_Shewchuk_S1_B_ 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38">
        <f t="shared" si="81"/>
        <v>396</v>
      </c>
      <c r="Y738">
        <f t="shared" si="84"/>
        <v>736</v>
      </c>
      <c r="Z738">
        <v>736</v>
      </c>
      <c r="AA738" t="str">
        <f t="shared" si="85"/>
        <v>MATR_1F(11)_Fast_S2_D_</v>
      </c>
    </row>
    <row r="739" spans="20:27" x14ac:dyDescent="0.25">
      <c r="T739">
        <f t="shared" si="80"/>
        <v>657</v>
      </c>
      <c r="U739">
        <v>737</v>
      </c>
      <c r="V739" t="str">
        <f t="shared" si="82"/>
        <v>GRAR_4S(02)_Shewchuk_S1_B_</v>
      </c>
      <c r="W739" t="str">
        <f t="shared" si="83"/>
        <v>MP206H_1S(01)C1_Shewchuk_S1_C_ 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39">
        <f t="shared" si="81"/>
        <v>397</v>
      </c>
      <c r="Y739">
        <f t="shared" si="84"/>
        <v>737</v>
      </c>
      <c r="Z739">
        <v>737</v>
      </c>
      <c r="AA739" t="str">
        <f t="shared" si="85"/>
        <v>MATR_1F(12)_Pachkowsky_S2_A_</v>
      </c>
    </row>
    <row r="740" spans="20:27" x14ac:dyDescent="0.25">
      <c r="T740">
        <f t="shared" si="80"/>
        <v>745</v>
      </c>
      <c r="U740">
        <v>738</v>
      </c>
      <c r="V740" t="str">
        <f t="shared" si="82"/>
        <v>MP206H_1S(01)C1_Shewchuk_S1_C_</v>
      </c>
      <c r="W740" t="str">
        <f t="shared" si="83"/>
        <v>_Shewchuk_S1_C_ 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40">
        <f t="shared" si="81"/>
        <v>398</v>
      </c>
      <c r="Y740">
        <f t="shared" si="84"/>
        <v>738</v>
      </c>
      <c r="Z740">
        <v>738</v>
      </c>
      <c r="AA740" t="str">
        <f t="shared" si="85"/>
        <v>MATR_1F(13)_Pachkowsky_S2_D_</v>
      </c>
    </row>
    <row r="741" spans="20:27" x14ac:dyDescent="0.25">
      <c r="T741">
        <f t="shared" si="80"/>
        <v>249</v>
      </c>
      <c r="U741">
        <v>739</v>
      </c>
      <c r="V741" t="str">
        <f t="shared" si="82"/>
        <v>_Shewchuk_S1_C_</v>
      </c>
      <c r="W741" t="str">
        <f t="shared" si="83"/>
        <v>GRAR_2G(01)_Shewchuk_S1_D_ 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41">
        <f t="shared" si="81"/>
        <v>399</v>
      </c>
      <c r="Y741">
        <f t="shared" si="84"/>
        <v>739</v>
      </c>
      <c r="Z741">
        <v>739</v>
      </c>
      <c r="AA741" t="str">
        <f t="shared" si="85"/>
        <v>MATR_1F(14)_Neil_S2_B_</v>
      </c>
    </row>
    <row r="742" spans="20:27" x14ac:dyDescent="0.25">
      <c r="T742">
        <f t="shared" si="80"/>
        <v>649</v>
      </c>
      <c r="U742">
        <v>740</v>
      </c>
      <c r="V742" t="str">
        <f t="shared" si="82"/>
        <v>GRAR_2G(01)_Shewchuk_S1_D_</v>
      </c>
      <c r="W742" t="str">
        <f t="shared" si="83"/>
        <v>GRAR_4S(03)_Shewchuk_S2_A_ 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42">
        <f t="shared" si="81"/>
        <v>400</v>
      </c>
      <c r="Y742">
        <f t="shared" si="84"/>
        <v>740</v>
      </c>
      <c r="Z742">
        <v>740</v>
      </c>
      <c r="AA742" t="str">
        <f t="shared" si="85"/>
        <v>MATR_1M(04)_Ellison_S1_B_</v>
      </c>
    </row>
    <row r="743" spans="20:27" x14ac:dyDescent="0.25">
      <c r="T743">
        <f t="shared" si="80"/>
        <v>658</v>
      </c>
      <c r="U743">
        <v>741</v>
      </c>
      <c r="V743" t="str">
        <f t="shared" si="82"/>
        <v>GRAR_4S(03)_Shewchuk_S2_A_</v>
      </c>
      <c r="W743" t="str">
        <f t="shared" si="83"/>
        <v>_Shewchuk_S2_B_ 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43">
        <f t="shared" si="81"/>
        <v>401</v>
      </c>
      <c r="Y743">
        <f t="shared" si="84"/>
        <v>741</v>
      </c>
      <c r="Z743">
        <v>741</v>
      </c>
      <c r="AA743" t="str">
        <f t="shared" si="85"/>
        <v>MATR_1M(04)_Ellison_S2_B_</v>
      </c>
    </row>
    <row r="744" spans="20:27" x14ac:dyDescent="0.25">
      <c r="T744">
        <f t="shared" si="80"/>
        <v>250</v>
      </c>
      <c r="U744">
        <v>742</v>
      </c>
      <c r="V744" t="str">
        <f t="shared" si="82"/>
        <v>_Shewchuk_S2_B_</v>
      </c>
      <c r="W744" t="str">
        <f t="shared" si="83"/>
        <v>GRHR_1G(02)C1_Shewchuk_S2_C_ 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44">
        <f t="shared" si="81"/>
        <v>402</v>
      </c>
      <c r="Y744">
        <f t="shared" si="84"/>
        <v>742</v>
      </c>
      <c r="Z744">
        <v>742</v>
      </c>
      <c r="AA744" t="str">
        <f t="shared" si="85"/>
        <v>MATR_1M(05)_Wesley_S1_A_</v>
      </c>
    </row>
    <row r="745" spans="20:27" x14ac:dyDescent="0.25">
      <c r="T745">
        <f t="shared" si="80"/>
        <v>660</v>
      </c>
      <c r="U745">
        <v>743</v>
      </c>
      <c r="V745" t="str">
        <f t="shared" si="82"/>
        <v>GRHR_1G(02)C1_Shewchuk_S2_C_</v>
      </c>
      <c r="W745" t="str">
        <f t="shared" si="83"/>
        <v>DM093V_1S(03)C2_Shewchuk_S2_C_ 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45">
        <f t="shared" si="81"/>
        <v>403</v>
      </c>
      <c r="Y745">
        <f t="shared" si="84"/>
        <v>743</v>
      </c>
      <c r="Z745">
        <v>743</v>
      </c>
      <c r="AA745" t="str">
        <f t="shared" si="85"/>
        <v>MCCR_1S(01)C1_Boyes_S1_C_</v>
      </c>
    </row>
    <row r="746" spans="20:27" x14ac:dyDescent="0.25">
      <c r="T746">
        <f t="shared" si="80"/>
        <v>424</v>
      </c>
      <c r="U746">
        <v>744</v>
      </c>
      <c r="V746" t="str">
        <f t="shared" si="82"/>
        <v>DM093V_1S(03)C2_Shewchuk_S2_C_</v>
      </c>
      <c r="W746" t="str">
        <f t="shared" si="83"/>
        <v>GRAR_2G(03)_Shewchuk_S2_D_ 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46">
        <f t="shared" si="81"/>
        <v>404</v>
      </c>
      <c r="Y746">
        <f t="shared" si="84"/>
        <v>744</v>
      </c>
      <c r="Z746">
        <v>744</v>
      </c>
      <c r="AA746" t="str">
        <f t="shared" si="85"/>
        <v>MCCR_1S(01)C1_Boyes_S2_C_</v>
      </c>
    </row>
    <row r="747" spans="20:27" x14ac:dyDescent="0.25">
      <c r="T747">
        <f t="shared" si="80"/>
        <v>651</v>
      </c>
      <c r="U747">
        <v>745</v>
      </c>
      <c r="V747" t="str">
        <f t="shared" si="82"/>
        <v>GRAR_2G(03)_Shewchuk_S2_D_</v>
      </c>
      <c r="W747" t="str">
        <f t="shared" si="83"/>
        <v>_Silver_S1_A_ 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47">
        <f t="shared" si="81"/>
        <v>405</v>
      </c>
      <c r="Y747">
        <f t="shared" si="84"/>
        <v>745</v>
      </c>
      <c r="Z747">
        <v>745</v>
      </c>
      <c r="AA747" t="str">
        <f t="shared" si="85"/>
        <v>MP206H_1S(01)C1_Shewchuk_S1_C_</v>
      </c>
    </row>
    <row r="748" spans="20:27" x14ac:dyDescent="0.25">
      <c r="T748">
        <f t="shared" si="80"/>
        <v>251</v>
      </c>
      <c r="U748">
        <v>746</v>
      </c>
      <c r="V748" t="str">
        <f t="shared" si="82"/>
        <v>_Silver_S1_A_</v>
      </c>
      <c r="W748" t="str">
        <f t="shared" si="83"/>
        <v>_Silver_S1_B_ 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48">
        <f t="shared" si="81"/>
        <v>406</v>
      </c>
      <c r="Y748">
        <f t="shared" si="84"/>
        <v>746</v>
      </c>
      <c r="Z748">
        <v>746</v>
      </c>
      <c r="AA748" t="str">
        <f t="shared" si="85"/>
        <v>MP206H_1S(02)C2_Fowler_S1_C_</v>
      </c>
    </row>
    <row r="749" spans="20:27" x14ac:dyDescent="0.25">
      <c r="T749">
        <f t="shared" si="80"/>
        <v>252</v>
      </c>
      <c r="U749">
        <v>747</v>
      </c>
      <c r="V749" t="str">
        <f t="shared" si="82"/>
        <v>_Silver_S1_B_</v>
      </c>
      <c r="W749" t="str">
        <f t="shared" si="83"/>
        <v>MU2H_1S(01)C1_Silver_S1_C_ 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49">
        <f t="shared" si="81"/>
        <v>407</v>
      </c>
      <c r="Y749">
        <f t="shared" si="84"/>
        <v>747</v>
      </c>
      <c r="Z749">
        <v>747</v>
      </c>
      <c r="AA749" t="str">
        <f t="shared" si="85"/>
        <v>MP206H_1S(03)C2_Dyck-Lyons_S2_C_</v>
      </c>
    </row>
    <row r="750" spans="20:27" x14ac:dyDescent="0.25">
      <c r="T750">
        <f t="shared" si="80"/>
        <v>774</v>
      </c>
      <c r="U750">
        <v>748</v>
      </c>
      <c r="V750" t="str">
        <f t="shared" si="82"/>
        <v>MU2H_1S(01)C1_Silver_S1_C_</v>
      </c>
      <c r="W750" t="str">
        <f t="shared" si="83"/>
        <v>_Silver_S1_C_ 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50">
        <f t="shared" si="81"/>
        <v>408</v>
      </c>
      <c r="Y750">
        <f t="shared" si="84"/>
        <v>748</v>
      </c>
      <c r="Z750">
        <v>748</v>
      </c>
      <c r="AA750" t="str">
        <f t="shared" si="85"/>
        <v>MP207V_2S(01)_Dyck-Lyons_S1_A_</v>
      </c>
    </row>
    <row r="751" spans="20:27" x14ac:dyDescent="0.25">
      <c r="T751">
        <f t="shared" si="80"/>
        <v>253</v>
      </c>
      <c r="U751">
        <v>749</v>
      </c>
      <c r="V751" t="str">
        <f t="shared" si="82"/>
        <v>_Silver_S1_C_</v>
      </c>
      <c r="W751" t="str">
        <f t="shared" si="83"/>
        <v>_Silver_S1_D_ 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51">
        <f t="shared" si="81"/>
        <v>409</v>
      </c>
      <c r="Y751">
        <f t="shared" si="84"/>
        <v>749</v>
      </c>
      <c r="Z751">
        <v>749</v>
      </c>
      <c r="AA751" t="str">
        <f t="shared" si="85"/>
        <v>MP207V_2S(02)_Fowler_S2_B_</v>
      </c>
    </row>
    <row r="752" spans="20:27" x14ac:dyDescent="0.25">
      <c r="T752">
        <f t="shared" si="80"/>
        <v>254</v>
      </c>
      <c r="U752">
        <v>750</v>
      </c>
      <c r="V752" t="str">
        <f t="shared" si="82"/>
        <v>_Silver_S1_D_</v>
      </c>
      <c r="W752" t="str">
        <f t="shared" si="83"/>
        <v>_Silver_S2_A_ 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52">
        <f t="shared" si="81"/>
        <v>410</v>
      </c>
      <c r="Y752">
        <f t="shared" si="84"/>
        <v>750</v>
      </c>
      <c r="Z752">
        <v>750</v>
      </c>
      <c r="AA752" t="str">
        <f t="shared" si="85"/>
        <v>MP207V_2S(98)_Fowler_S1_A_</v>
      </c>
    </row>
    <row r="753" spans="20:27" x14ac:dyDescent="0.25">
      <c r="T753">
        <f t="shared" si="80"/>
        <v>255</v>
      </c>
      <c r="U753">
        <v>751</v>
      </c>
      <c r="V753" t="str">
        <f t="shared" si="82"/>
        <v>_Silver_S2_A_</v>
      </c>
      <c r="W753" t="str">
        <f t="shared" si="83"/>
        <v>_Silver_S2_B_ 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53">
        <f t="shared" si="81"/>
        <v>411</v>
      </c>
      <c r="Y753">
        <f t="shared" si="84"/>
        <v>751</v>
      </c>
      <c r="Z753">
        <v>751</v>
      </c>
      <c r="AA753" t="str">
        <f t="shared" si="85"/>
        <v>MP207V_2S(99)_Leduc_S1_A_</v>
      </c>
    </row>
    <row r="754" spans="20:27" x14ac:dyDescent="0.25">
      <c r="T754">
        <f t="shared" si="80"/>
        <v>256</v>
      </c>
      <c r="U754">
        <v>752</v>
      </c>
      <c r="V754" t="str">
        <f t="shared" si="82"/>
        <v>_Silver_S2_B_</v>
      </c>
      <c r="W754" t="str">
        <f t="shared" si="83"/>
        <v>_Silver_S2_C_ 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54">
        <f t="shared" si="81"/>
        <v>412</v>
      </c>
      <c r="Y754">
        <f t="shared" si="84"/>
        <v>752</v>
      </c>
      <c r="Z754">
        <v>752</v>
      </c>
      <c r="AA754" t="str">
        <f t="shared" si="85"/>
        <v>MP208V_3S(01)_Leduc_S1_D_</v>
      </c>
    </row>
    <row r="755" spans="20:27" x14ac:dyDescent="0.25">
      <c r="T755">
        <f t="shared" si="80"/>
        <v>257</v>
      </c>
      <c r="U755">
        <v>753</v>
      </c>
      <c r="V755" t="str">
        <f t="shared" si="82"/>
        <v>_Silver_S2_C_</v>
      </c>
      <c r="W755" t="str">
        <f t="shared" si="83"/>
        <v>MU2H_1S(02)C2_Silver_S2_C_ 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55">
        <f t="shared" si="81"/>
        <v>413</v>
      </c>
      <c r="Y755">
        <f t="shared" si="84"/>
        <v>753</v>
      </c>
      <c r="Z755">
        <v>753</v>
      </c>
      <c r="AA755" t="str">
        <f t="shared" si="85"/>
        <v>MP208V_3S(02)_Leduc_S2_C_</v>
      </c>
    </row>
    <row r="756" spans="20:27" x14ac:dyDescent="0.25">
      <c r="T756">
        <f t="shared" si="80"/>
        <v>775</v>
      </c>
      <c r="U756">
        <v>754</v>
      </c>
      <c r="V756" t="str">
        <f t="shared" si="82"/>
        <v>MU2H_1S(02)C2_Silver_S2_C_</v>
      </c>
      <c r="W756" t="str">
        <f t="shared" si="83"/>
        <v>_Silver_S2_D_ 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56">
        <f t="shared" si="81"/>
        <v>414</v>
      </c>
      <c r="Y756">
        <f t="shared" si="84"/>
        <v>754</v>
      </c>
      <c r="Z756">
        <v>754</v>
      </c>
      <c r="AA756" t="str">
        <f t="shared" si="85"/>
        <v>MP208V_3S(98)_Fowler_S1_B_</v>
      </c>
    </row>
    <row r="757" spans="20:27" x14ac:dyDescent="0.25">
      <c r="T757">
        <f t="shared" si="80"/>
        <v>258</v>
      </c>
      <c r="U757">
        <v>755</v>
      </c>
      <c r="V757" t="str">
        <f t="shared" si="82"/>
        <v>_Silver_S2_D_</v>
      </c>
      <c r="W757" t="str">
        <f t="shared" si="83"/>
        <v>_Sinclair_S1_A_ 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57">
        <f t="shared" si="81"/>
        <v>415</v>
      </c>
      <c r="Y757">
        <f t="shared" si="84"/>
        <v>755</v>
      </c>
      <c r="Z757">
        <v>755</v>
      </c>
      <c r="AA757" t="str">
        <f t="shared" si="85"/>
        <v>MP208V_3S(99)_Leduc_S1_B_</v>
      </c>
    </row>
    <row r="758" spans="20:27" x14ac:dyDescent="0.25">
      <c r="T758">
        <f t="shared" si="80"/>
        <v>259</v>
      </c>
      <c r="U758">
        <v>756</v>
      </c>
      <c r="V758" t="str">
        <f t="shared" si="82"/>
        <v>_Sinclair_S1_A_</v>
      </c>
      <c r="W758" t="str">
        <f t="shared" si="83"/>
        <v>_Sinclair_S1_B_ 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58">
        <f t="shared" si="81"/>
        <v>416</v>
      </c>
      <c r="Y758">
        <f t="shared" si="84"/>
        <v>756</v>
      </c>
      <c r="Z758">
        <v>756</v>
      </c>
      <c r="AA758" t="str">
        <f t="shared" si="85"/>
        <v>MP209V_3S(01)_Dyck-Lyons_S2_D_</v>
      </c>
    </row>
    <row r="759" spans="20:27" x14ac:dyDescent="0.25">
      <c r="T759">
        <f t="shared" si="80"/>
        <v>260</v>
      </c>
      <c r="U759">
        <v>757</v>
      </c>
      <c r="V759" t="str">
        <f t="shared" si="82"/>
        <v>_Sinclair_S1_B_</v>
      </c>
      <c r="W759" t="str">
        <f t="shared" si="83"/>
        <v>_Sinclair_S1_C_ 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59">
        <f t="shared" si="81"/>
        <v>417</v>
      </c>
      <c r="Y759">
        <f t="shared" si="84"/>
        <v>757</v>
      </c>
      <c r="Z759">
        <v>757</v>
      </c>
      <c r="AA759" t="str">
        <f t="shared" si="85"/>
        <v>MP209V_4S(98)_Dyck-Lyons_S1_C_</v>
      </c>
    </row>
    <row r="760" spans="20:27" x14ac:dyDescent="0.25">
      <c r="T760">
        <f t="shared" si="80"/>
        <v>261</v>
      </c>
      <c r="U760">
        <v>758</v>
      </c>
      <c r="V760" t="str">
        <f t="shared" si="82"/>
        <v>_Sinclair_S1_C_</v>
      </c>
      <c r="W760" t="str">
        <f t="shared" si="83"/>
        <v>_Sinclair_S1_D_ 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60">
        <f t="shared" si="81"/>
        <v>418</v>
      </c>
      <c r="Y760">
        <f t="shared" si="84"/>
        <v>758</v>
      </c>
      <c r="Z760">
        <v>758</v>
      </c>
      <c r="AA760" t="str">
        <f t="shared" si="85"/>
        <v>MP209V_4S(99)_Galvao_S1_C_</v>
      </c>
    </row>
    <row r="761" spans="20:27" x14ac:dyDescent="0.25">
      <c r="T761">
        <f t="shared" si="80"/>
        <v>262</v>
      </c>
      <c r="U761">
        <v>759</v>
      </c>
      <c r="V761" t="str">
        <f t="shared" si="82"/>
        <v>_Sinclair_S1_D_</v>
      </c>
      <c r="W761" t="str">
        <f t="shared" si="83"/>
        <v>_Sinclair_S2_A_ 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61">
        <f t="shared" si="81"/>
        <v>419</v>
      </c>
      <c r="Y761">
        <f t="shared" si="84"/>
        <v>759</v>
      </c>
      <c r="Z761">
        <v>759</v>
      </c>
      <c r="AA761" t="str">
        <f t="shared" si="85"/>
        <v>MP210V_3S(01)_Galvao_S1_B_</v>
      </c>
    </row>
    <row r="762" spans="20:27" x14ac:dyDescent="0.25">
      <c r="T762">
        <f t="shared" si="80"/>
        <v>263</v>
      </c>
      <c r="U762">
        <v>760</v>
      </c>
      <c r="V762" t="str">
        <f t="shared" si="82"/>
        <v>_Sinclair_S2_A_</v>
      </c>
      <c r="W762" t="str">
        <f t="shared" si="83"/>
        <v>_Sinclair_S2_B_ 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62">
        <f t="shared" si="81"/>
        <v>420</v>
      </c>
      <c r="Y762">
        <f t="shared" si="84"/>
        <v>760</v>
      </c>
      <c r="Z762">
        <v>760</v>
      </c>
      <c r="AA762" t="str">
        <f t="shared" si="85"/>
        <v>MP210V_3S(98)_Dyck-Lyons_S1_D_</v>
      </c>
    </row>
    <row r="763" spans="20:27" x14ac:dyDescent="0.25">
      <c r="T763">
        <f t="shared" si="80"/>
        <v>264</v>
      </c>
      <c r="U763">
        <v>761</v>
      </c>
      <c r="V763" t="str">
        <f t="shared" si="82"/>
        <v>_Sinclair_S2_B_</v>
      </c>
      <c r="W763" t="str">
        <f t="shared" si="83"/>
        <v>_Sinclair_S2_C_ 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63">
        <f t="shared" si="81"/>
        <v>421</v>
      </c>
      <c r="Y763">
        <f t="shared" si="84"/>
        <v>761</v>
      </c>
      <c r="Z763">
        <v>761</v>
      </c>
      <c r="AA763" t="str">
        <f t="shared" si="85"/>
        <v>MP210V_3S(99)_Galvao_S1_D_</v>
      </c>
    </row>
    <row r="764" spans="20:27" x14ac:dyDescent="0.25">
      <c r="T764">
        <f t="shared" si="80"/>
        <v>265</v>
      </c>
      <c r="U764">
        <v>762</v>
      </c>
      <c r="V764" t="str">
        <f t="shared" si="82"/>
        <v>_Sinclair_S2_C_</v>
      </c>
      <c r="W764" t="str">
        <f t="shared" si="83"/>
        <v>_Sinclair_S2_D_ 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64">
        <f t="shared" si="81"/>
        <v>422</v>
      </c>
      <c r="Y764">
        <f t="shared" si="84"/>
        <v>762</v>
      </c>
      <c r="Z764">
        <v>762</v>
      </c>
      <c r="AA764" t="str">
        <f t="shared" si="85"/>
        <v>MP211V_4S(01)_Galvao_S2_B_</v>
      </c>
    </row>
    <row r="765" spans="20:27" x14ac:dyDescent="0.25">
      <c r="T765">
        <f t="shared" si="80"/>
        <v>266</v>
      </c>
      <c r="U765">
        <v>763</v>
      </c>
      <c r="V765" t="str">
        <f t="shared" si="82"/>
        <v>_Sinclair_S2_D_</v>
      </c>
      <c r="W765" t="str">
        <f t="shared" si="83"/>
        <v>ENGR_2F(01)_Sinosich_S1_A_ 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65">
        <f t="shared" si="81"/>
        <v>423</v>
      </c>
      <c r="Y765">
        <f t="shared" si="84"/>
        <v>763</v>
      </c>
      <c r="Z765">
        <v>763</v>
      </c>
      <c r="AA765" t="str">
        <f t="shared" si="85"/>
        <v>MP211V_4S(98)_Dyck-Lyons_S2_A_</v>
      </c>
    </row>
    <row r="766" spans="20:27" x14ac:dyDescent="0.25">
      <c r="T766">
        <f t="shared" si="80"/>
        <v>523</v>
      </c>
      <c r="U766">
        <v>764</v>
      </c>
      <c r="V766" t="str">
        <f t="shared" si="82"/>
        <v>ENGR_2F(01)_Sinosich_S1_A_</v>
      </c>
      <c r="W766" t="str">
        <f t="shared" si="83"/>
        <v>ENGR_2F(03)_Sinosich_S1_B_ 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66">
        <f t="shared" si="81"/>
        <v>424</v>
      </c>
      <c r="Y766">
        <f t="shared" si="84"/>
        <v>764</v>
      </c>
      <c r="Z766">
        <v>764</v>
      </c>
      <c r="AA766" t="str">
        <f t="shared" si="85"/>
        <v>MP211V_4S(99)_Leduc_S2_A_</v>
      </c>
    </row>
    <row r="767" spans="20:27" x14ac:dyDescent="0.25">
      <c r="T767">
        <f t="shared" si="80"/>
        <v>525</v>
      </c>
      <c r="U767">
        <v>765</v>
      </c>
      <c r="V767" t="str">
        <f t="shared" si="82"/>
        <v>ENGR_2F(03)_Sinosich_S1_B_</v>
      </c>
      <c r="W767" t="str">
        <f t="shared" si="83"/>
        <v>ENGR_2F(07)_Sinosich_S1_C_ 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67">
        <f t="shared" si="81"/>
        <v>425</v>
      </c>
      <c r="Y767">
        <f t="shared" si="84"/>
        <v>765</v>
      </c>
      <c r="Z767">
        <v>765</v>
      </c>
      <c r="AA767" t="str">
        <f t="shared" si="85"/>
        <v>MP212V_4S(01)_Alibudbud_S1_C_</v>
      </c>
    </row>
    <row r="768" spans="20:27" x14ac:dyDescent="0.25">
      <c r="T768">
        <f t="shared" si="80"/>
        <v>529</v>
      </c>
      <c r="U768">
        <v>766</v>
      </c>
      <c r="V768" t="str">
        <f t="shared" si="82"/>
        <v>ENGR_2F(07)_Sinosich_S1_C_</v>
      </c>
      <c r="W768" t="str">
        <f t="shared" si="83"/>
        <v>_Sinosich_S1_D_ 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68">
        <f t="shared" si="81"/>
        <v>426</v>
      </c>
      <c r="Y768">
        <f t="shared" si="84"/>
        <v>766</v>
      </c>
      <c r="Z768">
        <v>766</v>
      </c>
      <c r="AA768" t="str">
        <f t="shared" si="85"/>
        <v>MP212V_4S(98)_Dyck-Lyons_S2_B_</v>
      </c>
    </row>
    <row r="769" spans="20:27" x14ac:dyDescent="0.25">
      <c r="T769">
        <f t="shared" si="80"/>
        <v>267</v>
      </c>
      <c r="U769">
        <v>767</v>
      </c>
      <c r="V769" t="str">
        <f t="shared" si="82"/>
        <v>_Sinosich_S1_D_</v>
      </c>
      <c r="W769" t="str">
        <f t="shared" si="83"/>
        <v>_Sinosich_S2_A_ 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69">
        <f t="shared" si="81"/>
        <v>427</v>
      </c>
      <c r="Y769">
        <f t="shared" si="84"/>
        <v>767</v>
      </c>
      <c r="Z769">
        <v>767</v>
      </c>
      <c r="AA769" t="str">
        <f t="shared" si="85"/>
        <v>MP212V_4S(99)_Leduc_S2_B_</v>
      </c>
    </row>
    <row r="770" spans="20:27" x14ac:dyDescent="0.25">
      <c r="T770">
        <f t="shared" si="80"/>
        <v>268</v>
      </c>
      <c r="U770">
        <v>768</v>
      </c>
      <c r="V770" t="str">
        <f t="shared" si="82"/>
        <v>_Sinosich_S2_A_</v>
      </c>
      <c r="W770" t="str">
        <f t="shared" si="83"/>
        <v>ENGR_2F(11)_Sinosich_S2_B_ 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70">
        <f t="shared" si="81"/>
        <v>428</v>
      </c>
      <c r="Y770">
        <f t="shared" si="84"/>
        <v>768</v>
      </c>
      <c r="Z770">
        <v>768</v>
      </c>
      <c r="AA770" t="str">
        <f t="shared" si="85"/>
        <v>MP213V_3S(99)_Galvao_S2_C_</v>
      </c>
    </row>
    <row r="771" spans="20:27" x14ac:dyDescent="0.25">
      <c r="T771">
        <f t="shared" ref="T771:T834" si="86">COUNTIF($V$1:$V$1200, "&lt;=" &amp; V771)</f>
        <v>533</v>
      </c>
      <c r="U771">
        <v>769</v>
      </c>
      <c r="V771" t="str">
        <f t="shared" si="82"/>
        <v>ENGR_2F(11)_Sinosich_S2_B_</v>
      </c>
      <c r="W771" t="str">
        <f t="shared" si="83"/>
        <v>ENGC_3S(07)_Sinosich_S2_C_ 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71">
        <f t="shared" si="81"/>
        <v>429</v>
      </c>
      <c r="Y771">
        <f t="shared" si="84"/>
        <v>769</v>
      </c>
      <c r="Z771">
        <v>769</v>
      </c>
      <c r="AA771" t="str">
        <f t="shared" si="85"/>
        <v>MP213V_4S(01)_Fowler_S1_D_</v>
      </c>
    </row>
    <row r="772" spans="20:27" x14ac:dyDescent="0.25">
      <c r="T772">
        <f t="shared" si="86"/>
        <v>477</v>
      </c>
      <c r="U772">
        <v>770</v>
      </c>
      <c r="V772" t="str">
        <f t="shared" si="82"/>
        <v>ENGC_3S(07)_Sinosich_S2_C_</v>
      </c>
      <c r="W772" t="str">
        <f t="shared" si="83"/>
        <v>ENGR_2F(16)_Sinosich_S2_D_ 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72">
        <f t="shared" ref="X772:X835" si="87">IFERROR(RANK(Y772,Y:Y,1),"")</f>
        <v>430</v>
      </c>
      <c r="Y772">
        <f t="shared" si="84"/>
        <v>770</v>
      </c>
      <c r="Z772">
        <v>770</v>
      </c>
      <c r="AA772" t="str">
        <f t="shared" si="85"/>
        <v>MP213V_4S(98)_Fowler_S2_C_</v>
      </c>
    </row>
    <row r="773" spans="20:27" x14ac:dyDescent="0.25">
      <c r="T773">
        <f t="shared" si="86"/>
        <v>537</v>
      </c>
      <c r="U773">
        <v>771</v>
      </c>
      <c r="V773" t="str">
        <f t="shared" si="82"/>
        <v>ENGR_2F(16)_Sinosich_S2_D_</v>
      </c>
      <c r="W773" t="str">
        <f t="shared" si="83"/>
        <v>_Slavicek_S1_A_ 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73">
        <f t="shared" si="87"/>
        <v>431</v>
      </c>
      <c r="Y773">
        <f t="shared" si="84"/>
        <v>771</v>
      </c>
      <c r="Z773">
        <v>771</v>
      </c>
      <c r="AA773" t="str">
        <f t="shared" si="85"/>
        <v>MP214V_4S(01)_Alibudbud_S2_A_</v>
      </c>
    </row>
    <row r="774" spans="20:27" x14ac:dyDescent="0.25">
      <c r="T774">
        <f t="shared" si="86"/>
        <v>269</v>
      </c>
      <c r="U774">
        <v>772</v>
      </c>
      <c r="V774" t="str">
        <f t="shared" si="82"/>
        <v>_Slavicek_S1_A_</v>
      </c>
      <c r="W774" t="str">
        <f t="shared" si="83"/>
        <v>DM095V_3S(01)_Slavicek_S1_B_ 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74">
        <f t="shared" si="87"/>
        <v>432</v>
      </c>
      <c r="Y774">
        <f t="shared" si="84"/>
        <v>772</v>
      </c>
      <c r="Z774">
        <v>772</v>
      </c>
      <c r="AA774" t="str">
        <f t="shared" si="85"/>
        <v>MP214V_4S(98)_Fowler_S2_D_</v>
      </c>
    </row>
    <row r="775" spans="20:27" x14ac:dyDescent="0.25">
      <c r="T775">
        <f t="shared" si="86"/>
        <v>428</v>
      </c>
      <c r="U775">
        <v>773</v>
      </c>
      <c r="V775" t="str">
        <f t="shared" si="82"/>
        <v>DM095V_3S(01)_Slavicek_S1_B_</v>
      </c>
      <c r="W775" t="str">
        <f t="shared" si="83"/>
        <v>DM098V_4S(01)_Slavicek_S1_B_ 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75">
        <f t="shared" si="87"/>
        <v>433</v>
      </c>
      <c r="Y775">
        <f t="shared" si="84"/>
        <v>773</v>
      </c>
      <c r="Z775">
        <v>773</v>
      </c>
      <c r="AA775" t="str">
        <f t="shared" si="85"/>
        <v>MP214V_4S(99)_Galvao_S2_D_</v>
      </c>
    </row>
    <row r="776" spans="20:27" x14ac:dyDescent="0.25">
      <c r="T776">
        <f t="shared" si="86"/>
        <v>434</v>
      </c>
      <c r="U776">
        <v>774</v>
      </c>
      <c r="V776" t="str">
        <f t="shared" si="82"/>
        <v>DM098V_4S(01)_Slavicek_S1_B_</v>
      </c>
      <c r="W776" t="str">
        <f t="shared" si="83"/>
        <v>DM093H_1S(01)C1_Slavicek_S1_C_ 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76">
        <f t="shared" si="87"/>
        <v>434</v>
      </c>
      <c r="Y776">
        <f t="shared" si="84"/>
        <v>774</v>
      </c>
      <c r="Z776">
        <v>774</v>
      </c>
      <c r="AA776" t="str">
        <f t="shared" si="85"/>
        <v>MU2H_1S(01)C1_Silver_S1_C_</v>
      </c>
    </row>
    <row r="777" spans="20:27" x14ac:dyDescent="0.25">
      <c r="T777">
        <f t="shared" si="86"/>
        <v>422</v>
      </c>
      <c r="U777">
        <v>775</v>
      </c>
      <c r="V777" t="str">
        <f t="shared" si="82"/>
        <v>DM093H_1S(01)C1_Slavicek_S1_C_</v>
      </c>
      <c r="W777" t="str">
        <f t="shared" si="83"/>
        <v>GRHR_1G(01)C2_Slavicek_S1_C_ 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77">
        <f t="shared" si="87"/>
        <v>435</v>
      </c>
      <c r="Y777">
        <f t="shared" si="84"/>
        <v>775</v>
      </c>
      <c r="Z777">
        <v>775</v>
      </c>
      <c r="AA777" t="str">
        <f t="shared" si="85"/>
        <v>MU2H_1S(02)C2_Silver_S2_C_</v>
      </c>
    </row>
    <row r="778" spans="20:27" x14ac:dyDescent="0.25">
      <c r="T778">
        <f t="shared" si="86"/>
        <v>659</v>
      </c>
      <c r="U778">
        <v>776</v>
      </c>
      <c r="V778" t="str">
        <f t="shared" si="82"/>
        <v>GRHR_1G(01)C2_Slavicek_S1_C_</v>
      </c>
      <c r="W778" t="str">
        <f t="shared" si="83"/>
        <v>DM094V_2S(01)_Slavicek_S1_D_ 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78">
        <f t="shared" si="87"/>
        <v>436</v>
      </c>
      <c r="Y778">
        <f t="shared" si="84"/>
        <v>776</v>
      </c>
      <c r="Z778">
        <v>776</v>
      </c>
      <c r="AA778" t="str">
        <f t="shared" si="85"/>
        <v>PCME_3S(01)_Yosyk_S1_C_</v>
      </c>
    </row>
    <row r="779" spans="20:27" x14ac:dyDescent="0.25">
      <c r="T779">
        <f t="shared" si="86"/>
        <v>425</v>
      </c>
      <c r="U779">
        <v>777</v>
      </c>
      <c r="V779" t="str">
        <f t="shared" si="82"/>
        <v>DM094V_2S(01)_Slavicek_S1_D_</v>
      </c>
      <c r="W779" t="str">
        <f t="shared" si="83"/>
        <v>DM098V_4S(97)_Slavicek_S2_A_ 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79">
        <f t="shared" si="87"/>
        <v>437</v>
      </c>
      <c r="Y779">
        <f t="shared" si="84"/>
        <v>777</v>
      </c>
      <c r="Z779">
        <v>777</v>
      </c>
      <c r="AA779" t="str">
        <f t="shared" si="85"/>
        <v>PCME_3S(02)_Yosyk_S2_A_</v>
      </c>
    </row>
    <row r="780" spans="20:27" x14ac:dyDescent="0.25">
      <c r="T780">
        <f t="shared" si="86"/>
        <v>435</v>
      </c>
      <c r="U780">
        <v>778</v>
      </c>
      <c r="V780" t="str">
        <f t="shared" si="82"/>
        <v>DM098V_4S(97)_Slavicek_S2_A_</v>
      </c>
      <c r="W780" t="str">
        <f t="shared" si="83"/>
        <v>DM099V_4S(97)_Slavicek_S2_B_ 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80">
        <f t="shared" si="87"/>
        <v>438</v>
      </c>
      <c r="Y780">
        <f t="shared" si="84"/>
        <v>778</v>
      </c>
      <c r="Z780">
        <v>778</v>
      </c>
      <c r="AA780" t="str">
        <f t="shared" si="85"/>
        <v>PCME_4S(01)_Ramos_S1_D_</v>
      </c>
    </row>
    <row r="781" spans="20:27" x14ac:dyDescent="0.25">
      <c r="T781">
        <f t="shared" si="86"/>
        <v>437</v>
      </c>
      <c r="U781">
        <v>779</v>
      </c>
      <c r="V781" t="str">
        <f t="shared" si="82"/>
        <v>DM099V_4S(97)_Slavicek_S2_B_</v>
      </c>
      <c r="W781" t="str">
        <f t="shared" si="83"/>
        <v>DM096V_3S(01)_Slavicek_S2_C_ 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81">
        <f t="shared" si="87"/>
        <v>439</v>
      </c>
      <c r="Y781">
        <f>IFERROR(IF(FIND("(",AA781)&gt;0,Z781,""),"")</f>
        <v>779</v>
      </c>
      <c r="Z781">
        <v>779</v>
      </c>
      <c r="AA781" t="str">
        <f t="shared" si="85"/>
        <v>PCME_4S(02)_Mytopher_S2_A_</v>
      </c>
    </row>
    <row r="782" spans="20:27" x14ac:dyDescent="0.25">
      <c r="T782">
        <f t="shared" si="86"/>
        <v>430</v>
      </c>
      <c r="U782">
        <v>780</v>
      </c>
      <c r="V782" t="str">
        <f t="shared" si="82"/>
        <v>DM096V_3S(01)_Slavicek_S2_C_</v>
      </c>
      <c r="W782" t="str">
        <f t="shared" si="83"/>
        <v>_Slavicek_S2_D_ 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82">
        <f t="shared" si="87"/>
        <v>440</v>
      </c>
      <c r="Y782">
        <f t="shared" si="84"/>
        <v>780</v>
      </c>
      <c r="Z782">
        <v>780</v>
      </c>
      <c r="AA782" t="str">
        <f t="shared" si="85"/>
        <v>PCMF_3S(01)_Gebhardt_S1_C_</v>
      </c>
    </row>
    <row r="783" spans="20:27" x14ac:dyDescent="0.25">
      <c r="T783">
        <f t="shared" si="86"/>
        <v>270</v>
      </c>
      <c r="U783">
        <v>781</v>
      </c>
      <c r="V783" t="str">
        <f t="shared" si="82"/>
        <v>_Slavicek_S2_D_</v>
      </c>
      <c r="W783" t="str">
        <f t="shared" si="83"/>
        <v>_Slivinski_S1_A_ 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83">
        <f t="shared" si="87"/>
        <v>441</v>
      </c>
      <c r="Y783">
        <f t="shared" si="84"/>
        <v>781</v>
      </c>
      <c r="Z783">
        <v>781</v>
      </c>
      <c r="AA783" t="str">
        <f t="shared" si="85"/>
        <v>PCMF_3S(02)_Gebhardt_S2_B_</v>
      </c>
    </row>
    <row r="784" spans="20:27" x14ac:dyDescent="0.25">
      <c r="T784">
        <f t="shared" si="86"/>
        <v>271</v>
      </c>
      <c r="U784">
        <v>782</v>
      </c>
      <c r="V784" t="str">
        <f t="shared" si="82"/>
        <v>_Slivinski_S1_A_</v>
      </c>
      <c r="W784" t="str">
        <f t="shared" si="83"/>
        <v>SCIE_2F(01)_Slivinski_S1_B_ 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84">
        <f t="shared" si="87"/>
        <v>442</v>
      </c>
      <c r="Y784">
        <f t="shared" si="84"/>
        <v>782</v>
      </c>
      <c r="Z784">
        <v>782</v>
      </c>
      <c r="AA784" t="str">
        <f t="shared" si="85"/>
        <v>PCMF_4S(01)_Gebhardt_S2_A_</v>
      </c>
    </row>
    <row r="785" spans="20:27" x14ac:dyDescent="0.25">
      <c r="T785">
        <f t="shared" si="86"/>
        <v>943</v>
      </c>
      <c r="U785">
        <v>783</v>
      </c>
      <c r="V785" t="str">
        <f t="shared" si="82"/>
        <v>SCIE_2F(01)_Slivinski_S1_B_</v>
      </c>
      <c r="W785" t="str">
        <f t="shared" si="83"/>
        <v>SCIR_2F(03)_Slivinski_S1_C_ 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85">
        <f t="shared" si="87"/>
        <v>443</v>
      </c>
      <c r="Y785">
        <f t="shared" si="84"/>
        <v>783</v>
      </c>
      <c r="Z785">
        <v>783</v>
      </c>
      <c r="AA785" t="str">
        <f t="shared" si="85"/>
        <v>PCMR_3S(01)_Mytopher_S1_A_</v>
      </c>
    </row>
    <row r="786" spans="20:27" x14ac:dyDescent="0.25">
      <c r="T786">
        <f t="shared" si="86"/>
        <v>976</v>
      </c>
      <c r="U786">
        <v>784</v>
      </c>
      <c r="V786" t="str">
        <f t="shared" si="82"/>
        <v>SCIR_2F(03)_Slivinski_S1_C_</v>
      </c>
      <c r="W786" t="str">
        <f t="shared" si="83"/>
        <v>ESMR_2S(R1)_Slivinski_S1_D_ 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86">
        <f t="shared" si="87"/>
        <v>444</v>
      </c>
      <c r="Y786">
        <f t="shared" si="84"/>
        <v>784</v>
      </c>
      <c r="Z786">
        <v>784</v>
      </c>
      <c r="AA786" t="str">
        <f t="shared" si="85"/>
        <v>PCMR_3S(02)_Epp-Koop_S1_B_</v>
      </c>
    </row>
    <row r="787" spans="20:27" x14ac:dyDescent="0.25">
      <c r="T787">
        <f t="shared" si="86"/>
        <v>561</v>
      </c>
      <c r="U787">
        <v>785</v>
      </c>
      <c r="V787" t="str">
        <f t="shared" si="82"/>
        <v>ESMR_2S(R1)_Slivinski_S1_D_</v>
      </c>
      <c r="W787" t="str">
        <f t="shared" si="83"/>
        <v>_Slivinski_S2_A_ 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87">
        <f t="shared" si="87"/>
        <v>445</v>
      </c>
      <c r="Y787">
        <f t="shared" si="84"/>
        <v>785</v>
      </c>
      <c r="Z787">
        <v>785</v>
      </c>
      <c r="AA787" t="str">
        <f t="shared" si="85"/>
        <v>PCMR_3S(03)_Epp-Koop_S1_D_</v>
      </c>
    </row>
    <row r="788" spans="20:27" x14ac:dyDescent="0.25">
      <c r="T788">
        <f t="shared" si="86"/>
        <v>272</v>
      </c>
      <c r="U788">
        <v>786</v>
      </c>
      <c r="V788" t="str">
        <f t="shared" si="82"/>
        <v>_Slivinski_S2_A_</v>
      </c>
      <c r="W788" t="str">
        <f t="shared" si="83"/>
        <v>SCIE_2F(03)_Slivinski_S2_B_ 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88">
        <f t="shared" si="87"/>
        <v>446</v>
      </c>
      <c r="Y788">
        <f t="shared" si="84"/>
        <v>786</v>
      </c>
      <c r="Z788">
        <v>786</v>
      </c>
      <c r="AA788" t="str">
        <f t="shared" si="85"/>
        <v>PCMR_3S(04)_Mytopher_S2_B_</v>
      </c>
    </row>
    <row r="789" spans="20:27" x14ac:dyDescent="0.25">
      <c r="T789">
        <f t="shared" si="86"/>
        <v>944</v>
      </c>
      <c r="U789">
        <v>787</v>
      </c>
      <c r="V789" t="str">
        <f t="shared" si="82"/>
        <v>SCIE_2F(03)_Slivinski_S2_B_</v>
      </c>
      <c r="W789" t="str">
        <f t="shared" si="83"/>
        <v>SCIR_2F(R1)_Slivinski_S2_C_ 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89">
        <f t="shared" si="87"/>
        <v>447</v>
      </c>
      <c r="Y789">
        <f t="shared" si="84"/>
        <v>787</v>
      </c>
      <c r="Z789">
        <v>787</v>
      </c>
      <c r="AA789" t="str">
        <f t="shared" si="85"/>
        <v>PCMR_3S(05)_Epp-Koop_S2_C_</v>
      </c>
    </row>
    <row r="790" spans="20:27" x14ac:dyDescent="0.25">
      <c r="T790">
        <f t="shared" si="86"/>
        <v>979</v>
      </c>
      <c r="U790">
        <v>788</v>
      </c>
      <c r="V790" t="str">
        <f t="shared" si="82"/>
        <v>SCIR_2F(R1)_Slivinski_S2_C_</v>
      </c>
      <c r="W790" t="str">
        <f t="shared" si="83"/>
        <v>ESMR_2S(R2)_Slivinski_S2_D_ 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90">
        <f t="shared" si="87"/>
        <v>448</v>
      </c>
      <c r="Y790">
        <f t="shared" si="84"/>
        <v>788</v>
      </c>
      <c r="Z790">
        <v>788</v>
      </c>
      <c r="AA790" t="str">
        <f t="shared" si="85"/>
        <v>PCMR_4S(01)_Ramos_S1_A_</v>
      </c>
    </row>
    <row r="791" spans="20:27" x14ac:dyDescent="0.25">
      <c r="T791">
        <f t="shared" si="86"/>
        <v>562</v>
      </c>
      <c r="U791">
        <v>789</v>
      </c>
      <c r="V791" t="str">
        <f t="shared" ref="V791:V854" si="88">TRIM(_xlfn.TEXTBEFORE(W790, " "))</f>
        <v>ESMR_2S(R2)_Slivinski_S2_D_</v>
      </c>
      <c r="W791" t="str">
        <f t="shared" ref="W791:W854" si="89">TRIM(MID(W790, LEN(V791)+1, LEN(W790) - LEN(V791)))</f>
        <v>ENGL_4S(01)_Stacey_S1_A_ 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91">
        <f t="shared" si="87"/>
        <v>449</v>
      </c>
      <c r="Y791">
        <f t="shared" ref="Y791:Y854" si="90">IFERROR(IF(FIND("(",AA791)&gt;0,Z791,""),"")</f>
        <v>789</v>
      </c>
      <c r="Z791">
        <v>789</v>
      </c>
      <c r="AA791" t="str">
        <f t="shared" ref="AA791:AA854" si="91">IFERROR(VLOOKUP(Z791,T:V,3,FALSE),"")</f>
        <v>PCMR_4S(02)_Mytopher_S1_B_</v>
      </c>
    </row>
    <row r="792" spans="20:27" x14ac:dyDescent="0.25">
      <c r="T792">
        <f t="shared" si="86"/>
        <v>501</v>
      </c>
      <c r="U792">
        <v>790</v>
      </c>
      <c r="V792" t="str">
        <f t="shared" si="88"/>
        <v>ENGL_4S(01)_Stacey_S1_A_</v>
      </c>
      <c r="W792" t="str">
        <f t="shared" si="89"/>
        <v>ENGL_4S(03)_Stacey_S1_B_ 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92">
        <f t="shared" si="87"/>
        <v>450</v>
      </c>
      <c r="Y792">
        <f t="shared" si="90"/>
        <v>790</v>
      </c>
      <c r="Z792">
        <v>790</v>
      </c>
      <c r="AA792" t="str">
        <f t="shared" si="91"/>
        <v>PCMR_4S(03)_Epp-Koop_S1_C_</v>
      </c>
    </row>
    <row r="793" spans="20:27" x14ac:dyDescent="0.25">
      <c r="T793">
        <f t="shared" si="86"/>
        <v>503</v>
      </c>
      <c r="U793">
        <v>791</v>
      </c>
      <c r="V793" t="str">
        <f t="shared" si="88"/>
        <v>ENGL_4S(03)_Stacey_S1_B_</v>
      </c>
      <c r="W793" t="str">
        <f t="shared" si="89"/>
        <v>ENGL_3S(03)_Stacey_S1_C_ 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93">
        <f t="shared" si="87"/>
        <v>451</v>
      </c>
      <c r="Y793">
        <f t="shared" si="90"/>
        <v>791</v>
      </c>
      <c r="Z793">
        <v>791</v>
      </c>
      <c r="AA793" t="str">
        <f t="shared" si="91"/>
        <v>PCMR_4S(04)_Mytopher_S1_D_</v>
      </c>
    </row>
    <row r="794" spans="20:27" x14ac:dyDescent="0.25">
      <c r="T794">
        <f t="shared" si="86"/>
        <v>497</v>
      </c>
      <c r="U794">
        <v>792</v>
      </c>
      <c r="V794" t="str">
        <f t="shared" si="88"/>
        <v>ENGL_3S(03)_Stacey_S1_C_</v>
      </c>
      <c r="W794" t="str">
        <f t="shared" si="89"/>
        <v>_Stacey_S1_D_ 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94">
        <f t="shared" si="87"/>
        <v>452</v>
      </c>
      <c r="Y794">
        <f t="shared" si="90"/>
        <v>792</v>
      </c>
      <c r="Z794">
        <v>792</v>
      </c>
      <c r="AA794" t="str">
        <f t="shared" si="91"/>
        <v>PCMR_4S(05)_Mytopher_S2_D_</v>
      </c>
    </row>
    <row r="795" spans="20:27" x14ac:dyDescent="0.25">
      <c r="T795">
        <f t="shared" si="86"/>
        <v>273</v>
      </c>
      <c r="U795">
        <v>793</v>
      </c>
      <c r="V795" t="str">
        <f t="shared" si="88"/>
        <v>_Stacey_S1_D_</v>
      </c>
      <c r="W795" t="str">
        <f t="shared" si="89"/>
        <v>ENGC_4S(05)_Stacey_S2_A_ 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95" t="str">
        <f t="shared" si="87"/>
        <v/>
      </c>
      <c r="Y795" t="str">
        <f t="shared" si="90"/>
        <v/>
      </c>
      <c r="Z795">
        <v>793</v>
      </c>
      <c r="AA795" t="str">
        <f t="shared" si="91"/>
        <v>PE_TeacherY_S2_D_</v>
      </c>
    </row>
    <row r="796" spans="20:27" x14ac:dyDescent="0.25">
      <c r="T796">
        <f t="shared" si="86"/>
        <v>487</v>
      </c>
      <c r="U796">
        <v>794</v>
      </c>
      <c r="V796" t="str">
        <f t="shared" si="88"/>
        <v>ENGC_4S(05)_Stacey_S2_A_</v>
      </c>
      <c r="W796" t="str">
        <f t="shared" si="89"/>
        <v>ENGL_3S(04)_Stacey_S2_B_ 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96" t="str">
        <f t="shared" si="87"/>
        <v/>
      </c>
      <c r="Y796" t="str">
        <f t="shared" si="90"/>
        <v/>
      </c>
      <c r="Z796">
        <v>794</v>
      </c>
      <c r="AA796" t="str">
        <f t="shared" si="91"/>
        <v>PE_TeacherZ_S2_D_</v>
      </c>
    </row>
    <row r="797" spans="20:27" x14ac:dyDescent="0.25">
      <c r="T797">
        <f t="shared" si="86"/>
        <v>498</v>
      </c>
      <c r="U797">
        <v>795</v>
      </c>
      <c r="V797" t="str">
        <f t="shared" si="88"/>
        <v>ENGL_3S(04)_Stacey_S2_B_</v>
      </c>
      <c r="W797" t="str">
        <f t="shared" si="89"/>
        <v>_Stacey_S2_C_ 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97" t="str">
        <f t="shared" si="87"/>
        <v/>
      </c>
      <c r="Y797" t="str">
        <f t="shared" si="90"/>
        <v/>
      </c>
      <c r="Z797">
        <v>795</v>
      </c>
      <c r="AA797" t="str">
        <f t="shared" si="91"/>
        <v>PEP_Kramble_S1_D_</v>
      </c>
    </row>
    <row r="798" spans="20:27" x14ac:dyDescent="0.25">
      <c r="T798">
        <f t="shared" si="86"/>
        <v>274</v>
      </c>
      <c r="U798">
        <v>796</v>
      </c>
      <c r="V798" t="str">
        <f t="shared" si="88"/>
        <v>_Stacey_S2_C_</v>
      </c>
      <c r="W798" t="str">
        <f t="shared" si="89"/>
        <v>ENLE_4S(01)_Stacey_S2_D_ 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98">
        <f t="shared" si="87"/>
        <v>453</v>
      </c>
      <c r="Y798">
        <f t="shared" si="90"/>
        <v>796</v>
      </c>
      <c r="Z798">
        <v>796</v>
      </c>
      <c r="AA798" t="str">
        <f t="shared" si="91"/>
        <v>PEP-Option_2(01)_Thwaites_S1_B_</v>
      </c>
    </row>
    <row r="799" spans="20:27" x14ac:dyDescent="0.25">
      <c r="T799">
        <f t="shared" si="86"/>
        <v>552</v>
      </c>
      <c r="U799">
        <v>797</v>
      </c>
      <c r="V799" t="str">
        <f t="shared" si="88"/>
        <v>ENLE_4S(01)_Stacey_S2_D_</v>
      </c>
      <c r="W799" t="str">
        <f t="shared" si="89"/>
        <v>_Steeves_S1_A_ 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799">
        <f t="shared" si="87"/>
        <v>454</v>
      </c>
      <c r="Y799">
        <f t="shared" si="90"/>
        <v>797</v>
      </c>
      <c r="Z799">
        <v>797</v>
      </c>
      <c r="AA799" t="str">
        <f t="shared" si="91"/>
        <v>PEP-Option_2(01)_Thwaites_S2_B_</v>
      </c>
    </row>
    <row r="800" spans="20:27" x14ac:dyDescent="0.25">
      <c r="T800">
        <f t="shared" si="86"/>
        <v>275</v>
      </c>
      <c r="U800">
        <v>798</v>
      </c>
      <c r="V800" t="str">
        <f t="shared" si="88"/>
        <v>_Steeves_S1_A_</v>
      </c>
      <c r="W800" t="str">
        <f t="shared" si="89"/>
        <v>PHEF_3F(01)B1_Steeves_S1_B_ 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00">
        <f t="shared" si="87"/>
        <v>455</v>
      </c>
      <c r="Y800">
        <f t="shared" si="90"/>
        <v>798</v>
      </c>
      <c r="Z800">
        <v>798</v>
      </c>
      <c r="AA800" t="str">
        <f t="shared" si="91"/>
        <v>PEP-Option_2(01)_Wright_S1_B_</v>
      </c>
    </row>
    <row r="801" spans="20:27" x14ac:dyDescent="0.25">
      <c r="T801">
        <f t="shared" si="86"/>
        <v>816</v>
      </c>
      <c r="U801">
        <v>799</v>
      </c>
      <c r="V801" t="str">
        <f t="shared" si="88"/>
        <v>PHEF_3F(01)B1_Steeves_S1_B_</v>
      </c>
      <c r="W801" t="str">
        <f t="shared" si="89"/>
        <v>PHEF_4F(01)B2_Steeves_S1_B_ 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01">
        <f t="shared" si="87"/>
        <v>456</v>
      </c>
      <c r="Y801">
        <f t="shared" si="90"/>
        <v>799</v>
      </c>
      <c r="Z801">
        <v>799</v>
      </c>
      <c r="AA801" t="str">
        <f t="shared" si="91"/>
        <v>PEP-Option_2(01)_Wright_S2_B_</v>
      </c>
    </row>
    <row r="802" spans="20:27" x14ac:dyDescent="0.25">
      <c r="T802">
        <f t="shared" si="86"/>
        <v>818</v>
      </c>
      <c r="U802">
        <v>800</v>
      </c>
      <c r="V802" t="str">
        <f t="shared" si="88"/>
        <v>PHEF_4F(01)B2_Steeves_S1_B_</v>
      </c>
      <c r="W802" t="str">
        <f t="shared" si="89"/>
        <v>PHEF_1F(02)C1_Steeves_S1_C_ 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02">
        <f t="shared" si="87"/>
        <v>457</v>
      </c>
      <c r="Y802">
        <f t="shared" si="90"/>
        <v>800</v>
      </c>
      <c r="Z802">
        <v>800</v>
      </c>
      <c r="AA802" t="str">
        <f t="shared" si="91"/>
        <v>PEP-Option_3(01)D1_TeacherY_S1_D_</v>
      </c>
    </row>
    <row r="803" spans="20:27" x14ac:dyDescent="0.25">
      <c r="T803">
        <f t="shared" si="86"/>
        <v>811</v>
      </c>
      <c r="U803">
        <v>801</v>
      </c>
      <c r="V803" t="str">
        <f t="shared" si="88"/>
        <v>PHEF_1F(02)C1_Steeves_S1_C_</v>
      </c>
      <c r="W803" t="str">
        <f t="shared" si="89"/>
        <v>PHEF_1F(01)C2_Steeves_S1_C_ 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03">
        <f t="shared" si="87"/>
        <v>458</v>
      </c>
      <c r="Y803">
        <f t="shared" si="90"/>
        <v>801</v>
      </c>
      <c r="Z803">
        <v>801</v>
      </c>
      <c r="AA803" t="str">
        <f t="shared" si="91"/>
        <v>PEP-Option_3(01)D1_TeacherY_S2_D_</v>
      </c>
    </row>
    <row r="804" spans="20:27" x14ac:dyDescent="0.25">
      <c r="T804">
        <f t="shared" si="86"/>
        <v>807</v>
      </c>
      <c r="U804">
        <v>802</v>
      </c>
      <c r="V804" t="str">
        <f t="shared" si="88"/>
        <v>PHEF_1F(01)C2_Steeves_S1_C_</v>
      </c>
      <c r="W804" t="str">
        <f t="shared" si="89"/>
        <v>PHEF_2F(01)_Steeves_S1_D_ 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04">
        <f t="shared" si="87"/>
        <v>459</v>
      </c>
      <c r="Y804">
        <f t="shared" si="90"/>
        <v>802</v>
      </c>
      <c r="Z804">
        <v>802</v>
      </c>
      <c r="AA804" t="str">
        <f t="shared" si="91"/>
        <v>PEP-Option_3(02)C1_TeacherZ_S1_C_</v>
      </c>
    </row>
    <row r="805" spans="20:27" x14ac:dyDescent="0.25">
      <c r="T805">
        <f t="shared" si="86"/>
        <v>813</v>
      </c>
      <c r="U805">
        <v>803</v>
      </c>
      <c r="V805" t="str">
        <f t="shared" si="88"/>
        <v>PHEF_2F(01)_Steeves_S1_D_</v>
      </c>
      <c r="W805" t="str">
        <f t="shared" si="89"/>
        <v>_Steeves_S2_A_ 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05">
        <f t="shared" si="87"/>
        <v>460</v>
      </c>
      <c r="Y805">
        <f t="shared" si="90"/>
        <v>803</v>
      </c>
      <c r="Z805">
        <v>803</v>
      </c>
      <c r="AA805" t="str">
        <f t="shared" si="91"/>
        <v>PEP-Option_3(02)C1_TeacherZ_S2_C_</v>
      </c>
    </row>
    <row r="806" spans="20:27" x14ac:dyDescent="0.25">
      <c r="T806">
        <f t="shared" si="86"/>
        <v>276</v>
      </c>
      <c r="U806">
        <v>804</v>
      </c>
      <c r="V806" t="str">
        <f t="shared" si="88"/>
        <v>_Steeves_S2_A_</v>
      </c>
      <c r="W806" t="str">
        <f t="shared" si="89"/>
        <v>PHEF_3F(02)B1_Steeves_S2_B_ 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06">
        <f t="shared" si="87"/>
        <v>461</v>
      </c>
      <c r="Y806">
        <f t="shared" si="90"/>
        <v>804</v>
      </c>
      <c r="Z806">
        <v>804</v>
      </c>
      <c r="AA806" t="str">
        <f t="shared" si="91"/>
        <v>PH1P_4S(01)_Truderung_S1_A_</v>
      </c>
    </row>
    <row r="807" spans="20:27" x14ac:dyDescent="0.25">
      <c r="T807">
        <f t="shared" si="86"/>
        <v>817</v>
      </c>
      <c r="U807">
        <v>805</v>
      </c>
      <c r="V807" t="str">
        <f t="shared" si="88"/>
        <v>PHEF_3F(02)B1_Steeves_S2_B_</v>
      </c>
      <c r="W807" t="str">
        <f t="shared" si="89"/>
        <v>PHEF_4F(02)B2_Steeves_S2_B_ 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07">
        <f t="shared" si="87"/>
        <v>462</v>
      </c>
      <c r="Y807">
        <f t="shared" si="90"/>
        <v>805</v>
      </c>
      <c r="Z807">
        <v>805</v>
      </c>
      <c r="AA807" t="str">
        <f t="shared" si="91"/>
        <v>PHEF_1F(01)C2_Alfaro_S1_C_</v>
      </c>
    </row>
    <row r="808" spans="20:27" x14ac:dyDescent="0.25">
      <c r="T808">
        <f t="shared" si="86"/>
        <v>819</v>
      </c>
      <c r="U808">
        <v>806</v>
      </c>
      <c r="V808" t="str">
        <f t="shared" si="88"/>
        <v>PHEF_4F(02)B2_Steeves_S2_B_</v>
      </c>
      <c r="W808" t="str">
        <f t="shared" si="89"/>
        <v>PHEF_1F(02)C1_Steeves_S2_C_ 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08">
        <f t="shared" si="87"/>
        <v>463</v>
      </c>
      <c r="Y808">
        <f t="shared" si="90"/>
        <v>806</v>
      </c>
      <c r="Z808">
        <v>806</v>
      </c>
      <c r="AA808" t="str">
        <f t="shared" si="91"/>
        <v>PHEF_1F(01)C2_Alfaro_S2_C_</v>
      </c>
    </row>
    <row r="809" spans="20:27" x14ac:dyDescent="0.25">
      <c r="T809">
        <f t="shared" si="86"/>
        <v>812</v>
      </c>
      <c r="U809">
        <v>807</v>
      </c>
      <c r="V809" t="str">
        <f t="shared" si="88"/>
        <v>PHEF_1F(02)C1_Steeves_S2_C_</v>
      </c>
      <c r="W809" t="str">
        <f t="shared" si="89"/>
        <v>PHEF_1F(01)C2_Steeves_S2_C_ 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09">
        <f t="shared" si="87"/>
        <v>464</v>
      </c>
      <c r="Y809">
        <f t="shared" si="90"/>
        <v>807</v>
      </c>
      <c r="Z809">
        <v>807</v>
      </c>
      <c r="AA809" t="str">
        <f t="shared" si="91"/>
        <v>PHEF_1F(01)C2_Steeves_S1_C_</v>
      </c>
    </row>
    <row r="810" spans="20:27" x14ac:dyDescent="0.25">
      <c r="T810">
        <f t="shared" si="86"/>
        <v>808</v>
      </c>
      <c r="U810">
        <v>808</v>
      </c>
      <c r="V810" t="str">
        <f t="shared" si="88"/>
        <v>PHEF_1F(01)C2_Steeves_S2_C_</v>
      </c>
      <c r="W810" t="str">
        <f t="shared" si="89"/>
        <v>PHEF_2F(03)_Steeves_S2_D_ 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10">
        <f t="shared" si="87"/>
        <v>465</v>
      </c>
      <c r="Y810">
        <f t="shared" si="90"/>
        <v>808</v>
      </c>
      <c r="Z810">
        <v>808</v>
      </c>
      <c r="AA810" t="str">
        <f t="shared" si="91"/>
        <v>PHEF_1F(01)C2_Steeves_S2_C_</v>
      </c>
    </row>
    <row r="811" spans="20:27" x14ac:dyDescent="0.25">
      <c r="T811">
        <f t="shared" si="86"/>
        <v>815</v>
      </c>
      <c r="U811">
        <v>809</v>
      </c>
      <c r="V811" t="str">
        <f t="shared" si="88"/>
        <v>PHEF_2F(03)_Steeves_S2_D_</v>
      </c>
      <c r="W811" t="str">
        <f t="shared" si="89"/>
        <v>PSYR_4S(01)_Stein_S1_A_ 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11">
        <f t="shared" si="87"/>
        <v>466</v>
      </c>
      <c r="Y811">
        <f t="shared" si="90"/>
        <v>809</v>
      </c>
      <c r="Z811">
        <v>809</v>
      </c>
      <c r="AA811" t="str">
        <f t="shared" si="91"/>
        <v>PHEF_1F(02)C1_Alfaro_S1_C_</v>
      </c>
    </row>
    <row r="812" spans="20:27" x14ac:dyDescent="0.25">
      <c r="T812">
        <f t="shared" si="86"/>
        <v>909</v>
      </c>
      <c r="U812">
        <v>810</v>
      </c>
      <c r="V812" t="str">
        <f t="shared" si="88"/>
        <v>PSYR_4S(01)_Stein_S1_A_</v>
      </c>
      <c r="W812" t="str">
        <f t="shared" si="89"/>
        <v>_Stein_S1_B_ 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12">
        <f t="shared" si="87"/>
        <v>467</v>
      </c>
      <c r="Y812">
        <f t="shared" si="90"/>
        <v>810</v>
      </c>
      <c r="Z812">
        <v>810</v>
      </c>
      <c r="AA812" t="str">
        <f t="shared" si="91"/>
        <v>PHEF_1F(02)C1_Alfaro_S2_C_</v>
      </c>
    </row>
    <row r="813" spans="20:27" x14ac:dyDescent="0.25">
      <c r="T813">
        <f t="shared" si="86"/>
        <v>277</v>
      </c>
      <c r="U813">
        <v>811</v>
      </c>
      <c r="V813" t="str">
        <f t="shared" si="88"/>
        <v>_Stein_S1_B_</v>
      </c>
      <c r="W813" t="str">
        <f t="shared" si="89"/>
        <v>PSYR_4S(02)_Stein_S1_C_ 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13">
        <f t="shared" si="87"/>
        <v>468</v>
      </c>
      <c r="Y813">
        <f t="shared" si="90"/>
        <v>811</v>
      </c>
      <c r="Z813">
        <v>811</v>
      </c>
      <c r="AA813" t="str">
        <f t="shared" si="91"/>
        <v>PHEF_1F(02)C1_Steeves_S1_C_</v>
      </c>
    </row>
    <row r="814" spans="20:27" x14ac:dyDescent="0.25">
      <c r="T814">
        <f t="shared" si="86"/>
        <v>910</v>
      </c>
      <c r="U814">
        <v>812</v>
      </c>
      <c r="V814" t="str">
        <f t="shared" si="88"/>
        <v>PSYR_4S(02)_Stein_S1_C_</v>
      </c>
      <c r="W814" t="str">
        <f t="shared" si="89"/>
        <v>LAWR_4S(01)_Stein_S1_D_ 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14">
        <f t="shared" si="87"/>
        <v>469</v>
      </c>
      <c r="Y814">
        <f t="shared" si="90"/>
        <v>812</v>
      </c>
      <c r="Z814">
        <v>812</v>
      </c>
      <c r="AA814" t="str">
        <f t="shared" si="91"/>
        <v>PHEF_1F(02)C1_Steeves_S2_C_</v>
      </c>
    </row>
    <row r="815" spans="20:27" x14ac:dyDescent="0.25">
      <c r="T815">
        <f t="shared" si="86"/>
        <v>697</v>
      </c>
      <c r="U815">
        <v>813</v>
      </c>
      <c r="V815" t="str">
        <f t="shared" si="88"/>
        <v>LAWR_4S(01)_Stein_S1_D_</v>
      </c>
      <c r="W815" t="str">
        <f t="shared" si="89"/>
        <v>LAWR_4S(02)_Stein_S2_A_ 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15">
        <f t="shared" si="87"/>
        <v>470</v>
      </c>
      <c r="Y815">
        <f t="shared" si="90"/>
        <v>813</v>
      </c>
      <c r="Z815">
        <v>813</v>
      </c>
      <c r="AA815" t="str">
        <f t="shared" si="91"/>
        <v>PHEF_2F(01)_Steeves_S1_D_</v>
      </c>
    </row>
    <row r="816" spans="20:27" x14ac:dyDescent="0.25">
      <c r="T816">
        <f t="shared" si="86"/>
        <v>698</v>
      </c>
      <c r="U816">
        <v>814</v>
      </c>
      <c r="V816" t="str">
        <f t="shared" si="88"/>
        <v>LAWR_4S(02)_Stein_S2_A_</v>
      </c>
      <c r="W816" t="str">
        <f t="shared" si="89"/>
        <v>PSYR_4S(05)_Stein_S2_B_ 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16">
        <f t="shared" si="87"/>
        <v>471</v>
      </c>
      <c r="Y816">
        <f t="shared" si="90"/>
        <v>814</v>
      </c>
      <c r="Z816">
        <v>814</v>
      </c>
      <c r="AA816" t="str">
        <f t="shared" si="91"/>
        <v>PHEF_2F(02)_Alfaro_S2_A_</v>
      </c>
    </row>
    <row r="817" spans="20:27" x14ac:dyDescent="0.25">
      <c r="T817">
        <f t="shared" si="86"/>
        <v>913</v>
      </c>
      <c r="U817">
        <v>815</v>
      </c>
      <c r="V817" t="str">
        <f t="shared" si="88"/>
        <v>PSYR_4S(05)_Stein_S2_B_</v>
      </c>
      <c r="W817" t="str">
        <f t="shared" si="89"/>
        <v>_Stein_S2_C_ 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17">
        <f t="shared" si="87"/>
        <v>472</v>
      </c>
      <c r="Y817">
        <f t="shared" si="90"/>
        <v>815</v>
      </c>
      <c r="Z817">
        <v>815</v>
      </c>
      <c r="AA817" t="str">
        <f t="shared" si="91"/>
        <v>PHEF_2F(03)_Steeves_S2_D_</v>
      </c>
    </row>
    <row r="818" spans="20:27" x14ac:dyDescent="0.25">
      <c r="T818">
        <f t="shared" si="86"/>
        <v>278</v>
      </c>
      <c r="U818">
        <v>816</v>
      </c>
      <c r="V818" t="str">
        <f t="shared" si="88"/>
        <v>_Stein_S2_C_</v>
      </c>
      <c r="W818" t="str">
        <f t="shared" si="89"/>
        <v>LAWR_4S(03)_Stein_S2_D_ 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18">
        <f t="shared" si="87"/>
        <v>473</v>
      </c>
      <c r="Y818">
        <f t="shared" si="90"/>
        <v>816</v>
      </c>
      <c r="Z818">
        <v>816</v>
      </c>
      <c r="AA818" t="str">
        <f t="shared" si="91"/>
        <v>PHEF_3F(01)B1_Steeves_S1_B_</v>
      </c>
    </row>
    <row r="819" spans="20:27" x14ac:dyDescent="0.25">
      <c r="T819">
        <f t="shared" si="86"/>
        <v>699</v>
      </c>
      <c r="U819">
        <v>817</v>
      </c>
      <c r="V819" t="str">
        <f t="shared" si="88"/>
        <v>LAWR_4S(03)_Stein_S2_D_</v>
      </c>
      <c r="W819" t="str">
        <f t="shared" si="89"/>
        <v>DANR_3S(01)_Suban_S1_A_ 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19">
        <f t="shared" si="87"/>
        <v>474</v>
      </c>
      <c r="Y819">
        <f t="shared" si="90"/>
        <v>817</v>
      </c>
      <c r="Z819">
        <v>817</v>
      </c>
      <c r="AA819" t="str">
        <f t="shared" si="91"/>
        <v>PHEF_3F(02)B1_Steeves_S2_B_</v>
      </c>
    </row>
    <row r="820" spans="20:27" x14ac:dyDescent="0.25">
      <c r="T820">
        <f t="shared" si="86"/>
        <v>418</v>
      </c>
      <c r="U820">
        <v>818</v>
      </c>
      <c r="V820" t="str">
        <f t="shared" si="88"/>
        <v>DANR_3S(01)_Suban_S1_A_</v>
      </c>
      <c r="W820" t="str">
        <f t="shared" si="89"/>
        <v>_Suban_S1_B_ 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20">
        <f t="shared" si="87"/>
        <v>475</v>
      </c>
      <c r="Y820">
        <f t="shared" si="90"/>
        <v>818</v>
      </c>
      <c r="Z820">
        <v>818</v>
      </c>
      <c r="AA820" t="str">
        <f t="shared" si="91"/>
        <v>PHEF_4F(01)B2_Steeves_S1_B_</v>
      </c>
    </row>
    <row r="821" spans="20:27" x14ac:dyDescent="0.25">
      <c r="T821">
        <f t="shared" si="86"/>
        <v>279</v>
      </c>
      <c r="U821">
        <v>819</v>
      </c>
      <c r="V821" t="str">
        <f t="shared" si="88"/>
        <v>_Suban_S1_B_</v>
      </c>
      <c r="W821" t="str">
        <f t="shared" si="89"/>
        <v>DNHB_1S(01)C1_Suban_S1_C_ 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21">
        <f t="shared" si="87"/>
        <v>476</v>
      </c>
      <c r="Y821">
        <f t="shared" si="90"/>
        <v>819</v>
      </c>
      <c r="Z821">
        <v>819</v>
      </c>
      <c r="AA821" t="str">
        <f t="shared" si="91"/>
        <v>PHEF_4F(02)B2_Steeves_S2_B_</v>
      </c>
    </row>
    <row r="822" spans="20:27" x14ac:dyDescent="0.25">
      <c r="T822">
        <f t="shared" si="86"/>
        <v>442</v>
      </c>
      <c r="U822">
        <v>820</v>
      </c>
      <c r="V822" t="str">
        <f t="shared" si="88"/>
        <v>DNHB_1S(01)C1_Suban_S1_C_</v>
      </c>
      <c r="W822" t="str">
        <f t="shared" si="89"/>
        <v>DNHB_1S(02)C2_Suban_S1_C_ 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22">
        <f t="shared" si="87"/>
        <v>477</v>
      </c>
      <c r="Y822">
        <f t="shared" si="90"/>
        <v>820</v>
      </c>
      <c r="Z822">
        <v>820</v>
      </c>
      <c r="AA822" t="str">
        <f t="shared" si="91"/>
        <v>PHER_1F(04)A1_Witzke_S1_A_</v>
      </c>
    </row>
    <row r="823" spans="20:27" x14ac:dyDescent="0.25">
      <c r="T823">
        <f t="shared" si="86"/>
        <v>443</v>
      </c>
      <c r="U823">
        <v>821</v>
      </c>
      <c r="V823" t="str">
        <f t="shared" si="88"/>
        <v>DNHB_1S(02)C2_Suban_S1_C_</v>
      </c>
      <c r="W823" t="str">
        <f t="shared" si="89"/>
        <v>DANR_2S(01)_Suban_S1_D_ 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23">
        <f t="shared" si="87"/>
        <v>478</v>
      </c>
      <c r="Y823">
        <f t="shared" si="90"/>
        <v>821</v>
      </c>
      <c r="Z823">
        <v>821</v>
      </c>
      <c r="AA823" t="str">
        <f t="shared" si="91"/>
        <v>PHER_1F(04)A1_Witzke_S2_A_</v>
      </c>
    </row>
    <row r="824" spans="20:27" x14ac:dyDescent="0.25">
      <c r="T824">
        <f t="shared" si="86"/>
        <v>415</v>
      </c>
      <c r="U824">
        <v>822</v>
      </c>
      <c r="V824" t="str">
        <f t="shared" si="88"/>
        <v>DANR_2S(01)_Suban_S1_D_</v>
      </c>
      <c r="W824" t="str">
        <f t="shared" si="89"/>
        <v>DANR_2S(03)_Suban_S2_A_ 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24">
        <f t="shared" si="87"/>
        <v>479</v>
      </c>
      <c r="Y824">
        <f t="shared" si="90"/>
        <v>822</v>
      </c>
      <c r="Z824">
        <v>822</v>
      </c>
      <c r="AA824" t="str">
        <f t="shared" si="91"/>
        <v>PHER_1F(05)B2_Barnych_S1_B_</v>
      </c>
    </row>
    <row r="825" spans="20:27" x14ac:dyDescent="0.25">
      <c r="T825">
        <f t="shared" si="86"/>
        <v>417</v>
      </c>
      <c r="U825">
        <v>823</v>
      </c>
      <c r="V825" t="str">
        <f t="shared" si="88"/>
        <v>DANR_2S(03)_Suban_S2_A_</v>
      </c>
      <c r="W825" t="str">
        <f t="shared" si="89"/>
        <v>_Suban_S2_B_ 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25">
        <f t="shared" si="87"/>
        <v>480</v>
      </c>
      <c r="Y825">
        <f t="shared" si="90"/>
        <v>823</v>
      </c>
      <c r="Z825">
        <v>823</v>
      </c>
      <c r="AA825" t="str">
        <f t="shared" si="91"/>
        <v>PHER_1F(05)B2_Barnych_S2_B_</v>
      </c>
    </row>
    <row r="826" spans="20:27" x14ac:dyDescent="0.25">
      <c r="T826">
        <f t="shared" si="86"/>
        <v>280</v>
      </c>
      <c r="U826">
        <v>824</v>
      </c>
      <c r="V826" t="str">
        <f t="shared" si="88"/>
        <v>_Suban_S2_B_</v>
      </c>
      <c r="W826" t="str">
        <f t="shared" si="89"/>
        <v>DNHB_1S(03)C1_Suban_S2_C_ 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26">
        <f t="shared" si="87"/>
        <v>481</v>
      </c>
      <c r="Y826">
        <f t="shared" si="90"/>
        <v>824</v>
      </c>
      <c r="Z826">
        <v>824</v>
      </c>
      <c r="AA826" t="str">
        <f t="shared" si="91"/>
        <v>PHER_1F(06)A2_Witzke_S1_A_</v>
      </c>
    </row>
    <row r="827" spans="20:27" x14ac:dyDescent="0.25">
      <c r="T827">
        <f t="shared" si="86"/>
        <v>444</v>
      </c>
      <c r="U827">
        <v>825</v>
      </c>
      <c r="V827" t="str">
        <f t="shared" si="88"/>
        <v>DNHB_1S(03)C1_Suban_S2_C_</v>
      </c>
      <c r="W827" t="str">
        <f t="shared" si="89"/>
        <v>DNHB_1S(04)C2_Suban_S2_C_ 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27">
        <f t="shared" si="87"/>
        <v>482</v>
      </c>
      <c r="Y827">
        <f t="shared" si="90"/>
        <v>825</v>
      </c>
      <c r="Z827">
        <v>825</v>
      </c>
      <c r="AA827" t="str">
        <f t="shared" si="91"/>
        <v>PHER_1F(06)A2_Witzke_S2_A_</v>
      </c>
    </row>
    <row r="828" spans="20:27" x14ac:dyDescent="0.25">
      <c r="T828">
        <f t="shared" si="86"/>
        <v>445</v>
      </c>
      <c r="U828">
        <v>826</v>
      </c>
      <c r="V828" t="str">
        <f t="shared" si="88"/>
        <v>DNHB_1S(04)C2_Suban_S2_C_</v>
      </c>
      <c r="W828" t="str">
        <f t="shared" si="89"/>
        <v>DANR_3S(03)_Suban_S2_D_ 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28">
        <f t="shared" si="87"/>
        <v>483</v>
      </c>
      <c r="Y828">
        <f t="shared" si="90"/>
        <v>826</v>
      </c>
      <c r="Z828">
        <v>826</v>
      </c>
      <c r="AA828" t="str">
        <f t="shared" si="91"/>
        <v>PHER_1F(07)D1_Witzke_S1_D_</v>
      </c>
    </row>
    <row r="829" spans="20:27" x14ac:dyDescent="0.25">
      <c r="T829">
        <f t="shared" si="86"/>
        <v>419</v>
      </c>
      <c r="U829">
        <v>827</v>
      </c>
      <c r="V829" t="str">
        <f t="shared" si="88"/>
        <v>DANR_3S(03)_Suban_S2_D_</v>
      </c>
      <c r="W829" t="str">
        <f t="shared" si="89"/>
        <v>WOOR_2G(01)_Sudermann_S1_A_ 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29">
        <f t="shared" si="87"/>
        <v>484</v>
      </c>
      <c r="Y829">
        <f t="shared" si="90"/>
        <v>827</v>
      </c>
      <c r="Z829">
        <v>827</v>
      </c>
      <c r="AA829" t="str">
        <f t="shared" si="91"/>
        <v>PHER_1F(07)D1_Witzke_S2_D_</v>
      </c>
    </row>
    <row r="830" spans="20:27" x14ac:dyDescent="0.25">
      <c r="T830">
        <f t="shared" si="86"/>
        <v>1040</v>
      </c>
      <c r="U830">
        <v>828</v>
      </c>
      <c r="V830" t="str">
        <f t="shared" si="88"/>
        <v>WOOR_2G(01)_Sudermann_S1_A_</v>
      </c>
      <c r="W830" t="str">
        <f t="shared" si="89"/>
        <v>WOOR_3G(01)_Sudermann_S1_B_ 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30">
        <f t="shared" si="87"/>
        <v>485</v>
      </c>
      <c r="Y830">
        <f t="shared" si="90"/>
        <v>828</v>
      </c>
      <c r="Z830">
        <v>828</v>
      </c>
      <c r="AA830" t="str">
        <f t="shared" si="91"/>
        <v>PHER_1F(08)B1_Witzke_S1_B_</v>
      </c>
    </row>
    <row r="831" spans="20:27" x14ac:dyDescent="0.25">
      <c r="T831">
        <f t="shared" si="86"/>
        <v>1042</v>
      </c>
      <c r="U831">
        <v>829</v>
      </c>
      <c r="V831" t="str">
        <f t="shared" si="88"/>
        <v>WOOR_3G(01)_Sudermann_S1_B_</v>
      </c>
      <c r="W831" t="str">
        <f t="shared" si="89"/>
        <v>WOHR_1G(01)C1_Sudermann_S1_C_ 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31">
        <f t="shared" si="87"/>
        <v>486</v>
      </c>
      <c r="Y831">
        <f t="shared" si="90"/>
        <v>829</v>
      </c>
      <c r="Z831">
        <v>829</v>
      </c>
      <c r="AA831" t="str">
        <f t="shared" si="91"/>
        <v>PHER_1F(08)B1_Witzke_S2_B_</v>
      </c>
    </row>
    <row r="832" spans="20:27" x14ac:dyDescent="0.25">
      <c r="T832">
        <f>COUNTIF($V$1:$V$1200, "&lt;=" &amp; V832)</f>
        <v>1037</v>
      </c>
      <c r="U832">
        <v>830</v>
      </c>
      <c r="V832" t="str">
        <f t="shared" si="88"/>
        <v>WOHR_1G(01)C1_Sudermann_S1_C_</v>
      </c>
      <c r="W832" t="str">
        <f t="shared" si="89"/>
        <v>WOHR_1G(02)C2_Sudermann_S1_C_ 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32">
        <f t="shared" si="87"/>
        <v>487</v>
      </c>
      <c r="Y832">
        <f t="shared" si="90"/>
        <v>830</v>
      </c>
      <c r="Z832">
        <v>830</v>
      </c>
      <c r="AA832" t="str">
        <f t="shared" si="91"/>
        <v>PHER_1F(09)D2_Queijo_S1_D_</v>
      </c>
    </row>
    <row r="833" spans="20:27" x14ac:dyDescent="0.25">
      <c r="T833">
        <f t="shared" si="86"/>
        <v>1038</v>
      </c>
      <c r="U833">
        <v>831</v>
      </c>
      <c r="V833" t="str">
        <f t="shared" si="88"/>
        <v>WOHR_1G(02)C2_Sudermann_S1_C_</v>
      </c>
      <c r="W833" t="str">
        <f t="shared" si="89"/>
        <v>_Sudermann_S1_D_ 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33">
        <f t="shared" si="87"/>
        <v>488</v>
      </c>
      <c r="Y833">
        <f t="shared" si="90"/>
        <v>831</v>
      </c>
      <c r="Z833">
        <v>831</v>
      </c>
      <c r="AA833" t="str">
        <f t="shared" si="91"/>
        <v>PHER_1F(09)D2_Queijo_S2_D_</v>
      </c>
    </row>
    <row r="834" spans="20:27" x14ac:dyDescent="0.25">
      <c r="T834">
        <f t="shared" si="86"/>
        <v>281</v>
      </c>
      <c r="U834">
        <v>832</v>
      </c>
      <c r="V834" t="str">
        <f t="shared" si="88"/>
        <v>_Sudermann_S1_D_</v>
      </c>
      <c r="W834" t="str">
        <f t="shared" si="89"/>
        <v>WOOR_3G(02)_Sudermann_S2_A_ 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34">
        <f t="shared" si="87"/>
        <v>489</v>
      </c>
      <c r="Y834">
        <f t="shared" si="90"/>
        <v>832</v>
      </c>
      <c r="Z834">
        <v>832</v>
      </c>
      <c r="AA834" t="str">
        <f t="shared" si="91"/>
        <v>PHER_1F(10)A2_Queijo_S1_A_</v>
      </c>
    </row>
    <row r="835" spans="20:27" x14ac:dyDescent="0.25">
      <c r="T835">
        <f t="shared" ref="T835:T898" si="92">COUNTIF($V$1:$V$1200, "&lt;=" &amp; V835)</f>
        <v>1043</v>
      </c>
      <c r="U835">
        <v>833</v>
      </c>
      <c r="V835" t="str">
        <f t="shared" si="88"/>
        <v>WOOR_3G(02)_Sudermann_S2_A_</v>
      </c>
      <c r="W835" t="str">
        <f t="shared" si="89"/>
        <v>WOOR_4S(01)_Sudermann_S2_A_ 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35">
        <f t="shared" si="87"/>
        <v>490</v>
      </c>
      <c r="Y835">
        <f t="shared" si="90"/>
        <v>833</v>
      </c>
      <c r="Z835">
        <v>833</v>
      </c>
      <c r="AA835" t="str">
        <f t="shared" si="91"/>
        <v>PHER_1F(10)A2_Queijo_S2_A_</v>
      </c>
    </row>
    <row r="836" spans="20:27" x14ac:dyDescent="0.25">
      <c r="T836">
        <f t="shared" si="92"/>
        <v>1044</v>
      </c>
      <c r="U836">
        <v>834</v>
      </c>
      <c r="V836" t="str">
        <f t="shared" si="88"/>
        <v>WOOR_4S(01)_Sudermann_S2_A_</v>
      </c>
      <c r="W836" t="str">
        <f t="shared" si="89"/>
        <v>WOOR_2G(02)_Sudermann_S2_B_ 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36">
        <f t="shared" ref="X836:X899" si="93">IFERROR(RANK(Y836,Y:Y,1),"")</f>
        <v>491</v>
      </c>
      <c r="Y836">
        <f t="shared" si="90"/>
        <v>834</v>
      </c>
      <c r="Z836">
        <v>834</v>
      </c>
      <c r="AA836" t="str">
        <f t="shared" si="91"/>
        <v>PHER_1F(11)A1_Queijo_S1_A_</v>
      </c>
    </row>
    <row r="837" spans="20:27" x14ac:dyDescent="0.25">
      <c r="T837">
        <f t="shared" si="92"/>
        <v>1041</v>
      </c>
      <c r="U837">
        <v>835</v>
      </c>
      <c r="V837" t="str">
        <f t="shared" si="88"/>
        <v>WOOR_2G(02)_Sudermann_S2_B_</v>
      </c>
      <c r="W837" t="str">
        <f t="shared" si="89"/>
        <v>_Sudermann_S2_C_ 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37">
        <f t="shared" si="93"/>
        <v>492</v>
      </c>
      <c r="Y837">
        <f t="shared" si="90"/>
        <v>835</v>
      </c>
      <c r="Z837">
        <v>835</v>
      </c>
      <c r="AA837" t="str">
        <f t="shared" si="91"/>
        <v>PHER_1F(11)A1_Queijo_S2_A_</v>
      </c>
    </row>
    <row r="838" spans="20:27" x14ac:dyDescent="0.25">
      <c r="T838">
        <f t="shared" si="92"/>
        <v>282</v>
      </c>
      <c r="U838">
        <v>836</v>
      </c>
      <c r="V838" t="str">
        <f t="shared" si="88"/>
        <v>_Sudermann_S2_C_</v>
      </c>
      <c r="W838" t="str">
        <f t="shared" si="89"/>
        <v>WOHR_1G(03)C2_Sudermann_S2_C_ 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38">
        <f t="shared" si="93"/>
        <v>493</v>
      </c>
      <c r="Y838">
        <f t="shared" si="90"/>
        <v>836</v>
      </c>
      <c r="Z838">
        <v>836</v>
      </c>
      <c r="AA838" t="str">
        <f t="shared" si="91"/>
        <v>PHER_1F(12)D2_Witzke_S1_D_</v>
      </c>
    </row>
    <row r="839" spans="20:27" x14ac:dyDescent="0.25">
      <c r="T839">
        <f t="shared" si="92"/>
        <v>1039</v>
      </c>
      <c r="U839">
        <v>837</v>
      </c>
      <c r="V839" t="str">
        <f t="shared" si="88"/>
        <v>WOHR_1G(03)C2_Sudermann_S2_C_</v>
      </c>
      <c r="W839" t="str">
        <f t="shared" si="89"/>
        <v>_Sudermann_S2_D_ 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39">
        <f t="shared" si="93"/>
        <v>494</v>
      </c>
      <c r="Y839">
        <f t="shared" si="90"/>
        <v>837</v>
      </c>
      <c r="Z839">
        <v>837</v>
      </c>
      <c r="AA839" t="str">
        <f t="shared" si="91"/>
        <v>PHER_1F(12)D2_Witzke_S2_D_</v>
      </c>
    </row>
    <row r="840" spans="20:27" x14ac:dyDescent="0.25">
      <c r="T840">
        <f t="shared" si="92"/>
        <v>283</v>
      </c>
      <c r="U840">
        <v>838</v>
      </c>
      <c r="V840" t="str">
        <f t="shared" si="88"/>
        <v>_Sudermann_S2_D_</v>
      </c>
      <c r="W840" t="str">
        <f t="shared" si="89"/>
        <v>TRMR_1F(07)_Russell_S1_A_ 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40">
        <f t="shared" si="93"/>
        <v>495</v>
      </c>
      <c r="Y840">
        <f t="shared" si="90"/>
        <v>838</v>
      </c>
      <c r="Z840">
        <v>838</v>
      </c>
      <c r="AA840" t="str">
        <f t="shared" si="91"/>
        <v>PHER_1F(13)B1_Queijo_S1_B_</v>
      </c>
    </row>
    <row r="841" spans="20:27" x14ac:dyDescent="0.25">
      <c r="T841">
        <f t="shared" si="92"/>
        <v>1029</v>
      </c>
      <c r="U841">
        <v>839</v>
      </c>
      <c r="V841" t="str">
        <f t="shared" si="88"/>
        <v>TRMR_1F(07)_Russell_S1_A_</v>
      </c>
      <c r="W841" t="str">
        <f t="shared" si="89"/>
        <v>SCIR_1F(05)B1_Russell_S1_B_ 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41">
        <f t="shared" si="93"/>
        <v>496</v>
      </c>
      <c r="Y841">
        <f t="shared" si="90"/>
        <v>839</v>
      </c>
      <c r="Z841">
        <v>839</v>
      </c>
      <c r="AA841" t="str">
        <f t="shared" si="91"/>
        <v>PHER_1F(13)B1_Queijo_S2_B_</v>
      </c>
    </row>
    <row r="842" spans="20:27" x14ac:dyDescent="0.25">
      <c r="T842">
        <f t="shared" si="92"/>
        <v>954</v>
      </c>
      <c r="U842">
        <v>840</v>
      </c>
      <c r="V842" t="str">
        <f t="shared" si="88"/>
        <v>SCIR_1F(05)B1_Russell_S1_B_</v>
      </c>
      <c r="W842" t="str">
        <f t="shared" si="89"/>
        <v>_Russell_S1_B_ 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42">
        <f t="shared" si="93"/>
        <v>497</v>
      </c>
      <c r="Y842">
        <f t="shared" si="90"/>
        <v>840</v>
      </c>
      <c r="Z842">
        <v>840</v>
      </c>
      <c r="AA842" t="str">
        <f t="shared" si="91"/>
        <v>PHER_1F(14)D1_Barnych_S1_D_</v>
      </c>
    </row>
    <row r="843" spans="20:27" x14ac:dyDescent="0.25">
      <c r="T843">
        <f t="shared" si="92"/>
        <v>233</v>
      </c>
      <c r="U843">
        <v>841</v>
      </c>
      <c r="V843" t="str">
        <f t="shared" si="88"/>
        <v>_Russell_S1_B_</v>
      </c>
      <c r="W843" t="str">
        <f t="shared" si="89"/>
        <v>_Russell_S1_C_ 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43">
        <f t="shared" si="93"/>
        <v>498</v>
      </c>
      <c r="Y843">
        <f t="shared" si="90"/>
        <v>841</v>
      </c>
      <c r="Z843">
        <v>841</v>
      </c>
      <c r="AA843" t="str">
        <f t="shared" si="91"/>
        <v>PHER_1F(14)D1_Barnych_S2_D_</v>
      </c>
    </row>
    <row r="844" spans="20:27" x14ac:dyDescent="0.25">
      <c r="T844">
        <f t="shared" si="92"/>
        <v>234</v>
      </c>
      <c r="U844">
        <v>842</v>
      </c>
      <c r="V844" t="str">
        <f t="shared" si="88"/>
        <v>_Russell_S1_C_</v>
      </c>
      <c r="W844" t="str">
        <f t="shared" si="89"/>
        <v>SCIR_1F(07)C2_Russell_S1_C_ 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44">
        <f t="shared" si="93"/>
        <v>499</v>
      </c>
      <c r="Y844">
        <f t="shared" si="90"/>
        <v>842</v>
      </c>
      <c r="Z844">
        <v>842</v>
      </c>
      <c r="AA844" t="str">
        <f t="shared" si="91"/>
        <v>PHER_2F(01)_Esselmont_S1_A_</v>
      </c>
    </row>
    <row r="845" spans="20:27" x14ac:dyDescent="0.25">
      <c r="T845">
        <f t="shared" si="92"/>
        <v>958</v>
      </c>
      <c r="U845">
        <v>843</v>
      </c>
      <c r="V845" t="str">
        <f t="shared" si="88"/>
        <v>SCIR_1F(07)C2_Russell_S1_C_</v>
      </c>
      <c r="W845" t="str">
        <f t="shared" si="89"/>
        <v>TRMR_1F(05)_Russell_S1_D_ 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45">
        <f t="shared" si="93"/>
        <v>500</v>
      </c>
      <c r="Y845">
        <f t="shared" si="90"/>
        <v>843</v>
      </c>
      <c r="Z845">
        <v>843</v>
      </c>
      <c r="AA845" t="str">
        <f t="shared" si="91"/>
        <v>PHER_2F(02)_Esselmont_S1_B_</v>
      </c>
    </row>
    <row r="846" spans="20:27" x14ac:dyDescent="0.25">
      <c r="T846">
        <f t="shared" si="92"/>
        <v>1027</v>
      </c>
      <c r="U846">
        <v>844</v>
      </c>
      <c r="V846" t="str">
        <f t="shared" si="88"/>
        <v>TRMR_1F(05)_Russell_S1_D_</v>
      </c>
      <c r="W846" t="str">
        <f t="shared" si="89"/>
        <v>MATR_1F(07)_Russell_S2_A_ 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46">
        <f t="shared" si="93"/>
        <v>501</v>
      </c>
      <c r="Y846">
        <f t="shared" si="90"/>
        <v>844</v>
      </c>
      <c r="Z846">
        <v>844</v>
      </c>
      <c r="AA846" t="str">
        <f t="shared" si="91"/>
        <v>PHER_2F(03)_Larveld_S1_B_</v>
      </c>
    </row>
    <row r="847" spans="20:27" x14ac:dyDescent="0.25">
      <c r="T847">
        <f t="shared" si="92"/>
        <v>732</v>
      </c>
      <c r="U847">
        <v>845</v>
      </c>
      <c r="V847" t="str">
        <f t="shared" si="88"/>
        <v>MATR_1F(07)_Russell_S2_A_</v>
      </c>
      <c r="W847" t="str">
        <f t="shared" si="89"/>
        <v>SCIR_1F(05)B1_Russell_S2_B_ 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47">
        <f t="shared" si="93"/>
        <v>502</v>
      </c>
      <c r="Y847">
        <f t="shared" si="90"/>
        <v>845</v>
      </c>
      <c r="Z847">
        <v>845</v>
      </c>
      <c r="AA847" t="str">
        <f t="shared" si="91"/>
        <v>PHER_2F(04)_Swirsky_S1_C_</v>
      </c>
    </row>
    <row r="848" spans="20:27" x14ac:dyDescent="0.25">
      <c r="T848">
        <f t="shared" si="92"/>
        <v>955</v>
      </c>
      <c r="U848">
        <v>846</v>
      </c>
      <c r="V848" t="str">
        <f t="shared" si="88"/>
        <v>SCIR_1F(05)B1_Russell_S2_B_</v>
      </c>
      <c r="W848" t="str">
        <f t="shared" si="89"/>
        <v>_Russell_S2_B_ 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48">
        <f t="shared" si="93"/>
        <v>503</v>
      </c>
      <c r="Y848">
        <f t="shared" si="90"/>
        <v>846</v>
      </c>
      <c r="Z848">
        <v>846</v>
      </c>
      <c r="AA848" t="str">
        <f t="shared" si="91"/>
        <v>PHER_2F(05)_Barnych_S1_C_</v>
      </c>
    </row>
    <row r="849" spans="20:27" x14ac:dyDescent="0.25">
      <c r="T849">
        <f t="shared" si="92"/>
        <v>235</v>
      </c>
      <c r="U849">
        <v>847</v>
      </c>
      <c r="V849" t="str">
        <f t="shared" si="88"/>
        <v>_Russell_S2_B_</v>
      </c>
      <c r="W849" t="str">
        <f t="shared" si="89"/>
        <v>_Russell_S2_C_ 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49">
        <f t="shared" si="93"/>
        <v>504</v>
      </c>
      <c r="Y849">
        <f t="shared" si="90"/>
        <v>847</v>
      </c>
      <c r="Z849">
        <v>847</v>
      </c>
      <c r="AA849" t="str">
        <f t="shared" si="91"/>
        <v>PHER_2F(06)_Larveld_S1_D_</v>
      </c>
    </row>
    <row r="850" spans="20:27" x14ac:dyDescent="0.25">
      <c r="T850">
        <f t="shared" si="92"/>
        <v>236</v>
      </c>
      <c r="U850">
        <v>848</v>
      </c>
      <c r="V850" t="str">
        <f t="shared" si="88"/>
        <v>_Russell_S2_C_</v>
      </c>
      <c r="W850" t="str">
        <f t="shared" si="89"/>
        <v>SCIR_1F(07)C2_Russell_S2_C_ 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50">
        <f t="shared" si="93"/>
        <v>505</v>
      </c>
      <c r="Y850">
        <f t="shared" si="90"/>
        <v>848</v>
      </c>
      <c r="Z850">
        <v>848</v>
      </c>
      <c r="AA850" t="str">
        <f t="shared" si="91"/>
        <v>PHER_2F(07)_Esselmont_S2_A_</v>
      </c>
    </row>
    <row r="851" spans="20:27" x14ac:dyDescent="0.25">
      <c r="T851">
        <f t="shared" si="92"/>
        <v>959</v>
      </c>
      <c r="U851">
        <v>849</v>
      </c>
      <c r="V851" t="str">
        <f t="shared" si="88"/>
        <v>SCIR_1F(07)C2_Russell_S2_C_</v>
      </c>
      <c r="W851" t="str">
        <f t="shared" si="89"/>
        <v>MATR_1F(05)_Russell_S2_D_ 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51">
        <f t="shared" si="93"/>
        <v>506</v>
      </c>
      <c r="Y851">
        <f t="shared" si="90"/>
        <v>849</v>
      </c>
      <c r="Z851">
        <v>849</v>
      </c>
      <c r="AA851" t="str">
        <f t="shared" si="91"/>
        <v>PHER_2F(08)_Esselmont_S2_B_</v>
      </c>
    </row>
    <row r="852" spans="20:27" x14ac:dyDescent="0.25">
      <c r="T852">
        <f t="shared" si="92"/>
        <v>730</v>
      </c>
      <c r="U852">
        <v>850</v>
      </c>
      <c r="V852" t="str">
        <f t="shared" si="88"/>
        <v>MATR_1F(05)_Russell_S2_D_</v>
      </c>
      <c r="W852" t="str">
        <f t="shared" si="89"/>
        <v>FNUR_3S(01)_Tao_S1_A_ 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52">
        <f t="shared" si="93"/>
        <v>507</v>
      </c>
      <c r="Y852">
        <f t="shared" si="90"/>
        <v>850</v>
      </c>
      <c r="Z852">
        <v>850</v>
      </c>
      <c r="AA852" t="str">
        <f t="shared" si="91"/>
        <v>PHER_2F(09)_Larveld_S2_B_</v>
      </c>
    </row>
    <row r="853" spans="20:27" x14ac:dyDescent="0.25">
      <c r="T853">
        <f t="shared" si="92"/>
        <v>601</v>
      </c>
      <c r="U853">
        <v>851</v>
      </c>
      <c r="V853" t="str">
        <f t="shared" si="88"/>
        <v>FNUR_3S(01)_Tao_S1_A_</v>
      </c>
      <c r="W853" t="str">
        <f t="shared" si="89"/>
        <v>FNUR_3S(02)_Tao_S1_B_ 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53">
        <f t="shared" si="93"/>
        <v>508</v>
      </c>
      <c r="Y853">
        <f t="shared" si="90"/>
        <v>851</v>
      </c>
      <c r="Z853">
        <v>851</v>
      </c>
      <c r="AA853" t="str">
        <f t="shared" si="91"/>
        <v>PHER_2F(10)_Swirsky_S2_C_</v>
      </c>
    </row>
    <row r="854" spans="20:27" x14ac:dyDescent="0.25">
      <c r="T854">
        <f t="shared" si="92"/>
        <v>602</v>
      </c>
      <c r="U854">
        <v>852</v>
      </c>
      <c r="V854" t="str">
        <f t="shared" si="88"/>
        <v>FNUR_3S(02)_Tao_S1_B_</v>
      </c>
      <c r="W854" t="str">
        <f t="shared" si="89"/>
        <v>FOHR_1S(01)C1_Tao_S1_C_ 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54">
        <f t="shared" si="93"/>
        <v>509</v>
      </c>
      <c r="Y854">
        <f t="shared" si="90"/>
        <v>852</v>
      </c>
      <c r="Z854">
        <v>852</v>
      </c>
      <c r="AA854" t="str">
        <f t="shared" si="91"/>
        <v>PHER_2F(11)_Barnych_S2_C_</v>
      </c>
    </row>
    <row r="855" spans="20:27" x14ac:dyDescent="0.25">
      <c r="T855">
        <f t="shared" si="92"/>
        <v>606</v>
      </c>
      <c r="U855">
        <v>853</v>
      </c>
      <c r="V855" t="str">
        <f t="shared" ref="V855:V918" si="94">TRIM(_xlfn.TEXTBEFORE(W854, " "))</f>
        <v>FOHR_1S(01)C1_Tao_S1_C_</v>
      </c>
      <c r="W855" t="str">
        <f t="shared" ref="W855:W918" si="95">TRIM(MID(W854, LEN(V855)+1, LEN(W854) - LEN(V855)))</f>
        <v>_Tao_S1_C_ 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55">
        <f t="shared" si="93"/>
        <v>510</v>
      </c>
      <c r="Y855">
        <f t="shared" ref="Y855:Y918" si="96">IFERROR(IF(FIND("(",AA855)&gt;0,Z855,""),"")</f>
        <v>853</v>
      </c>
      <c r="Z855">
        <v>853</v>
      </c>
      <c r="AA855" t="str">
        <f t="shared" ref="AA855:AA918" si="97">IFERROR(VLOOKUP(Z855,T:V,3,FALSE),"")</f>
        <v>PHER_2F(12)_Swirsky_S2_D_</v>
      </c>
    </row>
    <row r="856" spans="20:27" x14ac:dyDescent="0.25">
      <c r="T856">
        <f t="shared" si="92"/>
        <v>287</v>
      </c>
      <c r="U856">
        <v>854</v>
      </c>
      <c r="V856" t="str">
        <f t="shared" si="94"/>
        <v>_Tao_S1_C_</v>
      </c>
      <c r="W856" t="str">
        <f t="shared" si="95"/>
        <v>FNUR_4S(01)_Tao_S1_D_ 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56">
        <f t="shared" si="93"/>
        <v>511</v>
      </c>
      <c r="Y856">
        <f t="shared" si="96"/>
        <v>854</v>
      </c>
      <c r="Z856">
        <v>854</v>
      </c>
      <c r="AA856" t="str">
        <f t="shared" si="97"/>
        <v>PHER_3F(01)A1_Swirsky_S1_A_</v>
      </c>
    </row>
    <row r="857" spans="20:27" x14ac:dyDescent="0.25">
      <c r="T857">
        <f t="shared" si="92"/>
        <v>604</v>
      </c>
      <c r="U857">
        <v>855</v>
      </c>
      <c r="V857" t="str">
        <f t="shared" si="94"/>
        <v>FNUR_4S(01)_Tao_S1_D_</v>
      </c>
      <c r="W857" t="str">
        <f t="shared" si="95"/>
        <v>FNUR_2S(03)_Tao_S2_A_ 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57">
        <f t="shared" si="93"/>
        <v>512</v>
      </c>
      <c r="Y857">
        <f t="shared" si="96"/>
        <v>855</v>
      </c>
      <c r="Z857">
        <v>855</v>
      </c>
      <c r="AA857" t="str">
        <f t="shared" si="97"/>
        <v>PHER_3F(02)B2_Witzke_S1_B_</v>
      </c>
    </row>
    <row r="858" spans="20:27" x14ac:dyDescent="0.25">
      <c r="T858">
        <f t="shared" si="92"/>
        <v>598</v>
      </c>
      <c r="U858">
        <v>856</v>
      </c>
      <c r="V858" t="str">
        <f t="shared" si="94"/>
        <v>FNUR_2S(03)_Tao_S2_A_</v>
      </c>
      <c r="W858" t="str">
        <f t="shared" si="95"/>
        <v>FNUR_3S(03)_Tao_S2_B_ 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58">
        <f t="shared" si="93"/>
        <v>513</v>
      </c>
      <c r="Y858">
        <f t="shared" si="96"/>
        <v>856</v>
      </c>
      <c r="Z858">
        <v>856</v>
      </c>
      <c r="AA858" t="str">
        <f t="shared" si="97"/>
        <v>PHER_3F(03)C1_Larveld_S1_C_</v>
      </c>
    </row>
    <row r="859" spans="20:27" x14ac:dyDescent="0.25">
      <c r="T859">
        <f t="shared" si="92"/>
        <v>603</v>
      </c>
      <c r="U859">
        <v>857</v>
      </c>
      <c r="V859" t="str">
        <f t="shared" si="94"/>
        <v>FNUR_3S(03)_Tao_S2_B_</v>
      </c>
      <c r="W859" t="str">
        <f t="shared" si="95"/>
        <v>FOHR_1S(02)C1_Tao_S2_C_ 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59">
        <f t="shared" si="93"/>
        <v>514</v>
      </c>
      <c r="Y859">
        <f t="shared" si="96"/>
        <v>857</v>
      </c>
      <c r="Z859">
        <v>857</v>
      </c>
      <c r="AA859" t="str">
        <f t="shared" si="97"/>
        <v>PHER_3F(04)C2_Larveld_S1_C_</v>
      </c>
    </row>
    <row r="860" spans="20:27" x14ac:dyDescent="0.25">
      <c r="T860">
        <f t="shared" si="92"/>
        <v>607</v>
      </c>
      <c r="U860">
        <v>858</v>
      </c>
      <c r="V860" t="str">
        <f t="shared" si="94"/>
        <v>FOHR_1S(02)C1_Tao_S2_C_</v>
      </c>
      <c r="W860" t="str">
        <f t="shared" si="95"/>
        <v>_Tao_S2_C_ 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60">
        <f t="shared" si="93"/>
        <v>515</v>
      </c>
      <c r="Y860">
        <f t="shared" si="96"/>
        <v>858</v>
      </c>
      <c r="Z860">
        <v>858</v>
      </c>
      <c r="AA860" t="str">
        <f t="shared" si="97"/>
        <v>PHER_3F(05)D2_Swirsky_S1_D_</v>
      </c>
    </row>
    <row r="861" spans="20:27" x14ac:dyDescent="0.25">
      <c r="T861">
        <f t="shared" si="92"/>
        <v>288</v>
      </c>
      <c r="U861">
        <v>859</v>
      </c>
      <c r="V861" t="str">
        <f t="shared" si="94"/>
        <v>_Tao_S2_C_</v>
      </c>
      <c r="W861" t="str">
        <f t="shared" si="95"/>
        <v>FNUR_4S(02)_Tao_S2_D_ 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61">
        <f t="shared" si="93"/>
        <v>516</v>
      </c>
      <c r="Y861">
        <f t="shared" si="96"/>
        <v>859</v>
      </c>
      <c r="Z861">
        <v>859</v>
      </c>
      <c r="AA861" t="str">
        <f t="shared" si="97"/>
        <v>PHER_3F(06)A1_Swirsky_S2_A_</v>
      </c>
    </row>
    <row r="862" spans="20:27" x14ac:dyDescent="0.25">
      <c r="T862">
        <f t="shared" si="92"/>
        <v>605</v>
      </c>
      <c r="U862">
        <v>860</v>
      </c>
      <c r="V862" t="str">
        <f t="shared" si="94"/>
        <v>FNUR_4S(02)_Tao_S2_D_</v>
      </c>
      <c r="W862" t="str">
        <f t="shared" si="95"/>
        <v>SCIF_1F(02)_TEACHERV_S1_A_ 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62">
        <f t="shared" si="93"/>
        <v>517</v>
      </c>
      <c r="Y862">
        <f t="shared" si="96"/>
        <v>860</v>
      </c>
      <c r="Z862">
        <v>860</v>
      </c>
      <c r="AA862" t="str">
        <f t="shared" si="97"/>
        <v>PHER_3F(07)A2_Larveld_S2_A_</v>
      </c>
    </row>
    <row r="863" spans="20:27" x14ac:dyDescent="0.25">
      <c r="T863">
        <f t="shared" si="92"/>
        <v>946</v>
      </c>
      <c r="U863">
        <v>861</v>
      </c>
      <c r="V863" t="str">
        <f t="shared" si="94"/>
        <v>SCIF_1F(02)_TEACHERV_S1_A_</v>
      </c>
      <c r="W863" t="str">
        <f t="shared" si="95"/>
        <v>SCIF_2F(02)_TEACHERV_S1_B_ 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63">
        <f t="shared" si="93"/>
        <v>518</v>
      </c>
      <c r="Y863">
        <f t="shared" si="96"/>
        <v>861</v>
      </c>
      <c r="Z863">
        <v>861</v>
      </c>
      <c r="AA863" t="str">
        <f t="shared" si="97"/>
        <v>PHER_3F(08)B2_Witzke_S2_B_</v>
      </c>
    </row>
    <row r="864" spans="20:27" x14ac:dyDescent="0.25">
      <c r="T864">
        <f t="shared" si="92"/>
        <v>949</v>
      </c>
      <c r="U864">
        <v>862</v>
      </c>
      <c r="V864" t="str">
        <f t="shared" si="94"/>
        <v>SCIF_2F(02)_TEACHERV_S1_B_</v>
      </c>
      <c r="W864" t="str">
        <f t="shared" si="95"/>
        <v>Fraf_2F(02)_TEACHERV_S1_C_ 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64">
        <f t="shared" si="93"/>
        <v>519</v>
      </c>
      <c r="Y864">
        <f t="shared" si="96"/>
        <v>862</v>
      </c>
      <c r="Z864">
        <v>862</v>
      </c>
      <c r="AA864" t="str">
        <f t="shared" si="97"/>
        <v>PHER_3F(09)C1_Larveld_S2_C_</v>
      </c>
    </row>
    <row r="865" spans="20:27" x14ac:dyDescent="0.25">
      <c r="T865">
        <f t="shared" si="92"/>
        <v>610</v>
      </c>
      <c r="U865">
        <v>863</v>
      </c>
      <c r="V865" t="str">
        <f t="shared" si="94"/>
        <v>Fraf_2F(02)_TEACHERV_S1_C_</v>
      </c>
      <c r="W865" t="str">
        <f t="shared" si="95"/>
        <v>_TEACHERV_S1_D_ 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65">
        <f t="shared" si="93"/>
        <v>520</v>
      </c>
      <c r="Y865">
        <f t="shared" si="96"/>
        <v>863</v>
      </c>
      <c r="Z865">
        <v>863</v>
      </c>
      <c r="AA865" t="str">
        <f t="shared" si="97"/>
        <v>PHER_3F(10)C2_Larveld_S2_C_</v>
      </c>
    </row>
    <row r="866" spans="20:27" x14ac:dyDescent="0.25">
      <c r="T866">
        <f t="shared" si="92"/>
        <v>289</v>
      </c>
      <c r="U866">
        <v>864</v>
      </c>
      <c r="V866" t="str">
        <f t="shared" si="94"/>
        <v>_TEACHERV_S1_D_</v>
      </c>
      <c r="W866" t="str">
        <f t="shared" si="95"/>
        <v>_TEACHERV_S2_A_ 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66">
        <f t="shared" si="93"/>
        <v>521</v>
      </c>
      <c r="Y866">
        <f t="shared" si="96"/>
        <v>864</v>
      </c>
      <c r="Z866">
        <v>864</v>
      </c>
      <c r="AA866" t="str">
        <f t="shared" si="97"/>
        <v>PHER_3F(11)D1_Larveld_S2_D_</v>
      </c>
    </row>
    <row r="867" spans="20:27" x14ac:dyDescent="0.25">
      <c r="T867">
        <f t="shared" si="92"/>
        <v>290</v>
      </c>
      <c r="U867">
        <v>865</v>
      </c>
      <c r="V867" t="str">
        <f t="shared" si="94"/>
        <v>_TEACHERV_S2_A_</v>
      </c>
      <c r="W867" t="str">
        <f t="shared" si="95"/>
        <v>_TEACHERV_S2_B_ 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67">
        <f t="shared" si="93"/>
        <v>522</v>
      </c>
      <c r="Y867">
        <f t="shared" si="96"/>
        <v>865</v>
      </c>
      <c r="Z867">
        <v>865</v>
      </c>
      <c r="AA867" t="str">
        <f t="shared" si="97"/>
        <v>PHER_4F(01)A2_Swirsky_S1_A_</v>
      </c>
    </row>
    <row r="868" spans="20:27" x14ac:dyDescent="0.25">
      <c r="T868">
        <f t="shared" si="92"/>
        <v>291</v>
      </c>
      <c r="U868">
        <v>866</v>
      </c>
      <c r="V868" t="str">
        <f t="shared" si="94"/>
        <v>_TEACHERV_S2_B_</v>
      </c>
      <c r="W868" t="str">
        <f t="shared" si="95"/>
        <v>_TEACHERV_S2_C_ 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68">
        <f t="shared" si="93"/>
        <v>523</v>
      </c>
      <c r="Y868">
        <f t="shared" si="96"/>
        <v>866</v>
      </c>
      <c r="Z868">
        <v>866</v>
      </c>
      <c r="AA868" t="str">
        <f t="shared" si="97"/>
        <v>PHER_4F(02)A1_Barnych_S1_A_</v>
      </c>
    </row>
    <row r="869" spans="20:27" x14ac:dyDescent="0.25">
      <c r="T869">
        <f t="shared" si="92"/>
        <v>292</v>
      </c>
      <c r="U869">
        <v>867</v>
      </c>
      <c r="V869" t="str">
        <f t="shared" si="94"/>
        <v>_TEACHERV_S2_C_</v>
      </c>
      <c r="W869" t="str">
        <f t="shared" si="95"/>
        <v>_TEACHERV_S2_D_ 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69">
        <f t="shared" si="93"/>
        <v>524</v>
      </c>
      <c r="Y869">
        <f t="shared" si="96"/>
        <v>867</v>
      </c>
      <c r="Z869">
        <v>867</v>
      </c>
      <c r="AA869" t="str">
        <f t="shared" si="97"/>
        <v>PHER_4F(03)B1_Swirsky_S1_B_</v>
      </c>
    </row>
    <row r="870" spans="20:27" x14ac:dyDescent="0.25">
      <c r="T870">
        <f t="shared" si="92"/>
        <v>293</v>
      </c>
      <c r="U870">
        <v>868</v>
      </c>
      <c r="V870" t="str">
        <f t="shared" si="94"/>
        <v>_TEACHERV_S2_D_</v>
      </c>
      <c r="W870" t="str">
        <f t="shared" si="95"/>
        <v>HISF_3F(01)_TeacherX_S1_A_ 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70">
        <f t="shared" si="93"/>
        <v>525</v>
      </c>
      <c r="Y870">
        <f t="shared" si="96"/>
        <v>868</v>
      </c>
      <c r="Z870">
        <v>868</v>
      </c>
      <c r="AA870" t="str">
        <f t="shared" si="97"/>
        <v>PHER_4F(04)C1_Queijo_S1_C_</v>
      </c>
    </row>
    <row r="871" spans="20:27" x14ac:dyDescent="0.25">
      <c r="T871">
        <f t="shared" si="92"/>
        <v>662</v>
      </c>
      <c r="U871">
        <v>869</v>
      </c>
      <c r="V871" t="str">
        <f t="shared" si="94"/>
        <v>HISF_3F(01)_TeacherX_S1_A_</v>
      </c>
      <c r="W871" t="str">
        <f t="shared" si="95"/>
        <v>HISF_3F(02)_TeacherX_S1_B_ 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71">
        <f t="shared" si="93"/>
        <v>526</v>
      </c>
      <c r="Y871">
        <f t="shared" si="96"/>
        <v>869</v>
      </c>
      <c r="Z871">
        <v>869</v>
      </c>
      <c r="AA871" t="str">
        <f t="shared" si="97"/>
        <v>PHER_4F(05)C2_Queijo_S1_C_</v>
      </c>
    </row>
    <row r="872" spans="20:27" x14ac:dyDescent="0.25">
      <c r="T872">
        <f t="shared" si="92"/>
        <v>663</v>
      </c>
      <c r="U872">
        <v>870</v>
      </c>
      <c r="V872" t="str">
        <f t="shared" si="94"/>
        <v>HISF_3F(02)_TeacherX_S1_B_</v>
      </c>
      <c r="W872" t="str">
        <f t="shared" si="95"/>
        <v>_TeacherX_S1_C_ 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72">
        <f t="shared" si="93"/>
        <v>527</v>
      </c>
      <c r="Y872">
        <f t="shared" si="96"/>
        <v>870</v>
      </c>
      <c r="Z872">
        <v>870</v>
      </c>
      <c r="AA872" t="str">
        <f t="shared" si="97"/>
        <v>PHER_4F(06)D2_Barnych_S1_D_</v>
      </c>
    </row>
    <row r="873" spans="20:27" x14ac:dyDescent="0.25">
      <c r="T873">
        <f t="shared" si="92"/>
        <v>294</v>
      </c>
      <c r="U873">
        <v>871</v>
      </c>
      <c r="V873" t="str">
        <f t="shared" si="94"/>
        <v>_TeacherX_S1_C_</v>
      </c>
      <c r="W873" t="str">
        <f t="shared" si="95"/>
        <v>SCHF_1F(03)_TeacherX_S1_D_ 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73">
        <f t="shared" si="93"/>
        <v>528</v>
      </c>
      <c r="Y873">
        <f t="shared" si="96"/>
        <v>871</v>
      </c>
      <c r="Z873">
        <v>871</v>
      </c>
      <c r="AA873" t="str">
        <f t="shared" si="97"/>
        <v>PHER_4F(07)A2_Swirsky_S2_A_</v>
      </c>
    </row>
    <row r="874" spans="20:27" x14ac:dyDescent="0.25">
      <c r="T874">
        <f t="shared" si="92"/>
        <v>942</v>
      </c>
      <c r="U874">
        <v>872</v>
      </c>
      <c r="V874" t="str">
        <f t="shared" si="94"/>
        <v>SCHF_1F(03)_TeacherX_S1_D_</v>
      </c>
      <c r="W874" t="str">
        <f t="shared" si="95"/>
        <v>_TeacherX_S2_A_ 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74">
        <f t="shared" si="93"/>
        <v>529</v>
      </c>
      <c r="Y874">
        <f t="shared" si="96"/>
        <v>872</v>
      </c>
      <c r="Z874">
        <v>872</v>
      </c>
      <c r="AA874" t="str">
        <f t="shared" si="97"/>
        <v>PHER_4F(08)B1_Barnych_S2_B_</v>
      </c>
    </row>
    <row r="875" spans="20:27" x14ac:dyDescent="0.25">
      <c r="T875">
        <f t="shared" si="92"/>
        <v>295</v>
      </c>
      <c r="U875">
        <v>873</v>
      </c>
      <c r="V875" t="str">
        <f t="shared" si="94"/>
        <v>_TeacherX_S2_A_</v>
      </c>
      <c r="W875" t="str">
        <f t="shared" si="95"/>
        <v>SCHF_1F(01)_TeacherX_S2_B_ 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75">
        <f t="shared" si="93"/>
        <v>530</v>
      </c>
      <c r="Y875">
        <f t="shared" si="96"/>
        <v>873</v>
      </c>
      <c r="Z875">
        <v>873</v>
      </c>
      <c r="AA875" t="str">
        <f t="shared" si="97"/>
        <v>PHER_4F(09)C1_Queijo_S2_C_</v>
      </c>
    </row>
    <row r="876" spans="20:27" x14ac:dyDescent="0.25">
      <c r="T876">
        <f t="shared" si="92"/>
        <v>940</v>
      </c>
      <c r="U876">
        <v>874</v>
      </c>
      <c r="V876" t="str">
        <f t="shared" si="94"/>
        <v>SCHF_1F(01)_TeacherX_S2_B_</v>
      </c>
      <c r="W876" t="str">
        <f t="shared" si="95"/>
        <v>HISF_3F(03)_TeacherX_S2_C_ 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76">
        <f t="shared" si="93"/>
        <v>531</v>
      </c>
      <c r="Y876">
        <f t="shared" si="96"/>
        <v>874</v>
      </c>
      <c r="Z876">
        <v>874</v>
      </c>
      <c r="AA876" t="str">
        <f t="shared" si="97"/>
        <v>PHER_4F(10)C2_Queijo_S2_C_</v>
      </c>
    </row>
    <row r="877" spans="20:27" x14ac:dyDescent="0.25">
      <c r="T877">
        <f t="shared" si="92"/>
        <v>664</v>
      </c>
      <c r="U877">
        <v>875</v>
      </c>
      <c r="V877" t="str">
        <f t="shared" si="94"/>
        <v>HISF_3F(03)_TeacherX_S2_C_</v>
      </c>
      <c r="W877" t="str">
        <f t="shared" si="95"/>
        <v>SCHF_1F(02)_TeacherX_S2_D_ 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77">
        <f t="shared" si="93"/>
        <v>532</v>
      </c>
      <c r="Y877">
        <f t="shared" si="96"/>
        <v>875</v>
      </c>
      <c r="Z877">
        <v>875</v>
      </c>
      <c r="AA877" t="str">
        <f t="shared" si="97"/>
        <v>PHER_4F(11)D2_Barnych_S2_D_</v>
      </c>
    </row>
    <row r="878" spans="20:27" x14ac:dyDescent="0.25">
      <c r="T878">
        <f t="shared" si="92"/>
        <v>941</v>
      </c>
      <c r="U878">
        <v>876</v>
      </c>
      <c r="V878" t="str">
        <f t="shared" si="94"/>
        <v>SCHF_1F(02)_TeacherX_S2_D_</v>
      </c>
      <c r="W878" t="str">
        <f t="shared" si="95"/>
        <v>ENGW_4S(01)A1_TeacherY_S1_A_ 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78">
        <f t="shared" si="93"/>
        <v>533</v>
      </c>
      <c r="Y878">
        <f t="shared" si="96"/>
        <v>876</v>
      </c>
      <c r="Z878">
        <v>876</v>
      </c>
      <c r="AA878" t="str">
        <f t="shared" si="97"/>
        <v>PHEW_2F(01)D1_Esselmont_S1_D_</v>
      </c>
    </row>
    <row r="879" spans="20:27" x14ac:dyDescent="0.25">
      <c r="T879">
        <f t="shared" si="92"/>
        <v>550</v>
      </c>
      <c r="U879">
        <v>877</v>
      </c>
      <c r="V879" t="str">
        <f t="shared" si="94"/>
        <v>ENGW_4S(01)A1_TeacherY_S1_A_</v>
      </c>
      <c r="W879" t="str">
        <f t="shared" si="95"/>
        <v>ENGW_3S(01)A2_TeacherY_S1_A_ 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79">
        <f t="shared" si="93"/>
        <v>534</v>
      </c>
      <c r="Y879">
        <f t="shared" si="96"/>
        <v>877</v>
      </c>
      <c r="Z879">
        <v>877</v>
      </c>
      <c r="AA879" t="str">
        <f t="shared" si="97"/>
        <v>PHEW_2F(01)D1_Esselmont_S2_D_</v>
      </c>
    </row>
    <row r="880" spans="20:27" x14ac:dyDescent="0.25">
      <c r="T880">
        <f t="shared" si="92"/>
        <v>548</v>
      </c>
      <c r="U880">
        <v>878</v>
      </c>
      <c r="V880" t="str">
        <f t="shared" si="94"/>
        <v>ENGW_3S(01)A2_TeacherY_S1_A_</v>
      </c>
      <c r="W880" t="str">
        <f t="shared" si="95"/>
        <v>HISW_3S(01)B1_TeacherY_S1_B_ 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80">
        <f t="shared" si="93"/>
        <v>535</v>
      </c>
      <c r="Y880">
        <f t="shared" si="96"/>
        <v>878</v>
      </c>
      <c r="Z880">
        <v>878</v>
      </c>
      <c r="AA880" t="str">
        <f t="shared" si="97"/>
        <v>PHEW_2F(01)D1_Thwaites_S1_D_</v>
      </c>
    </row>
    <row r="881" spans="20:27" x14ac:dyDescent="0.25">
      <c r="T881">
        <f t="shared" si="92"/>
        <v>679</v>
      </c>
      <c r="U881">
        <v>879</v>
      </c>
      <c r="V881" t="str">
        <f t="shared" si="94"/>
        <v>HISW_3S(01)B1_TeacherY_S1_B_</v>
      </c>
      <c r="W881" t="str">
        <f t="shared" si="95"/>
        <v>GLIW_4S(01)B2_TeacherY_S1_B_ 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81">
        <f t="shared" si="93"/>
        <v>536</v>
      </c>
      <c r="Y881">
        <f t="shared" si="96"/>
        <v>879</v>
      </c>
      <c r="Z881">
        <v>879</v>
      </c>
      <c r="AA881" t="str">
        <f t="shared" si="97"/>
        <v>PHEW_2F(01)D1_Wright_S1_D_</v>
      </c>
    </row>
    <row r="882" spans="20:27" x14ac:dyDescent="0.25">
      <c r="T882">
        <f t="shared" si="92"/>
        <v>647</v>
      </c>
      <c r="U882">
        <v>880</v>
      </c>
      <c r="V882" t="str">
        <f t="shared" si="94"/>
        <v>GLIW_4S(01)B2_TeacherY_S1_B_</v>
      </c>
      <c r="W882" t="str">
        <f t="shared" si="95"/>
        <v>ENGW_2F(01)C1_TeacherY_S1_C_ 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82">
        <f t="shared" si="93"/>
        <v>537</v>
      </c>
      <c r="Y882">
        <f t="shared" si="96"/>
        <v>880</v>
      </c>
      <c r="Z882">
        <v>880</v>
      </c>
      <c r="AA882" t="str">
        <f t="shared" si="97"/>
        <v>PHEW_3F(01)D2_Esselmont_S1_D_</v>
      </c>
    </row>
    <row r="883" spans="20:27" x14ac:dyDescent="0.25">
      <c r="T883">
        <f t="shared" si="92"/>
        <v>546</v>
      </c>
      <c r="U883">
        <v>881</v>
      </c>
      <c r="V883" t="str">
        <f t="shared" si="94"/>
        <v>ENGW_2F(01)C1_TeacherY_S1_C_</v>
      </c>
      <c r="W883" t="str">
        <f t="shared" si="95"/>
        <v>C2_TeacherY_S1_C_ 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83">
        <f t="shared" si="93"/>
        <v>538</v>
      </c>
      <c r="Y883">
        <f t="shared" si="96"/>
        <v>881</v>
      </c>
      <c r="Z883">
        <v>881</v>
      </c>
      <c r="AA883" t="str">
        <f t="shared" si="97"/>
        <v>PHEW_3F(01)D2_Esselmont_S2_D_</v>
      </c>
    </row>
    <row r="884" spans="20:27" x14ac:dyDescent="0.25">
      <c r="T884">
        <f t="shared" si="92"/>
        <v>364</v>
      </c>
      <c r="U884">
        <v>882</v>
      </c>
      <c r="V884" t="str">
        <f t="shared" si="94"/>
        <v>C2_TeacherY_S1_C_</v>
      </c>
      <c r="W884" t="str">
        <f t="shared" si="95"/>
        <v>PEP-Option_3(01)D1_TeacherY_S1_D_ 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84">
        <f t="shared" si="93"/>
        <v>539</v>
      </c>
      <c r="Y884">
        <f t="shared" si="96"/>
        <v>882</v>
      </c>
      <c r="Z884">
        <v>882</v>
      </c>
      <c r="AA884" t="str">
        <f t="shared" si="97"/>
        <v>PHEW_3F(01)D2_TeacherY_S1_D_</v>
      </c>
    </row>
    <row r="885" spans="20:27" x14ac:dyDescent="0.25">
      <c r="T885">
        <f t="shared" si="92"/>
        <v>800</v>
      </c>
      <c r="U885">
        <v>883</v>
      </c>
      <c r="V885" t="str">
        <f t="shared" si="94"/>
        <v>PEP-Option_3(01)D1_TeacherY_S1_D_</v>
      </c>
      <c r="W885" t="str">
        <f t="shared" si="95"/>
        <v>PHEW_3F(01)D2_TeacherY_S1_D_ 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85">
        <f t="shared" si="93"/>
        <v>540</v>
      </c>
      <c r="Y885">
        <f t="shared" si="96"/>
        <v>883</v>
      </c>
      <c r="Z885">
        <v>883</v>
      </c>
      <c r="AA885" t="str">
        <f t="shared" si="97"/>
        <v>PHEW_4F(01)D2_Esselmont_S1_D_</v>
      </c>
    </row>
    <row r="886" spans="20:27" x14ac:dyDescent="0.25">
      <c r="T886">
        <f t="shared" si="92"/>
        <v>882</v>
      </c>
      <c r="U886">
        <v>884</v>
      </c>
      <c r="V886" t="str">
        <f t="shared" si="94"/>
        <v>PHEW_3F(01)D2_TeacherY_S1_D_</v>
      </c>
      <c r="W886" t="str">
        <f t="shared" si="95"/>
        <v>_TeacherY_S1_D_ 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86">
        <f t="shared" si="93"/>
        <v>541</v>
      </c>
      <c r="Y886">
        <f t="shared" si="96"/>
        <v>884</v>
      </c>
      <c r="Z886">
        <v>884</v>
      </c>
      <c r="AA886" t="str">
        <f t="shared" si="97"/>
        <v>PHEW_4F(01)D2_Esselmont_S2_D_</v>
      </c>
    </row>
    <row r="887" spans="20:27" x14ac:dyDescent="0.25">
      <c r="T887">
        <f t="shared" si="92"/>
        <v>296</v>
      </c>
      <c r="U887">
        <v>885</v>
      </c>
      <c r="V887" t="str">
        <f t="shared" si="94"/>
        <v>_TeacherY_S1_D_</v>
      </c>
      <c r="W887" t="str">
        <f t="shared" si="95"/>
        <v>ENGW_4S(01)A1_TeacherY_S2_A_ 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87">
        <f t="shared" si="93"/>
        <v>542</v>
      </c>
      <c r="Y887">
        <f t="shared" si="96"/>
        <v>885</v>
      </c>
      <c r="Z887">
        <v>885</v>
      </c>
      <c r="AA887" t="str">
        <f t="shared" si="97"/>
        <v>PHEW_4F(01)D2_TeacherZ_S1_D_</v>
      </c>
    </row>
    <row r="888" spans="20:27" x14ac:dyDescent="0.25">
      <c r="T888">
        <f t="shared" si="92"/>
        <v>551</v>
      </c>
      <c r="U888">
        <v>886</v>
      </c>
      <c r="V888" t="str">
        <f t="shared" si="94"/>
        <v>ENGW_4S(01)A1_TeacherY_S2_A_</v>
      </c>
      <c r="W888" t="str">
        <f t="shared" si="95"/>
        <v>ENGW_3S(01)A2_TeacherY_S2_A_ 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88">
        <f t="shared" si="93"/>
        <v>543</v>
      </c>
      <c r="Y888">
        <f t="shared" si="96"/>
        <v>886</v>
      </c>
      <c r="Z888">
        <v>886</v>
      </c>
      <c r="AA888" t="str">
        <f t="shared" si="97"/>
        <v>PHYE_3S(01)_Truderung_S1_B_</v>
      </c>
    </row>
    <row r="889" spans="20:27" x14ac:dyDescent="0.25">
      <c r="T889">
        <f t="shared" si="92"/>
        <v>549</v>
      </c>
      <c r="U889">
        <v>887</v>
      </c>
      <c r="V889" t="str">
        <f t="shared" si="94"/>
        <v>ENGW_3S(01)A2_TeacherY_S2_A_</v>
      </c>
      <c r="W889" t="str">
        <f t="shared" si="95"/>
        <v>HISW_3S(01)B1_TeacherY_S2_B_ 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89">
        <f t="shared" si="93"/>
        <v>544</v>
      </c>
      <c r="Y889">
        <f t="shared" si="96"/>
        <v>887</v>
      </c>
      <c r="Z889">
        <v>887</v>
      </c>
      <c r="AA889" t="str">
        <f t="shared" si="97"/>
        <v>PHYE_4S(01)_Truderung_S2_B_</v>
      </c>
    </row>
    <row r="890" spans="20:27" x14ac:dyDescent="0.25">
      <c r="T890">
        <f t="shared" si="92"/>
        <v>680</v>
      </c>
      <c r="U890">
        <v>888</v>
      </c>
      <c r="V890" t="str">
        <f t="shared" si="94"/>
        <v>HISW_3S(01)B1_TeacherY_S2_B_</v>
      </c>
      <c r="W890" t="str">
        <f t="shared" si="95"/>
        <v>GLIW_4S(01)B2_TeacherY_S2_B_ 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90">
        <f t="shared" si="93"/>
        <v>545</v>
      </c>
      <c r="Y890">
        <f t="shared" si="96"/>
        <v>888</v>
      </c>
      <c r="Z890">
        <v>888</v>
      </c>
      <c r="AA890" t="str">
        <f t="shared" si="97"/>
        <v>PHYR_3S(01)_Clifford_S1_A_</v>
      </c>
    </row>
    <row r="891" spans="20:27" x14ac:dyDescent="0.25">
      <c r="T891">
        <f t="shared" si="92"/>
        <v>648</v>
      </c>
      <c r="U891">
        <v>889</v>
      </c>
      <c r="V891" t="str">
        <f t="shared" si="94"/>
        <v>GLIW_4S(01)B2_TeacherY_S2_B_</v>
      </c>
      <c r="W891" t="str">
        <f t="shared" si="95"/>
        <v>ENGW_2F(01)C1_TeacherY_S2_C_ 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91">
        <f t="shared" si="93"/>
        <v>546</v>
      </c>
      <c r="Y891">
        <f t="shared" si="96"/>
        <v>889</v>
      </c>
      <c r="Z891">
        <v>889</v>
      </c>
      <c r="AA891" t="str">
        <f t="shared" si="97"/>
        <v>PHYR_3S(02)_Truderung_S1_D_</v>
      </c>
    </row>
    <row r="892" spans="20:27" x14ac:dyDescent="0.25">
      <c r="T892">
        <f t="shared" si="92"/>
        <v>547</v>
      </c>
      <c r="U892">
        <v>890</v>
      </c>
      <c r="V892" t="str">
        <f t="shared" si="94"/>
        <v>ENGW_2F(01)C1_TeacherY_S2_C_</v>
      </c>
      <c r="W892" t="str">
        <f t="shared" si="95"/>
        <v>C2_TeacherY_S2_C_ 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92">
        <f t="shared" si="93"/>
        <v>547</v>
      </c>
      <c r="Y892">
        <f t="shared" si="96"/>
        <v>890</v>
      </c>
      <c r="Z892">
        <v>890</v>
      </c>
      <c r="AA892" t="str">
        <f t="shared" si="97"/>
        <v>PHYR_3S(03)_Clifford_S2_B_</v>
      </c>
    </row>
    <row r="893" spans="20:27" x14ac:dyDescent="0.25">
      <c r="T893">
        <f t="shared" si="92"/>
        <v>365</v>
      </c>
      <c r="U893">
        <v>891</v>
      </c>
      <c r="V893" t="str">
        <f t="shared" si="94"/>
        <v>C2_TeacherY_S2_C_</v>
      </c>
      <c r="W893" t="str">
        <f t="shared" si="95"/>
        <v>PEP-Option_3(01)D1_TeacherY_S2_D_ 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93">
        <f t="shared" si="93"/>
        <v>548</v>
      </c>
      <c r="Y893">
        <f t="shared" si="96"/>
        <v>891</v>
      </c>
      <c r="Z893">
        <v>891</v>
      </c>
      <c r="AA893" t="str">
        <f t="shared" si="97"/>
        <v>PHYR_3S(04)_Truderung_S2_C_</v>
      </c>
    </row>
    <row r="894" spans="20:27" x14ac:dyDescent="0.25">
      <c r="T894">
        <f t="shared" si="92"/>
        <v>801</v>
      </c>
      <c r="U894">
        <v>892</v>
      </c>
      <c r="V894" t="str">
        <f t="shared" si="94"/>
        <v>PEP-Option_3(01)D1_TeacherY_S2_D_</v>
      </c>
      <c r="W894" t="str">
        <f t="shared" si="95"/>
        <v>PE_TeacherY_S2_D_ 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94">
        <f t="shared" si="93"/>
        <v>549</v>
      </c>
      <c r="Y894">
        <f t="shared" si="96"/>
        <v>892</v>
      </c>
      <c r="Z894">
        <v>892</v>
      </c>
      <c r="AA894" t="str">
        <f t="shared" si="97"/>
        <v>PHYR_4S(01)_Clifford_S1_C_</v>
      </c>
    </row>
    <row r="895" spans="20:27" x14ac:dyDescent="0.25">
      <c r="T895">
        <f t="shared" si="92"/>
        <v>793</v>
      </c>
      <c r="U895">
        <v>893</v>
      </c>
      <c r="V895" t="str">
        <f t="shared" si="94"/>
        <v>PE_TeacherY_S2_D_</v>
      </c>
      <c r="W895" t="str">
        <f t="shared" si="95"/>
        <v>Support_TeacherY_S2_D_ 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95">
        <f t="shared" si="93"/>
        <v>550</v>
      </c>
      <c r="Y895">
        <f t="shared" si="96"/>
        <v>893</v>
      </c>
      <c r="Z895">
        <v>893</v>
      </c>
      <c r="AA895" t="str">
        <f t="shared" si="97"/>
        <v>PHYR_4S(02)_Clifford_S1_D_</v>
      </c>
    </row>
    <row r="896" spans="20:27" x14ac:dyDescent="0.25">
      <c r="T896">
        <f t="shared" si="92"/>
        <v>1016</v>
      </c>
      <c r="U896">
        <v>894</v>
      </c>
      <c r="V896" t="str">
        <f t="shared" si="94"/>
        <v>Support_TeacherY_S2_D_</v>
      </c>
      <c r="W896" t="str">
        <f t="shared" si="95"/>
        <v>D2_TeacherY_S2_D_ 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96">
        <f t="shared" si="93"/>
        <v>551</v>
      </c>
      <c r="Y896">
        <f t="shared" si="96"/>
        <v>894</v>
      </c>
      <c r="Z896">
        <v>894</v>
      </c>
      <c r="AA896" t="str">
        <f t="shared" si="97"/>
        <v>PHYR_4S(03)_Clifford_S2_C_</v>
      </c>
    </row>
    <row r="897" spans="20:27" x14ac:dyDescent="0.25">
      <c r="T897">
        <f t="shared" si="92"/>
        <v>413</v>
      </c>
      <c r="U897">
        <v>895</v>
      </c>
      <c r="V897" t="str">
        <f t="shared" si="94"/>
        <v>D2_TeacherY_S2_D_</v>
      </c>
      <c r="W897" t="str">
        <f t="shared" si="95"/>
        <v>_TeacherY_S2_D_ 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97">
        <f t="shared" si="93"/>
        <v>552</v>
      </c>
      <c r="Y897">
        <f t="shared" si="96"/>
        <v>895</v>
      </c>
      <c r="Z897">
        <v>895</v>
      </c>
      <c r="AA897" t="str">
        <f t="shared" si="97"/>
        <v>PHYR_4S(04)_Truderung_S2_D_</v>
      </c>
    </row>
    <row r="898" spans="20:27" x14ac:dyDescent="0.25">
      <c r="T898">
        <f t="shared" si="92"/>
        <v>297</v>
      </c>
      <c r="U898">
        <v>896</v>
      </c>
      <c r="V898" t="str">
        <f t="shared" si="94"/>
        <v>_TeacherY_S2_D_</v>
      </c>
      <c r="W898" t="str">
        <f t="shared" si="95"/>
        <v>ESMW_3S(01)A1_TeacherZ_S1_A_ 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98">
        <f t="shared" si="93"/>
        <v>553</v>
      </c>
      <c r="Y898">
        <f t="shared" si="96"/>
        <v>896</v>
      </c>
      <c r="Z898">
        <v>896</v>
      </c>
      <c r="AA898" t="str">
        <f t="shared" si="97"/>
        <v>PMHR_1G(02)C2_Perreault_S1_C_</v>
      </c>
    </row>
    <row r="899" spans="20:27" x14ac:dyDescent="0.25">
      <c r="T899">
        <f t="shared" ref="T899:T962" si="98">COUNTIF($V$1:$V$1200, "&lt;=" &amp; V899)</f>
        <v>583</v>
      </c>
      <c r="U899">
        <v>897</v>
      </c>
      <c r="V899" t="str">
        <f t="shared" si="94"/>
        <v>ESMW_3S(01)A1_TeacherZ_S1_A_</v>
      </c>
      <c r="W899" t="str">
        <f t="shared" si="95"/>
        <v>ESMW_4S(01)A2_TeacherZ_S1_A_ 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899">
        <f t="shared" si="93"/>
        <v>554</v>
      </c>
      <c r="Y899">
        <f t="shared" si="96"/>
        <v>897</v>
      </c>
      <c r="Z899">
        <v>897</v>
      </c>
      <c r="AA899" t="str">
        <f t="shared" si="97"/>
        <v>PMHR_1G(03)C1_Perreault_S2_C_</v>
      </c>
    </row>
    <row r="900" spans="20:27" x14ac:dyDescent="0.25">
      <c r="T900">
        <f t="shared" si="98"/>
        <v>585</v>
      </c>
      <c r="U900">
        <v>898</v>
      </c>
      <c r="V900" t="str">
        <f t="shared" si="94"/>
        <v>ESMW_4S(01)A2_TeacherZ_S1_A_</v>
      </c>
      <c r="W900" t="str">
        <f t="shared" si="95"/>
        <v>INSW_4S(01)B1_TeacherZ_S1_B_ 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00">
        <f t="shared" ref="X900:X963" si="99">IFERROR(RANK(Y900,Y:Y,1),"")</f>
        <v>555</v>
      </c>
      <c r="Y900">
        <f t="shared" si="96"/>
        <v>898</v>
      </c>
      <c r="Z900">
        <v>898</v>
      </c>
      <c r="AA900" t="str">
        <f t="shared" si="97"/>
        <v>PMOR_2G(02)_Perreault_S1_D_</v>
      </c>
    </row>
    <row r="901" spans="20:27" x14ac:dyDescent="0.25">
      <c r="T901">
        <f t="shared" si="98"/>
        <v>695</v>
      </c>
      <c r="U901">
        <v>899</v>
      </c>
      <c r="V901" t="str">
        <f t="shared" si="94"/>
        <v>INSW_4S(01)B1_TeacherZ_S1_B_</v>
      </c>
      <c r="W901" t="str">
        <f t="shared" si="95"/>
        <v>CTSW_3S(01)B2_TeacherZ_S1_B_ 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01">
        <f t="shared" si="99"/>
        <v>556</v>
      </c>
      <c r="Y901">
        <f t="shared" si="96"/>
        <v>899</v>
      </c>
      <c r="Z901">
        <v>899</v>
      </c>
      <c r="AA901" t="str">
        <f t="shared" si="97"/>
        <v>POMR_2G(01)_Perreault_S1_B_</v>
      </c>
    </row>
    <row r="902" spans="20:27" x14ac:dyDescent="0.25">
      <c r="T902">
        <f t="shared" si="98"/>
        <v>403</v>
      </c>
      <c r="U902">
        <v>900</v>
      </c>
      <c r="V902" t="str">
        <f t="shared" si="94"/>
        <v>CTSW_3S(01)B2_TeacherZ_S1_B_</v>
      </c>
      <c r="W902" t="str">
        <f t="shared" si="95"/>
        <v>PEP-Option_3(02)C1_TeacherZ_S1_C_ 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02">
        <f t="shared" si="99"/>
        <v>557</v>
      </c>
      <c r="Y902">
        <f t="shared" si="96"/>
        <v>900</v>
      </c>
      <c r="Z902">
        <v>900</v>
      </c>
      <c r="AA902" t="str">
        <f t="shared" si="97"/>
        <v>POMR_2G(03)_Perreault_S2_A_</v>
      </c>
    </row>
    <row r="903" spans="20:27" x14ac:dyDescent="0.25">
      <c r="T903">
        <f t="shared" si="98"/>
        <v>802</v>
      </c>
      <c r="U903">
        <v>901</v>
      </c>
      <c r="V903" t="str">
        <f t="shared" si="94"/>
        <v>PEP-Option_3(02)C1_TeacherZ_S1_C_</v>
      </c>
      <c r="W903" t="str">
        <f t="shared" si="95"/>
        <v>ESMW_2S(01)C2_TeacherZ_S1_C_ 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03">
        <f t="shared" si="99"/>
        <v>558</v>
      </c>
      <c r="Y903">
        <f t="shared" si="96"/>
        <v>901</v>
      </c>
      <c r="Z903">
        <v>901</v>
      </c>
      <c r="AA903" t="str">
        <f t="shared" si="97"/>
        <v>POMR_2G(03)_Perreault_S2_D_</v>
      </c>
    </row>
    <row r="904" spans="20:27" x14ac:dyDescent="0.25">
      <c r="T904">
        <f t="shared" si="98"/>
        <v>581</v>
      </c>
      <c r="U904">
        <v>902</v>
      </c>
      <c r="V904" t="str">
        <f t="shared" si="94"/>
        <v>ESMW_2S(01)C2_TeacherZ_S1_C_</v>
      </c>
      <c r="W904" t="str">
        <f t="shared" si="95"/>
        <v>D1_TeacherZ_S1_D_ 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04">
        <f t="shared" si="99"/>
        <v>559</v>
      </c>
      <c r="Y904">
        <f t="shared" si="96"/>
        <v>902</v>
      </c>
      <c r="Z904">
        <v>902</v>
      </c>
      <c r="AA904" t="str">
        <f t="shared" si="97"/>
        <v>POMR_3G(01)_Perreault_S1_A_</v>
      </c>
    </row>
    <row r="905" spans="20:27" x14ac:dyDescent="0.25">
      <c r="T905">
        <f t="shared" si="98"/>
        <v>405</v>
      </c>
      <c r="U905">
        <v>903</v>
      </c>
      <c r="V905" t="str">
        <f t="shared" si="94"/>
        <v>D1_TeacherZ_S1_D_</v>
      </c>
      <c r="W905" t="str">
        <f t="shared" si="95"/>
        <v>PHEW_4F(01)D2_TeacherZ_S1_D_ 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05">
        <f t="shared" si="99"/>
        <v>560</v>
      </c>
      <c r="Y905">
        <f t="shared" si="96"/>
        <v>903</v>
      </c>
      <c r="Z905">
        <v>903</v>
      </c>
      <c r="AA905" t="str">
        <f t="shared" si="97"/>
        <v>POMR_4S(01)_Perreault_S2_B_</v>
      </c>
    </row>
    <row r="906" spans="20:27" x14ac:dyDescent="0.25">
      <c r="T906">
        <f t="shared" si="98"/>
        <v>885</v>
      </c>
      <c r="U906">
        <v>904</v>
      </c>
      <c r="V906" t="str">
        <f t="shared" si="94"/>
        <v>PHEW_4F(01)D2_TeacherZ_S1_D_</v>
      </c>
      <c r="W906" t="str">
        <f t="shared" si="95"/>
        <v>ESMW_3S(01)A1_TeacherZ_S2_A_ 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06" t="str">
        <f t="shared" si="99"/>
        <v/>
      </c>
      <c r="Y906" t="str">
        <f t="shared" si="96"/>
        <v/>
      </c>
      <c r="Z906">
        <v>904</v>
      </c>
      <c r="AA906" t="str">
        <f t="shared" si="97"/>
        <v>PrepC1_Thwaites_S1_C_</v>
      </c>
    </row>
    <row r="907" spans="20:27" x14ac:dyDescent="0.25">
      <c r="T907">
        <f t="shared" si="98"/>
        <v>584</v>
      </c>
      <c r="U907">
        <v>905</v>
      </c>
      <c r="V907" t="str">
        <f t="shared" si="94"/>
        <v>ESMW_3S(01)A1_TeacherZ_S2_A_</v>
      </c>
      <c r="W907" t="str">
        <f t="shared" si="95"/>
        <v>ESMW_4S(01)A2_TeacherZ_S2_A_ 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07" t="str">
        <f t="shared" si="99"/>
        <v/>
      </c>
      <c r="Y907" t="str">
        <f t="shared" si="96"/>
        <v/>
      </c>
      <c r="Z907">
        <v>905</v>
      </c>
      <c r="AA907" t="str">
        <f t="shared" si="97"/>
        <v>PrepC1_Thwaites_S2_C_</v>
      </c>
    </row>
    <row r="908" spans="20:27" x14ac:dyDescent="0.25">
      <c r="T908">
        <f t="shared" si="98"/>
        <v>586</v>
      </c>
      <c r="U908">
        <v>906</v>
      </c>
      <c r="V908" t="str">
        <f t="shared" si="94"/>
        <v>ESMW_4S(01)A2_TeacherZ_S2_A_</v>
      </c>
      <c r="W908" t="str">
        <f t="shared" si="95"/>
        <v>INSW_4S(01)B1_TeacherZ_S2_B_ 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08" t="str">
        <f t="shared" si="99"/>
        <v/>
      </c>
      <c r="Y908" t="str">
        <f t="shared" si="96"/>
        <v/>
      </c>
      <c r="Z908">
        <v>906</v>
      </c>
      <c r="AA908" t="str">
        <f t="shared" si="97"/>
        <v>PrepC1_Wright_S1_C_</v>
      </c>
    </row>
    <row r="909" spans="20:27" x14ac:dyDescent="0.25">
      <c r="T909">
        <f t="shared" si="98"/>
        <v>696</v>
      </c>
      <c r="U909">
        <v>907</v>
      </c>
      <c r="V909" t="str">
        <f t="shared" si="94"/>
        <v>INSW_4S(01)B1_TeacherZ_S2_B_</v>
      </c>
      <c r="W909" t="str">
        <f t="shared" si="95"/>
        <v>CTSW_3S(01)B2_TeacherZ_S2_B_ 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09" t="str">
        <f t="shared" si="99"/>
        <v/>
      </c>
      <c r="Y909" t="str">
        <f t="shared" si="96"/>
        <v/>
      </c>
      <c r="Z909">
        <v>907</v>
      </c>
      <c r="AA909" t="str">
        <f t="shared" si="97"/>
        <v>PrepC1_Wright_S2_C_</v>
      </c>
    </row>
    <row r="910" spans="20:27" x14ac:dyDescent="0.25">
      <c r="T910">
        <f t="shared" si="98"/>
        <v>404</v>
      </c>
      <c r="U910">
        <v>908</v>
      </c>
      <c r="V910" t="str">
        <f t="shared" si="94"/>
        <v>CTSW_3S(01)B2_TeacherZ_S2_B_</v>
      </c>
      <c r="W910" t="str">
        <f t="shared" si="95"/>
        <v>PEP-Option_3(02)C1_TeacherZ_S2_C_ 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10">
        <f t="shared" si="99"/>
        <v>561</v>
      </c>
      <c r="Y910">
        <f t="shared" si="96"/>
        <v>908</v>
      </c>
      <c r="Z910">
        <v>908</v>
      </c>
      <c r="AA910" t="str">
        <f t="shared" si="97"/>
        <v>PSYF_4S(01)_Anis_S1_D_</v>
      </c>
    </row>
    <row r="911" spans="20:27" x14ac:dyDescent="0.25">
      <c r="T911">
        <f t="shared" si="98"/>
        <v>803</v>
      </c>
      <c r="U911">
        <v>909</v>
      </c>
      <c r="V911" t="str">
        <f t="shared" si="94"/>
        <v>PEP-Option_3(02)C1_TeacherZ_S2_C_</v>
      </c>
      <c r="W911" t="str">
        <f t="shared" si="95"/>
        <v>ESMW_2S(01)C2_TeacherZ_S2_C_ 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11">
        <f t="shared" si="99"/>
        <v>562</v>
      </c>
      <c r="Y911">
        <f t="shared" si="96"/>
        <v>909</v>
      </c>
      <c r="Z911">
        <v>909</v>
      </c>
      <c r="AA911" t="str">
        <f t="shared" si="97"/>
        <v>PSYR_4S(01)_Stein_S1_A_</v>
      </c>
    </row>
    <row r="912" spans="20:27" x14ac:dyDescent="0.25">
      <c r="T912">
        <f t="shared" si="98"/>
        <v>582</v>
      </c>
      <c r="U912">
        <v>910</v>
      </c>
      <c r="V912" t="str">
        <f t="shared" si="94"/>
        <v>ESMW_2S(01)C2_TeacherZ_S2_C_</v>
      </c>
      <c r="W912" t="str">
        <f t="shared" si="95"/>
        <v>D1_TeacherZ_S2_D_ 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12">
        <f t="shared" si="99"/>
        <v>563</v>
      </c>
      <c r="Y912">
        <f t="shared" si="96"/>
        <v>910</v>
      </c>
      <c r="Z912">
        <v>910</v>
      </c>
      <c r="AA912" t="str">
        <f t="shared" si="97"/>
        <v>PSYR_4S(02)_Stein_S1_C_</v>
      </c>
    </row>
    <row r="913" spans="20:27" x14ac:dyDescent="0.25">
      <c r="T913">
        <f t="shared" si="98"/>
        <v>406</v>
      </c>
      <c r="U913">
        <v>911</v>
      </c>
      <c r="V913" t="str">
        <f t="shared" si="94"/>
        <v>D1_TeacherZ_S2_D_</v>
      </c>
      <c r="W913" t="str">
        <f t="shared" si="95"/>
        <v>PE_TeacherZ_S2_D_ 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13">
        <f t="shared" si="99"/>
        <v>564</v>
      </c>
      <c r="Y913">
        <f t="shared" si="96"/>
        <v>911</v>
      </c>
      <c r="Z913">
        <v>911</v>
      </c>
      <c r="AA913" t="str">
        <f t="shared" si="97"/>
        <v>PSYR_4S(03)_Prociuk_S2_A_</v>
      </c>
    </row>
    <row r="914" spans="20:27" x14ac:dyDescent="0.25">
      <c r="T914">
        <f t="shared" si="98"/>
        <v>794</v>
      </c>
      <c r="U914">
        <v>912</v>
      </c>
      <c r="V914" t="str">
        <f t="shared" si="94"/>
        <v>PE_TeacherZ_S2_D_</v>
      </c>
      <c r="W914" t="str">
        <f t="shared" si="95"/>
        <v>Support_TeacherZ_S2_D_ 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14">
        <f t="shared" si="99"/>
        <v>565</v>
      </c>
      <c r="Y914">
        <f t="shared" si="96"/>
        <v>912</v>
      </c>
      <c r="Z914">
        <v>912</v>
      </c>
      <c r="AA914" t="str">
        <f t="shared" si="97"/>
        <v>PSYR_4S(04)_Prociuk_S2_C_</v>
      </c>
    </row>
    <row r="915" spans="20:27" x14ac:dyDescent="0.25">
      <c r="T915">
        <f t="shared" si="98"/>
        <v>1017</v>
      </c>
      <c r="U915">
        <v>913</v>
      </c>
      <c r="V915" t="str">
        <f t="shared" si="94"/>
        <v>Support_TeacherZ_S2_D_</v>
      </c>
      <c r="W915" t="str">
        <f t="shared" si="95"/>
        <v>D2_TeacherZ_S2_D_ 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15">
        <f t="shared" si="99"/>
        <v>566</v>
      </c>
      <c r="Y915">
        <f t="shared" si="96"/>
        <v>913</v>
      </c>
      <c r="Z915">
        <v>913</v>
      </c>
      <c r="AA915" t="str">
        <f t="shared" si="97"/>
        <v>PSYR_4S(05)_Stein_S2_B_</v>
      </c>
    </row>
    <row r="916" spans="20:27" x14ac:dyDescent="0.25">
      <c r="T916">
        <f t="shared" si="98"/>
        <v>414</v>
      </c>
      <c r="U916">
        <v>914</v>
      </c>
      <c r="V916" t="str">
        <f t="shared" si="94"/>
        <v>D2_TeacherZ_S2_D_</v>
      </c>
      <c r="W916" t="str">
        <f t="shared" si="95"/>
        <v>LWPR_2S(WE)A1_Thwaites_S1_A_ 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16">
        <f t="shared" si="99"/>
        <v>567</v>
      </c>
      <c r="Y916">
        <f t="shared" si="96"/>
        <v>914</v>
      </c>
      <c r="Z916">
        <v>914</v>
      </c>
      <c r="AA916" t="str">
        <f t="shared" si="97"/>
        <v>RESR01(01)_McIvor_S1_A_</v>
      </c>
    </row>
    <row r="917" spans="20:27" x14ac:dyDescent="0.25">
      <c r="T917">
        <f t="shared" si="98"/>
        <v>718</v>
      </c>
      <c r="U917">
        <v>915</v>
      </c>
      <c r="V917" t="str">
        <f t="shared" si="94"/>
        <v>LWPR_2S(WE)A1_Thwaites_S1_A_</v>
      </c>
      <c r="W917" t="str">
        <f t="shared" si="95"/>
        <v>SCIW_2F(01)A2_Thwaites_S1_A_ 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17">
        <f t="shared" si="99"/>
        <v>568</v>
      </c>
      <c r="Y917">
        <f t="shared" si="96"/>
        <v>915</v>
      </c>
      <c r="Z917">
        <v>915</v>
      </c>
      <c r="AA917" t="str">
        <f t="shared" si="97"/>
        <v>RESR01(02)_McIvor_S1_B_</v>
      </c>
    </row>
    <row r="918" spans="20:27" x14ac:dyDescent="0.25">
      <c r="T918">
        <f t="shared" si="98"/>
        <v>985</v>
      </c>
      <c r="U918">
        <v>916</v>
      </c>
      <c r="V918" t="str">
        <f t="shared" si="94"/>
        <v>SCIW_2F(01)A2_Thwaites_S1_A_</v>
      </c>
      <c r="W918" t="str">
        <f t="shared" si="95"/>
        <v>PEP-Option_2(01)_Thwaites_S1_B_ 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18">
        <f t="shared" si="99"/>
        <v>569</v>
      </c>
      <c r="Y918">
        <f t="shared" si="96"/>
        <v>916</v>
      </c>
      <c r="Z918">
        <v>916</v>
      </c>
      <c r="AA918" t="str">
        <f t="shared" si="97"/>
        <v>RESR01(03)_McIvor_S1_C_</v>
      </c>
    </row>
    <row r="919" spans="20:27" x14ac:dyDescent="0.25">
      <c r="T919">
        <f t="shared" si="98"/>
        <v>796</v>
      </c>
      <c r="U919">
        <v>917</v>
      </c>
      <c r="V919" t="str">
        <f t="shared" ref="V919:V982" si="100">TRIM(_xlfn.TEXTBEFORE(W918, " "))</f>
        <v>PEP-Option_2(01)_Thwaites_S1_B_</v>
      </c>
      <c r="W919" t="str">
        <f t="shared" ref="W919:W982" si="101">TRIM(MID(W918, LEN(V919)+1, LEN(W918) - LEN(V919)))</f>
        <v>PrepC1_Thwaites_S1_C_ 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19">
        <f t="shared" si="99"/>
        <v>570</v>
      </c>
      <c r="Y919">
        <f t="shared" ref="Y919:Y982" si="102">IFERROR(IF(FIND("(",AA919)&gt;0,Z919,""),"")</f>
        <v>917</v>
      </c>
      <c r="Z919">
        <v>917</v>
      </c>
      <c r="AA919" t="str">
        <f t="shared" ref="AA919:AA982" si="103">IFERROR(VLOOKUP(Z919,T:V,3,FALSE),"")</f>
        <v>RESR01(04)_McIvor_S1_D_</v>
      </c>
    </row>
    <row r="920" spans="20:27" x14ac:dyDescent="0.25">
      <c r="T920">
        <f t="shared" si="98"/>
        <v>904</v>
      </c>
      <c r="U920">
        <v>918</v>
      </c>
      <c r="V920" t="str">
        <f t="shared" si="100"/>
        <v>PrepC1_Thwaites_S1_C_</v>
      </c>
      <c r="W920" t="str">
        <f t="shared" si="101"/>
        <v>_Thwaites_S1_C_ 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20">
        <f t="shared" si="99"/>
        <v>571</v>
      </c>
      <c r="Y920">
        <f t="shared" si="102"/>
        <v>918</v>
      </c>
      <c r="Z920">
        <v>918</v>
      </c>
      <c r="AA920" t="str">
        <f t="shared" si="103"/>
        <v>RESR01(05)_Wesley_S1_B_</v>
      </c>
    </row>
    <row r="921" spans="20:27" x14ac:dyDescent="0.25">
      <c r="T921">
        <f t="shared" si="98"/>
        <v>298</v>
      </c>
      <c r="U921">
        <v>919</v>
      </c>
      <c r="V921" t="str">
        <f t="shared" si="100"/>
        <v>_Thwaites_S1_C_</v>
      </c>
      <c r="W921" t="str">
        <f t="shared" si="101"/>
        <v>LWBR_3S(01)C2_Thwaites_S1_C_ 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21">
        <f t="shared" si="99"/>
        <v>572</v>
      </c>
      <c r="Y921">
        <f t="shared" si="102"/>
        <v>919</v>
      </c>
      <c r="Z921">
        <v>919</v>
      </c>
      <c r="AA921" t="str">
        <f t="shared" si="103"/>
        <v>RESR01(LEb)_Ellison_S1_A_</v>
      </c>
    </row>
    <row r="922" spans="20:27" x14ac:dyDescent="0.25">
      <c r="T922">
        <f t="shared" si="98"/>
        <v>705</v>
      </c>
      <c r="U922">
        <v>920</v>
      </c>
      <c r="V922" t="str">
        <f t="shared" si="100"/>
        <v>LWBR_3S(01)C2_Thwaites_S1_C_</v>
      </c>
      <c r="W922" t="str">
        <f t="shared" si="101"/>
        <v>PHEW_2F(01)D1_Thwaites_S1_D_ 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22">
        <f t="shared" si="99"/>
        <v>573</v>
      </c>
      <c r="Y922">
        <f t="shared" si="102"/>
        <v>920</v>
      </c>
      <c r="Z922">
        <v>920</v>
      </c>
      <c r="AA922" t="str">
        <f t="shared" si="103"/>
        <v>RESR01(LEc)_Ellison_S2_A_</v>
      </c>
    </row>
    <row r="923" spans="20:27" x14ac:dyDescent="0.25">
      <c r="T923">
        <f t="shared" si="98"/>
        <v>878</v>
      </c>
      <c r="U923">
        <v>921</v>
      </c>
      <c r="V923" t="str">
        <f t="shared" si="100"/>
        <v>PHEW_2F(01)D1_Thwaites_S1_D_</v>
      </c>
      <c r="W923" t="str">
        <f t="shared" si="101"/>
        <v>GEOW_2S(01)D2_Thwaites_S1_D_ 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23">
        <f t="shared" si="99"/>
        <v>574</v>
      </c>
      <c r="Y923">
        <f t="shared" si="102"/>
        <v>921</v>
      </c>
      <c r="Z923">
        <v>921</v>
      </c>
      <c r="AA923" t="str">
        <f t="shared" si="103"/>
        <v>RESR01(LEd)D2_Dyck_S2_D_</v>
      </c>
    </row>
    <row r="924" spans="20:27" x14ac:dyDescent="0.25">
      <c r="T924">
        <f t="shared" si="98"/>
        <v>640</v>
      </c>
      <c r="U924">
        <v>922</v>
      </c>
      <c r="V924" t="str">
        <f t="shared" si="100"/>
        <v>GEOW_2S(01)D2_Thwaites_S1_D_</v>
      </c>
      <c r="W924" t="str">
        <f t="shared" si="101"/>
        <v>LWPR_2S(WE)A1_Thwaites_S2_A_ 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24">
        <f t="shared" si="99"/>
        <v>575</v>
      </c>
      <c r="Y924">
        <f t="shared" si="102"/>
        <v>922</v>
      </c>
      <c r="Z924">
        <v>922</v>
      </c>
      <c r="AA924" t="str">
        <f t="shared" si="103"/>
        <v>RITR_1S(04)_Johnson_S1_B_</v>
      </c>
    </row>
    <row r="925" spans="20:27" x14ac:dyDescent="0.25">
      <c r="T925">
        <f t="shared" si="98"/>
        <v>719</v>
      </c>
      <c r="U925">
        <v>923</v>
      </c>
      <c r="V925" t="str">
        <f t="shared" si="100"/>
        <v>LWPR_2S(WE)A1_Thwaites_S2_A_</v>
      </c>
      <c r="W925" t="str">
        <f t="shared" si="101"/>
        <v>SCIW_2F(01)A2_Thwaites_S2_A_ 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25">
        <f t="shared" si="99"/>
        <v>576</v>
      </c>
      <c r="Y925">
        <f t="shared" si="102"/>
        <v>923</v>
      </c>
      <c r="Z925">
        <v>923</v>
      </c>
      <c r="AA925" t="str">
        <f t="shared" si="103"/>
        <v>RITR_1S(05)_Bilewitch_S1_A_</v>
      </c>
    </row>
    <row r="926" spans="20:27" x14ac:dyDescent="0.25">
      <c r="T926">
        <f t="shared" si="98"/>
        <v>986</v>
      </c>
      <c r="U926">
        <v>924</v>
      </c>
      <c r="V926" t="str">
        <f t="shared" si="100"/>
        <v>SCIW_2F(01)A2_Thwaites_S2_A_</v>
      </c>
      <c r="W926" t="str">
        <f t="shared" si="101"/>
        <v>PEP-Option_2(01)_Thwaites_S2_B_ 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26">
        <f t="shared" si="99"/>
        <v>577</v>
      </c>
      <c r="Y926">
        <f t="shared" si="102"/>
        <v>924</v>
      </c>
      <c r="Z926">
        <v>924</v>
      </c>
      <c r="AA926" t="str">
        <f t="shared" si="103"/>
        <v>RITR_1S(06)_Johnson_S1_D_</v>
      </c>
    </row>
    <row r="927" spans="20:27" x14ac:dyDescent="0.25">
      <c r="T927">
        <f t="shared" si="98"/>
        <v>797</v>
      </c>
      <c r="U927">
        <v>925</v>
      </c>
      <c r="V927" t="str">
        <f t="shared" si="100"/>
        <v>PEP-Option_2(01)_Thwaites_S2_B_</v>
      </c>
      <c r="W927" t="str">
        <f t="shared" si="101"/>
        <v>PrepC1_Thwaites_S2_C_ 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27">
        <f t="shared" si="99"/>
        <v>578</v>
      </c>
      <c r="Y927">
        <f t="shared" si="102"/>
        <v>925</v>
      </c>
      <c r="Z927">
        <v>925</v>
      </c>
      <c r="AA927" t="str">
        <f t="shared" si="103"/>
        <v>RITR_1S(07)_Bilewitch_S1_B_</v>
      </c>
    </row>
    <row r="928" spans="20:27" x14ac:dyDescent="0.25">
      <c r="T928">
        <f t="shared" si="98"/>
        <v>905</v>
      </c>
      <c r="U928">
        <v>926</v>
      </c>
      <c r="V928" t="str">
        <f t="shared" si="100"/>
        <v>PrepC1_Thwaites_S2_C_</v>
      </c>
      <c r="W928" t="str">
        <f t="shared" si="101"/>
        <v>_Thwaites_S2_C_ 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28">
        <f t="shared" si="99"/>
        <v>579</v>
      </c>
      <c r="Y928">
        <f t="shared" si="102"/>
        <v>926</v>
      </c>
      <c r="Z928">
        <v>926</v>
      </c>
      <c r="AA928" t="str">
        <f t="shared" si="103"/>
        <v>RITR_1S(08)_Grywinski_S1_D_</v>
      </c>
    </row>
    <row r="929" spans="20:27" x14ac:dyDescent="0.25">
      <c r="T929">
        <f t="shared" si="98"/>
        <v>299</v>
      </c>
      <c r="U929">
        <v>927</v>
      </c>
      <c r="V929" t="str">
        <f t="shared" si="100"/>
        <v>_Thwaites_S2_C_</v>
      </c>
      <c r="W929" t="str">
        <f t="shared" si="101"/>
        <v>LWBR_3S(01)C2_Thwaites_S2_C_ 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29">
        <f t="shared" si="99"/>
        <v>580</v>
      </c>
      <c r="Y929">
        <f t="shared" si="102"/>
        <v>927</v>
      </c>
      <c r="Z929">
        <v>927</v>
      </c>
      <c r="AA929" t="str">
        <f t="shared" si="103"/>
        <v>RITR_1S(09)_Grywinski_S1_A_</v>
      </c>
    </row>
    <row r="930" spans="20:27" x14ac:dyDescent="0.25">
      <c r="T930">
        <f t="shared" si="98"/>
        <v>706</v>
      </c>
      <c r="U930">
        <v>928</v>
      </c>
      <c r="V930" t="str">
        <f t="shared" si="100"/>
        <v>LWBR_3S(01)C2_Thwaites_S2_C_</v>
      </c>
      <c r="W930" t="str">
        <f t="shared" si="101"/>
        <v>LWTF_4S(01)D1_Thwaites_S2_D_ 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30">
        <f t="shared" si="99"/>
        <v>581</v>
      </c>
      <c r="Y930">
        <f t="shared" si="102"/>
        <v>928</v>
      </c>
      <c r="Z930">
        <v>928</v>
      </c>
      <c r="AA930" t="str">
        <f t="shared" si="103"/>
        <v>RITR_1S(10)_Hopko_S1_D_</v>
      </c>
    </row>
    <row r="931" spans="20:27" x14ac:dyDescent="0.25">
      <c r="T931">
        <f t="shared" si="98"/>
        <v>722</v>
      </c>
      <c r="U931">
        <v>929</v>
      </c>
      <c r="V931" t="str">
        <f t="shared" si="100"/>
        <v>LWTF_4S(01)D1_Thwaites_S2_D_</v>
      </c>
      <c r="W931" t="str">
        <f t="shared" si="101"/>
        <v>GEOW_2S(01)D2_Thwaites_S2_D_ 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31">
        <f t="shared" si="99"/>
        <v>582</v>
      </c>
      <c r="Y931">
        <f t="shared" si="102"/>
        <v>929</v>
      </c>
      <c r="Z931">
        <v>929</v>
      </c>
      <c r="AA931" t="str">
        <f t="shared" si="103"/>
        <v>RITR_1S(11)_Hopko_S1_B_</v>
      </c>
    </row>
    <row r="932" spans="20:27" x14ac:dyDescent="0.25">
      <c r="T932">
        <f t="shared" si="98"/>
        <v>641</v>
      </c>
      <c r="U932">
        <v>930</v>
      </c>
      <c r="V932" t="str">
        <f t="shared" si="100"/>
        <v>GEOW_2S(01)D2_Thwaites_S2_D_</v>
      </c>
      <c r="W932" t="str">
        <f t="shared" si="101"/>
        <v>_Trethart_S1_A_ 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32">
        <f t="shared" si="99"/>
        <v>583</v>
      </c>
      <c r="Y932">
        <f t="shared" si="102"/>
        <v>930</v>
      </c>
      <c r="Z932">
        <v>930</v>
      </c>
      <c r="AA932" t="str">
        <f t="shared" si="103"/>
        <v>RITR_1S(12)_Moore_S1_B_</v>
      </c>
    </row>
    <row r="933" spans="20:27" x14ac:dyDescent="0.25">
      <c r="T933">
        <f t="shared" si="98"/>
        <v>300</v>
      </c>
      <c r="U933">
        <v>931</v>
      </c>
      <c r="V933" t="str">
        <f t="shared" si="100"/>
        <v>_Trethart_S1_A_</v>
      </c>
      <c r="W933" t="str">
        <f t="shared" si="101"/>
        <v>INSR_4S(01)_Trethart_S1_B_ 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33">
        <f t="shared" si="99"/>
        <v>584</v>
      </c>
      <c r="Y933">
        <f t="shared" si="102"/>
        <v>931</v>
      </c>
      <c r="Z933">
        <v>931</v>
      </c>
      <c r="AA933" t="str">
        <f t="shared" si="103"/>
        <v>RITR_1S(13)_Moore_S1_A_</v>
      </c>
    </row>
    <row r="934" spans="20:27" x14ac:dyDescent="0.25">
      <c r="T934">
        <f t="shared" si="98"/>
        <v>694</v>
      </c>
      <c r="U934">
        <v>932</v>
      </c>
      <c r="V934" t="str">
        <f t="shared" si="100"/>
        <v>INSR_4S(01)_Trethart_S1_B_</v>
      </c>
      <c r="W934" t="str">
        <f t="shared" si="101"/>
        <v>ECPR_4S(01)_Trethart_S1_C_ 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34">
        <f t="shared" si="99"/>
        <v>585</v>
      </c>
      <c r="Y934">
        <f t="shared" si="102"/>
        <v>932</v>
      </c>
      <c r="Z934">
        <v>932</v>
      </c>
      <c r="AA934" t="str">
        <f t="shared" si="103"/>
        <v>RITR_1S(14)_Neil_S1_A_</v>
      </c>
    </row>
    <row r="935" spans="20:27" x14ac:dyDescent="0.25">
      <c r="T935">
        <f t="shared" si="98"/>
        <v>455</v>
      </c>
      <c r="U935">
        <v>933</v>
      </c>
      <c r="V935" t="str">
        <f t="shared" si="100"/>
        <v>ECPR_4S(01)_Trethart_S1_C_</v>
      </c>
      <c r="W935" t="str">
        <f t="shared" si="101"/>
        <v>BIOR_3S(02)_Trethart_S1_D_ 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35">
        <f t="shared" si="99"/>
        <v>586</v>
      </c>
      <c r="Y935">
        <f t="shared" si="102"/>
        <v>933</v>
      </c>
      <c r="Z935">
        <v>933</v>
      </c>
      <c r="AA935" t="str">
        <f t="shared" si="103"/>
        <v>RITR_3S(03)D1_Dyck_S1_D_</v>
      </c>
    </row>
    <row r="936" spans="20:27" x14ac:dyDescent="0.25">
      <c r="T936">
        <f t="shared" si="98"/>
        <v>351</v>
      </c>
      <c r="U936">
        <v>934</v>
      </c>
      <c r="V936" t="str">
        <f t="shared" si="100"/>
        <v>BIOR_3S(02)_Trethart_S1_D_</v>
      </c>
      <c r="W936" t="str">
        <f t="shared" si="101"/>
        <v>BIOR_3S(04)_Trethart_S2_A_ 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36">
        <f t="shared" si="99"/>
        <v>587</v>
      </c>
      <c r="Y936">
        <f t="shared" si="102"/>
        <v>934</v>
      </c>
      <c r="Z936">
        <v>934</v>
      </c>
      <c r="AA936" t="str">
        <f t="shared" si="103"/>
        <v>RITR_3S(04)D1_Dyck_S2_D_</v>
      </c>
    </row>
    <row r="937" spans="20:27" x14ac:dyDescent="0.25">
      <c r="T937">
        <f t="shared" si="98"/>
        <v>353</v>
      </c>
      <c r="U937">
        <v>935</v>
      </c>
      <c r="V937" t="str">
        <f t="shared" si="100"/>
        <v>BIOR_3S(04)_Trethart_S2_A_</v>
      </c>
      <c r="W937" t="str">
        <f t="shared" si="101"/>
        <v>BIOR_3S(05)_Trethart_S2_B_ 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37">
        <f t="shared" si="99"/>
        <v>588</v>
      </c>
      <c r="Y937">
        <f t="shared" si="102"/>
        <v>935</v>
      </c>
      <c r="Z937">
        <v>935</v>
      </c>
      <c r="AA937" t="str">
        <f t="shared" si="103"/>
        <v>RTHR_2S(01)_Dyck_S1_D_</v>
      </c>
    </row>
    <row r="938" spans="20:27" x14ac:dyDescent="0.25">
      <c r="T938">
        <f t="shared" si="98"/>
        <v>354</v>
      </c>
      <c r="U938">
        <v>936</v>
      </c>
      <c r="V938" t="str">
        <f t="shared" si="100"/>
        <v>BIOR_3S(05)_Trethart_S2_B_</v>
      </c>
      <c r="W938" t="str">
        <f t="shared" si="101"/>
        <v>BIOR_3S(06)_Trethart_S2_C_ 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38">
        <f t="shared" si="99"/>
        <v>589</v>
      </c>
      <c r="Y938">
        <f t="shared" si="102"/>
        <v>936</v>
      </c>
      <c r="Z938">
        <v>936</v>
      </c>
      <c r="AA938" t="str">
        <f t="shared" si="103"/>
        <v>RTHR_2S(02)_Dyck_S2_D_</v>
      </c>
    </row>
    <row r="939" spans="20:27" x14ac:dyDescent="0.25">
      <c r="T939">
        <f t="shared" si="98"/>
        <v>355</v>
      </c>
      <c r="U939">
        <v>937</v>
      </c>
      <c r="V939" t="str">
        <f t="shared" si="100"/>
        <v>BIOR_3S(06)_Trethart_S2_C_</v>
      </c>
      <c r="W939" t="str">
        <f t="shared" si="101"/>
        <v>_Trethart_S2_D_ 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39">
        <f t="shared" si="99"/>
        <v>590</v>
      </c>
      <c r="Y939">
        <f t="shared" si="102"/>
        <v>937</v>
      </c>
      <c r="Z939">
        <v>937</v>
      </c>
      <c r="AA939" t="str">
        <f t="shared" si="103"/>
        <v>RTHR_3S(01)_Dyck_S1_D_</v>
      </c>
    </row>
    <row r="940" spans="20:27" x14ac:dyDescent="0.25">
      <c r="T940">
        <f t="shared" si="98"/>
        <v>301</v>
      </c>
      <c r="U940">
        <v>938</v>
      </c>
      <c r="V940" t="str">
        <f t="shared" si="100"/>
        <v>_Trethart_S2_D_</v>
      </c>
      <c r="W940" t="str">
        <f t="shared" si="101"/>
        <v>PH1P_4S(01)_Truderung_S1_A_ 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40">
        <f t="shared" si="99"/>
        <v>591</v>
      </c>
      <c r="Y940">
        <f t="shared" si="102"/>
        <v>938</v>
      </c>
      <c r="Z940">
        <v>938</v>
      </c>
      <c r="AA940" t="str">
        <f t="shared" si="103"/>
        <v>RTHR_3S(02)_Dyck_S2_D_</v>
      </c>
    </row>
    <row r="941" spans="20:27" x14ac:dyDescent="0.25">
      <c r="T941">
        <f t="shared" si="98"/>
        <v>804</v>
      </c>
      <c r="U941">
        <v>939</v>
      </c>
      <c r="V941" t="str">
        <f t="shared" si="100"/>
        <v>PH1P_4S(01)_Truderung_S1_A_</v>
      </c>
      <c r="W941" t="str">
        <f t="shared" si="101"/>
        <v>PHYE_3S(01)_Truderung_S1_B_ 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41">
        <f t="shared" si="99"/>
        <v>592</v>
      </c>
      <c r="Y941">
        <f t="shared" si="102"/>
        <v>939</v>
      </c>
      <c r="Z941">
        <v>939</v>
      </c>
      <c r="AA941" t="str">
        <f t="shared" si="103"/>
        <v>RTPR_3S(01)_Pura_S1_C_</v>
      </c>
    </row>
    <row r="942" spans="20:27" x14ac:dyDescent="0.25">
      <c r="T942">
        <f t="shared" si="98"/>
        <v>886</v>
      </c>
      <c r="U942">
        <v>940</v>
      </c>
      <c r="V942" t="str">
        <f t="shared" si="100"/>
        <v>PHYE_3S(01)_Truderung_S1_B_</v>
      </c>
      <c r="W942" t="str">
        <f t="shared" si="101"/>
        <v>_Truderung_S1_C_ 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42">
        <f t="shared" si="99"/>
        <v>593</v>
      </c>
      <c r="Y942">
        <f t="shared" si="102"/>
        <v>940</v>
      </c>
      <c r="Z942">
        <v>940</v>
      </c>
      <c r="AA942" t="str">
        <f t="shared" si="103"/>
        <v>SCHF_1F(01)_TeacherX_S2_B_</v>
      </c>
    </row>
    <row r="943" spans="20:27" x14ac:dyDescent="0.25">
      <c r="T943">
        <f t="shared" si="98"/>
        <v>302</v>
      </c>
      <c r="U943">
        <v>941</v>
      </c>
      <c r="V943" t="str">
        <f t="shared" si="100"/>
        <v>_Truderung_S1_C_</v>
      </c>
      <c r="W943" t="str">
        <f t="shared" si="101"/>
        <v>PHYR_3S(02)_Truderung_S1_D_ 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43">
        <f t="shared" si="99"/>
        <v>594</v>
      </c>
      <c r="Y943">
        <f t="shared" si="102"/>
        <v>941</v>
      </c>
      <c r="Z943">
        <v>941</v>
      </c>
      <c r="AA943" t="str">
        <f t="shared" si="103"/>
        <v>SCHF_1F(02)_TeacherX_S2_D_</v>
      </c>
    </row>
    <row r="944" spans="20:27" x14ac:dyDescent="0.25">
      <c r="T944">
        <f t="shared" si="98"/>
        <v>889</v>
      </c>
      <c r="U944">
        <v>942</v>
      </c>
      <c r="V944" t="str">
        <f t="shared" si="100"/>
        <v>PHYR_3S(02)_Truderung_S1_D_</v>
      </c>
      <c r="W944" t="str">
        <f t="shared" si="101"/>
        <v>_Truderung_S2_A_ 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44">
        <f t="shared" si="99"/>
        <v>595</v>
      </c>
      <c r="Y944">
        <f t="shared" si="102"/>
        <v>942</v>
      </c>
      <c r="Z944">
        <v>942</v>
      </c>
      <c r="AA944" t="str">
        <f t="shared" si="103"/>
        <v>SCHF_1F(03)_TeacherX_S1_D_</v>
      </c>
    </row>
    <row r="945" spans="20:27" x14ac:dyDescent="0.25">
      <c r="T945">
        <f t="shared" si="98"/>
        <v>303</v>
      </c>
      <c r="U945">
        <v>943</v>
      </c>
      <c r="V945" t="str">
        <f t="shared" si="100"/>
        <v>_Truderung_S2_A_</v>
      </c>
      <c r="W945" t="str">
        <f t="shared" si="101"/>
        <v>PHYE_4S(01)_Truderung_S2_B_ 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45">
        <f t="shared" si="99"/>
        <v>596</v>
      </c>
      <c r="Y945">
        <f t="shared" si="102"/>
        <v>943</v>
      </c>
      <c r="Z945">
        <v>943</v>
      </c>
      <c r="AA945" t="str">
        <f t="shared" si="103"/>
        <v>SCIE_2F(01)_Slivinski_S1_B_</v>
      </c>
    </row>
    <row r="946" spans="20:27" x14ac:dyDescent="0.25">
      <c r="T946">
        <f t="shared" si="98"/>
        <v>887</v>
      </c>
      <c r="U946">
        <v>944</v>
      </c>
      <c r="V946" t="str">
        <f t="shared" si="100"/>
        <v>PHYE_4S(01)_Truderung_S2_B_</v>
      </c>
      <c r="W946" t="str">
        <f t="shared" si="101"/>
        <v>PHYR_3S(04)_Truderung_S2_C_ 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46">
        <f t="shared" si="99"/>
        <v>597</v>
      </c>
      <c r="Y946">
        <f t="shared" si="102"/>
        <v>944</v>
      </c>
      <c r="Z946">
        <v>944</v>
      </c>
      <c r="AA946" t="str">
        <f t="shared" si="103"/>
        <v>SCIE_2F(03)_Slivinski_S2_B_</v>
      </c>
    </row>
    <row r="947" spans="20:27" x14ac:dyDescent="0.25">
      <c r="T947">
        <f t="shared" si="98"/>
        <v>891</v>
      </c>
      <c r="U947">
        <v>945</v>
      </c>
      <c r="V947" t="str">
        <f t="shared" si="100"/>
        <v>PHYR_3S(04)_Truderung_S2_C_</v>
      </c>
      <c r="W947" t="str">
        <f t="shared" si="101"/>
        <v>PHYR_4S(04)_Truderung_S2_D_ 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47">
        <f t="shared" si="99"/>
        <v>598</v>
      </c>
      <c r="Y947">
        <f t="shared" si="102"/>
        <v>945</v>
      </c>
      <c r="Z947">
        <v>945</v>
      </c>
      <c r="AA947" t="str">
        <f t="shared" si="103"/>
        <v>SCIF_1F(01)_Pereira_S1_B_</v>
      </c>
    </row>
    <row r="948" spans="20:27" x14ac:dyDescent="0.25">
      <c r="T948">
        <f t="shared" si="98"/>
        <v>895</v>
      </c>
      <c r="U948">
        <v>946</v>
      </c>
      <c r="V948" t="str">
        <f t="shared" si="100"/>
        <v>PHYR_4S(04)_Truderung_S2_D_</v>
      </c>
      <c r="W948" t="str">
        <f t="shared" si="101"/>
        <v>FILF_1F(03)_Villa_S1_A_ 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48">
        <f t="shared" si="99"/>
        <v>599</v>
      </c>
      <c r="Y948">
        <f t="shared" si="102"/>
        <v>946</v>
      </c>
      <c r="Z948">
        <v>946</v>
      </c>
      <c r="AA948" t="str">
        <f t="shared" si="103"/>
        <v>SCIF_1F(02)_TEACHERV_S1_A_</v>
      </c>
    </row>
    <row r="949" spans="20:27" x14ac:dyDescent="0.25">
      <c r="T949">
        <f t="shared" si="98"/>
        <v>595</v>
      </c>
      <c r="U949">
        <v>947</v>
      </c>
      <c r="V949" t="str">
        <f t="shared" si="100"/>
        <v>FILF_1F(03)_Villa_S1_A_</v>
      </c>
      <c r="W949" t="str">
        <f t="shared" si="101"/>
        <v>ENGF_1F(02)_Villa_S1_B_ 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49">
        <f t="shared" si="99"/>
        <v>600</v>
      </c>
      <c r="Y949">
        <f t="shared" si="102"/>
        <v>947</v>
      </c>
      <c r="Z949">
        <v>947</v>
      </c>
      <c r="AA949" t="str">
        <f t="shared" si="103"/>
        <v>SCIF_1F(03)_Pereira_S2_A_</v>
      </c>
    </row>
    <row r="950" spans="20:27" x14ac:dyDescent="0.25">
      <c r="T950">
        <f t="shared" si="98"/>
        <v>493</v>
      </c>
      <c r="U950">
        <v>948</v>
      </c>
      <c r="V950" t="str">
        <f t="shared" si="100"/>
        <v>ENGF_1F(02)_Villa_S1_B_</v>
      </c>
      <c r="W950" t="str">
        <f t="shared" si="101"/>
        <v>_Villa_S1_C_ 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50">
        <f t="shared" si="99"/>
        <v>601</v>
      </c>
      <c r="Y950">
        <f t="shared" si="102"/>
        <v>948</v>
      </c>
      <c r="Z950">
        <v>948</v>
      </c>
      <c r="AA950" t="str">
        <f t="shared" si="103"/>
        <v>SCIF_2F(01)_Friesen_S1_A_</v>
      </c>
    </row>
    <row r="951" spans="20:27" x14ac:dyDescent="0.25">
      <c r="T951">
        <f t="shared" si="98"/>
        <v>304</v>
      </c>
      <c r="U951">
        <v>949</v>
      </c>
      <c r="V951" t="str">
        <f t="shared" si="100"/>
        <v>_Villa_S1_C_</v>
      </c>
      <c r="W951" t="str">
        <f t="shared" si="101"/>
        <v>FILF_1F(01)_Villa_S1_D_ 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51">
        <f t="shared" si="99"/>
        <v>602</v>
      </c>
      <c r="Y951">
        <f t="shared" si="102"/>
        <v>949</v>
      </c>
      <c r="Z951">
        <v>949</v>
      </c>
      <c r="AA951" t="str">
        <f t="shared" si="103"/>
        <v>SCIF_2F(02)_TEACHERV_S1_B_</v>
      </c>
    </row>
    <row r="952" spans="20:27" x14ac:dyDescent="0.25">
      <c r="T952">
        <f t="shared" si="98"/>
        <v>593</v>
      </c>
      <c r="U952">
        <v>950</v>
      </c>
      <c r="V952" t="str">
        <f t="shared" si="100"/>
        <v>FILF_1F(01)_Villa_S1_D_</v>
      </c>
      <c r="W952" t="str">
        <f t="shared" si="101"/>
        <v>FILF_1F(02)_Villa_S2_A_ 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52">
        <f t="shared" si="99"/>
        <v>603</v>
      </c>
      <c r="Y952">
        <f t="shared" si="102"/>
        <v>950</v>
      </c>
      <c r="Z952">
        <v>950</v>
      </c>
      <c r="AA952" t="str">
        <f t="shared" si="103"/>
        <v>SCIF_2F(03)_Friesen_S1_C_</v>
      </c>
    </row>
    <row r="953" spans="20:27" x14ac:dyDescent="0.25">
      <c r="T953">
        <f t="shared" si="98"/>
        <v>594</v>
      </c>
      <c r="U953">
        <v>951</v>
      </c>
      <c r="V953" t="str">
        <f t="shared" si="100"/>
        <v>FILF_1F(02)_Villa_S2_A_</v>
      </c>
      <c r="W953" t="str">
        <f t="shared" si="101"/>
        <v>ENGF_1F(03)_Villa_S2_B_ 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53">
        <f t="shared" si="99"/>
        <v>604</v>
      </c>
      <c r="Y953">
        <f t="shared" si="102"/>
        <v>951</v>
      </c>
      <c r="Z953">
        <v>951</v>
      </c>
      <c r="AA953" t="str">
        <f t="shared" si="103"/>
        <v>SCIF_2F(04)_Friesen_S2_B_</v>
      </c>
    </row>
    <row r="954" spans="20:27" x14ac:dyDescent="0.25">
      <c r="T954">
        <f t="shared" si="98"/>
        <v>494</v>
      </c>
      <c r="U954">
        <v>952</v>
      </c>
      <c r="V954" t="str">
        <f t="shared" si="100"/>
        <v>ENGF_1F(03)_Villa_S2_B_</v>
      </c>
      <c r="W954" t="str">
        <f t="shared" si="101"/>
        <v>_Villa_S2_C_ 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54">
        <f t="shared" si="99"/>
        <v>605</v>
      </c>
      <c r="Y954">
        <f t="shared" si="102"/>
        <v>952</v>
      </c>
      <c r="Z954">
        <v>952</v>
      </c>
      <c r="AA954" t="str">
        <f t="shared" si="103"/>
        <v>SCIR_1F(04)A2_Ocharuk_S1_A_</v>
      </c>
    </row>
    <row r="955" spans="20:27" x14ac:dyDescent="0.25">
      <c r="T955">
        <f t="shared" si="98"/>
        <v>305</v>
      </c>
      <c r="U955">
        <v>953</v>
      </c>
      <c r="V955" t="str">
        <f t="shared" si="100"/>
        <v>_Villa_S2_C_</v>
      </c>
      <c r="W955" t="str">
        <f t="shared" si="101"/>
        <v>ENGF_1F(01)_Villa_S2_D_ 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55">
        <f t="shared" si="99"/>
        <v>606</v>
      </c>
      <c r="Y955">
        <f t="shared" si="102"/>
        <v>953</v>
      </c>
      <c r="Z955">
        <v>953</v>
      </c>
      <c r="AA955" t="str">
        <f t="shared" si="103"/>
        <v>SCIR_1F(04)A2_Ocharuk_S2_A_</v>
      </c>
    </row>
    <row r="956" spans="20:27" x14ac:dyDescent="0.25">
      <c r="T956">
        <f t="shared" si="98"/>
        <v>492</v>
      </c>
      <c r="U956">
        <v>954</v>
      </c>
      <c r="V956" t="str">
        <f t="shared" si="100"/>
        <v>ENGF_1F(01)_Villa_S2_D_</v>
      </c>
      <c r="W956" t="str">
        <f t="shared" si="101"/>
        <v>FSTR_3S(01)_Waller_S1_A_ 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56">
        <f t="shared" si="99"/>
        <v>607</v>
      </c>
      <c r="Y956">
        <f t="shared" si="102"/>
        <v>954</v>
      </c>
      <c r="Z956">
        <v>954</v>
      </c>
      <c r="AA956" t="str">
        <f t="shared" si="103"/>
        <v>SCIR_1F(05)B1_Russell_S1_B_</v>
      </c>
    </row>
    <row r="957" spans="20:27" x14ac:dyDescent="0.25">
      <c r="T957">
        <f t="shared" si="98"/>
        <v>616</v>
      </c>
      <c r="U957">
        <v>955</v>
      </c>
      <c r="V957" t="str">
        <f t="shared" si="100"/>
        <v>FSTR_3S(01)_Waller_S1_A_</v>
      </c>
      <c r="W957" t="str">
        <f t="shared" si="101"/>
        <v>FSTR_4S(02)_Waller_S1_B_ 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57">
        <f t="shared" si="99"/>
        <v>608</v>
      </c>
      <c r="Y957">
        <f t="shared" si="102"/>
        <v>955</v>
      </c>
      <c r="Z957">
        <v>955</v>
      </c>
      <c r="AA957" t="str">
        <f t="shared" si="103"/>
        <v>SCIR_1F(05)B1_Russell_S2_B_</v>
      </c>
    </row>
    <row r="958" spans="20:27" x14ac:dyDescent="0.25">
      <c r="T958">
        <f t="shared" si="98"/>
        <v>620</v>
      </c>
      <c r="U958">
        <v>956</v>
      </c>
      <c r="V958" t="str">
        <f t="shared" si="100"/>
        <v>FSTR_4S(02)_Waller_S1_B_</v>
      </c>
      <c r="W958" t="str">
        <f t="shared" si="101"/>
        <v>FSTR_3S(02)_Waller_S1_C_ 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58">
        <f t="shared" si="99"/>
        <v>609</v>
      </c>
      <c r="Y958">
        <f t="shared" si="102"/>
        <v>956</v>
      </c>
      <c r="Z958">
        <v>956</v>
      </c>
      <c r="AA958" t="str">
        <f t="shared" si="103"/>
        <v>SCIR_1F(06)C1_Ocharuk_S1_C_</v>
      </c>
    </row>
    <row r="959" spans="20:27" x14ac:dyDescent="0.25">
      <c r="T959">
        <f t="shared" si="98"/>
        <v>617</v>
      </c>
      <c r="U959">
        <v>957</v>
      </c>
      <c r="V959" t="str">
        <f t="shared" si="100"/>
        <v>FSTR_3S(02)_Waller_S1_C_</v>
      </c>
      <c r="W959" t="str">
        <f t="shared" si="101"/>
        <v>_Waller_S1_D_ 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59">
        <f t="shared" si="99"/>
        <v>610</v>
      </c>
      <c r="Y959">
        <f t="shared" si="102"/>
        <v>957</v>
      </c>
      <c r="Z959">
        <v>957</v>
      </c>
      <c r="AA959" t="str">
        <f t="shared" si="103"/>
        <v>SCIR_1F(06)C1_Ocharuk_S2_C_</v>
      </c>
    </row>
    <row r="960" spans="20:27" x14ac:dyDescent="0.25">
      <c r="T960">
        <f t="shared" si="98"/>
        <v>306</v>
      </c>
      <c r="U960">
        <v>958</v>
      </c>
      <c r="V960" t="str">
        <f t="shared" si="100"/>
        <v>_Waller_S1_D_</v>
      </c>
      <c r="W960" t="str">
        <f t="shared" si="101"/>
        <v>FSTR_3S(03)_Waller_S2_A_ 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60">
        <f t="shared" si="99"/>
        <v>611</v>
      </c>
      <c r="Y960">
        <f t="shared" si="102"/>
        <v>958</v>
      </c>
      <c r="Z960">
        <v>958</v>
      </c>
      <c r="AA960" t="str">
        <f t="shared" si="103"/>
        <v>SCIR_1F(07)C2_Russell_S1_C_</v>
      </c>
    </row>
    <row r="961" spans="20:27" x14ac:dyDescent="0.25">
      <c r="T961">
        <f t="shared" si="98"/>
        <v>618</v>
      </c>
      <c r="U961">
        <v>959</v>
      </c>
      <c r="V961" t="str">
        <f t="shared" si="100"/>
        <v>FSTR_3S(03)_Waller_S2_A_</v>
      </c>
      <c r="W961" t="str">
        <f t="shared" si="101"/>
        <v>_Waller_S2_B_ 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61">
        <f t="shared" si="99"/>
        <v>612</v>
      </c>
      <c r="Y961">
        <f t="shared" si="102"/>
        <v>959</v>
      </c>
      <c r="Z961">
        <v>959</v>
      </c>
      <c r="AA961" t="str">
        <f t="shared" si="103"/>
        <v>SCIR_1F(07)C2_Russell_S2_C_</v>
      </c>
    </row>
    <row r="962" spans="20:27" x14ac:dyDescent="0.25">
      <c r="T962">
        <f t="shared" si="98"/>
        <v>307</v>
      </c>
      <c r="U962">
        <v>960</v>
      </c>
      <c r="V962" t="str">
        <f t="shared" si="100"/>
        <v>_Waller_S2_B_</v>
      </c>
      <c r="W962" t="str">
        <f t="shared" si="101"/>
        <v>FSTR_4S(03)_Waller_S2_C_ 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62">
        <f t="shared" si="99"/>
        <v>613</v>
      </c>
      <c r="Y962">
        <f t="shared" si="102"/>
        <v>960</v>
      </c>
      <c r="Z962">
        <v>960</v>
      </c>
      <c r="AA962" t="str">
        <f t="shared" si="103"/>
        <v>SCIR_1F(08)C2_Zhao_S1_C_</v>
      </c>
    </row>
    <row r="963" spans="20:27" x14ac:dyDescent="0.25">
      <c r="T963">
        <f t="shared" ref="T963:T1026" si="104">COUNTIF($V$1:$V$1200, "&lt;=" &amp; V963)</f>
        <v>621</v>
      </c>
      <c r="U963">
        <v>961</v>
      </c>
      <c r="V963" t="str">
        <f t="shared" si="100"/>
        <v>FSTR_4S(03)_Waller_S2_C_</v>
      </c>
      <c r="W963" t="str">
        <f t="shared" si="101"/>
        <v>FSTR_4S(04)_Waller_S2_D_ 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63">
        <f t="shared" si="99"/>
        <v>614</v>
      </c>
      <c r="Y963">
        <f t="shared" si="102"/>
        <v>961</v>
      </c>
      <c r="Z963">
        <v>961</v>
      </c>
      <c r="AA963" t="str">
        <f t="shared" si="103"/>
        <v>SCIR_1F(08)C2_Zhao_S2_C_</v>
      </c>
    </row>
    <row r="964" spans="20:27" x14ac:dyDescent="0.25">
      <c r="T964">
        <f t="shared" si="104"/>
        <v>622</v>
      </c>
      <c r="U964">
        <v>962</v>
      </c>
      <c r="V964" t="str">
        <f t="shared" si="100"/>
        <v>FSTR_4S(04)_Waller_S2_D_</v>
      </c>
      <c r="W964" t="str">
        <f t="shared" si="101"/>
        <v>ENGC_3M(04)A1_Wesley_S1_A_ 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64">
        <f t="shared" ref="X964:X1027" si="105">IFERROR(RANK(Y964,Y:Y,1),"")</f>
        <v>615</v>
      </c>
      <c r="Y964">
        <f t="shared" si="102"/>
        <v>962</v>
      </c>
      <c r="Z964">
        <v>962</v>
      </c>
      <c r="AA964" t="str">
        <f t="shared" si="103"/>
        <v>SCIR_1F(09)D1_Zhao_S1_D_</v>
      </c>
    </row>
    <row r="965" spans="20:27" x14ac:dyDescent="0.25">
      <c r="T965">
        <f t="shared" si="104"/>
        <v>470</v>
      </c>
      <c r="U965">
        <v>963</v>
      </c>
      <c r="V965" t="str">
        <f t="shared" si="100"/>
        <v>ENGC_3M(04)A1_Wesley_S1_A_</v>
      </c>
      <c r="W965" t="str">
        <f t="shared" si="101"/>
        <v>ENGC_4M(02)_Wesley_S1_A_ 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65">
        <f t="shared" si="105"/>
        <v>616</v>
      </c>
      <c r="Y965">
        <f t="shared" si="102"/>
        <v>963</v>
      </c>
      <c r="Z965">
        <v>963</v>
      </c>
      <c r="AA965" t="str">
        <f t="shared" si="103"/>
        <v>SCIR_1F(09)D1_Zhao_S2_D_</v>
      </c>
    </row>
    <row r="966" spans="20:27" x14ac:dyDescent="0.25">
      <c r="T966">
        <f t="shared" si="104"/>
        <v>482</v>
      </c>
      <c r="U966">
        <v>964</v>
      </c>
      <c r="V966" t="str">
        <f t="shared" si="100"/>
        <v>ENGC_4M(02)_Wesley_S1_A_</v>
      </c>
      <c r="W966" t="str">
        <f t="shared" si="101"/>
        <v>ENGR_2M(03)_Wesley_S1_A_ 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66">
        <f t="shared" si="105"/>
        <v>617</v>
      </c>
      <c r="Y966">
        <f t="shared" si="102"/>
        <v>964</v>
      </c>
      <c r="Z966">
        <v>964</v>
      </c>
      <c r="AA966" t="str">
        <f t="shared" si="103"/>
        <v>SCIR_1F(10)C1_Fast_S1_C_</v>
      </c>
    </row>
    <row r="967" spans="20:27" x14ac:dyDescent="0.25">
      <c r="T967">
        <f t="shared" si="104"/>
        <v>541</v>
      </c>
      <c r="U967">
        <v>965</v>
      </c>
      <c r="V967" t="str">
        <f t="shared" si="100"/>
        <v>ENGR_2M(03)_Wesley_S1_A_</v>
      </c>
      <c r="W967" t="str">
        <f t="shared" si="101"/>
        <v>ESMR_2M(04)A2_Wesley_S1_A_ 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67">
        <f t="shared" si="105"/>
        <v>618</v>
      </c>
      <c r="Y967">
        <f t="shared" si="102"/>
        <v>965</v>
      </c>
      <c r="Z967">
        <v>965</v>
      </c>
      <c r="AA967" t="str">
        <f t="shared" si="103"/>
        <v>SCIR_1F(10)C1_Fast_S2_C_</v>
      </c>
    </row>
    <row r="968" spans="20:27" x14ac:dyDescent="0.25">
      <c r="T968">
        <f t="shared" si="104"/>
        <v>555</v>
      </c>
      <c r="U968">
        <v>966</v>
      </c>
      <c r="V968" t="str">
        <f t="shared" si="100"/>
        <v>ESMR_2M(04)A2_Wesley_S1_A_</v>
      </c>
      <c r="W968" t="str">
        <f t="shared" si="101"/>
        <v>ESMR_3M(03)_Wesley_S1_A_ 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68">
        <f t="shared" si="105"/>
        <v>619</v>
      </c>
      <c r="Y968">
        <f t="shared" si="102"/>
        <v>966</v>
      </c>
      <c r="Z968">
        <v>966</v>
      </c>
      <c r="AA968" t="str">
        <f t="shared" si="103"/>
        <v>SCIR_1F(11)A1_Fast_S2_A_</v>
      </c>
    </row>
    <row r="969" spans="20:27" x14ac:dyDescent="0.25">
      <c r="T969">
        <f t="shared" si="104"/>
        <v>565</v>
      </c>
      <c r="U969">
        <v>967</v>
      </c>
      <c r="V969" t="str">
        <f t="shared" si="100"/>
        <v>ESMR_3M(03)_Wesley_S1_A_</v>
      </c>
      <c r="W969" t="str">
        <f t="shared" si="101"/>
        <v>ESMR_4M(02)_Wesley_S1_A_ 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69">
        <f t="shared" si="105"/>
        <v>620</v>
      </c>
      <c r="Y969">
        <f t="shared" si="102"/>
        <v>967</v>
      </c>
      <c r="Z969">
        <v>967</v>
      </c>
      <c r="AA969" t="str">
        <f t="shared" si="103"/>
        <v>SCIR_1F(11)A2_Fast_S1_A_</v>
      </c>
    </row>
    <row r="970" spans="20:27" x14ac:dyDescent="0.25">
      <c r="T970">
        <f t="shared" si="104"/>
        <v>574</v>
      </c>
      <c r="U970">
        <v>968</v>
      </c>
      <c r="V970" t="str">
        <f t="shared" si="100"/>
        <v>ESMR_4M(02)_Wesley_S1_A_</v>
      </c>
      <c r="W970" t="str">
        <f t="shared" si="101"/>
        <v>MATR_1M(05)_Wesley_S1_A_ 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70">
        <f t="shared" si="105"/>
        <v>621</v>
      </c>
      <c r="Y970">
        <f t="shared" si="102"/>
        <v>968</v>
      </c>
      <c r="Z970">
        <v>968</v>
      </c>
      <c r="AA970" t="str">
        <f t="shared" si="103"/>
        <v>SCIR_1F(12)C1_Pachkowsky_S1_C_</v>
      </c>
    </row>
    <row r="971" spans="20:27" x14ac:dyDescent="0.25">
      <c r="T971">
        <f t="shared" si="104"/>
        <v>742</v>
      </c>
      <c r="U971">
        <v>969</v>
      </c>
      <c r="V971" t="str">
        <f t="shared" si="100"/>
        <v>MATR_1M(05)_Wesley_S1_A_</v>
      </c>
      <c r="W971" t="str">
        <f t="shared" si="101"/>
        <v>RESR01(05)_Wesley_S1_B_ 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71">
        <f t="shared" si="105"/>
        <v>622</v>
      </c>
      <c r="Y971">
        <f t="shared" si="102"/>
        <v>969</v>
      </c>
      <c r="Z971">
        <v>969</v>
      </c>
      <c r="AA971" t="str">
        <f t="shared" si="103"/>
        <v>SCIR_1F(12)C1_Pachkowsky_S2_C_</v>
      </c>
    </row>
    <row r="972" spans="20:27" x14ac:dyDescent="0.25">
      <c r="T972">
        <f t="shared" si="104"/>
        <v>918</v>
      </c>
      <c r="U972">
        <v>970</v>
      </c>
      <c r="V972" t="str">
        <f t="shared" si="100"/>
        <v>RESR01(05)_Wesley_S1_B_</v>
      </c>
      <c r="W972" t="str">
        <f t="shared" si="101"/>
        <v>LWPR_2M(01)C1_Wesley_S1_C_ 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72">
        <f t="shared" si="105"/>
        <v>623</v>
      </c>
      <c r="Y972">
        <f t="shared" si="102"/>
        <v>970</v>
      </c>
      <c r="Z972">
        <v>970</v>
      </c>
      <c r="AA972" t="str">
        <f t="shared" si="103"/>
        <v>SCIR_1F(13)B2_Pachkowsky_S1_B_</v>
      </c>
    </row>
    <row r="973" spans="20:27" x14ac:dyDescent="0.25">
      <c r="T973">
        <f t="shared" si="104"/>
        <v>710</v>
      </c>
      <c r="U973">
        <v>971</v>
      </c>
      <c r="V973" t="str">
        <f t="shared" si="100"/>
        <v>LWPR_2M(01)C1_Wesley_S1_C_</v>
      </c>
      <c r="W973" t="str">
        <f t="shared" si="101"/>
        <v>_Wesley_S1_C_ 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73">
        <f t="shared" si="105"/>
        <v>624</v>
      </c>
      <c r="Y973">
        <f t="shared" si="102"/>
        <v>971</v>
      </c>
      <c r="Z973">
        <v>971</v>
      </c>
      <c r="AA973" t="str">
        <f t="shared" si="103"/>
        <v>SCIR_1F(13)B2_Pachkowsky_S2_B_</v>
      </c>
    </row>
    <row r="974" spans="20:27" x14ac:dyDescent="0.25">
      <c r="T974">
        <f t="shared" si="104"/>
        <v>308</v>
      </c>
      <c r="U974">
        <v>972</v>
      </c>
      <c r="V974" t="str">
        <f t="shared" si="100"/>
        <v>_Wesley_S1_C_</v>
      </c>
      <c r="W974" t="str">
        <f t="shared" si="101"/>
        <v>_Wesley_S1_D_ 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74">
        <f t="shared" si="105"/>
        <v>625</v>
      </c>
      <c r="Y974">
        <f t="shared" si="102"/>
        <v>972</v>
      </c>
      <c r="Z974">
        <v>972</v>
      </c>
      <c r="AA974" t="str">
        <f t="shared" si="103"/>
        <v>SCIR_1F(14)D2_Neil_S1_D_</v>
      </c>
    </row>
    <row r="975" spans="20:27" x14ac:dyDescent="0.25">
      <c r="T975">
        <f t="shared" si="104"/>
        <v>309</v>
      </c>
      <c r="U975">
        <v>973</v>
      </c>
      <c r="V975" t="str">
        <f t="shared" si="100"/>
        <v>_Wesley_S1_D_</v>
      </c>
      <c r="W975" t="str">
        <f t="shared" si="101"/>
        <v>LWER_1M(02)D2_Wesley_S1_D_ 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75">
        <f t="shared" si="105"/>
        <v>626</v>
      </c>
      <c r="Y975">
        <f t="shared" si="102"/>
        <v>973</v>
      </c>
      <c r="Z975">
        <v>973</v>
      </c>
      <c r="AA975" t="str">
        <f t="shared" si="103"/>
        <v>SCIR_1F(14)D2_Neil_S2_D_</v>
      </c>
    </row>
    <row r="976" spans="20:27" x14ac:dyDescent="0.25">
      <c r="T976">
        <f t="shared" si="104"/>
        <v>709</v>
      </c>
      <c r="U976">
        <v>974</v>
      </c>
      <c r="V976" t="str">
        <f t="shared" si="100"/>
        <v>LWER_1M(02)D2_Wesley_S1_D_</v>
      </c>
      <c r="W976" t="str">
        <f t="shared" si="101"/>
        <v>LWPR_2M(02)_Wesley_S1_D_ 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76">
        <f t="shared" si="105"/>
        <v>627</v>
      </c>
      <c r="Y976">
        <f t="shared" si="102"/>
        <v>974</v>
      </c>
      <c r="Z976">
        <v>974</v>
      </c>
      <c r="AA976" t="str">
        <f t="shared" si="103"/>
        <v>SCIR_2F(01)_Robak_S1_A_</v>
      </c>
    </row>
    <row r="977" spans="20:27" x14ac:dyDescent="0.25">
      <c r="T977">
        <f t="shared" si="104"/>
        <v>711</v>
      </c>
      <c r="U977">
        <v>975</v>
      </c>
      <c r="V977" t="str">
        <f t="shared" si="100"/>
        <v>LWPR_2M(02)_Wesley_S1_D_</v>
      </c>
      <c r="W977" t="str">
        <f t="shared" si="101"/>
        <v>_Wesley_S2_A_ 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77">
        <f t="shared" si="105"/>
        <v>628</v>
      </c>
      <c r="Y977">
        <f t="shared" si="102"/>
        <v>975</v>
      </c>
      <c r="Z977">
        <v>975</v>
      </c>
      <c r="AA977" t="str">
        <f t="shared" si="103"/>
        <v>SCIR_2F(02)_Gaudreau_S1_B_</v>
      </c>
    </row>
    <row r="978" spans="20:27" x14ac:dyDescent="0.25">
      <c r="T978">
        <f t="shared" si="104"/>
        <v>310</v>
      </c>
      <c r="U978">
        <v>976</v>
      </c>
      <c r="V978" t="str">
        <f t="shared" si="100"/>
        <v>_Wesley_S2_A_</v>
      </c>
      <c r="W978" t="str">
        <f t="shared" si="101"/>
        <v>_Wesley_S2_B_ 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78">
        <f t="shared" si="105"/>
        <v>629</v>
      </c>
      <c r="Y978">
        <f t="shared" si="102"/>
        <v>976</v>
      </c>
      <c r="Z978">
        <v>976</v>
      </c>
      <c r="AA978" t="str">
        <f t="shared" si="103"/>
        <v>SCIR_2F(03)_Slivinski_S1_C_</v>
      </c>
    </row>
    <row r="979" spans="20:27" x14ac:dyDescent="0.25">
      <c r="T979">
        <f t="shared" si="104"/>
        <v>311</v>
      </c>
      <c r="U979">
        <v>977</v>
      </c>
      <c r="V979" t="str">
        <f t="shared" si="100"/>
        <v>_Wesley_S2_B_</v>
      </c>
      <c r="W979" t="str">
        <f t="shared" si="101"/>
        <v>_Wesley_S2_C_ 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79">
        <f t="shared" si="105"/>
        <v>630</v>
      </c>
      <c r="Y979">
        <f t="shared" si="102"/>
        <v>977</v>
      </c>
      <c r="Z979">
        <v>977</v>
      </c>
      <c r="AA979" t="str">
        <f t="shared" si="103"/>
        <v>SCIR_2F(04)_Clifford_S2_A_</v>
      </c>
    </row>
    <row r="980" spans="20:27" x14ac:dyDescent="0.25">
      <c r="T980">
        <f t="shared" si="104"/>
        <v>312</v>
      </c>
      <c r="U980">
        <v>978</v>
      </c>
      <c r="V980" t="str">
        <f t="shared" si="100"/>
        <v>_Wesley_S2_C_</v>
      </c>
      <c r="W980" t="str">
        <f t="shared" si="101"/>
        <v>_Wesley_S2_D_ 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80">
        <f t="shared" si="105"/>
        <v>631</v>
      </c>
      <c r="Y980">
        <f t="shared" si="102"/>
        <v>978</v>
      </c>
      <c r="Z980">
        <v>978</v>
      </c>
      <c r="AA980" t="str">
        <f t="shared" si="103"/>
        <v>SCIR_2F(05)_Gaudreau_S2_D_</v>
      </c>
    </row>
    <row r="981" spans="20:27" x14ac:dyDescent="0.25">
      <c r="T981">
        <f t="shared" si="104"/>
        <v>313</v>
      </c>
      <c r="U981">
        <v>979</v>
      </c>
      <c r="V981" t="str">
        <f t="shared" si="100"/>
        <v>_Wesley_S2_D_</v>
      </c>
      <c r="W981" t="str">
        <f t="shared" si="101"/>
        <v>PHER_1F(04)A1_Witzke_S1_A_ 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81">
        <f t="shared" si="105"/>
        <v>632</v>
      </c>
      <c r="Y981">
        <f t="shared" si="102"/>
        <v>979</v>
      </c>
      <c r="Z981">
        <v>979</v>
      </c>
      <c r="AA981" t="str">
        <f t="shared" si="103"/>
        <v>SCIR_2F(R1)_Slivinski_S2_C_</v>
      </c>
    </row>
    <row r="982" spans="20:27" x14ac:dyDescent="0.25">
      <c r="T982">
        <f t="shared" si="104"/>
        <v>820</v>
      </c>
      <c r="U982">
        <v>980</v>
      </c>
      <c r="V982" t="str">
        <f t="shared" si="100"/>
        <v>PHER_1F(04)A1_Witzke_S1_A_</v>
      </c>
      <c r="W982" t="str">
        <f t="shared" si="101"/>
        <v>PHER_1F(06)A2_Witzke_S1_A_ 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82">
        <f t="shared" si="105"/>
        <v>633</v>
      </c>
      <c r="Y982">
        <f t="shared" si="102"/>
        <v>980</v>
      </c>
      <c r="Z982">
        <v>980</v>
      </c>
      <c r="AA982" t="str">
        <f t="shared" si="103"/>
        <v>SCIS_2F(01)_Athayde_S1_B_</v>
      </c>
    </row>
    <row r="983" spans="20:27" x14ac:dyDescent="0.25">
      <c r="T983">
        <f t="shared" si="104"/>
        <v>824</v>
      </c>
      <c r="U983">
        <v>981</v>
      </c>
      <c r="V983" t="str">
        <f t="shared" ref="V983:V1000" si="106">TRIM(_xlfn.TEXTBEFORE(W982, " "))</f>
        <v>PHER_1F(06)A2_Witzke_S1_A_</v>
      </c>
      <c r="W983" t="str">
        <f t="shared" ref="W983:W1000" si="107">TRIM(MID(W982, LEN(V983)+1, LEN(W982) - LEN(V983)))</f>
        <v>PHER_1F(08)B1_Witzke_S1_B_ 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83">
        <f t="shared" si="105"/>
        <v>634</v>
      </c>
      <c r="Y983">
        <f t="shared" ref="Y983:Y1000" si="108">IFERROR(IF(FIND("(",AA983)&gt;0,Z983,""),"")</f>
        <v>981</v>
      </c>
      <c r="Z983">
        <v>981</v>
      </c>
      <c r="AA983" t="str">
        <f t="shared" ref="AA983:AA1000" si="109">IFERROR(VLOOKUP(Z983,T:V,3,FALSE),"")</f>
        <v>SCIS_2F(02)_Gaudreau_S1_C_</v>
      </c>
    </row>
    <row r="984" spans="20:27" x14ac:dyDescent="0.25">
      <c r="T984">
        <f t="shared" si="104"/>
        <v>828</v>
      </c>
      <c r="U984">
        <v>982</v>
      </c>
      <c r="V984" t="str">
        <f t="shared" si="106"/>
        <v>PHER_1F(08)B1_Witzke_S1_B_</v>
      </c>
      <c r="W984" t="str">
        <f t="shared" si="107"/>
        <v>PHER_3F(02)B2_Witzke_S1_B_ 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84">
        <f t="shared" si="105"/>
        <v>635</v>
      </c>
      <c r="Y984">
        <f t="shared" si="108"/>
        <v>982</v>
      </c>
      <c r="Z984">
        <v>982</v>
      </c>
      <c r="AA984" t="str">
        <f t="shared" si="109"/>
        <v>SCIS_2F(03)_Gaudreau_S1_D_</v>
      </c>
    </row>
    <row r="985" spans="20:27" x14ac:dyDescent="0.25">
      <c r="T985">
        <f t="shared" si="104"/>
        <v>855</v>
      </c>
      <c r="U985">
        <v>983</v>
      </c>
      <c r="V985" t="str">
        <f t="shared" si="106"/>
        <v>PHER_3F(02)B2_Witzke_S1_B_</v>
      </c>
      <c r="W985" t="str">
        <f t="shared" si="107"/>
        <v>_Witzke_S1_C_ 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85">
        <f t="shared" si="105"/>
        <v>636</v>
      </c>
      <c r="Y985">
        <f t="shared" si="108"/>
        <v>983</v>
      </c>
      <c r="Z985">
        <v>983</v>
      </c>
      <c r="AA985" t="str">
        <f t="shared" si="109"/>
        <v>SCIS_2F(04)_Gaudreau_S2_A_</v>
      </c>
    </row>
    <row r="986" spans="20:27" x14ac:dyDescent="0.25">
      <c r="T986">
        <f t="shared" si="104"/>
        <v>314</v>
      </c>
      <c r="U986">
        <v>984</v>
      </c>
      <c r="V986" t="str">
        <f t="shared" si="106"/>
        <v>_Witzke_S1_C_</v>
      </c>
      <c r="W986" t="str">
        <f t="shared" si="107"/>
        <v>PHER_1F(07)D1_Witzke_S1_D_ 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86">
        <f t="shared" si="105"/>
        <v>637</v>
      </c>
      <c r="Y986">
        <f t="shared" si="108"/>
        <v>984</v>
      </c>
      <c r="Z986">
        <v>984</v>
      </c>
      <c r="AA986" t="str">
        <f t="shared" si="109"/>
        <v>SCIS_2F(05)_Gaudreau_S2_C_</v>
      </c>
    </row>
    <row r="987" spans="20:27" x14ac:dyDescent="0.25">
      <c r="T987">
        <f t="shared" si="104"/>
        <v>826</v>
      </c>
      <c r="U987">
        <v>985</v>
      </c>
      <c r="V987" t="str">
        <f t="shared" si="106"/>
        <v>PHER_1F(07)D1_Witzke_S1_D_</v>
      </c>
      <c r="W987" t="str">
        <f t="shared" si="107"/>
        <v>PHER_1F(12)D2_Witzke_S1_D_ 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87">
        <f t="shared" si="105"/>
        <v>638</v>
      </c>
      <c r="Y987">
        <f t="shared" si="108"/>
        <v>985</v>
      </c>
      <c r="Z987">
        <v>985</v>
      </c>
      <c r="AA987" t="str">
        <f t="shared" si="109"/>
        <v>SCIW_2F(01)A2_Thwaites_S1_A_</v>
      </c>
    </row>
    <row r="988" spans="20:27" x14ac:dyDescent="0.25">
      <c r="T988">
        <f t="shared" si="104"/>
        <v>836</v>
      </c>
      <c r="U988">
        <v>986</v>
      </c>
      <c r="V988" t="str">
        <f t="shared" si="106"/>
        <v>PHER_1F(12)D2_Witzke_S1_D_</v>
      </c>
      <c r="W988" t="str">
        <f t="shared" si="107"/>
        <v>PHER_1F(04)A1_Witzke_S2_A_ 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88">
        <f t="shared" si="105"/>
        <v>639</v>
      </c>
      <c r="Y988">
        <f t="shared" si="108"/>
        <v>986</v>
      </c>
      <c r="Z988">
        <v>986</v>
      </c>
      <c r="AA988" t="str">
        <f t="shared" si="109"/>
        <v>SCIW_2F(01)A2_Thwaites_S2_A_</v>
      </c>
    </row>
    <row r="989" spans="20:27" x14ac:dyDescent="0.25">
      <c r="T989">
        <f t="shared" si="104"/>
        <v>821</v>
      </c>
      <c r="U989">
        <v>987</v>
      </c>
      <c r="V989" t="str">
        <f t="shared" si="106"/>
        <v>PHER_1F(04)A1_Witzke_S2_A_</v>
      </c>
      <c r="W989" t="str">
        <f t="shared" si="107"/>
        <v>PHER_1F(06)A2_Witzke_S2_A_ 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89">
        <f t="shared" si="105"/>
        <v>640</v>
      </c>
      <c r="Y989">
        <f t="shared" si="108"/>
        <v>987</v>
      </c>
      <c r="Z989">
        <v>987</v>
      </c>
      <c r="AA989" t="str">
        <f t="shared" si="109"/>
        <v>SCIW_2F(01)A2_Wright_S1_A_</v>
      </c>
    </row>
    <row r="990" spans="20:27" x14ac:dyDescent="0.25">
      <c r="T990">
        <f t="shared" si="104"/>
        <v>825</v>
      </c>
      <c r="U990">
        <v>988</v>
      </c>
      <c r="V990" t="str">
        <f t="shared" si="106"/>
        <v>PHER_1F(06)A2_Witzke_S2_A_</v>
      </c>
      <c r="W990" t="str">
        <f t="shared" si="107"/>
        <v>PHER_1F(08)B1_Witzke_S2_B_ 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90">
        <f t="shared" si="105"/>
        <v>641</v>
      </c>
      <c r="Y990">
        <f t="shared" si="108"/>
        <v>988</v>
      </c>
      <c r="Z990">
        <v>988</v>
      </c>
      <c r="AA990" t="str">
        <f t="shared" si="109"/>
        <v>SCIW_2F(01)A2_Wright_S2_A_</v>
      </c>
    </row>
    <row r="991" spans="20:27" x14ac:dyDescent="0.25">
      <c r="T991">
        <f t="shared" si="104"/>
        <v>829</v>
      </c>
      <c r="U991">
        <v>989</v>
      </c>
      <c r="V991" t="str">
        <f t="shared" si="106"/>
        <v>PHER_1F(08)B1_Witzke_S2_B_</v>
      </c>
      <c r="W991" t="str">
        <f t="shared" si="107"/>
        <v>PHER_3F(08)B2_Witzke_S2_B_ 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91">
        <f t="shared" si="105"/>
        <v>642</v>
      </c>
      <c r="Y991">
        <f t="shared" si="108"/>
        <v>989</v>
      </c>
      <c r="Z991">
        <v>989</v>
      </c>
      <c r="AA991" t="str">
        <f t="shared" si="109"/>
        <v>SOCY_3G(01)_Seidel_S1_D_</v>
      </c>
    </row>
    <row r="992" spans="20:27" x14ac:dyDescent="0.25">
      <c r="T992">
        <f t="shared" si="104"/>
        <v>861</v>
      </c>
      <c r="U992">
        <v>990</v>
      </c>
      <c r="V992" t="str">
        <f t="shared" si="106"/>
        <v>PHER_3F(08)B2_Witzke_S2_B_</v>
      </c>
      <c r="W992" t="str">
        <f t="shared" si="107"/>
        <v>_Witzke_S2_C_ 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92">
        <f t="shared" si="105"/>
        <v>643</v>
      </c>
      <c r="Y992">
        <f t="shared" si="108"/>
        <v>990</v>
      </c>
      <c r="Z992">
        <v>990</v>
      </c>
      <c r="AA992" t="str">
        <f t="shared" si="109"/>
        <v>SOCY_3G(02)_Seidel_S1_C_</v>
      </c>
    </row>
    <row r="993" spans="20:27" x14ac:dyDescent="0.25">
      <c r="T993">
        <f t="shared" si="104"/>
        <v>315</v>
      </c>
      <c r="U993">
        <v>991</v>
      </c>
      <c r="V993" t="str">
        <f t="shared" si="106"/>
        <v>_Witzke_S2_C_</v>
      </c>
      <c r="W993" t="str">
        <f t="shared" si="107"/>
        <v>PHER_1F(07)D1_Witzke_S2_D_ 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93">
        <f t="shared" si="105"/>
        <v>644</v>
      </c>
      <c r="Y993">
        <f t="shared" si="108"/>
        <v>991</v>
      </c>
      <c r="Z993">
        <v>991</v>
      </c>
      <c r="AA993" t="str">
        <f t="shared" si="109"/>
        <v>SOCY_3G(03)_Seidel_S2_A_</v>
      </c>
    </row>
    <row r="994" spans="20:27" x14ac:dyDescent="0.25">
      <c r="T994">
        <f t="shared" si="104"/>
        <v>827</v>
      </c>
      <c r="U994">
        <v>992</v>
      </c>
      <c r="V994" t="str">
        <f t="shared" si="106"/>
        <v>PHER_1F(07)D1_Witzke_S2_D_</v>
      </c>
      <c r="W994" t="str">
        <f t="shared" si="107"/>
        <v>PHER_1F(12)D2_Witzke_S2_D_ 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94">
        <f t="shared" si="105"/>
        <v>645</v>
      </c>
      <c r="Y994">
        <f t="shared" si="108"/>
        <v>992</v>
      </c>
      <c r="Z994">
        <v>992</v>
      </c>
      <c r="AA994" t="str">
        <f t="shared" si="109"/>
        <v>SOSR_1F(04)C2_Johnson_S1_C_</v>
      </c>
    </row>
    <row r="995" spans="20:27" x14ac:dyDescent="0.25">
      <c r="T995">
        <f t="shared" si="104"/>
        <v>837</v>
      </c>
      <c r="U995">
        <v>993</v>
      </c>
      <c r="V995" t="str">
        <f t="shared" si="106"/>
        <v>PHER_1F(12)D2_Witzke_S2_D_</v>
      </c>
      <c r="W995" t="str">
        <f t="shared" si="107"/>
        <v>LWPR_2S(WE)A1_Wright_S1_A_ 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95">
        <f t="shared" si="105"/>
        <v>646</v>
      </c>
      <c r="Y995">
        <f t="shared" si="108"/>
        <v>993</v>
      </c>
      <c r="Z995">
        <v>993</v>
      </c>
      <c r="AA995" t="str">
        <f t="shared" si="109"/>
        <v>SOSR_1F(04)C2_Johnson_S2_C_</v>
      </c>
    </row>
    <row r="996" spans="20:27" x14ac:dyDescent="0.25">
      <c r="T996">
        <f t="shared" si="104"/>
        <v>720</v>
      </c>
      <c r="U996">
        <v>994</v>
      </c>
      <c r="V996" t="str">
        <f t="shared" si="106"/>
        <v>LWPR_2S(WE)A1_Wright_S1_A_</v>
      </c>
      <c r="W996" t="str">
        <f t="shared" si="107"/>
        <v>SCIW_2F(01)A2_Wright_S1_A_ 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96">
        <f t="shared" si="105"/>
        <v>647</v>
      </c>
      <c r="Y996">
        <f t="shared" si="108"/>
        <v>994</v>
      </c>
      <c r="Z996">
        <v>994</v>
      </c>
      <c r="AA996" t="str">
        <f t="shared" si="109"/>
        <v>SOSR_1F(05)C1_Bilewitch_S1_C_</v>
      </c>
    </row>
    <row r="997" spans="20:27" x14ac:dyDescent="0.25">
      <c r="T997">
        <f t="shared" si="104"/>
        <v>987</v>
      </c>
      <c r="U997">
        <v>995</v>
      </c>
      <c r="V997" t="str">
        <f t="shared" si="106"/>
        <v>SCIW_2F(01)A2_Wright_S1_A_</v>
      </c>
      <c r="W997" t="str">
        <f t="shared" si="107"/>
        <v>PEP-Option_2(01)_Wright_S1_B_ 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97">
        <f t="shared" si="105"/>
        <v>648</v>
      </c>
      <c r="Y997">
        <f t="shared" si="108"/>
        <v>995</v>
      </c>
      <c r="Z997">
        <v>995</v>
      </c>
      <c r="AA997" t="str">
        <f t="shared" si="109"/>
        <v>SOSR_1F(05)C1_Bilewitch_S2_C_</v>
      </c>
    </row>
    <row r="998" spans="20:27" x14ac:dyDescent="0.25">
      <c r="T998">
        <f t="shared" si="104"/>
        <v>798</v>
      </c>
      <c r="U998">
        <v>996</v>
      </c>
      <c r="V998" t="str">
        <f t="shared" si="106"/>
        <v>PEP-Option_2(01)_Wright_S1_B_</v>
      </c>
      <c r="W998" t="str">
        <f t="shared" si="107"/>
        <v>PrepC1_Wright_S1_C_ 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98">
        <f t="shared" si="105"/>
        <v>649</v>
      </c>
      <c r="Y998">
        <f t="shared" si="108"/>
        <v>996</v>
      </c>
      <c r="Z998">
        <v>996</v>
      </c>
      <c r="AA998" t="str">
        <f t="shared" si="109"/>
        <v>SOSR_1F(05)C1_Fitkowsky_S2_C_</v>
      </c>
    </row>
    <row r="999" spans="20:27" x14ac:dyDescent="0.25">
      <c r="T999">
        <f t="shared" si="104"/>
        <v>906</v>
      </c>
      <c r="U999">
        <v>997</v>
      </c>
      <c r="V999" t="str">
        <f t="shared" si="106"/>
        <v>PrepC1_Wright_S1_C_</v>
      </c>
      <c r="W999" t="str">
        <f t="shared" si="107"/>
        <v>_Wright_S1_C_ 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999">
        <f t="shared" si="105"/>
        <v>650</v>
      </c>
      <c r="Y999">
        <f t="shared" si="108"/>
        <v>997</v>
      </c>
      <c r="Z999">
        <v>997</v>
      </c>
      <c r="AA999" t="str">
        <f t="shared" si="109"/>
        <v>SOSR_1F(05)C1_Moore_S1_C_</v>
      </c>
    </row>
    <row r="1000" spans="20:27" x14ac:dyDescent="0.25">
      <c r="T1000">
        <f t="shared" si="104"/>
        <v>316</v>
      </c>
      <c r="U1000">
        <v>998</v>
      </c>
      <c r="V1000" t="str">
        <f t="shared" si="106"/>
        <v>_Wright_S1_C_</v>
      </c>
      <c r="W1000" t="str">
        <f t="shared" si="107"/>
        <v>LWBR_3S(01)C2_Wright_S1_C_ 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00">
        <f t="shared" si="105"/>
        <v>651</v>
      </c>
      <c r="Y1000">
        <f t="shared" si="108"/>
        <v>998</v>
      </c>
      <c r="Z1000">
        <v>998</v>
      </c>
      <c r="AA1000" t="str">
        <f t="shared" si="109"/>
        <v>SOSR_1F(05)C1_Moore_S2_C_</v>
      </c>
    </row>
    <row r="1001" spans="20:27" x14ac:dyDescent="0.25">
      <c r="T1001">
        <f t="shared" si="104"/>
        <v>707</v>
      </c>
      <c r="U1001">
        <v>999</v>
      </c>
      <c r="V1001" t="str">
        <f t="shared" ref="V1001:V1064" si="110">TRIM(_xlfn.TEXTBEFORE(W1000, " "))</f>
        <v>LWBR_3S(01)C2_Wright_S1_C_</v>
      </c>
      <c r="W1001" t="str">
        <f t="shared" ref="W1001:W1064" si="111">TRIM(MID(W1000, LEN(V1001)+1, LEN(W1000) - LEN(V1001)))</f>
        <v>PHEW_2F(01)D1_Wright_S1_D_ 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01">
        <f t="shared" si="105"/>
        <v>652</v>
      </c>
      <c r="Y1001">
        <f t="shared" ref="Y1001:Y1064" si="112">IFERROR(IF(FIND("(",AA1001)&gt;0,Z1001,""),"")</f>
        <v>999</v>
      </c>
      <c r="Z1001">
        <v>999</v>
      </c>
      <c r="AA1001" t="str">
        <f t="shared" ref="AA1001:AA1064" si="113">IFERROR(VLOOKUP(Z1001,T:V,3,FALSE),"")</f>
        <v>SOSR_1F(06)A1_Johnson_S1_A_</v>
      </c>
    </row>
    <row r="1002" spans="20:27" x14ac:dyDescent="0.25">
      <c r="T1002">
        <f t="shared" si="104"/>
        <v>879</v>
      </c>
      <c r="U1002">
        <v>1000</v>
      </c>
      <c r="V1002" t="str">
        <f t="shared" si="110"/>
        <v>PHEW_2F(01)D1_Wright_S1_D_</v>
      </c>
      <c r="W1002" t="str">
        <f t="shared" si="111"/>
        <v>GEOW_2S(01)D2_Wright_S1_D_ 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02">
        <f t="shared" si="105"/>
        <v>653</v>
      </c>
      <c r="Y1002">
        <f t="shared" si="112"/>
        <v>1000</v>
      </c>
      <c r="Z1002">
        <v>1000</v>
      </c>
      <c r="AA1002" t="str">
        <f t="shared" si="113"/>
        <v>SOSR_1F(06)A1_Johnson_S2_A_</v>
      </c>
    </row>
    <row r="1003" spans="20:27" x14ac:dyDescent="0.25">
      <c r="T1003">
        <f t="shared" si="104"/>
        <v>642</v>
      </c>
      <c r="U1003">
        <v>1001</v>
      </c>
      <c r="V1003" t="str">
        <f t="shared" si="110"/>
        <v>GEOW_2S(01)D2_Wright_S1_D_</v>
      </c>
      <c r="W1003" t="str">
        <f t="shared" si="111"/>
        <v>LWPR_2S(WE)A1_Wright_S2_A_ 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03">
        <f t="shared" si="105"/>
        <v>654</v>
      </c>
      <c r="Y1003">
        <f t="shared" si="112"/>
        <v>1001</v>
      </c>
      <c r="Z1003">
        <v>1001</v>
      </c>
      <c r="AA1003" t="str">
        <f t="shared" si="113"/>
        <v>SOSR_1F(07)D2_Bilewitch_S1_D_</v>
      </c>
    </row>
    <row r="1004" spans="20:27" x14ac:dyDescent="0.25">
      <c r="T1004">
        <f t="shared" si="104"/>
        <v>721</v>
      </c>
      <c r="U1004">
        <v>1002</v>
      </c>
      <c r="V1004" t="str">
        <f t="shared" si="110"/>
        <v>LWPR_2S(WE)A1_Wright_S2_A_</v>
      </c>
      <c r="W1004" t="str">
        <f t="shared" si="111"/>
        <v>SCIW_2F(01)A2_Wright_S2_A_ 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04">
        <f t="shared" si="105"/>
        <v>655</v>
      </c>
      <c r="Y1004">
        <f t="shared" si="112"/>
        <v>1002</v>
      </c>
      <c r="Z1004">
        <v>1002</v>
      </c>
      <c r="AA1004" t="str">
        <f t="shared" si="113"/>
        <v>SOSR_1F(07)D2_Bilewitch_S2_D_</v>
      </c>
    </row>
    <row r="1005" spans="20:27" x14ac:dyDescent="0.25">
      <c r="T1005">
        <f t="shared" si="104"/>
        <v>988</v>
      </c>
      <c r="U1005">
        <v>1003</v>
      </c>
      <c r="V1005" t="str">
        <f t="shared" si="110"/>
        <v>SCIW_2F(01)A2_Wright_S2_A_</v>
      </c>
      <c r="W1005" t="str">
        <f t="shared" si="111"/>
        <v>PEP-Option_2(01)_Wright_S2_B_ 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05">
        <f t="shared" si="105"/>
        <v>656</v>
      </c>
      <c r="Y1005">
        <f t="shared" si="112"/>
        <v>1003</v>
      </c>
      <c r="Z1005">
        <v>1003</v>
      </c>
      <c r="AA1005" t="str">
        <f t="shared" si="113"/>
        <v>SOSR_1F(07)D2_Fitkowsky_S2_D_</v>
      </c>
    </row>
    <row r="1006" spans="20:27" x14ac:dyDescent="0.25">
      <c r="T1006">
        <f t="shared" si="104"/>
        <v>799</v>
      </c>
      <c r="U1006">
        <v>1004</v>
      </c>
      <c r="V1006" t="str">
        <f t="shared" si="110"/>
        <v>PEP-Option_2(01)_Wright_S2_B_</v>
      </c>
      <c r="W1006" t="str">
        <f t="shared" si="111"/>
        <v>PrepC1_Wright_S2_C_ 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06">
        <f t="shared" si="105"/>
        <v>657</v>
      </c>
      <c r="Y1006">
        <f t="shared" si="112"/>
        <v>1004</v>
      </c>
      <c r="Z1006">
        <v>1004</v>
      </c>
      <c r="AA1006" t="str">
        <f t="shared" si="113"/>
        <v>SOSR_1F(07)D2_Moore_S1_D_</v>
      </c>
    </row>
    <row r="1007" spans="20:27" x14ac:dyDescent="0.25">
      <c r="T1007">
        <f t="shared" si="104"/>
        <v>907</v>
      </c>
      <c r="U1007">
        <v>1005</v>
      </c>
      <c r="V1007" t="str">
        <f t="shared" si="110"/>
        <v>PrepC1_Wright_S2_C_</v>
      </c>
      <c r="W1007" t="str">
        <f t="shared" si="111"/>
        <v>_Wright_S2_C_ 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07">
        <f t="shared" si="105"/>
        <v>658</v>
      </c>
      <c r="Y1007">
        <f t="shared" si="112"/>
        <v>1005</v>
      </c>
      <c r="Z1007">
        <v>1005</v>
      </c>
      <c r="AA1007" t="str">
        <f t="shared" si="113"/>
        <v>SOSR_1F(07)D2_Moore_S2_D_</v>
      </c>
    </row>
    <row r="1008" spans="20:27" x14ac:dyDescent="0.25">
      <c r="T1008">
        <f t="shared" si="104"/>
        <v>317</v>
      </c>
      <c r="U1008">
        <v>1006</v>
      </c>
      <c r="V1008" t="str">
        <f t="shared" si="110"/>
        <v>_Wright_S2_C_</v>
      </c>
      <c r="W1008" t="str">
        <f t="shared" si="111"/>
        <v>LWBR_3S(01)C2_Wright_S2_C_ 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08">
        <f t="shared" si="105"/>
        <v>659</v>
      </c>
      <c r="Y1008">
        <f t="shared" si="112"/>
        <v>1006</v>
      </c>
      <c r="Z1008">
        <v>1006</v>
      </c>
      <c r="AA1008" t="str">
        <f t="shared" si="113"/>
        <v>SOSR_1F(08)B2_Grywinski_S1_B_</v>
      </c>
    </row>
    <row r="1009" spans="20:27" x14ac:dyDescent="0.25">
      <c r="T1009">
        <f t="shared" si="104"/>
        <v>708</v>
      </c>
      <c r="U1009">
        <v>1007</v>
      </c>
      <c r="V1009" t="str">
        <f t="shared" si="110"/>
        <v>LWBR_3S(01)C2_Wright_S2_C_</v>
      </c>
      <c r="W1009" t="str">
        <f t="shared" si="111"/>
        <v>LWTF_4S(01)D1_Wright_S2_D_ 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09">
        <f t="shared" si="105"/>
        <v>660</v>
      </c>
      <c r="Y1009">
        <f t="shared" si="112"/>
        <v>1007</v>
      </c>
      <c r="Z1009">
        <v>1007</v>
      </c>
      <c r="AA1009" t="str">
        <f t="shared" si="113"/>
        <v>SOSR_1F(08)B2_Grywinski_S2_B_</v>
      </c>
    </row>
    <row r="1010" spans="20:27" x14ac:dyDescent="0.25">
      <c r="T1010">
        <f t="shared" si="104"/>
        <v>723</v>
      </c>
      <c r="U1010">
        <v>1008</v>
      </c>
      <c r="V1010" t="str">
        <f t="shared" si="110"/>
        <v>LWTF_4S(01)D1_Wright_S2_D_</v>
      </c>
      <c r="W1010" t="str">
        <f t="shared" si="111"/>
        <v>GEOW_2S(01)D2_Wright_S2_D_ 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10">
        <f t="shared" si="105"/>
        <v>661</v>
      </c>
      <c r="Y1010">
        <f t="shared" si="112"/>
        <v>1008</v>
      </c>
      <c r="Z1010">
        <v>1008</v>
      </c>
      <c r="AA1010" t="str">
        <f t="shared" si="113"/>
        <v>SOSR_1F(09)C1_Grywinski_S1_C_</v>
      </c>
    </row>
    <row r="1011" spans="20:27" x14ac:dyDescent="0.25">
      <c r="T1011">
        <f t="shared" si="104"/>
        <v>643</v>
      </c>
      <c r="U1011">
        <v>1009</v>
      </c>
      <c r="V1011" t="str">
        <f t="shared" si="110"/>
        <v>GEOW_2S(01)D2_Wright_S2_D_</v>
      </c>
      <c r="W1011" t="str">
        <f t="shared" si="111"/>
        <v>IAPE_2S(01)_Yosyk_S1_A_ 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11">
        <f t="shared" si="105"/>
        <v>662</v>
      </c>
      <c r="Y1011">
        <f t="shared" si="112"/>
        <v>1009</v>
      </c>
      <c r="Z1011">
        <v>1009</v>
      </c>
      <c r="AA1011" t="str">
        <f t="shared" si="113"/>
        <v>SOSR_1F(09)C1_Grywinski_S2_C_</v>
      </c>
    </row>
    <row r="1012" spans="20:27" x14ac:dyDescent="0.25">
      <c r="T1012">
        <f t="shared" si="104"/>
        <v>681</v>
      </c>
      <c r="U1012">
        <v>1010</v>
      </c>
      <c r="V1012" t="str">
        <f t="shared" si="110"/>
        <v>IAPE_2S(01)_Yosyk_S1_A_</v>
      </c>
      <c r="W1012" t="str">
        <f t="shared" si="111"/>
        <v>_Yosyk_S1_B_ 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12">
        <f t="shared" si="105"/>
        <v>663</v>
      </c>
      <c r="Y1012">
        <f t="shared" si="112"/>
        <v>1010</v>
      </c>
      <c r="Z1012">
        <v>1010</v>
      </c>
      <c r="AA1012" t="str">
        <f t="shared" si="113"/>
        <v>SOSR_1F(10)A1_Hopko_S1_A_</v>
      </c>
    </row>
    <row r="1013" spans="20:27" x14ac:dyDescent="0.25">
      <c r="T1013">
        <f t="shared" si="104"/>
        <v>318</v>
      </c>
      <c r="U1013">
        <v>1011</v>
      </c>
      <c r="V1013" t="str">
        <f t="shared" si="110"/>
        <v>_Yosyk_S1_B_</v>
      </c>
      <c r="W1013" t="str">
        <f t="shared" si="111"/>
        <v>PCME_3S(01)_Yosyk_S1_C_ 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13">
        <f t="shared" si="105"/>
        <v>664</v>
      </c>
      <c r="Y1013">
        <f t="shared" si="112"/>
        <v>1011</v>
      </c>
      <c r="Z1013">
        <v>1011</v>
      </c>
      <c r="AA1013" t="str">
        <f t="shared" si="113"/>
        <v>SOSR_1F(10)A1_Hopko_S2_A_</v>
      </c>
    </row>
    <row r="1014" spans="20:27" x14ac:dyDescent="0.25">
      <c r="T1014">
        <f t="shared" si="104"/>
        <v>776</v>
      </c>
      <c r="U1014">
        <v>1012</v>
      </c>
      <c r="V1014" t="str">
        <f t="shared" si="110"/>
        <v>PCME_3S(01)_Yosyk_S1_C_</v>
      </c>
      <c r="W1014" t="str">
        <f t="shared" si="111"/>
        <v>IAPR_2S(04)_Yosyk_S1_D_ 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14">
        <f t="shared" si="105"/>
        <v>665</v>
      </c>
      <c r="Y1014">
        <f t="shared" si="112"/>
        <v>1012</v>
      </c>
      <c r="Z1014">
        <v>1012</v>
      </c>
      <c r="AA1014" t="str">
        <f t="shared" si="113"/>
        <v>SOSR_1F(11)C2_Hopko_S1_C_</v>
      </c>
    </row>
    <row r="1015" spans="20:27" x14ac:dyDescent="0.25">
      <c r="T1015">
        <f t="shared" si="104"/>
        <v>688</v>
      </c>
      <c r="U1015">
        <v>1013</v>
      </c>
      <c r="V1015" t="str">
        <f t="shared" si="110"/>
        <v>IAPR_2S(04)_Yosyk_S1_D_</v>
      </c>
      <c r="W1015" t="str">
        <f t="shared" si="111"/>
        <v>PCME_3S(02)_Yosyk_S2_A_ 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15">
        <f t="shared" si="105"/>
        <v>666</v>
      </c>
      <c r="Y1015">
        <f t="shared" si="112"/>
        <v>1013</v>
      </c>
      <c r="Z1015">
        <v>1013</v>
      </c>
      <c r="AA1015" t="str">
        <f t="shared" si="113"/>
        <v>SOSR_1F(11)C2_Hopko_S2_C_</v>
      </c>
    </row>
    <row r="1016" spans="20:27" x14ac:dyDescent="0.25">
      <c r="T1016">
        <f t="shared" si="104"/>
        <v>777</v>
      </c>
      <c r="U1016">
        <v>1014</v>
      </c>
      <c r="V1016" t="str">
        <f t="shared" si="110"/>
        <v>PCME_3S(02)_Yosyk_S2_A_</v>
      </c>
      <c r="W1016" t="str">
        <f t="shared" si="111"/>
        <v>_Yosyk_S2_B_ 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16">
        <f t="shared" si="105"/>
        <v>667</v>
      </c>
      <c r="Y1016">
        <f t="shared" si="112"/>
        <v>1014</v>
      </c>
      <c r="Z1016">
        <v>1014</v>
      </c>
      <c r="AA1016" t="str">
        <f t="shared" si="113"/>
        <v>SOSR_1F(14)C1_Neil_S1_C_</v>
      </c>
    </row>
    <row r="1017" spans="20:27" x14ac:dyDescent="0.25">
      <c r="T1017">
        <f t="shared" si="104"/>
        <v>319</v>
      </c>
      <c r="U1017">
        <v>1015</v>
      </c>
      <c r="V1017" t="str">
        <f t="shared" si="110"/>
        <v>_Yosyk_S2_B_</v>
      </c>
      <c r="W1017" t="str">
        <f t="shared" si="111"/>
        <v>IAPR_2S(07)_Yosyk_S2_C_ 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17">
        <f t="shared" si="105"/>
        <v>668</v>
      </c>
      <c r="Y1017">
        <f t="shared" si="112"/>
        <v>1015</v>
      </c>
      <c r="Z1017">
        <v>1015</v>
      </c>
      <c r="AA1017" t="str">
        <f t="shared" si="113"/>
        <v>SOSR_1F(14)C1_Neil_S2_C_</v>
      </c>
    </row>
    <row r="1018" spans="20:27" x14ac:dyDescent="0.25">
      <c r="T1018">
        <f t="shared" si="104"/>
        <v>691</v>
      </c>
      <c r="U1018">
        <v>1016</v>
      </c>
      <c r="V1018" t="str">
        <f t="shared" si="110"/>
        <v>IAPR_2S(07)_Yosyk_S2_C_</v>
      </c>
      <c r="W1018" t="str">
        <f t="shared" si="111"/>
        <v>IAPR_2S(08)_Yosyk_S2_D_ 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18" t="str">
        <f t="shared" si="105"/>
        <v/>
      </c>
      <c r="Y1018" t="str">
        <f t="shared" si="112"/>
        <v/>
      </c>
      <c r="Z1018">
        <v>1016</v>
      </c>
      <c r="AA1018" t="str">
        <f t="shared" si="113"/>
        <v>Support_TeacherY_S2_D_</v>
      </c>
    </row>
    <row r="1019" spans="20:27" x14ac:dyDescent="0.25">
      <c r="T1019">
        <f t="shared" si="104"/>
        <v>692</v>
      </c>
      <c r="U1019">
        <v>1017</v>
      </c>
      <c r="V1019" t="str">
        <f t="shared" si="110"/>
        <v>IAPR_2S(08)_Yosyk_S2_D_</v>
      </c>
      <c r="W1019" t="str">
        <f t="shared" si="111"/>
        <v>TRMR_1F(08)_Zhao_S1_A_ 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19" t="str">
        <f t="shared" si="105"/>
        <v/>
      </c>
      <c r="Y1019" t="str">
        <f t="shared" si="112"/>
        <v/>
      </c>
      <c r="Z1019">
        <v>1017</v>
      </c>
      <c r="AA1019" t="str">
        <f t="shared" si="113"/>
        <v>Support_TeacherZ_S2_D_</v>
      </c>
    </row>
    <row r="1020" spans="20:27" x14ac:dyDescent="0.25">
      <c r="T1020">
        <f t="shared" si="104"/>
        <v>1030</v>
      </c>
      <c r="U1020">
        <v>1018</v>
      </c>
      <c r="V1020" t="str">
        <f t="shared" si="110"/>
        <v>TRMR_1F(08)_Zhao_S1_A_</v>
      </c>
      <c r="W1020" t="str">
        <f t="shared" si="111"/>
        <v>TRMR_1F(09)_Zhao_S1_B_ 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20">
        <f t="shared" si="105"/>
        <v>669</v>
      </c>
      <c r="Y1020">
        <f t="shared" si="112"/>
        <v>1018</v>
      </c>
      <c r="Z1020">
        <v>1018</v>
      </c>
      <c r="AA1020" t="str">
        <f t="shared" si="113"/>
        <v>TADR_2S(01)_Hull_S2_A_</v>
      </c>
    </row>
    <row r="1021" spans="20:27" x14ac:dyDescent="0.25">
      <c r="T1021">
        <f t="shared" si="104"/>
        <v>1031</v>
      </c>
      <c r="U1021">
        <v>1019</v>
      </c>
      <c r="V1021" t="str">
        <f t="shared" si="110"/>
        <v>TRMR_1F(09)_Zhao_S1_B_</v>
      </c>
      <c r="W1021" t="str">
        <f t="shared" si="111"/>
        <v>_Zhao_S1_C_ 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21">
        <f t="shared" si="105"/>
        <v>670</v>
      </c>
      <c r="Y1021">
        <f t="shared" si="112"/>
        <v>1019</v>
      </c>
      <c r="Z1021">
        <v>1019</v>
      </c>
      <c r="AA1021" t="str">
        <f t="shared" si="113"/>
        <v>TADR_2S(02)_Hull_S2_B_</v>
      </c>
    </row>
    <row r="1022" spans="20:27" x14ac:dyDescent="0.25">
      <c r="T1022">
        <f t="shared" si="104"/>
        <v>320</v>
      </c>
      <c r="U1022">
        <v>1020</v>
      </c>
      <c r="V1022" t="str">
        <f t="shared" si="110"/>
        <v>_Zhao_S1_C_</v>
      </c>
      <c r="W1022" t="str">
        <f t="shared" si="111"/>
        <v>SCIR_1F(08)C2_Zhao_S1_C_ 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22">
        <f t="shared" si="105"/>
        <v>671</v>
      </c>
      <c r="Y1022">
        <f t="shared" si="112"/>
        <v>1020</v>
      </c>
      <c r="Z1022">
        <v>1020</v>
      </c>
      <c r="AA1022" t="str">
        <f t="shared" si="113"/>
        <v>TADR_3S(01)_Hull_S2_B_</v>
      </c>
    </row>
    <row r="1023" spans="20:27" x14ac:dyDescent="0.25">
      <c r="T1023">
        <f t="shared" si="104"/>
        <v>960</v>
      </c>
      <c r="U1023">
        <v>1021</v>
      </c>
      <c r="V1023" t="str">
        <f t="shared" si="110"/>
        <v>SCIR_1F(08)C2_Zhao_S1_C_</v>
      </c>
      <c r="W1023" t="str">
        <f t="shared" si="111"/>
        <v>SCIR_1F(09)D1_Zhao_S1_D_ 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23">
        <f t="shared" si="105"/>
        <v>672</v>
      </c>
      <c r="Y1023">
        <f t="shared" si="112"/>
        <v>1021</v>
      </c>
      <c r="Z1023">
        <v>1021</v>
      </c>
      <c r="AA1023" t="str">
        <f t="shared" si="113"/>
        <v>TADR_4S(01)_Hull_S2_A_</v>
      </c>
    </row>
    <row r="1024" spans="20:27" x14ac:dyDescent="0.25">
      <c r="T1024">
        <f t="shared" si="104"/>
        <v>962</v>
      </c>
      <c r="U1024">
        <v>1022</v>
      </c>
      <c r="V1024" t="str">
        <f t="shared" si="110"/>
        <v>SCIR_1F(09)D1_Zhao_S1_D_</v>
      </c>
      <c r="W1024" t="str">
        <f t="shared" si="111"/>
        <v>_Zhao_S1_D_ 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24">
        <f t="shared" si="105"/>
        <v>673</v>
      </c>
      <c r="Y1024">
        <f t="shared" si="112"/>
        <v>1022</v>
      </c>
      <c r="Z1024">
        <v>1022</v>
      </c>
      <c r="AA1024" t="str">
        <f t="shared" si="113"/>
        <v>TDHR_1S(01)C2_Hull_S2_C_</v>
      </c>
    </row>
    <row r="1025" spans="20:27" x14ac:dyDescent="0.25">
      <c r="T1025">
        <f t="shared" si="104"/>
        <v>321</v>
      </c>
      <c r="U1025">
        <v>1023</v>
      </c>
      <c r="V1025" t="str">
        <f t="shared" si="110"/>
        <v>_Zhao_S1_D_</v>
      </c>
      <c r="W1025" t="str">
        <f t="shared" si="111"/>
        <v>MATR_1F(08)_Zhao_S2_A_ 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25">
        <f t="shared" si="105"/>
        <v>674</v>
      </c>
      <c r="Y1025">
        <f t="shared" si="112"/>
        <v>1023</v>
      </c>
      <c r="Z1025">
        <v>1023</v>
      </c>
      <c r="AA1025" t="str">
        <f t="shared" si="113"/>
        <v>TRMF_1F(01)_McCaffrey_S1_A_</v>
      </c>
    </row>
    <row r="1026" spans="20:27" x14ac:dyDescent="0.25">
      <c r="T1026">
        <f t="shared" si="104"/>
        <v>733</v>
      </c>
      <c r="U1026">
        <v>1024</v>
      </c>
      <c r="V1026" t="str">
        <f t="shared" si="110"/>
        <v>MATR_1F(08)_Zhao_S2_A_</v>
      </c>
      <c r="W1026" t="str">
        <f t="shared" si="111"/>
        <v>MATR_1F(09)_Zhao_S2_B_ 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26">
        <f t="shared" si="105"/>
        <v>675</v>
      </c>
      <c r="Y1026">
        <f t="shared" si="112"/>
        <v>1024</v>
      </c>
      <c r="Z1026">
        <v>1024</v>
      </c>
      <c r="AA1026" t="str">
        <f t="shared" si="113"/>
        <v>TRMF_1F(02)_McCaffrey_S1_D_</v>
      </c>
    </row>
    <row r="1027" spans="20:27" x14ac:dyDescent="0.25">
      <c r="T1027">
        <f t="shared" ref="T1027:T1090" si="114">COUNTIF($V$1:$V$1200, "&lt;=" &amp; V1027)</f>
        <v>734</v>
      </c>
      <c r="U1027">
        <v>1025</v>
      </c>
      <c r="V1027" t="str">
        <f t="shared" si="110"/>
        <v>MATR_1F(09)_Zhao_S2_B_</v>
      </c>
      <c r="W1027" t="str">
        <f t="shared" si="111"/>
        <v>_Zhao_S2_C_ 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27">
        <f t="shared" si="105"/>
        <v>676</v>
      </c>
      <c r="Y1027">
        <f t="shared" si="112"/>
        <v>1025</v>
      </c>
      <c r="Z1027">
        <v>1025</v>
      </c>
      <c r="AA1027" t="str">
        <f t="shared" si="113"/>
        <v>TRMF_1F(03)_McCaffrey_S1_B_</v>
      </c>
    </row>
    <row r="1028" spans="20:27" x14ac:dyDescent="0.25">
      <c r="T1028">
        <f t="shared" si="114"/>
        <v>322</v>
      </c>
      <c r="U1028">
        <v>1026</v>
      </c>
      <c r="V1028" t="str">
        <f t="shared" si="110"/>
        <v>_Zhao_S2_C_</v>
      </c>
      <c r="W1028" t="str">
        <f t="shared" si="111"/>
        <v>SCIR_1F(08)C2_Zhao_S2_C_ 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28">
        <f t="shared" ref="X1028:X1091" si="115">IFERROR(RANK(Y1028,Y:Y,1),"")</f>
        <v>677</v>
      </c>
      <c r="Y1028">
        <f t="shared" si="112"/>
        <v>1026</v>
      </c>
      <c r="Z1028">
        <v>1026</v>
      </c>
      <c r="AA1028" t="str">
        <f t="shared" si="113"/>
        <v>TRMR_1F(04)_Ocharuk_S1_D_</v>
      </c>
    </row>
    <row r="1029" spans="20:27" x14ac:dyDescent="0.25">
      <c r="T1029">
        <f t="shared" si="114"/>
        <v>961</v>
      </c>
      <c r="U1029">
        <v>1027</v>
      </c>
      <c r="V1029" t="str">
        <f t="shared" si="110"/>
        <v>SCIR_1F(08)C2_Zhao_S2_C_</v>
      </c>
      <c r="W1029" t="str">
        <f t="shared" si="111"/>
        <v>SCIR_1F(09)D1_Zhao_S2_D_ 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29">
        <f t="shared" si="115"/>
        <v>678</v>
      </c>
      <c r="Y1029">
        <f t="shared" si="112"/>
        <v>1027</v>
      </c>
      <c r="Z1029">
        <v>1027</v>
      </c>
      <c r="AA1029" t="str">
        <f t="shared" si="113"/>
        <v>TRMR_1F(05)_Russell_S1_D_</v>
      </c>
    </row>
    <row r="1030" spans="20:27" x14ac:dyDescent="0.25">
      <c r="T1030">
        <f t="shared" si="114"/>
        <v>963</v>
      </c>
      <c r="U1030">
        <v>1028</v>
      </c>
      <c r="V1030" t="str">
        <f t="shared" si="110"/>
        <v>SCIR_1F(09)D1_Zhao_S2_D_</v>
      </c>
      <c r="W1030" t="str">
        <f t="shared" si="111"/>
        <v>_Zhao_S2_D_ 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30">
        <f t="shared" si="115"/>
        <v>679</v>
      </c>
      <c r="Y1030">
        <f t="shared" si="112"/>
        <v>1028</v>
      </c>
      <c r="Z1030">
        <v>1028</v>
      </c>
      <c r="AA1030" t="str">
        <f t="shared" si="113"/>
        <v>TRMR_1F(06)_Ocharuk_S1_B_</v>
      </c>
    </row>
    <row r="1031" spans="20:27" x14ac:dyDescent="0.25">
      <c r="T1031">
        <f t="shared" si="114"/>
        <v>323</v>
      </c>
      <c r="U1031">
        <v>1029</v>
      </c>
      <c r="V1031" t="str">
        <f t="shared" si="110"/>
        <v>_Zhao_S2_D_</v>
      </c>
      <c r="W1031" t="str">
        <f t="shared" si="111"/>
        <v>ENGL_4S(02)_Zurbuchen_S1_A_ 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31">
        <f t="shared" si="115"/>
        <v>680</v>
      </c>
      <c r="Y1031">
        <f t="shared" si="112"/>
        <v>1029</v>
      </c>
      <c r="Z1031">
        <v>1029</v>
      </c>
      <c r="AA1031" t="str">
        <f t="shared" si="113"/>
        <v>TRMR_1F(07)_Russell_S1_A_</v>
      </c>
    </row>
    <row r="1032" spans="20:27" x14ac:dyDescent="0.25">
      <c r="T1032">
        <f t="shared" si="114"/>
        <v>502</v>
      </c>
      <c r="U1032">
        <v>1030</v>
      </c>
      <c r="V1032" t="str">
        <f t="shared" si="110"/>
        <v>ENGL_4S(02)_Zurbuchen_S1_A_</v>
      </c>
      <c r="W1032" t="str">
        <f t="shared" si="111"/>
        <v>_Zurbuchen_S1_B_ 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32">
        <f t="shared" si="115"/>
        <v>681</v>
      </c>
      <c r="Y1032">
        <f t="shared" si="112"/>
        <v>1030</v>
      </c>
      <c r="Z1032">
        <v>1030</v>
      </c>
      <c r="AA1032" t="str">
        <f t="shared" si="113"/>
        <v>TRMR_1F(08)_Zhao_S1_A_</v>
      </c>
    </row>
    <row r="1033" spans="20:27" x14ac:dyDescent="0.25">
      <c r="T1033">
        <f t="shared" si="114"/>
        <v>324</v>
      </c>
      <c r="U1033">
        <v>1031</v>
      </c>
      <c r="V1033" t="str">
        <f t="shared" si="110"/>
        <v>_Zurbuchen_S1_B_</v>
      </c>
      <c r="W1033" t="str">
        <f t="shared" si="111"/>
        <v>ENGC_4S(04)_Zurbuchen_S1_C_ 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33">
        <f t="shared" si="115"/>
        <v>682</v>
      </c>
      <c r="Y1033">
        <f t="shared" si="112"/>
        <v>1031</v>
      </c>
      <c r="Z1033">
        <v>1031</v>
      </c>
      <c r="AA1033" t="str">
        <f t="shared" si="113"/>
        <v>TRMR_1F(09)_Zhao_S1_B_</v>
      </c>
    </row>
    <row r="1034" spans="20:27" x14ac:dyDescent="0.25">
      <c r="T1034">
        <f t="shared" si="114"/>
        <v>486</v>
      </c>
      <c r="U1034">
        <v>1032</v>
      </c>
      <c r="V1034" t="str">
        <f t="shared" si="110"/>
        <v>ENGC_4S(04)_Zurbuchen_S1_C_</v>
      </c>
      <c r="W1034" t="str">
        <f t="shared" si="111"/>
        <v>ENGL_3S(06)_Zurbuchen_S1_D_ 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34">
        <f t="shared" si="115"/>
        <v>683</v>
      </c>
      <c r="Y1034">
        <f t="shared" si="112"/>
        <v>1032</v>
      </c>
      <c r="Z1034">
        <v>1032</v>
      </c>
      <c r="AA1034" t="str">
        <f t="shared" si="113"/>
        <v>TRMR_1F(10)_Fast_S1_B_</v>
      </c>
    </row>
    <row r="1035" spans="20:27" x14ac:dyDescent="0.25">
      <c r="T1035">
        <f t="shared" si="114"/>
        <v>500</v>
      </c>
      <c r="U1035">
        <v>1033</v>
      </c>
      <c r="V1035" t="str">
        <f t="shared" si="110"/>
        <v>ENGL_3S(06)_Zurbuchen_S1_D_</v>
      </c>
      <c r="W1035" t="str">
        <f t="shared" si="111"/>
        <v>ENGL_4S(05)_Zurbuchen_S2_A_ ENGR_2F(09)_Zurbuchen_S2_B_ _Zurbuchen_S2_C_ CHER_3S(06)_Zurbuchen_S2_D_ _ZZPLACEHOLDER_S1_A_ _ZZPLACEHOLDER_S1_B_ _ZZPLACEHOLDER_S1_C_ _ZZPLACEHOLDER_S1_D_ _ZZPLACEHOLDER_S2_A_ _ZZPLACEHOLDER_S2_B_ _ZZPLACEHOLDER_S2_C_ _ZZPLACEHOLDER_S2_D_</v>
      </c>
      <c r="X1035">
        <f t="shared" si="115"/>
        <v>684</v>
      </c>
      <c r="Y1035">
        <f t="shared" si="112"/>
        <v>1033</v>
      </c>
      <c r="Z1035">
        <v>1033</v>
      </c>
      <c r="AA1035" t="str">
        <f t="shared" si="113"/>
        <v>TRMR_1F(11)_Fast_S1_D_</v>
      </c>
    </row>
    <row r="1036" spans="20:27" x14ac:dyDescent="0.25">
      <c r="T1036">
        <f t="shared" si="114"/>
        <v>505</v>
      </c>
      <c r="U1036">
        <v>1034</v>
      </c>
      <c r="V1036" t="str">
        <f t="shared" si="110"/>
        <v>ENGL_4S(05)_Zurbuchen_S2_A_</v>
      </c>
      <c r="W1036" t="str">
        <f t="shared" si="111"/>
        <v>ENGR_2F(09)_Zurbuchen_S2_B_ _Zurbuchen_S2_C_ CHER_3S(06)_Zurbuchen_S2_D_ _ZZPLACEHOLDER_S1_A_ _ZZPLACEHOLDER_S1_B_ _ZZPLACEHOLDER_S1_C_ _ZZPLACEHOLDER_S1_D_ _ZZPLACEHOLDER_S2_A_ _ZZPLACEHOLDER_S2_B_ _ZZPLACEHOLDER_S2_C_ _ZZPLACEHOLDER_S2_D_</v>
      </c>
      <c r="X1036">
        <f t="shared" si="115"/>
        <v>685</v>
      </c>
      <c r="Y1036">
        <f t="shared" si="112"/>
        <v>1034</v>
      </c>
      <c r="Z1036">
        <v>1034</v>
      </c>
      <c r="AA1036" t="str">
        <f t="shared" si="113"/>
        <v>TRMR_1F(12)_Pachkowsky_S1_A_</v>
      </c>
    </row>
    <row r="1037" spans="20:27" x14ac:dyDescent="0.25">
      <c r="T1037">
        <f t="shared" si="114"/>
        <v>531</v>
      </c>
      <c r="U1037">
        <v>1035</v>
      </c>
      <c r="V1037" t="str">
        <f t="shared" si="110"/>
        <v>ENGR_2F(09)_Zurbuchen_S2_B_</v>
      </c>
      <c r="W1037" t="str">
        <f t="shared" si="111"/>
        <v>_Zurbuchen_S2_C_ CHER_3S(06)_Zurbuchen_S2_D_ _ZZPLACEHOLDER_S1_A_ _ZZPLACEHOLDER_S1_B_ _ZZPLACEHOLDER_S1_C_ _ZZPLACEHOLDER_S1_D_ _ZZPLACEHOLDER_S2_A_ _ZZPLACEHOLDER_S2_B_ _ZZPLACEHOLDER_S2_C_ _ZZPLACEHOLDER_S2_D_</v>
      </c>
      <c r="X1037">
        <f t="shared" si="115"/>
        <v>686</v>
      </c>
      <c r="Y1037">
        <f t="shared" si="112"/>
        <v>1035</v>
      </c>
      <c r="Z1037">
        <v>1035</v>
      </c>
      <c r="AA1037" t="str">
        <f t="shared" si="113"/>
        <v>TRMR_1F(13)_Pachkowsky_S1_D_</v>
      </c>
    </row>
    <row r="1038" spans="20:27" x14ac:dyDescent="0.25">
      <c r="T1038">
        <f t="shared" si="114"/>
        <v>325</v>
      </c>
      <c r="U1038">
        <v>1036</v>
      </c>
      <c r="V1038" t="str">
        <f t="shared" si="110"/>
        <v>_Zurbuchen_S2_C_</v>
      </c>
      <c r="W1038" t="str">
        <f t="shared" si="111"/>
        <v>CHER_3S(06)_Zurbuchen_S2_D_ _ZZPLACEHOLDER_S1_A_ _ZZPLACEHOLDER_S1_B_ _ZZPLACEHOLDER_S1_C_ _ZZPLACEHOLDER_S1_D_ _ZZPLACEHOLDER_S2_A_ _ZZPLACEHOLDER_S2_B_ _ZZPLACEHOLDER_S2_C_ _ZZPLACEHOLDER_S2_D_</v>
      </c>
      <c r="X1038">
        <f t="shared" si="115"/>
        <v>687</v>
      </c>
      <c r="Y1038">
        <f t="shared" si="112"/>
        <v>1036</v>
      </c>
      <c r="Z1038">
        <v>1036</v>
      </c>
      <c r="AA1038" t="str">
        <f t="shared" si="113"/>
        <v>TRMR_1F(14)_Neil_S1_B_</v>
      </c>
    </row>
    <row r="1039" spans="20:27" x14ac:dyDescent="0.25">
      <c r="T1039">
        <f t="shared" si="114"/>
        <v>374</v>
      </c>
      <c r="U1039">
        <v>1037</v>
      </c>
      <c r="V1039" t="str">
        <f t="shared" si="110"/>
        <v>CHER_3S(06)_Zurbuchen_S2_D_</v>
      </c>
      <c r="W1039" t="str">
        <f t="shared" si="111"/>
        <v>_ZZPLACEHOLDER_S1_A_ _ZZPLACEHOLDER_S1_B_ _ZZPLACEHOLDER_S1_C_ _ZZPLACEHOLDER_S1_D_ _ZZPLACEHOLDER_S2_A_ _ZZPLACEHOLDER_S2_B_ _ZZPLACEHOLDER_S2_C_ _ZZPLACEHOLDER_S2_D_</v>
      </c>
      <c r="X1039">
        <f t="shared" si="115"/>
        <v>688</v>
      </c>
      <c r="Y1039">
        <f t="shared" si="112"/>
        <v>1037</v>
      </c>
      <c r="Z1039">
        <v>1037</v>
      </c>
      <c r="AA1039" t="str">
        <f t="shared" si="113"/>
        <v>WOHR_1G(01)C1_Sudermann_S1_C_</v>
      </c>
    </row>
    <row r="1040" spans="20:27" x14ac:dyDescent="0.25">
      <c r="T1040">
        <f t="shared" si="114"/>
        <v>326</v>
      </c>
      <c r="U1040">
        <v>1038</v>
      </c>
      <c r="V1040" t="str">
        <f t="shared" si="110"/>
        <v>_ZZPLACEHOLDER_S1_A_</v>
      </c>
      <c r="W1040" t="str">
        <f t="shared" si="111"/>
        <v>_ZZPLACEHOLDER_S1_B_ _ZZPLACEHOLDER_S1_C_ _ZZPLACEHOLDER_S1_D_ _ZZPLACEHOLDER_S2_A_ _ZZPLACEHOLDER_S2_B_ _ZZPLACEHOLDER_S2_C_ _ZZPLACEHOLDER_S2_D_</v>
      </c>
      <c r="X1040">
        <f t="shared" si="115"/>
        <v>689</v>
      </c>
      <c r="Y1040">
        <f t="shared" si="112"/>
        <v>1038</v>
      </c>
      <c r="Z1040">
        <v>1038</v>
      </c>
      <c r="AA1040" t="str">
        <f t="shared" si="113"/>
        <v>WOHR_1G(02)C2_Sudermann_S1_C_</v>
      </c>
    </row>
    <row r="1041" spans="20:27" x14ac:dyDescent="0.25">
      <c r="T1041">
        <f t="shared" si="114"/>
        <v>327</v>
      </c>
      <c r="U1041">
        <v>1039</v>
      </c>
      <c r="V1041" t="str">
        <f t="shared" si="110"/>
        <v>_ZZPLACEHOLDER_S1_B_</v>
      </c>
      <c r="W1041" t="str">
        <f t="shared" si="111"/>
        <v>_ZZPLACEHOLDER_S1_C_ _ZZPLACEHOLDER_S1_D_ _ZZPLACEHOLDER_S2_A_ _ZZPLACEHOLDER_S2_B_ _ZZPLACEHOLDER_S2_C_ _ZZPLACEHOLDER_S2_D_</v>
      </c>
      <c r="X1041">
        <f t="shared" si="115"/>
        <v>690</v>
      </c>
      <c r="Y1041">
        <f t="shared" si="112"/>
        <v>1039</v>
      </c>
      <c r="Z1041">
        <v>1039</v>
      </c>
      <c r="AA1041" t="str">
        <f t="shared" si="113"/>
        <v>WOHR_1G(03)C2_Sudermann_S2_C_</v>
      </c>
    </row>
    <row r="1042" spans="20:27" x14ac:dyDescent="0.25">
      <c r="T1042">
        <f t="shared" si="114"/>
        <v>328</v>
      </c>
      <c r="U1042">
        <v>1040</v>
      </c>
      <c r="V1042" t="str">
        <f t="shared" si="110"/>
        <v>_ZZPLACEHOLDER_S1_C_</v>
      </c>
      <c r="W1042" t="str">
        <f t="shared" si="111"/>
        <v>_ZZPLACEHOLDER_S1_D_ _ZZPLACEHOLDER_S2_A_ _ZZPLACEHOLDER_S2_B_ _ZZPLACEHOLDER_S2_C_ _ZZPLACEHOLDER_S2_D_</v>
      </c>
      <c r="X1042">
        <f t="shared" si="115"/>
        <v>691</v>
      </c>
      <c r="Y1042">
        <f t="shared" si="112"/>
        <v>1040</v>
      </c>
      <c r="Z1042">
        <v>1040</v>
      </c>
      <c r="AA1042" t="str">
        <f t="shared" si="113"/>
        <v>WOOR_2G(01)_Sudermann_S1_A_</v>
      </c>
    </row>
    <row r="1043" spans="20:27" x14ac:dyDescent="0.25">
      <c r="T1043">
        <f t="shared" si="114"/>
        <v>329</v>
      </c>
      <c r="U1043">
        <v>1041</v>
      </c>
      <c r="V1043" t="str">
        <f t="shared" si="110"/>
        <v>_ZZPLACEHOLDER_S1_D_</v>
      </c>
      <c r="W1043" t="str">
        <f t="shared" si="111"/>
        <v>_ZZPLACEHOLDER_S2_A_ _ZZPLACEHOLDER_S2_B_ _ZZPLACEHOLDER_S2_C_ _ZZPLACEHOLDER_S2_D_</v>
      </c>
      <c r="X1043">
        <f t="shared" si="115"/>
        <v>692</v>
      </c>
      <c r="Y1043">
        <f t="shared" si="112"/>
        <v>1041</v>
      </c>
      <c r="Z1043">
        <v>1041</v>
      </c>
      <c r="AA1043" t="str">
        <f t="shared" si="113"/>
        <v>WOOR_2G(02)_Sudermann_S2_B_</v>
      </c>
    </row>
    <row r="1044" spans="20:27" x14ac:dyDescent="0.25">
      <c r="T1044">
        <f t="shared" si="114"/>
        <v>330</v>
      </c>
      <c r="U1044">
        <v>1042</v>
      </c>
      <c r="V1044" t="str">
        <f t="shared" si="110"/>
        <v>_ZZPLACEHOLDER_S2_A_</v>
      </c>
      <c r="W1044" t="str">
        <f t="shared" si="111"/>
        <v>_ZZPLACEHOLDER_S2_B_ _ZZPLACEHOLDER_S2_C_ _ZZPLACEHOLDER_S2_D_</v>
      </c>
      <c r="X1044">
        <f t="shared" si="115"/>
        <v>693</v>
      </c>
      <c r="Y1044">
        <f t="shared" si="112"/>
        <v>1042</v>
      </c>
      <c r="Z1044">
        <v>1042</v>
      </c>
      <c r="AA1044" t="str">
        <f t="shared" si="113"/>
        <v>WOOR_3G(01)_Sudermann_S1_B_</v>
      </c>
    </row>
    <row r="1045" spans="20:27" x14ac:dyDescent="0.25">
      <c r="T1045">
        <f t="shared" si="114"/>
        <v>331</v>
      </c>
      <c r="U1045">
        <v>1043</v>
      </c>
      <c r="V1045" t="str">
        <f t="shared" si="110"/>
        <v>_ZZPLACEHOLDER_S2_B_</v>
      </c>
      <c r="W1045" t="str">
        <f t="shared" si="111"/>
        <v>_ZZPLACEHOLDER_S2_C_ _ZZPLACEHOLDER_S2_D_</v>
      </c>
      <c r="X1045">
        <f t="shared" si="115"/>
        <v>694</v>
      </c>
      <c r="Y1045">
        <f t="shared" si="112"/>
        <v>1043</v>
      </c>
      <c r="Z1045">
        <v>1043</v>
      </c>
      <c r="AA1045" t="str">
        <f t="shared" si="113"/>
        <v>WOOR_3G(02)_Sudermann_S2_A_</v>
      </c>
    </row>
    <row r="1046" spans="20:27" x14ac:dyDescent="0.25">
      <c r="T1046">
        <f t="shared" si="114"/>
        <v>332</v>
      </c>
      <c r="U1046">
        <v>1044</v>
      </c>
      <c r="V1046" t="str">
        <f t="shared" si="110"/>
        <v>_ZZPLACEHOLDER_S2_C_</v>
      </c>
      <c r="W1046" t="str">
        <f t="shared" si="111"/>
        <v>_ZZPLACEHOLDER_S2_D_</v>
      </c>
      <c r="X1046">
        <f t="shared" si="115"/>
        <v>695</v>
      </c>
      <c r="Y1046">
        <f t="shared" si="112"/>
        <v>1044</v>
      </c>
      <c r="Z1046">
        <v>1044</v>
      </c>
      <c r="AA1046" t="str">
        <f t="shared" si="113"/>
        <v>WOOR_4S(01)_Sudermann_S2_A_</v>
      </c>
    </row>
    <row r="1047" spans="20:27" x14ac:dyDescent="0.25">
      <c r="T1047">
        <f t="shared" si="114"/>
        <v>154</v>
      </c>
      <c r="U1047">
        <v>1045</v>
      </c>
      <c r="V1047" t="e">
        <f t="shared" si="110"/>
        <v>#N/A</v>
      </c>
      <c r="W1047" t="e">
        <f t="shared" si="111"/>
        <v>#N/A</v>
      </c>
      <c r="X1047" t="str">
        <f t="shared" si="115"/>
        <v/>
      </c>
      <c r="Y1047" t="str">
        <f t="shared" si="112"/>
        <v/>
      </c>
      <c r="Z1047">
        <v>1045</v>
      </c>
      <c r="AA1047" t="str">
        <f t="shared" si="113"/>
        <v/>
      </c>
    </row>
    <row r="1048" spans="20:27" x14ac:dyDescent="0.25">
      <c r="T1048">
        <f t="shared" si="114"/>
        <v>154</v>
      </c>
      <c r="U1048">
        <v>1046</v>
      </c>
      <c r="V1048" t="e">
        <f t="shared" si="110"/>
        <v>#N/A</v>
      </c>
      <c r="W1048" t="e">
        <f t="shared" si="111"/>
        <v>#N/A</v>
      </c>
      <c r="X1048" t="str">
        <f t="shared" si="115"/>
        <v/>
      </c>
      <c r="Y1048" t="str">
        <f t="shared" si="112"/>
        <v/>
      </c>
      <c r="Z1048">
        <v>1046</v>
      </c>
      <c r="AA1048" t="str">
        <f t="shared" si="113"/>
        <v/>
      </c>
    </row>
    <row r="1049" spans="20:27" x14ac:dyDescent="0.25">
      <c r="T1049">
        <f t="shared" si="114"/>
        <v>154</v>
      </c>
      <c r="U1049">
        <v>1047</v>
      </c>
      <c r="V1049" t="e">
        <f t="shared" si="110"/>
        <v>#N/A</v>
      </c>
      <c r="W1049" t="e">
        <f t="shared" si="111"/>
        <v>#N/A</v>
      </c>
      <c r="X1049" t="str">
        <f t="shared" si="115"/>
        <v/>
      </c>
      <c r="Y1049" t="str">
        <f t="shared" si="112"/>
        <v/>
      </c>
      <c r="Z1049">
        <v>1047</v>
      </c>
      <c r="AA1049" t="str">
        <f t="shared" si="113"/>
        <v/>
      </c>
    </row>
    <row r="1050" spans="20:27" x14ac:dyDescent="0.25">
      <c r="T1050">
        <f t="shared" si="114"/>
        <v>154</v>
      </c>
      <c r="U1050">
        <v>1048</v>
      </c>
      <c r="V1050" t="e">
        <f t="shared" si="110"/>
        <v>#N/A</v>
      </c>
      <c r="W1050" t="e">
        <f t="shared" si="111"/>
        <v>#N/A</v>
      </c>
      <c r="X1050" t="str">
        <f t="shared" si="115"/>
        <v/>
      </c>
      <c r="Y1050" t="str">
        <f t="shared" si="112"/>
        <v/>
      </c>
      <c r="Z1050">
        <v>1048</v>
      </c>
      <c r="AA1050" t="str">
        <f t="shared" si="113"/>
        <v/>
      </c>
    </row>
    <row r="1051" spans="20:27" x14ac:dyDescent="0.25">
      <c r="T1051">
        <f t="shared" si="114"/>
        <v>154</v>
      </c>
      <c r="U1051">
        <v>1049</v>
      </c>
      <c r="V1051" t="e">
        <f t="shared" si="110"/>
        <v>#N/A</v>
      </c>
      <c r="W1051" t="e">
        <f t="shared" si="111"/>
        <v>#N/A</v>
      </c>
      <c r="X1051" t="str">
        <f t="shared" si="115"/>
        <v/>
      </c>
      <c r="Y1051" t="str">
        <f t="shared" si="112"/>
        <v/>
      </c>
      <c r="Z1051">
        <v>1049</v>
      </c>
      <c r="AA1051" t="str">
        <f t="shared" si="113"/>
        <v/>
      </c>
    </row>
    <row r="1052" spans="20:27" x14ac:dyDescent="0.25">
      <c r="T1052">
        <f t="shared" si="114"/>
        <v>154</v>
      </c>
      <c r="U1052">
        <v>1050</v>
      </c>
      <c r="V1052" t="e">
        <f t="shared" si="110"/>
        <v>#N/A</v>
      </c>
      <c r="W1052" t="e">
        <f t="shared" si="111"/>
        <v>#N/A</v>
      </c>
      <c r="X1052" t="str">
        <f t="shared" si="115"/>
        <v/>
      </c>
      <c r="Y1052" t="str">
        <f t="shared" si="112"/>
        <v/>
      </c>
      <c r="Z1052">
        <v>1050</v>
      </c>
      <c r="AA1052" t="str">
        <f t="shared" si="113"/>
        <v/>
      </c>
    </row>
    <row r="1053" spans="20:27" x14ac:dyDescent="0.25">
      <c r="T1053">
        <f t="shared" si="114"/>
        <v>154</v>
      </c>
      <c r="U1053">
        <v>1051</v>
      </c>
      <c r="V1053" t="e">
        <f t="shared" si="110"/>
        <v>#N/A</v>
      </c>
      <c r="W1053" t="e">
        <f t="shared" si="111"/>
        <v>#N/A</v>
      </c>
      <c r="X1053" t="str">
        <f t="shared" si="115"/>
        <v/>
      </c>
      <c r="Y1053" t="str">
        <f t="shared" si="112"/>
        <v/>
      </c>
      <c r="Z1053">
        <v>1051</v>
      </c>
      <c r="AA1053" t="str">
        <f t="shared" si="113"/>
        <v/>
      </c>
    </row>
    <row r="1054" spans="20:27" x14ac:dyDescent="0.25">
      <c r="T1054">
        <f t="shared" si="114"/>
        <v>154</v>
      </c>
      <c r="U1054">
        <v>1052</v>
      </c>
      <c r="V1054" t="e">
        <f t="shared" si="110"/>
        <v>#N/A</v>
      </c>
      <c r="W1054" t="e">
        <f t="shared" si="111"/>
        <v>#N/A</v>
      </c>
      <c r="X1054" t="str">
        <f t="shared" si="115"/>
        <v/>
      </c>
      <c r="Y1054" t="str">
        <f t="shared" si="112"/>
        <v/>
      </c>
      <c r="Z1054">
        <v>1052</v>
      </c>
      <c r="AA1054" t="str">
        <f t="shared" si="113"/>
        <v/>
      </c>
    </row>
    <row r="1055" spans="20:27" x14ac:dyDescent="0.25">
      <c r="T1055">
        <f t="shared" si="114"/>
        <v>154</v>
      </c>
      <c r="U1055">
        <v>1053</v>
      </c>
      <c r="V1055" t="e">
        <f t="shared" si="110"/>
        <v>#N/A</v>
      </c>
      <c r="W1055" t="e">
        <f t="shared" si="111"/>
        <v>#N/A</v>
      </c>
      <c r="X1055" t="str">
        <f t="shared" si="115"/>
        <v/>
      </c>
      <c r="Y1055" t="str">
        <f t="shared" si="112"/>
        <v/>
      </c>
      <c r="Z1055">
        <v>1053</v>
      </c>
      <c r="AA1055" t="str">
        <f t="shared" si="113"/>
        <v/>
      </c>
    </row>
    <row r="1056" spans="20:27" x14ac:dyDescent="0.25">
      <c r="T1056">
        <f t="shared" si="114"/>
        <v>154</v>
      </c>
      <c r="U1056">
        <v>1054</v>
      </c>
      <c r="V1056" t="e">
        <f t="shared" si="110"/>
        <v>#N/A</v>
      </c>
      <c r="W1056" t="e">
        <f t="shared" si="111"/>
        <v>#N/A</v>
      </c>
      <c r="X1056" t="str">
        <f t="shared" si="115"/>
        <v/>
      </c>
      <c r="Y1056" t="str">
        <f t="shared" si="112"/>
        <v/>
      </c>
      <c r="Z1056">
        <v>1054</v>
      </c>
      <c r="AA1056" t="str">
        <f t="shared" si="113"/>
        <v/>
      </c>
    </row>
    <row r="1057" spans="20:27" x14ac:dyDescent="0.25">
      <c r="T1057">
        <f t="shared" si="114"/>
        <v>154</v>
      </c>
      <c r="U1057">
        <v>1055</v>
      </c>
      <c r="V1057" t="e">
        <f t="shared" si="110"/>
        <v>#N/A</v>
      </c>
      <c r="W1057" t="e">
        <f t="shared" si="111"/>
        <v>#N/A</v>
      </c>
      <c r="X1057" t="str">
        <f t="shared" si="115"/>
        <v/>
      </c>
      <c r="Y1057" t="str">
        <f t="shared" si="112"/>
        <v/>
      </c>
      <c r="Z1057">
        <v>1055</v>
      </c>
      <c r="AA1057" t="str">
        <f t="shared" si="113"/>
        <v/>
      </c>
    </row>
    <row r="1058" spans="20:27" x14ac:dyDescent="0.25">
      <c r="T1058">
        <f t="shared" si="114"/>
        <v>154</v>
      </c>
      <c r="U1058">
        <v>1056</v>
      </c>
      <c r="V1058" t="e">
        <f t="shared" si="110"/>
        <v>#N/A</v>
      </c>
      <c r="W1058" t="e">
        <f t="shared" si="111"/>
        <v>#N/A</v>
      </c>
      <c r="X1058" t="str">
        <f t="shared" si="115"/>
        <v/>
      </c>
      <c r="Y1058" t="str">
        <f t="shared" si="112"/>
        <v/>
      </c>
      <c r="Z1058">
        <v>1056</v>
      </c>
      <c r="AA1058" t="str">
        <f t="shared" si="113"/>
        <v/>
      </c>
    </row>
    <row r="1059" spans="20:27" x14ac:dyDescent="0.25">
      <c r="T1059">
        <f t="shared" si="114"/>
        <v>154</v>
      </c>
      <c r="U1059">
        <v>1057</v>
      </c>
      <c r="V1059" t="e">
        <f t="shared" si="110"/>
        <v>#N/A</v>
      </c>
      <c r="W1059" t="e">
        <f t="shared" si="111"/>
        <v>#N/A</v>
      </c>
      <c r="X1059" t="str">
        <f t="shared" si="115"/>
        <v/>
      </c>
      <c r="Y1059" t="str">
        <f t="shared" si="112"/>
        <v/>
      </c>
      <c r="Z1059">
        <v>1057</v>
      </c>
      <c r="AA1059" t="str">
        <f t="shared" si="113"/>
        <v/>
      </c>
    </row>
    <row r="1060" spans="20:27" x14ac:dyDescent="0.25">
      <c r="T1060">
        <f t="shared" si="114"/>
        <v>154</v>
      </c>
      <c r="U1060">
        <v>1058</v>
      </c>
      <c r="V1060" t="e">
        <f t="shared" si="110"/>
        <v>#N/A</v>
      </c>
      <c r="W1060" t="e">
        <f t="shared" si="111"/>
        <v>#N/A</v>
      </c>
      <c r="X1060" t="str">
        <f t="shared" si="115"/>
        <v/>
      </c>
      <c r="Y1060" t="str">
        <f t="shared" si="112"/>
        <v/>
      </c>
      <c r="Z1060">
        <v>1058</v>
      </c>
      <c r="AA1060" t="str">
        <f t="shared" si="113"/>
        <v/>
      </c>
    </row>
    <row r="1061" spans="20:27" x14ac:dyDescent="0.25">
      <c r="T1061">
        <f t="shared" si="114"/>
        <v>154</v>
      </c>
      <c r="U1061">
        <v>1059</v>
      </c>
      <c r="V1061" t="e">
        <f t="shared" si="110"/>
        <v>#N/A</v>
      </c>
      <c r="W1061" t="e">
        <f t="shared" si="111"/>
        <v>#N/A</v>
      </c>
      <c r="X1061" t="str">
        <f t="shared" si="115"/>
        <v/>
      </c>
      <c r="Y1061" t="str">
        <f t="shared" si="112"/>
        <v/>
      </c>
      <c r="Z1061">
        <v>1059</v>
      </c>
      <c r="AA1061" t="str">
        <f t="shared" si="113"/>
        <v/>
      </c>
    </row>
    <row r="1062" spans="20:27" x14ac:dyDescent="0.25">
      <c r="T1062">
        <f t="shared" si="114"/>
        <v>154</v>
      </c>
      <c r="U1062">
        <v>1060</v>
      </c>
      <c r="V1062" t="e">
        <f t="shared" si="110"/>
        <v>#N/A</v>
      </c>
      <c r="W1062" t="e">
        <f t="shared" si="111"/>
        <v>#N/A</v>
      </c>
      <c r="X1062" t="str">
        <f t="shared" si="115"/>
        <v/>
      </c>
      <c r="Y1062" t="str">
        <f t="shared" si="112"/>
        <v/>
      </c>
      <c r="Z1062">
        <v>1060</v>
      </c>
      <c r="AA1062" t="str">
        <f t="shared" si="113"/>
        <v/>
      </c>
    </row>
    <row r="1063" spans="20:27" x14ac:dyDescent="0.25">
      <c r="T1063">
        <f t="shared" si="114"/>
        <v>154</v>
      </c>
      <c r="U1063">
        <v>1061</v>
      </c>
      <c r="V1063" t="e">
        <f t="shared" si="110"/>
        <v>#N/A</v>
      </c>
      <c r="W1063" t="e">
        <f t="shared" si="111"/>
        <v>#N/A</v>
      </c>
      <c r="X1063" t="str">
        <f t="shared" si="115"/>
        <v/>
      </c>
      <c r="Y1063" t="str">
        <f t="shared" si="112"/>
        <v/>
      </c>
      <c r="Z1063">
        <v>1061</v>
      </c>
      <c r="AA1063" t="str">
        <f t="shared" si="113"/>
        <v/>
      </c>
    </row>
    <row r="1064" spans="20:27" x14ac:dyDescent="0.25">
      <c r="T1064">
        <f t="shared" si="114"/>
        <v>154</v>
      </c>
      <c r="U1064">
        <v>1062</v>
      </c>
      <c r="V1064" t="e">
        <f t="shared" si="110"/>
        <v>#N/A</v>
      </c>
      <c r="W1064" t="e">
        <f t="shared" si="111"/>
        <v>#N/A</v>
      </c>
      <c r="X1064" t="str">
        <f t="shared" si="115"/>
        <v/>
      </c>
      <c r="Y1064" t="str">
        <f t="shared" si="112"/>
        <v/>
      </c>
      <c r="Z1064">
        <v>1062</v>
      </c>
      <c r="AA1064" t="str">
        <f t="shared" si="113"/>
        <v/>
      </c>
    </row>
    <row r="1065" spans="20:27" x14ac:dyDescent="0.25">
      <c r="T1065">
        <f t="shared" si="114"/>
        <v>154</v>
      </c>
      <c r="U1065">
        <v>1063</v>
      </c>
      <c r="V1065" t="e">
        <f t="shared" ref="V1065:V1128" si="116">TRIM(_xlfn.TEXTBEFORE(W1064, " "))</f>
        <v>#N/A</v>
      </c>
      <c r="W1065" t="e">
        <f t="shared" ref="W1065:W1128" si="117">TRIM(MID(W1064, LEN(V1065)+1, LEN(W1064) - LEN(V1065)))</f>
        <v>#N/A</v>
      </c>
      <c r="X1065" t="str">
        <f t="shared" si="115"/>
        <v/>
      </c>
      <c r="Y1065" t="str">
        <f t="shared" ref="Y1065:Y1128" si="118">IFERROR(IF(FIND("(",AA1065)&gt;0,Z1065,""),"")</f>
        <v/>
      </c>
      <c r="Z1065">
        <v>1063</v>
      </c>
      <c r="AA1065" t="str">
        <f t="shared" ref="AA1065:AA1128" si="119">IFERROR(VLOOKUP(Z1065,T:V,3,FALSE),"")</f>
        <v/>
      </c>
    </row>
    <row r="1066" spans="20:27" x14ac:dyDescent="0.25">
      <c r="T1066">
        <f t="shared" si="114"/>
        <v>154</v>
      </c>
      <c r="U1066">
        <v>1064</v>
      </c>
      <c r="V1066" t="e">
        <f t="shared" si="116"/>
        <v>#N/A</v>
      </c>
      <c r="W1066" t="e">
        <f t="shared" si="117"/>
        <v>#N/A</v>
      </c>
      <c r="X1066" t="str">
        <f t="shared" si="115"/>
        <v/>
      </c>
      <c r="Y1066" t="str">
        <f t="shared" si="118"/>
        <v/>
      </c>
      <c r="Z1066">
        <v>1064</v>
      </c>
      <c r="AA1066" t="str">
        <f t="shared" si="119"/>
        <v/>
      </c>
    </row>
    <row r="1067" spans="20:27" x14ac:dyDescent="0.25">
      <c r="T1067">
        <f t="shared" si="114"/>
        <v>154</v>
      </c>
      <c r="U1067">
        <v>1065</v>
      </c>
      <c r="V1067" t="e">
        <f t="shared" si="116"/>
        <v>#N/A</v>
      </c>
      <c r="W1067" t="e">
        <f t="shared" si="117"/>
        <v>#N/A</v>
      </c>
      <c r="X1067" t="str">
        <f t="shared" si="115"/>
        <v/>
      </c>
      <c r="Y1067" t="str">
        <f t="shared" si="118"/>
        <v/>
      </c>
      <c r="Z1067">
        <v>1065</v>
      </c>
      <c r="AA1067" t="str">
        <f t="shared" si="119"/>
        <v/>
      </c>
    </row>
    <row r="1068" spans="20:27" x14ac:dyDescent="0.25">
      <c r="T1068">
        <f t="shared" si="114"/>
        <v>154</v>
      </c>
      <c r="U1068">
        <v>1066</v>
      </c>
      <c r="V1068" t="e">
        <f t="shared" si="116"/>
        <v>#N/A</v>
      </c>
      <c r="W1068" t="e">
        <f t="shared" si="117"/>
        <v>#N/A</v>
      </c>
      <c r="X1068" t="str">
        <f t="shared" si="115"/>
        <v/>
      </c>
      <c r="Y1068" t="str">
        <f t="shared" si="118"/>
        <v/>
      </c>
      <c r="Z1068">
        <v>1066</v>
      </c>
      <c r="AA1068" t="str">
        <f t="shared" si="119"/>
        <v/>
      </c>
    </row>
    <row r="1069" spans="20:27" x14ac:dyDescent="0.25">
      <c r="T1069">
        <f t="shared" si="114"/>
        <v>154</v>
      </c>
      <c r="U1069">
        <v>1067</v>
      </c>
      <c r="V1069" t="e">
        <f t="shared" si="116"/>
        <v>#N/A</v>
      </c>
      <c r="W1069" t="e">
        <f t="shared" si="117"/>
        <v>#N/A</v>
      </c>
      <c r="X1069" t="str">
        <f t="shared" si="115"/>
        <v/>
      </c>
      <c r="Y1069" t="str">
        <f t="shared" si="118"/>
        <v/>
      </c>
      <c r="Z1069">
        <v>1067</v>
      </c>
      <c r="AA1069" t="str">
        <f t="shared" si="119"/>
        <v/>
      </c>
    </row>
    <row r="1070" spans="20:27" x14ac:dyDescent="0.25">
      <c r="T1070">
        <f t="shared" si="114"/>
        <v>154</v>
      </c>
      <c r="U1070">
        <v>1068</v>
      </c>
      <c r="V1070" t="e">
        <f t="shared" si="116"/>
        <v>#N/A</v>
      </c>
      <c r="W1070" t="e">
        <f t="shared" si="117"/>
        <v>#N/A</v>
      </c>
      <c r="X1070" t="str">
        <f t="shared" si="115"/>
        <v/>
      </c>
      <c r="Y1070" t="str">
        <f t="shared" si="118"/>
        <v/>
      </c>
      <c r="Z1070">
        <v>1068</v>
      </c>
      <c r="AA1070" t="str">
        <f t="shared" si="119"/>
        <v/>
      </c>
    </row>
    <row r="1071" spans="20:27" x14ac:dyDescent="0.25">
      <c r="T1071">
        <f t="shared" si="114"/>
        <v>154</v>
      </c>
      <c r="U1071">
        <v>1069</v>
      </c>
      <c r="V1071" t="e">
        <f t="shared" si="116"/>
        <v>#N/A</v>
      </c>
      <c r="W1071" t="e">
        <f t="shared" si="117"/>
        <v>#N/A</v>
      </c>
      <c r="X1071" t="str">
        <f t="shared" si="115"/>
        <v/>
      </c>
      <c r="Y1071" t="str">
        <f t="shared" si="118"/>
        <v/>
      </c>
      <c r="Z1071">
        <v>1069</v>
      </c>
      <c r="AA1071" t="str">
        <f t="shared" si="119"/>
        <v/>
      </c>
    </row>
    <row r="1072" spans="20:27" x14ac:dyDescent="0.25">
      <c r="T1072">
        <f t="shared" si="114"/>
        <v>154</v>
      </c>
      <c r="U1072">
        <v>1070</v>
      </c>
      <c r="V1072" t="e">
        <f t="shared" si="116"/>
        <v>#N/A</v>
      </c>
      <c r="W1072" t="e">
        <f t="shared" si="117"/>
        <v>#N/A</v>
      </c>
      <c r="X1072" t="str">
        <f t="shared" si="115"/>
        <v/>
      </c>
      <c r="Y1072" t="str">
        <f t="shared" si="118"/>
        <v/>
      </c>
      <c r="Z1072">
        <v>1070</v>
      </c>
      <c r="AA1072" t="str">
        <f t="shared" si="119"/>
        <v/>
      </c>
    </row>
    <row r="1073" spans="20:27" x14ac:dyDescent="0.25">
      <c r="T1073">
        <f t="shared" si="114"/>
        <v>154</v>
      </c>
      <c r="U1073">
        <v>1071</v>
      </c>
      <c r="V1073" t="e">
        <f t="shared" si="116"/>
        <v>#N/A</v>
      </c>
      <c r="W1073" t="e">
        <f t="shared" si="117"/>
        <v>#N/A</v>
      </c>
      <c r="X1073" t="str">
        <f t="shared" si="115"/>
        <v/>
      </c>
      <c r="Y1073" t="str">
        <f t="shared" si="118"/>
        <v/>
      </c>
      <c r="Z1073">
        <v>1071</v>
      </c>
      <c r="AA1073" t="str">
        <f t="shared" si="119"/>
        <v/>
      </c>
    </row>
    <row r="1074" spans="20:27" x14ac:dyDescent="0.25">
      <c r="T1074">
        <f t="shared" si="114"/>
        <v>154</v>
      </c>
      <c r="U1074">
        <v>1072</v>
      </c>
      <c r="V1074" t="e">
        <f t="shared" si="116"/>
        <v>#N/A</v>
      </c>
      <c r="W1074" t="e">
        <f t="shared" si="117"/>
        <v>#N/A</v>
      </c>
      <c r="X1074" t="str">
        <f t="shared" si="115"/>
        <v/>
      </c>
      <c r="Y1074" t="str">
        <f t="shared" si="118"/>
        <v/>
      </c>
      <c r="Z1074">
        <v>1072</v>
      </c>
      <c r="AA1074" t="str">
        <f t="shared" si="119"/>
        <v/>
      </c>
    </row>
    <row r="1075" spans="20:27" x14ac:dyDescent="0.25">
      <c r="T1075">
        <f t="shared" si="114"/>
        <v>154</v>
      </c>
      <c r="U1075">
        <v>1073</v>
      </c>
      <c r="V1075" t="e">
        <f t="shared" si="116"/>
        <v>#N/A</v>
      </c>
      <c r="W1075" t="e">
        <f t="shared" si="117"/>
        <v>#N/A</v>
      </c>
      <c r="X1075" t="str">
        <f t="shared" si="115"/>
        <v/>
      </c>
      <c r="Y1075" t="str">
        <f t="shared" si="118"/>
        <v/>
      </c>
      <c r="Z1075">
        <v>1073</v>
      </c>
      <c r="AA1075" t="str">
        <f t="shared" si="119"/>
        <v/>
      </c>
    </row>
    <row r="1076" spans="20:27" x14ac:dyDescent="0.25">
      <c r="T1076">
        <f t="shared" si="114"/>
        <v>154</v>
      </c>
      <c r="U1076">
        <v>1074</v>
      </c>
      <c r="V1076" t="e">
        <f t="shared" si="116"/>
        <v>#N/A</v>
      </c>
      <c r="W1076" t="e">
        <f t="shared" si="117"/>
        <v>#N/A</v>
      </c>
      <c r="X1076" t="str">
        <f t="shared" si="115"/>
        <v/>
      </c>
      <c r="Y1076" t="str">
        <f t="shared" si="118"/>
        <v/>
      </c>
      <c r="Z1076">
        <v>1074</v>
      </c>
      <c r="AA1076" t="str">
        <f t="shared" si="119"/>
        <v/>
      </c>
    </row>
    <row r="1077" spans="20:27" x14ac:dyDescent="0.25">
      <c r="T1077">
        <f t="shared" si="114"/>
        <v>154</v>
      </c>
      <c r="U1077">
        <v>1075</v>
      </c>
      <c r="V1077" t="e">
        <f t="shared" si="116"/>
        <v>#N/A</v>
      </c>
      <c r="W1077" t="e">
        <f t="shared" si="117"/>
        <v>#N/A</v>
      </c>
      <c r="X1077" t="str">
        <f t="shared" si="115"/>
        <v/>
      </c>
      <c r="Y1077" t="str">
        <f t="shared" si="118"/>
        <v/>
      </c>
      <c r="Z1077">
        <v>1075</v>
      </c>
      <c r="AA1077" t="str">
        <f t="shared" si="119"/>
        <v/>
      </c>
    </row>
    <row r="1078" spans="20:27" x14ac:dyDescent="0.25">
      <c r="T1078">
        <f t="shared" si="114"/>
        <v>154</v>
      </c>
      <c r="U1078">
        <v>1076</v>
      </c>
      <c r="V1078" t="e">
        <f t="shared" si="116"/>
        <v>#N/A</v>
      </c>
      <c r="W1078" t="e">
        <f t="shared" si="117"/>
        <v>#N/A</v>
      </c>
      <c r="X1078" t="str">
        <f t="shared" si="115"/>
        <v/>
      </c>
      <c r="Y1078" t="str">
        <f t="shared" si="118"/>
        <v/>
      </c>
      <c r="Z1078">
        <v>1076</v>
      </c>
      <c r="AA1078" t="str">
        <f t="shared" si="119"/>
        <v/>
      </c>
    </row>
    <row r="1079" spans="20:27" x14ac:dyDescent="0.25">
      <c r="T1079">
        <f t="shared" si="114"/>
        <v>154</v>
      </c>
      <c r="U1079">
        <v>1077</v>
      </c>
      <c r="V1079" t="e">
        <f t="shared" si="116"/>
        <v>#N/A</v>
      </c>
      <c r="W1079" t="e">
        <f t="shared" si="117"/>
        <v>#N/A</v>
      </c>
      <c r="X1079" t="str">
        <f t="shared" si="115"/>
        <v/>
      </c>
      <c r="Y1079" t="str">
        <f t="shared" si="118"/>
        <v/>
      </c>
      <c r="Z1079">
        <v>1077</v>
      </c>
      <c r="AA1079" t="str">
        <f t="shared" si="119"/>
        <v/>
      </c>
    </row>
    <row r="1080" spans="20:27" x14ac:dyDescent="0.25">
      <c r="T1080">
        <f t="shared" si="114"/>
        <v>154</v>
      </c>
      <c r="U1080">
        <v>1078</v>
      </c>
      <c r="V1080" t="e">
        <f t="shared" si="116"/>
        <v>#N/A</v>
      </c>
      <c r="W1080" t="e">
        <f t="shared" si="117"/>
        <v>#N/A</v>
      </c>
      <c r="X1080" t="str">
        <f t="shared" si="115"/>
        <v/>
      </c>
      <c r="Y1080" t="str">
        <f t="shared" si="118"/>
        <v/>
      </c>
      <c r="Z1080">
        <v>1078</v>
      </c>
      <c r="AA1080" t="str">
        <f t="shared" si="119"/>
        <v/>
      </c>
    </row>
    <row r="1081" spans="20:27" x14ac:dyDescent="0.25">
      <c r="T1081">
        <f t="shared" si="114"/>
        <v>154</v>
      </c>
      <c r="U1081">
        <v>1079</v>
      </c>
      <c r="V1081" t="e">
        <f t="shared" si="116"/>
        <v>#N/A</v>
      </c>
      <c r="W1081" t="e">
        <f t="shared" si="117"/>
        <v>#N/A</v>
      </c>
      <c r="X1081" t="str">
        <f t="shared" si="115"/>
        <v/>
      </c>
      <c r="Y1081" t="str">
        <f t="shared" si="118"/>
        <v/>
      </c>
      <c r="Z1081">
        <v>1079</v>
      </c>
      <c r="AA1081" t="str">
        <f t="shared" si="119"/>
        <v/>
      </c>
    </row>
    <row r="1082" spans="20:27" x14ac:dyDescent="0.25">
      <c r="T1082">
        <f t="shared" si="114"/>
        <v>154</v>
      </c>
      <c r="U1082">
        <v>1080</v>
      </c>
      <c r="V1082" t="e">
        <f t="shared" si="116"/>
        <v>#N/A</v>
      </c>
      <c r="W1082" t="e">
        <f t="shared" si="117"/>
        <v>#N/A</v>
      </c>
      <c r="X1082" t="str">
        <f t="shared" si="115"/>
        <v/>
      </c>
      <c r="Y1082" t="str">
        <f t="shared" si="118"/>
        <v/>
      </c>
      <c r="Z1082">
        <v>1080</v>
      </c>
      <c r="AA1082" t="str">
        <f t="shared" si="119"/>
        <v/>
      </c>
    </row>
    <row r="1083" spans="20:27" x14ac:dyDescent="0.25">
      <c r="T1083">
        <f t="shared" si="114"/>
        <v>154</v>
      </c>
      <c r="U1083">
        <v>1081</v>
      </c>
      <c r="V1083" t="e">
        <f t="shared" si="116"/>
        <v>#N/A</v>
      </c>
      <c r="W1083" t="e">
        <f t="shared" si="117"/>
        <v>#N/A</v>
      </c>
      <c r="X1083" t="str">
        <f t="shared" si="115"/>
        <v/>
      </c>
      <c r="Y1083" t="str">
        <f t="shared" si="118"/>
        <v/>
      </c>
      <c r="Z1083">
        <v>1081</v>
      </c>
      <c r="AA1083" t="str">
        <f t="shared" si="119"/>
        <v/>
      </c>
    </row>
    <row r="1084" spans="20:27" x14ac:dyDescent="0.25">
      <c r="T1084">
        <f t="shared" si="114"/>
        <v>154</v>
      </c>
      <c r="U1084">
        <v>1082</v>
      </c>
      <c r="V1084" t="e">
        <f t="shared" si="116"/>
        <v>#N/A</v>
      </c>
      <c r="W1084" t="e">
        <f t="shared" si="117"/>
        <v>#N/A</v>
      </c>
      <c r="X1084" t="str">
        <f t="shared" si="115"/>
        <v/>
      </c>
      <c r="Y1084" t="str">
        <f t="shared" si="118"/>
        <v/>
      </c>
      <c r="Z1084">
        <v>1082</v>
      </c>
      <c r="AA1084" t="str">
        <f t="shared" si="119"/>
        <v/>
      </c>
    </row>
    <row r="1085" spans="20:27" x14ac:dyDescent="0.25">
      <c r="T1085">
        <f t="shared" si="114"/>
        <v>154</v>
      </c>
      <c r="U1085">
        <v>1083</v>
      </c>
      <c r="V1085" t="e">
        <f t="shared" si="116"/>
        <v>#N/A</v>
      </c>
      <c r="W1085" t="e">
        <f t="shared" si="117"/>
        <v>#N/A</v>
      </c>
      <c r="X1085" t="str">
        <f t="shared" si="115"/>
        <v/>
      </c>
      <c r="Y1085" t="str">
        <f t="shared" si="118"/>
        <v/>
      </c>
      <c r="Z1085">
        <v>1083</v>
      </c>
      <c r="AA1085" t="str">
        <f t="shared" si="119"/>
        <v/>
      </c>
    </row>
    <row r="1086" spans="20:27" x14ac:dyDescent="0.25">
      <c r="T1086">
        <f t="shared" si="114"/>
        <v>154</v>
      </c>
      <c r="U1086">
        <v>1084</v>
      </c>
      <c r="V1086" t="e">
        <f t="shared" si="116"/>
        <v>#N/A</v>
      </c>
      <c r="W1086" t="e">
        <f t="shared" si="117"/>
        <v>#N/A</v>
      </c>
      <c r="X1086" t="str">
        <f t="shared" si="115"/>
        <v/>
      </c>
      <c r="Y1086" t="str">
        <f t="shared" si="118"/>
        <v/>
      </c>
      <c r="Z1086">
        <v>1084</v>
      </c>
      <c r="AA1086" t="str">
        <f t="shared" si="119"/>
        <v/>
      </c>
    </row>
    <row r="1087" spans="20:27" x14ac:dyDescent="0.25">
      <c r="T1087">
        <f t="shared" si="114"/>
        <v>154</v>
      </c>
      <c r="U1087">
        <v>1085</v>
      </c>
      <c r="V1087" t="e">
        <f t="shared" si="116"/>
        <v>#N/A</v>
      </c>
      <c r="W1087" t="e">
        <f t="shared" si="117"/>
        <v>#N/A</v>
      </c>
      <c r="X1087" t="str">
        <f t="shared" si="115"/>
        <v/>
      </c>
      <c r="Y1087" t="str">
        <f t="shared" si="118"/>
        <v/>
      </c>
      <c r="Z1087">
        <v>1085</v>
      </c>
      <c r="AA1087" t="str">
        <f t="shared" si="119"/>
        <v/>
      </c>
    </row>
    <row r="1088" spans="20:27" x14ac:dyDescent="0.25">
      <c r="T1088">
        <f t="shared" si="114"/>
        <v>154</v>
      </c>
      <c r="U1088">
        <v>1086</v>
      </c>
      <c r="V1088" t="e">
        <f t="shared" si="116"/>
        <v>#N/A</v>
      </c>
      <c r="W1088" t="e">
        <f t="shared" si="117"/>
        <v>#N/A</v>
      </c>
      <c r="X1088" t="str">
        <f t="shared" si="115"/>
        <v/>
      </c>
      <c r="Y1088" t="str">
        <f t="shared" si="118"/>
        <v/>
      </c>
      <c r="Z1088">
        <v>1086</v>
      </c>
      <c r="AA1088" t="str">
        <f t="shared" si="119"/>
        <v/>
      </c>
    </row>
    <row r="1089" spans="20:27" x14ac:dyDescent="0.25">
      <c r="T1089">
        <f t="shared" si="114"/>
        <v>154</v>
      </c>
      <c r="U1089">
        <v>1087</v>
      </c>
      <c r="V1089" t="e">
        <f t="shared" si="116"/>
        <v>#N/A</v>
      </c>
      <c r="W1089" t="e">
        <f t="shared" si="117"/>
        <v>#N/A</v>
      </c>
      <c r="X1089" t="str">
        <f t="shared" si="115"/>
        <v/>
      </c>
      <c r="Y1089" t="str">
        <f t="shared" si="118"/>
        <v/>
      </c>
      <c r="Z1089">
        <v>1087</v>
      </c>
      <c r="AA1089" t="str">
        <f t="shared" si="119"/>
        <v/>
      </c>
    </row>
    <row r="1090" spans="20:27" x14ac:dyDescent="0.25">
      <c r="T1090">
        <f t="shared" si="114"/>
        <v>154</v>
      </c>
      <c r="U1090">
        <v>1088</v>
      </c>
      <c r="V1090" t="e">
        <f t="shared" si="116"/>
        <v>#N/A</v>
      </c>
      <c r="W1090" t="e">
        <f t="shared" si="117"/>
        <v>#N/A</v>
      </c>
      <c r="X1090" t="str">
        <f t="shared" si="115"/>
        <v/>
      </c>
      <c r="Y1090" t="str">
        <f t="shared" si="118"/>
        <v/>
      </c>
      <c r="Z1090">
        <v>1088</v>
      </c>
      <c r="AA1090" t="str">
        <f t="shared" si="119"/>
        <v/>
      </c>
    </row>
    <row r="1091" spans="20:27" x14ac:dyDescent="0.25">
      <c r="T1091">
        <f t="shared" ref="T1091:T1154" si="120">COUNTIF($V$1:$V$1200, "&lt;=" &amp; V1091)</f>
        <v>154</v>
      </c>
      <c r="U1091">
        <v>1089</v>
      </c>
      <c r="V1091" t="e">
        <f t="shared" si="116"/>
        <v>#N/A</v>
      </c>
      <c r="W1091" t="e">
        <f t="shared" si="117"/>
        <v>#N/A</v>
      </c>
      <c r="X1091" t="str">
        <f t="shared" si="115"/>
        <v/>
      </c>
      <c r="Y1091" t="str">
        <f t="shared" si="118"/>
        <v/>
      </c>
      <c r="Z1091">
        <v>1089</v>
      </c>
      <c r="AA1091" t="str">
        <f t="shared" si="119"/>
        <v/>
      </c>
    </row>
    <row r="1092" spans="20:27" x14ac:dyDescent="0.25">
      <c r="T1092">
        <f t="shared" si="120"/>
        <v>154</v>
      </c>
      <c r="U1092">
        <v>1090</v>
      </c>
      <c r="V1092" t="e">
        <f t="shared" si="116"/>
        <v>#N/A</v>
      </c>
      <c r="W1092" t="e">
        <f t="shared" si="117"/>
        <v>#N/A</v>
      </c>
      <c r="X1092" t="str">
        <f t="shared" ref="X1092:X1155" si="121">IFERROR(RANK(Y1092,Y:Y,1),"")</f>
        <v/>
      </c>
      <c r="Y1092" t="str">
        <f t="shared" si="118"/>
        <v/>
      </c>
      <c r="Z1092">
        <v>1090</v>
      </c>
      <c r="AA1092" t="str">
        <f t="shared" si="119"/>
        <v/>
      </c>
    </row>
    <row r="1093" spans="20:27" x14ac:dyDescent="0.25">
      <c r="T1093">
        <f t="shared" si="120"/>
        <v>154</v>
      </c>
      <c r="U1093">
        <v>1091</v>
      </c>
      <c r="V1093" t="e">
        <f t="shared" si="116"/>
        <v>#N/A</v>
      </c>
      <c r="W1093" t="e">
        <f t="shared" si="117"/>
        <v>#N/A</v>
      </c>
      <c r="X1093" t="str">
        <f t="shared" si="121"/>
        <v/>
      </c>
      <c r="Y1093" t="str">
        <f t="shared" si="118"/>
        <v/>
      </c>
      <c r="Z1093">
        <v>1091</v>
      </c>
      <c r="AA1093" t="str">
        <f t="shared" si="119"/>
        <v/>
      </c>
    </row>
    <row r="1094" spans="20:27" x14ac:dyDescent="0.25">
      <c r="T1094">
        <f t="shared" si="120"/>
        <v>154</v>
      </c>
      <c r="U1094">
        <v>1092</v>
      </c>
      <c r="V1094" t="e">
        <f t="shared" si="116"/>
        <v>#N/A</v>
      </c>
      <c r="W1094" t="e">
        <f t="shared" si="117"/>
        <v>#N/A</v>
      </c>
      <c r="X1094" t="str">
        <f t="shared" si="121"/>
        <v/>
      </c>
      <c r="Y1094" t="str">
        <f t="shared" si="118"/>
        <v/>
      </c>
      <c r="Z1094">
        <v>1092</v>
      </c>
      <c r="AA1094" t="str">
        <f t="shared" si="119"/>
        <v/>
      </c>
    </row>
    <row r="1095" spans="20:27" x14ac:dyDescent="0.25">
      <c r="T1095">
        <f t="shared" si="120"/>
        <v>154</v>
      </c>
      <c r="U1095">
        <v>1093</v>
      </c>
      <c r="V1095" t="e">
        <f t="shared" si="116"/>
        <v>#N/A</v>
      </c>
      <c r="W1095" t="e">
        <f t="shared" si="117"/>
        <v>#N/A</v>
      </c>
      <c r="X1095" t="str">
        <f t="shared" si="121"/>
        <v/>
      </c>
      <c r="Y1095" t="str">
        <f t="shared" si="118"/>
        <v/>
      </c>
      <c r="Z1095">
        <v>1093</v>
      </c>
      <c r="AA1095" t="str">
        <f t="shared" si="119"/>
        <v/>
      </c>
    </row>
    <row r="1096" spans="20:27" x14ac:dyDescent="0.25">
      <c r="T1096">
        <f t="shared" si="120"/>
        <v>154</v>
      </c>
      <c r="U1096">
        <v>1094</v>
      </c>
      <c r="V1096" t="e">
        <f t="shared" si="116"/>
        <v>#N/A</v>
      </c>
      <c r="W1096" t="e">
        <f t="shared" si="117"/>
        <v>#N/A</v>
      </c>
      <c r="X1096" t="str">
        <f t="shared" si="121"/>
        <v/>
      </c>
      <c r="Y1096" t="str">
        <f t="shared" si="118"/>
        <v/>
      </c>
      <c r="Z1096">
        <v>1094</v>
      </c>
      <c r="AA1096" t="str">
        <f t="shared" si="119"/>
        <v/>
      </c>
    </row>
    <row r="1097" spans="20:27" x14ac:dyDescent="0.25">
      <c r="T1097">
        <f t="shared" si="120"/>
        <v>154</v>
      </c>
      <c r="U1097">
        <v>1095</v>
      </c>
      <c r="V1097" t="e">
        <f t="shared" si="116"/>
        <v>#N/A</v>
      </c>
      <c r="W1097" t="e">
        <f t="shared" si="117"/>
        <v>#N/A</v>
      </c>
      <c r="X1097" t="str">
        <f t="shared" si="121"/>
        <v/>
      </c>
      <c r="Y1097" t="str">
        <f t="shared" si="118"/>
        <v/>
      </c>
      <c r="Z1097">
        <v>1095</v>
      </c>
      <c r="AA1097" t="str">
        <f t="shared" si="119"/>
        <v/>
      </c>
    </row>
    <row r="1098" spans="20:27" x14ac:dyDescent="0.25">
      <c r="T1098">
        <f t="shared" si="120"/>
        <v>154</v>
      </c>
      <c r="U1098">
        <v>1096</v>
      </c>
      <c r="V1098" t="e">
        <f t="shared" si="116"/>
        <v>#N/A</v>
      </c>
      <c r="W1098" t="e">
        <f t="shared" si="117"/>
        <v>#N/A</v>
      </c>
      <c r="X1098" t="str">
        <f t="shared" si="121"/>
        <v/>
      </c>
      <c r="Y1098" t="str">
        <f t="shared" si="118"/>
        <v/>
      </c>
      <c r="Z1098">
        <v>1096</v>
      </c>
      <c r="AA1098" t="str">
        <f t="shared" si="119"/>
        <v/>
      </c>
    </row>
    <row r="1099" spans="20:27" x14ac:dyDescent="0.25">
      <c r="T1099">
        <f t="shared" si="120"/>
        <v>154</v>
      </c>
      <c r="U1099">
        <v>1097</v>
      </c>
      <c r="V1099" t="e">
        <f t="shared" si="116"/>
        <v>#N/A</v>
      </c>
      <c r="W1099" t="e">
        <f t="shared" si="117"/>
        <v>#N/A</v>
      </c>
      <c r="X1099" t="str">
        <f t="shared" si="121"/>
        <v/>
      </c>
      <c r="Y1099" t="str">
        <f t="shared" si="118"/>
        <v/>
      </c>
      <c r="Z1099">
        <v>1097</v>
      </c>
      <c r="AA1099" t="str">
        <f t="shared" si="119"/>
        <v/>
      </c>
    </row>
    <row r="1100" spans="20:27" x14ac:dyDescent="0.25">
      <c r="T1100">
        <f t="shared" si="120"/>
        <v>154</v>
      </c>
      <c r="U1100">
        <v>1098</v>
      </c>
      <c r="V1100" t="e">
        <f t="shared" si="116"/>
        <v>#N/A</v>
      </c>
      <c r="W1100" t="e">
        <f t="shared" si="117"/>
        <v>#N/A</v>
      </c>
      <c r="X1100" t="str">
        <f t="shared" si="121"/>
        <v/>
      </c>
      <c r="Y1100" t="str">
        <f t="shared" si="118"/>
        <v/>
      </c>
      <c r="Z1100">
        <v>1098</v>
      </c>
      <c r="AA1100" t="str">
        <f t="shared" si="119"/>
        <v/>
      </c>
    </row>
    <row r="1101" spans="20:27" x14ac:dyDescent="0.25">
      <c r="T1101">
        <f t="shared" si="120"/>
        <v>154</v>
      </c>
      <c r="U1101">
        <v>1099</v>
      </c>
      <c r="V1101" t="e">
        <f t="shared" si="116"/>
        <v>#N/A</v>
      </c>
      <c r="W1101" t="e">
        <f t="shared" si="117"/>
        <v>#N/A</v>
      </c>
      <c r="X1101" t="str">
        <f t="shared" si="121"/>
        <v/>
      </c>
      <c r="Y1101" t="str">
        <f t="shared" si="118"/>
        <v/>
      </c>
      <c r="Z1101">
        <v>1099</v>
      </c>
      <c r="AA1101" t="str">
        <f t="shared" si="119"/>
        <v/>
      </c>
    </row>
    <row r="1102" spans="20:27" x14ac:dyDescent="0.25">
      <c r="T1102">
        <f t="shared" si="120"/>
        <v>154</v>
      </c>
      <c r="U1102">
        <v>1100</v>
      </c>
      <c r="V1102" t="e">
        <f t="shared" si="116"/>
        <v>#N/A</v>
      </c>
      <c r="W1102" t="e">
        <f t="shared" si="117"/>
        <v>#N/A</v>
      </c>
      <c r="X1102" t="str">
        <f t="shared" si="121"/>
        <v/>
      </c>
      <c r="Y1102" t="str">
        <f t="shared" si="118"/>
        <v/>
      </c>
      <c r="Z1102">
        <v>1100</v>
      </c>
      <c r="AA1102" t="str">
        <f t="shared" si="119"/>
        <v/>
      </c>
    </row>
    <row r="1103" spans="20:27" x14ac:dyDescent="0.25">
      <c r="T1103">
        <f t="shared" si="120"/>
        <v>154</v>
      </c>
      <c r="U1103">
        <v>1101</v>
      </c>
      <c r="V1103" t="e">
        <f t="shared" si="116"/>
        <v>#N/A</v>
      </c>
      <c r="W1103" t="e">
        <f t="shared" si="117"/>
        <v>#N/A</v>
      </c>
      <c r="X1103" t="str">
        <f t="shared" si="121"/>
        <v/>
      </c>
      <c r="Y1103" t="str">
        <f t="shared" si="118"/>
        <v/>
      </c>
      <c r="Z1103">
        <v>1101</v>
      </c>
      <c r="AA1103" t="str">
        <f t="shared" si="119"/>
        <v/>
      </c>
    </row>
    <row r="1104" spans="20:27" x14ac:dyDescent="0.25">
      <c r="T1104">
        <f t="shared" si="120"/>
        <v>154</v>
      </c>
      <c r="U1104">
        <v>1102</v>
      </c>
      <c r="V1104" t="e">
        <f t="shared" si="116"/>
        <v>#N/A</v>
      </c>
      <c r="W1104" t="e">
        <f t="shared" si="117"/>
        <v>#N/A</v>
      </c>
      <c r="X1104" t="str">
        <f t="shared" si="121"/>
        <v/>
      </c>
      <c r="Y1104" t="str">
        <f t="shared" si="118"/>
        <v/>
      </c>
      <c r="Z1104">
        <v>1102</v>
      </c>
      <c r="AA1104" t="str">
        <f t="shared" si="119"/>
        <v/>
      </c>
    </row>
    <row r="1105" spans="20:27" x14ac:dyDescent="0.25">
      <c r="T1105">
        <f t="shared" si="120"/>
        <v>154</v>
      </c>
      <c r="U1105">
        <v>1103</v>
      </c>
      <c r="V1105" t="e">
        <f t="shared" si="116"/>
        <v>#N/A</v>
      </c>
      <c r="W1105" t="e">
        <f t="shared" si="117"/>
        <v>#N/A</v>
      </c>
      <c r="X1105" t="str">
        <f t="shared" si="121"/>
        <v/>
      </c>
      <c r="Y1105" t="str">
        <f t="shared" si="118"/>
        <v/>
      </c>
      <c r="Z1105">
        <v>1103</v>
      </c>
      <c r="AA1105" t="str">
        <f t="shared" si="119"/>
        <v/>
      </c>
    </row>
    <row r="1106" spans="20:27" x14ac:dyDescent="0.25">
      <c r="T1106">
        <f t="shared" si="120"/>
        <v>154</v>
      </c>
      <c r="U1106">
        <v>1104</v>
      </c>
      <c r="V1106" t="e">
        <f t="shared" si="116"/>
        <v>#N/A</v>
      </c>
      <c r="W1106" t="e">
        <f t="shared" si="117"/>
        <v>#N/A</v>
      </c>
      <c r="X1106" t="str">
        <f t="shared" si="121"/>
        <v/>
      </c>
      <c r="Y1106" t="str">
        <f t="shared" si="118"/>
        <v/>
      </c>
      <c r="Z1106">
        <v>1104</v>
      </c>
      <c r="AA1106" t="str">
        <f t="shared" si="119"/>
        <v/>
      </c>
    </row>
    <row r="1107" spans="20:27" x14ac:dyDescent="0.25">
      <c r="T1107">
        <f t="shared" si="120"/>
        <v>154</v>
      </c>
      <c r="U1107">
        <v>1105</v>
      </c>
      <c r="V1107" t="e">
        <f t="shared" si="116"/>
        <v>#N/A</v>
      </c>
      <c r="W1107" t="e">
        <f t="shared" si="117"/>
        <v>#N/A</v>
      </c>
      <c r="X1107" t="str">
        <f t="shared" si="121"/>
        <v/>
      </c>
      <c r="Y1107" t="str">
        <f t="shared" si="118"/>
        <v/>
      </c>
      <c r="Z1107">
        <v>1105</v>
      </c>
      <c r="AA1107" t="str">
        <f t="shared" si="119"/>
        <v/>
      </c>
    </row>
    <row r="1108" spans="20:27" x14ac:dyDescent="0.25">
      <c r="T1108">
        <f t="shared" si="120"/>
        <v>154</v>
      </c>
      <c r="U1108">
        <v>1106</v>
      </c>
      <c r="V1108" t="e">
        <f t="shared" si="116"/>
        <v>#N/A</v>
      </c>
      <c r="W1108" t="e">
        <f t="shared" si="117"/>
        <v>#N/A</v>
      </c>
      <c r="X1108" t="str">
        <f t="shared" si="121"/>
        <v/>
      </c>
      <c r="Y1108" t="str">
        <f t="shared" si="118"/>
        <v/>
      </c>
      <c r="Z1108">
        <v>1106</v>
      </c>
      <c r="AA1108" t="str">
        <f t="shared" si="119"/>
        <v/>
      </c>
    </row>
    <row r="1109" spans="20:27" x14ac:dyDescent="0.25">
      <c r="T1109">
        <f t="shared" si="120"/>
        <v>154</v>
      </c>
      <c r="U1109">
        <v>1107</v>
      </c>
      <c r="V1109" t="e">
        <f t="shared" si="116"/>
        <v>#N/A</v>
      </c>
      <c r="W1109" t="e">
        <f t="shared" si="117"/>
        <v>#N/A</v>
      </c>
      <c r="X1109" t="str">
        <f t="shared" si="121"/>
        <v/>
      </c>
      <c r="Y1109" t="str">
        <f t="shared" si="118"/>
        <v/>
      </c>
      <c r="Z1109">
        <v>1107</v>
      </c>
      <c r="AA1109" t="str">
        <f t="shared" si="119"/>
        <v/>
      </c>
    </row>
    <row r="1110" spans="20:27" x14ac:dyDescent="0.25">
      <c r="T1110">
        <f t="shared" si="120"/>
        <v>154</v>
      </c>
      <c r="U1110">
        <v>1108</v>
      </c>
      <c r="V1110" t="e">
        <f t="shared" si="116"/>
        <v>#N/A</v>
      </c>
      <c r="W1110" t="e">
        <f t="shared" si="117"/>
        <v>#N/A</v>
      </c>
      <c r="X1110" t="str">
        <f t="shared" si="121"/>
        <v/>
      </c>
      <c r="Y1110" t="str">
        <f t="shared" si="118"/>
        <v/>
      </c>
      <c r="Z1110">
        <v>1108</v>
      </c>
      <c r="AA1110" t="str">
        <f t="shared" si="119"/>
        <v/>
      </c>
    </row>
    <row r="1111" spans="20:27" x14ac:dyDescent="0.25">
      <c r="T1111">
        <f t="shared" si="120"/>
        <v>154</v>
      </c>
      <c r="U1111">
        <v>1109</v>
      </c>
      <c r="V1111" t="e">
        <f t="shared" si="116"/>
        <v>#N/A</v>
      </c>
      <c r="W1111" t="e">
        <f t="shared" si="117"/>
        <v>#N/A</v>
      </c>
      <c r="X1111" t="str">
        <f t="shared" si="121"/>
        <v/>
      </c>
      <c r="Y1111" t="str">
        <f t="shared" si="118"/>
        <v/>
      </c>
      <c r="Z1111">
        <v>1109</v>
      </c>
      <c r="AA1111" t="str">
        <f t="shared" si="119"/>
        <v/>
      </c>
    </row>
    <row r="1112" spans="20:27" x14ac:dyDescent="0.25">
      <c r="T1112">
        <f t="shared" si="120"/>
        <v>154</v>
      </c>
      <c r="U1112">
        <v>1110</v>
      </c>
      <c r="V1112" t="e">
        <f t="shared" si="116"/>
        <v>#N/A</v>
      </c>
      <c r="W1112" t="e">
        <f t="shared" si="117"/>
        <v>#N/A</v>
      </c>
      <c r="X1112" t="str">
        <f t="shared" si="121"/>
        <v/>
      </c>
      <c r="Y1112" t="str">
        <f t="shared" si="118"/>
        <v/>
      </c>
      <c r="Z1112">
        <v>1110</v>
      </c>
      <c r="AA1112" t="str">
        <f t="shared" si="119"/>
        <v/>
      </c>
    </row>
    <row r="1113" spans="20:27" x14ac:dyDescent="0.25">
      <c r="T1113">
        <f t="shared" si="120"/>
        <v>154</v>
      </c>
      <c r="U1113">
        <v>1111</v>
      </c>
      <c r="V1113" t="e">
        <f t="shared" si="116"/>
        <v>#N/A</v>
      </c>
      <c r="W1113" t="e">
        <f t="shared" si="117"/>
        <v>#N/A</v>
      </c>
      <c r="X1113" t="str">
        <f t="shared" si="121"/>
        <v/>
      </c>
      <c r="Y1113" t="str">
        <f t="shared" si="118"/>
        <v/>
      </c>
      <c r="Z1113">
        <v>1111</v>
      </c>
      <c r="AA1113" t="str">
        <f t="shared" si="119"/>
        <v/>
      </c>
    </row>
    <row r="1114" spans="20:27" x14ac:dyDescent="0.25">
      <c r="T1114">
        <f t="shared" si="120"/>
        <v>154</v>
      </c>
      <c r="U1114">
        <v>1112</v>
      </c>
      <c r="V1114" t="e">
        <f t="shared" si="116"/>
        <v>#N/A</v>
      </c>
      <c r="W1114" t="e">
        <f t="shared" si="117"/>
        <v>#N/A</v>
      </c>
      <c r="X1114" t="str">
        <f t="shared" si="121"/>
        <v/>
      </c>
      <c r="Y1114" t="str">
        <f t="shared" si="118"/>
        <v/>
      </c>
      <c r="Z1114">
        <v>1112</v>
      </c>
      <c r="AA1114" t="str">
        <f t="shared" si="119"/>
        <v/>
      </c>
    </row>
    <row r="1115" spans="20:27" x14ac:dyDescent="0.25">
      <c r="T1115">
        <f t="shared" si="120"/>
        <v>154</v>
      </c>
      <c r="U1115">
        <v>1113</v>
      </c>
      <c r="V1115" t="e">
        <f t="shared" si="116"/>
        <v>#N/A</v>
      </c>
      <c r="W1115" t="e">
        <f t="shared" si="117"/>
        <v>#N/A</v>
      </c>
      <c r="X1115" t="str">
        <f t="shared" si="121"/>
        <v/>
      </c>
      <c r="Y1115" t="str">
        <f t="shared" si="118"/>
        <v/>
      </c>
      <c r="Z1115">
        <v>1113</v>
      </c>
      <c r="AA1115" t="str">
        <f t="shared" si="119"/>
        <v/>
      </c>
    </row>
    <row r="1116" spans="20:27" x14ac:dyDescent="0.25">
      <c r="T1116">
        <f t="shared" si="120"/>
        <v>154</v>
      </c>
      <c r="U1116">
        <v>1114</v>
      </c>
      <c r="V1116" t="e">
        <f t="shared" si="116"/>
        <v>#N/A</v>
      </c>
      <c r="W1116" t="e">
        <f t="shared" si="117"/>
        <v>#N/A</v>
      </c>
      <c r="X1116" t="str">
        <f t="shared" si="121"/>
        <v/>
      </c>
      <c r="Y1116" t="str">
        <f t="shared" si="118"/>
        <v/>
      </c>
      <c r="Z1116">
        <v>1114</v>
      </c>
      <c r="AA1116" t="str">
        <f t="shared" si="119"/>
        <v/>
      </c>
    </row>
    <row r="1117" spans="20:27" x14ac:dyDescent="0.25">
      <c r="T1117">
        <f t="shared" si="120"/>
        <v>154</v>
      </c>
      <c r="U1117">
        <v>1115</v>
      </c>
      <c r="V1117" t="e">
        <f t="shared" si="116"/>
        <v>#N/A</v>
      </c>
      <c r="W1117" t="e">
        <f t="shared" si="117"/>
        <v>#N/A</v>
      </c>
      <c r="X1117" t="str">
        <f t="shared" si="121"/>
        <v/>
      </c>
      <c r="Y1117" t="str">
        <f t="shared" si="118"/>
        <v/>
      </c>
      <c r="Z1117">
        <v>1115</v>
      </c>
      <c r="AA1117" t="str">
        <f t="shared" si="119"/>
        <v/>
      </c>
    </row>
    <row r="1118" spans="20:27" x14ac:dyDescent="0.25">
      <c r="T1118">
        <f t="shared" si="120"/>
        <v>154</v>
      </c>
      <c r="U1118">
        <v>1116</v>
      </c>
      <c r="V1118" t="e">
        <f t="shared" si="116"/>
        <v>#N/A</v>
      </c>
      <c r="W1118" t="e">
        <f t="shared" si="117"/>
        <v>#N/A</v>
      </c>
      <c r="X1118" t="str">
        <f t="shared" si="121"/>
        <v/>
      </c>
      <c r="Y1118" t="str">
        <f t="shared" si="118"/>
        <v/>
      </c>
      <c r="Z1118">
        <v>1116</v>
      </c>
      <c r="AA1118" t="str">
        <f t="shared" si="119"/>
        <v/>
      </c>
    </row>
    <row r="1119" spans="20:27" x14ac:dyDescent="0.25">
      <c r="T1119">
        <f t="shared" si="120"/>
        <v>154</v>
      </c>
      <c r="U1119">
        <v>1117</v>
      </c>
      <c r="V1119" t="e">
        <f t="shared" si="116"/>
        <v>#N/A</v>
      </c>
      <c r="W1119" t="e">
        <f t="shared" si="117"/>
        <v>#N/A</v>
      </c>
      <c r="X1119" t="str">
        <f t="shared" si="121"/>
        <v/>
      </c>
      <c r="Y1119" t="str">
        <f t="shared" si="118"/>
        <v/>
      </c>
      <c r="Z1119">
        <v>1117</v>
      </c>
      <c r="AA1119" t="str">
        <f t="shared" si="119"/>
        <v/>
      </c>
    </row>
    <row r="1120" spans="20:27" x14ac:dyDescent="0.25">
      <c r="T1120">
        <f t="shared" si="120"/>
        <v>154</v>
      </c>
      <c r="U1120">
        <v>1118</v>
      </c>
      <c r="V1120" t="e">
        <f t="shared" si="116"/>
        <v>#N/A</v>
      </c>
      <c r="W1120" t="e">
        <f t="shared" si="117"/>
        <v>#N/A</v>
      </c>
      <c r="X1120" t="str">
        <f t="shared" si="121"/>
        <v/>
      </c>
      <c r="Y1120" t="str">
        <f t="shared" si="118"/>
        <v/>
      </c>
      <c r="Z1120">
        <v>1118</v>
      </c>
      <c r="AA1120" t="str">
        <f t="shared" si="119"/>
        <v/>
      </c>
    </row>
    <row r="1121" spans="20:27" x14ac:dyDescent="0.25">
      <c r="T1121">
        <f t="shared" si="120"/>
        <v>154</v>
      </c>
      <c r="U1121">
        <v>1119</v>
      </c>
      <c r="V1121" t="e">
        <f t="shared" si="116"/>
        <v>#N/A</v>
      </c>
      <c r="W1121" t="e">
        <f t="shared" si="117"/>
        <v>#N/A</v>
      </c>
      <c r="X1121" t="str">
        <f t="shared" si="121"/>
        <v/>
      </c>
      <c r="Y1121" t="str">
        <f t="shared" si="118"/>
        <v/>
      </c>
      <c r="Z1121">
        <v>1119</v>
      </c>
      <c r="AA1121" t="str">
        <f t="shared" si="119"/>
        <v/>
      </c>
    </row>
    <row r="1122" spans="20:27" x14ac:dyDescent="0.25">
      <c r="T1122">
        <f t="shared" si="120"/>
        <v>154</v>
      </c>
      <c r="U1122">
        <v>1120</v>
      </c>
      <c r="V1122" t="e">
        <f t="shared" si="116"/>
        <v>#N/A</v>
      </c>
      <c r="W1122" t="e">
        <f t="shared" si="117"/>
        <v>#N/A</v>
      </c>
      <c r="X1122" t="str">
        <f t="shared" si="121"/>
        <v/>
      </c>
      <c r="Y1122" t="str">
        <f t="shared" si="118"/>
        <v/>
      </c>
      <c r="Z1122">
        <v>1120</v>
      </c>
      <c r="AA1122" t="str">
        <f t="shared" si="119"/>
        <v/>
      </c>
    </row>
    <row r="1123" spans="20:27" x14ac:dyDescent="0.25">
      <c r="T1123">
        <f t="shared" si="120"/>
        <v>154</v>
      </c>
      <c r="U1123">
        <v>1121</v>
      </c>
      <c r="V1123" t="e">
        <f t="shared" si="116"/>
        <v>#N/A</v>
      </c>
      <c r="W1123" t="e">
        <f t="shared" si="117"/>
        <v>#N/A</v>
      </c>
      <c r="X1123" t="str">
        <f t="shared" si="121"/>
        <v/>
      </c>
      <c r="Y1123" t="str">
        <f t="shared" si="118"/>
        <v/>
      </c>
      <c r="Z1123">
        <v>1121</v>
      </c>
      <c r="AA1123" t="str">
        <f t="shared" si="119"/>
        <v/>
      </c>
    </row>
    <row r="1124" spans="20:27" x14ac:dyDescent="0.25">
      <c r="T1124">
        <f t="shared" si="120"/>
        <v>154</v>
      </c>
      <c r="U1124">
        <v>1122</v>
      </c>
      <c r="V1124" t="e">
        <f t="shared" si="116"/>
        <v>#N/A</v>
      </c>
      <c r="W1124" t="e">
        <f t="shared" si="117"/>
        <v>#N/A</v>
      </c>
      <c r="X1124" t="str">
        <f t="shared" si="121"/>
        <v/>
      </c>
      <c r="Y1124" t="str">
        <f t="shared" si="118"/>
        <v/>
      </c>
      <c r="Z1124">
        <v>1122</v>
      </c>
      <c r="AA1124" t="str">
        <f t="shared" si="119"/>
        <v/>
      </c>
    </row>
    <row r="1125" spans="20:27" x14ac:dyDescent="0.25">
      <c r="T1125">
        <f t="shared" si="120"/>
        <v>154</v>
      </c>
      <c r="U1125">
        <v>1123</v>
      </c>
      <c r="V1125" t="e">
        <f t="shared" si="116"/>
        <v>#N/A</v>
      </c>
      <c r="W1125" t="e">
        <f t="shared" si="117"/>
        <v>#N/A</v>
      </c>
      <c r="X1125" t="str">
        <f t="shared" si="121"/>
        <v/>
      </c>
      <c r="Y1125" t="str">
        <f t="shared" si="118"/>
        <v/>
      </c>
      <c r="Z1125">
        <v>1123</v>
      </c>
      <c r="AA1125" t="str">
        <f t="shared" si="119"/>
        <v/>
      </c>
    </row>
    <row r="1126" spans="20:27" x14ac:dyDescent="0.25">
      <c r="T1126">
        <f t="shared" si="120"/>
        <v>154</v>
      </c>
      <c r="U1126">
        <v>1124</v>
      </c>
      <c r="V1126" t="e">
        <f t="shared" si="116"/>
        <v>#N/A</v>
      </c>
      <c r="W1126" t="e">
        <f t="shared" si="117"/>
        <v>#N/A</v>
      </c>
      <c r="X1126" t="str">
        <f t="shared" si="121"/>
        <v/>
      </c>
      <c r="Y1126" t="str">
        <f t="shared" si="118"/>
        <v/>
      </c>
      <c r="Z1126">
        <v>1124</v>
      </c>
      <c r="AA1126" t="str">
        <f t="shared" si="119"/>
        <v/>
      </c>
    </row>
    <row r="1127" spans="20:27" x14ac:dyDescent="0.25">
      <c r="T1127">
        <f t="shared" si="120"/>
        <v>154</v>
      </c>
      <c r="U1127">
        <v>1125</v>
      </c>
      <c r="V1127" t="e">
        <f t="shared" si="116"/>
        <v>#N/A</v>
      </c>
      <c r="W1127" t="e">
        <f t="shared" si="117"/>
        <v>#N/A</v>
      </c>
      <c r="X1127" t="str">
        <f t="shared" si="121"/>
        <v/>
      </c>
      <c r="Y1127" t="str">
        <f t="shared" si="118"/>
        <v/>
      </c>
      <c r="Z1127">
        <v>1125</v>
      </c>
      <c r="AA1127" t="str">
        <f t="shared" si="119"/>
        <v/>
      </c>
    </row>
    <row r="1128" spans="20:27" x14ac:dyDescent="0.25">
      <c r="T1128">
        <f t="shared" si="120"/>
        <v>154</v>
      </c>
      <c r="U1128">
        <v>1126</v>
      </c>
      <c r="V1128" t="e">
        <f t="shared" si="116"/>
        <v>#N/A</v>
      </c>
      <c r="W1128" t="e">
        <f t="shared" si="117"/>
        <v>#N/A</v>
      </c>
      <c r="X1128" t="str">
        <f t="shared" si="121"/>
        <v/>
      </c>
      <c r="Y1128" t="str">
        <f t="shared" si="118"/>
        <v/>
      </c>
      <c r="Z1128">
        <v>1126</v>
      </c>
      <c r="AA1128" t="str">
        <f t="shared" si="119"/>
        <v/>
      </c>
    </row>
    <row r="1129" spans="20:27" x14ac:dyDescent="0.25">
      <c r="T1129">
        <f t="shared" si="120"/>
        <v>154</v>
      </c>
      <c r="U1129">
        <v>1127</v>
      </c>
      <c r="V1129" t="e">
        <f t="shared" ref="V1129:V1192" si="122">TRIM(_xlfn.TEXTBEFORE(W1128, " "))</f>
        <v>#N/A</v>
      </c>
      <c r="W1129" t="e">
        <f t="shared" ref="W1129:W1192" si="123">TRIM(MID(W1128, LEN(V1129)+1, LEN(W1128) - LEN(V1129)))</f>
        <v>#N/A</v>
      </c>
      <c r="X1129" t="str">
        <f t="shared" si="121"/>
        <v/>
      </c>
      <c r="Y1129" t="str">
        <f t="shared" ref="Y1129:Y1192" si="124">IFERROR(IF(FIND("(",AA1129)&gt;0,Z1129,""),"")</f>
        <v/>
      </c>
      <c r="Z1129">
        <v>1127</v>
      </c>
      <c r="AA1129" t="str">
        <f t="shared" ref="AA1129:AA1192" si="125">IFERROR(VLOOKUP(Z1129,T:V,3,FALSE),"")</f>
        <v/>
      </c>
    </row>
    <row r="1130" spans="20:27" x14ac:dyDescent="0.25">
      <c r="T1130">
        <f t="shared" si="120"/>
        <v>154</v>
      </c>
      <c r="U1130">
        <v>1128</v>
      </c>
      <c r="V1130" t="e">
        <f t="shared" si="122"/>
        <v>#N/A</v>
      </c>
      <c r="W1130" t="e">
        <f t="shared" si="123"/>
        <v>#N/A</v>
      </c>
      <c r="X1130" t="str">
        <f t="shared" si="121"/>
        <v/>
      </c>
      <c r="Y1130" t="str">
        <f t="shared" si="124"/>
        <v/>
      </c>
      <c r="Z1130">
        <v>1128</v>
      </c>
      <c r="AA1130" t="str">
        <f t="shared" si="125"/>
        <v/>
      </c>
    </row>
    <row r="1131" spans="20:27" x14ac:dyDescent="0.25">
      <c r="T1131">
        <f t="shared" si="120"/>
        <v>154</v>
      </c>
      <c r="U1131">
        <v>1129</v>
      </c>
      <c r="V1131" t="e">
        <f t="shared" si="122"/>
        <v>#N/A</v>
      </c>
      <c r="W1131" t="e">
        <f t="shared" si="123"/>
        <v>#N/A</v>
      </c>
      <c r="X1131" t="str">
        <f t="shared" si="121"/>
        <v/>
      </c>
      <c r="Y1131" t="str">
        <f t="shared" si="124"/>
        <v/>
      </c>
      <c r="Z1131">
        <v>1129</v>
      </c>
      <c r="AA1131" t="str">
        <f t="shared" si="125"/>
        <v/>
      </c>
    </row>
    <row r="1132" spans="20:27" x14ac:dyDescent="0.25">
      <c r="T1132">
        <f t="shared" si="120"/>
        <v>154</v>
      </c>
      <c r="U1132">
        <v>1130</v>
      </c>
      <c r="V1132" t="e">
        <f t="shared" si="122"/>
        <v>#N/A</v>
      </c>
      <c r="W1132" t="e">
        <f t="shared" si="123"/>
        <v>#N/A</v>
      </c>
      <c r="X1132" t="str">
        <f t="shared" si="121"/>
        <v/>
      </c>
      <c r="Y1132" t="str">
        <f t="shared" si="124"/>
        <v/>
      </c>
      <c r="Z1132">
        <v>1130</v>
      </c>
      <c r="AA1132" t="str">
        <f t="shared" si="125"/>
        <v/>
      </c>
    </row>
    <row r="1133" spans="20:27" x14ac:dyDescent="0.25">
      <c r="T1133">
        <f t="shared" si="120"/>
        <v>154</v>
      </c>
      <c r="U1133">
        <v>1131</v>
      </c>
      <c r="V1133" t="e">
        <f t="shared" si="122"/>
        <v>#N/A</v>
      </c>
      <c r="W1133" t="e">
        <f t="shared" si="123"/>
        <v>#N/A</v>
      </c>
      <c r="X1133" t="str">
        <f t="shared" si="121"/>
        <v/>
      </c>
      <c r="Y1133" t="str">
        <f t="shared" si="124"/>
        <v/>
      </c>
      <c r="Z1133">
        <v>1131</v>
      </c>
      <c r="AA1133" t="str">
        <f t="shared" si="125"/>
        <v/>
      </c>
    </row>
    <row r="1134" spans="20:27" x14ac:dyDescent="0.25">
      <c r="T1134">
        <f t="shared" si="120"/>
        <v>154</v>
      </c>
      <c r="U1134">
        <v>1132</v>
      </c>
      <c r="V1134" t="e">
        <f t="shared" si="122"/>
        <v>#N/A</v>
      </c>
      <c r="W1134" t="e">
        <f t="shared" si="123"/>
        <v>#N/A</v>
      </c>
      <c r="X1134" t="str">
        <f t="shared" si="121"/>
        <v/>
      </c>
      <c r="Y1134" t="str">
        <f t="shared" si="124"/>
        <v/>
      </c>
      <c r="Z1134">
        <v>1132</v>
      </c>
      <c r="AA1134" t="str">
        <f t="shared" si="125"/>
        <v/>
      </c>
    </row>
    <row r="1135" spans="20:27" x14ac:dyDescent="0.25">
      <c r="T1135">
        <f t="shared" si="120"/>
        <v>154</v>
      </c>
      <c r="U1135">
        <v>1133</v>
      </c>
      <c r="V1135" t="e">
        <f t="shared" si="122"/>
        <v>#N/A</v>
      </c>
      <c r="W1135" t="e">
        <f t="shared" si="123"/>
        <v>#N/A</v>
      </c>
      <c r="X1135" t="str">
        <f t="shared" si="121"/>
        <v/>
      </c>
      <c r="Y1135" t="str">
        <f t="shared" si="124"/>
        <v/>
      </c>
      <c r="Z1135">
        <v>1133</v>
      </c>
      <c r="AA1135" t="str">
        <f t="shared" si="125"/>
        <v/>
      </c>
    </row>
    <row r="1136" spans="20:27" x14ac:dyDescent="0.25">
      <c r="T1136">
        <f t="shared" si="120"/>
        <v>154</v>
      </c>
      <c r="U1136">
        <v>1134</v>
      </c>
      <c r="V1136" t="e">
        <f t="shared" si="122"/>
        <v>#N/A</v>
      </c>
      <c r="W1136" t="e">
        <f t="shared" si="123"/>
        <v>#N/A</v>
      </c>
      <c r="X1136" t="str">
        <f t="shared" si="121"/>
        <v/>
      </c>
      <c r="Y1136" t="str">
        <f t="shared" si="124"/>
        <v/>
      </c>
      <c r="Z1136">
        <v>1134</v>
      </c>
      <c r="AA1136" t="str">
        <f t="shared" si="125"/>
        <v/>
      </c>
    </row>
    <row r="1137" spans="20:27" x14ac:dyDescent="0.25">
      <c r="T1137">
        <f t="shared" si="120"/>
        <v>154</v>
      </c>
      <c r="U1137">
        <v>1135</v>
      </c>
      <c r="V1137" t="e">
        <f t="shared" si="122"/>
        <v>#N/A</v>
      </c>
      <c r="W1137" t="e">
        <f t="shared" si="123"/>
        <v>#N/A</v>
      </c>
      <c r="X1137" t="str">
        <f t="shared" si="121"/>
        <v/>
      </c>
      <c r="Y1137" t="str">
        <f t="shared" si="124"/>
        <v/>
      </c>
      <c r="Z1137">
        <v>1135</v>
      </c>
      <c r="AA1137" t="str">
        <f t="shared" si="125"/>
        <v/>
      </c>
    </row>
    <row r="1138" spans="20:27" x14ac:dyDescent="0.25">
      <c r="T1138">
        <f t="shared" si="120"/>
        <v>154</v>
      </c>
      <c r="U1138">
        <v>1136</v>
      </c>
      <c r="V1138" t="e">
        <f t="shared" si="122"/>
        <v>#N/A</v>
      </c>
      <c r="W1138" t="e">
        <f t="shared" si="123"/>
        <v>#N/A</v>
      </c>
      <c r="X1138" t="str">
        <f t="shared" si="121"/>
        <v/>
      </c>
      <c r="Y1138" t="str">
        <f t="shared" si="124"/>
        <v/>
      </c>
      <c r="Z1138">
        <v>1136</v>
      </c>
      <c r="AA1138" t="str">
        <f t="shared" si="125"/>
        <v/>
      </c>
    </row>
    <row r="1139" spans="20:27" x14ac:dyDescent="0.25">
      <c r="T1139">
        <f t="shared" si="120"/>
        <v>154</v>
      </c>
      <c r="U1139">
        <v>1137</v>
      </c>
      <c r="V1139" t="e">
        <f t="shared" si="122"/>
        <v>#N/A</v>
      </c>
      <c r="W1139" t="e">
        <f t="shared" si="123"/>
        <v>#N/A</v>
      </c>
      <c r="X1139" t="str">
        <f t="shared" si="121"/>
        <v/>
      </c>
      <c r="Y1139" t="str">
        <f t="shared" si="124"/>
        <v/>
      </c>
      <c r="Z1139">
        <v>1137</v>
      </c>
      <c r="AA1139" t="str">
        <f t="shared" si="125"/>
        <v/>
      </c>
    </row>
    <row r="1140" spans="20:27" x14ac:dyDescent="0.25">
      <c r="T1140">
        <f t="shared" si="120"/>
        <v>154</v>
      </c>
      <c r="U1140">
        <v>1138</v>
      </c>
      <c r="V1140" t="e">
        <f t="shared" si="122"/>
        <v>#N/A</v>
      </c>
      <c r="W1140" t="e">
        <f t="shared" si="123"/>
        <v>#N/A</v>
      </c>
      <c r="X1140" t="str">
        <f t="shared" si="121"/>
        <v/>
      </c>
      <c r="Y1140" t="str">
        <f t="shared" si="124"/>
        <v/>
      </c>
      <c r="Z1140">
        <v>1138</v>
      </c>
      <c r="AA1140" t="str">
        <f t="shared" si="125"/>
        <v/>
      </c>
    </row>
    <row r="1141" spans="20:27" x14ac:dyDescent="0.25">
      <c r="T1141">
        <f t="shared" si="120"/>
        <v>154</v>
      </c>
      <c r="U1141">
        <v>1139</v>
      </c>
      <c r="V1141" t="e">
        <f t="shared" si="122"/>
        <v>#N/A</v>
      </c>
      <c r="W1141" t="e">
        <f t="shared" si="123"/>
        <v>#N/A</v>
      </c>
      <c r="X1141" t="str">
        <f t="shared" si="121"/>
        <v/>
      </c>
      <c r="Y1141" t="str">
        <f t="shared" si="124"/>
        <v/>
      </c>
      <c r="Z1141">
        <v>1139</v>
      </c>
      <c r="AA1141" t="str">
        <f t="shared" si="125"/>
        <v/>
      </c>
    </row>
    <row r="1142" spans="20:27" x14ac:dyDescent="0.25">
      <c r="T1142">
        <f t="shared" si="120"/>
        <v>154</v>
      </c>
      <c r="U1142">
        <v>1140</v>
      </c>
      <c r="V1142" t="e">
        <f t="shared" si="122"/>
        <v>#N/A</v>
      </c>
      <c r="W1142" t="e">
        <f t="shared" si="123"/>
        <v>#N/A</v>
      </c>
      <c r="X1142" t="str">
        <f t="shared" si="121"/>
        <v/>
      </c>
      <c r="Y1142" t="str">
        <f t="shared" si="124"/>
        <v/>
      </c>
      <c r="Z1142">
        <v>1140</v>
      </c>
      <c r="AA1142" t="str">
        <f t="shared" si="125"/>
        <v/>
      </c>
    </row>
    <row r="1143" spans="20:27" x14ac:dyDescent="0.25">
      <c r="T1143">
        <f t="shared" si="120"/>
        <v>154</v>
      </c>
      <c r="U1143">
        <v>1141</v>
      </c>
      <c r="V1143" t="e">
        <f t="shared" si="122"/>
        <v>#N/A</v>
      </c>
      <c r="W1143" t="e">
        <f t="shared" si="123"/>
        <v>#N/A</v>
      </c>
      <c r="X1143" t="str">
        <f t="shared" si="121"/>
        <v/>
      </c>
      <c r="Y1143" t="str">
        <f t="shared" si="124"/>
        <v/>
      </c>
      <c r="Z1143">
        <v>1141</v>
      </c>
      <c r="AA1143" t="str">
        <f t="shared" si="125"/>
        <v/>
      </c>
    </row>
    <row r="1144" spans="20:27" x14ac:dyDescent="0.25">
      <c r="T1144">
        <f t="shared" si="120"/>
        <v>154</v>
      </c>
      <c r="U1144">
        <v>1142</v>
      </c>
      <c r="V1144" t="e">
        <f t="shared" si="122"/>
        <v>#N/A</v>
      </c>
      <c r="W1144" t="e">
        <f t="shared" si="123"/>
        <v>#N/A</v>
      </c>
      <c r="X1144" t="str">
        <f t="shared" si="121"/>
        <v/>
      </c>
      <c r="Y1144" t="str">
        <f t="shared" si="124"/>
        <v/>
      </c>
      <c r="Z1144">
        <v>1142</v>
      </c>
      <c r="AA1144" t="str">
        <f t="shared" si="125"/>
        <v/>
      </c>
    </row>
    <row r="1145" spans="20:27" x14ac:dyDescent="0.25">
      <c r="T1145">
        <f t="shared" si="120"/>
        <v>154</v>
      </c>
      <c r="U1145">
        <v>1143</v>
      </c>
      <c r="V1145" t="e">
        <f t="shared" si="122"/>
        <v>#N/A</v>
      </c>
      <c r="W1145" t="e">
        <f t="shared" si="123"/>
        <v>#N/A</v>
      </c>
      <c r="X1145" t="str">
        <f t="shared" si="121"/>
        <v/>
      </c>
      <c r="Y1145" t="str">
        <f t="shared" si="124"/>
        <v/>
      </c>
      <c r="Z1145">
        <v>1143</v>
      </c>
      <c r="AA1145" t="str">
        <f t="shared" si="125"/>
        <v/>
      </c>
    </row>
    <row r="1146" spans="20:27" x14ac:dyDescent="0.25">
      <c r="T1146">
        <f t="shared" si="120"/>
        <v>154</v>
      </c>
      <c r="U1146">
        <v>1144</v>
      </c>
      <c r="V1146" t="e">
        <f t="shared" si="122"/>
        <v>#N/A</v>
      </c>
      <c r="W1146" t="e">
        <f t="shared" si="123"/>
        <v>#N/A</v>
      </c>
      <c r="X1146" t="str">
        <f t="shared" si="121"/>
        <v/>
      </c>
      <c r="Y1146" t="str">
        <f t="shared" si="124"/>
        <v/>
      </c>
      <c r="Z1146">
        <v>1144</v>
      </c>
      <c r="AA1146" t="str">
        <f t="shared" si="125"/>
        <v/>
      </c>
    </row>
    <row r="1147" spans="20:27" x14ac:dyDescent="0.25">
      <c r="T1147">
        <f t="shared" si="120"/>
        <v>154</v>
      </c>
      <c r="U1147">
        <v>1145</v>
      </c>
      <c r="V1147" t="e">
        <f t="shared" si="122"/>
        <v>#N/A</v>
      </c>
      <c r="W1147" t="e">
        <f t="shared" si="123"/>
        <v>#N/A</v>
      </c>
      <c r="X1147" t="str">
        <f t="shared" si="121"/>
        <v/>
      </c>
      <c r="Y1147" t="str">
        <f t="shared" si="124"/>
        <v/>
      </c>
      <c r="Z1147">
        <v>1145</v>
      </c>
      <c r="AA1147" t="str">
        <f t="shared" si="125"/>
        <v/>
      </c>
    </row>
    <row r="1148" spans="20:27" x14ac:dyDescent="0.25">
      <c r="T1148">
        <f t="shared" si="120"/>
        <v>154</v>
      </c>
      <c r="U1148">
        <v>1146</v>
      </c>
      <c r="V1148" t="e">
        <f t="shared" si="122"/>
        <v>#N/A</v>
      </c>
      <c r="W1148" t="e">
        <f t="shared" si="123"/>
        <v>#N/A</v>
      </c>
      <c r="X1148" t="str">
        <f t="shared" si="121"/>
        <v/>
      </c>
      <c r="Y1148" t="str">
        <f t="shared" si="124"/>
        <v/>
      </c>
      <c r="Z1148">
        <v>1146</v>
      </c>
      <c r="AA1148" t="str">
        <f t="shared" si="125"/>
        <v/>
      </c>
    </row>
    <row r="1149" spans="20:27" x14ac:dyDescent="0.25">
      <c r="T1149">
        <f t="shared" si="120"/>
        <v>154</v>
      </c>
      <c r="U1149">
        <v>1147</v>
      </c>
      <c r="V1149" t="e">
        <f t="shared" si="122"/>
        <v>#N/A</v>
      </c>
      <c r="W1149" t="e">
        <f t="shared" si="123"/>
        <v>#N/A</v>
      </c>
      <c r="X1149" t="str">
        <f t="shared" si="121"/>
        <v/>
      </c>
      <c r="Y1149" t="str">
        <f t="shared" si="124"/>
        <v/>
      </c>
      <c r="Z1149">
        <v>1147</v>
      </c>
      <c r="AA1149" t="str">
        <f t="shared" si="125"/>
        <v/>
      </c>
    </row>
    <row r="1150" spans="20:27" x14ac:dyDescent="0.25">
      <c r="T1150">
        <f t="shared" si="120"/>
        <v>154</v>
      </c>
      <c r="U1150">
        <v>1148</v>
      </c>
      <c r="V1150" t="e">
        <f t="shared" si="122"/>
        <v>#N/A</v>
      </c>
      <c r="W1150" t="e">
        <f t="shared" si="123"/>
        <v>#N/A</v>
      </c>
      <c r="X1150" t="str">
        <f t="shared" si="121"/>
        <v/>
      </c>
      <c r="Y1150" t="str">
        <f t="shared" si="124"/>
        <v/>
      </c>
      <c r="Z1150">
        <v>1148</v>
      </c>
      <c r="AA1150" t="str">
        <f t="shared" si="125"/>
        <v/>
      </c>
    </row>
    <row r="1151" spans="20:27" x14ac:dyDescent="0.25">
      <c r="T1151">
        <f t="shared" si="120"/>
        <v>154</v>
      </c>
      <c r="U1151">
        <v>1149</v>
      </c>
      <c r="V1151" t="e">
        <f t="shared" si="122"/>
        <v>#N/A</v>
      </c>
      <c r="W1151" t="e">
        <f t="shared" si="123"/>
        <v>#N/A</v>
      </c>
      <c r="X1151" t="str">
        <f t="shared" si="121"/>
        <v/>
      </c>
      <c r="Y1151" t="str">
        <f t="shared" si="124"/>
        <v/>
      </c>
      <c r="Z1151">
        <v>1149</v>
      </c>
      <c r="AA1151" t="str">
        <f t="shared" si="125"/>
        <v/>
      </c>
    </row>
    <row r="1152" spans="20:27" x14ac:dyDescent="0.25">
      <c r="T1152">
        <f t="shared" si="120"/>
        <v>154</v>
      </c>
      <c r="U1152">
        <v>1150</v>
      </c>
      <c r="V1152" t="e">
        <f t="shared" si="122"/>
        <v>#N/A</v>
      </c>
      <c r="W1152" t="e">
        <f t="shared" si="123"/>
        <v>#N/A</v>
      </c>
      <c r="X1152" t="str">
        <f t="shared" si="121"/>
        <v/>
      </c>
      <c r="Y1152" t="str">
        <f t="shared" si="124"/>
        <v/>
      </c>
      <c r="Z1152">
        <v>1150</v>
      </c>
      <c r="AA1152" t="str">
        <f t="shared" si="125"/>
        <v/>
      </c>
    </row>
    <row r="1153" spans="20:27" x14ac:dyDescent="0.25">
      <c r="T1153">
        <f t="shared" si="120"/>
        <v>154</v>
      </c>
      <c r="U1153">
        <v>1151</v>
      </c>
      <c r="V1153" t="e">
        <f t="shared" si="122"/>
        <v>#N/A</v>
      </c>
      <c r="W1153" t="e">
        <f t="shared" si="123"/>
        <v>#N/A</v>
      </c>
      <c r="X1153" t="str">
        <f t="shared" si="121"/>
        <v/>
      </c>
      <c r="Y1153" t="str">
        <f t="shared" si="124"/>
        <v/>
      </c>
      <c r="Z1153">
        <v>1151</v>
      </c>
      <c r="AA1153" t="str">
        <f t="shared" si="125"/>
        <v/>
      </c>
    </row>
    <row r="1154" spans="20:27" x14ac:dyDescent="0.25">
      <c r="T1154">
        <f t="shared" si="120"/>
        <v>154</v>
      </c>
      <c r="U1154">
        <v>1152</v>
      </c>
      <c r="V1154" t="e">
        <f t="shared" si="122"/>
        <v>#N/A</v>
      </c>
      <c r="W1154" t="e">
        <f t="shared" si="123"/>
        <v>#N/A</v>
      </c>
      <c r="X1154" t="str">
        <f t="shared" si="121"/>
        <v/>
      </c>
      <c r="Y1154" t="str">
        <f t="shared" si="124"/>
        <v/>
      </c>
      <c r="Z1154">
        <v>1152</v>
      </c>
      <c r="AA1154" t="str">
        <f t="shared" si="125"/>
        <v/>
      </c>
    </row>
    <row r="1155" spans="20:27" x14ac:dyDescent="0.25">
      <c r="T1155">
        <f t="shared" ref="T1155:T1200" si="126">COUNTIF($V$1:$V$1200, "&lt;=" &amp; V1155)</f>
        <v>154</v>
      </c>
      <c r="U1155">
        <v>1153</v>
      </c>
      <c r="V1155" t="e">
        <f t="shared" si="122"/>
        <v>#N/A</v>
      </c>
      <c r="W1155" t="e">
        <f t="shared" si="123"/>
        <v>#N/A</v>
      </c>
      <c r="X1155" t="str">
        <f t="shared" si="121"/>
        <v/>
      </c>
      <c r="Y1155" t="str">
        <f t="shared" si="124"/>
        <v/>
      </c>
      <c r="Z1155">
        <v>1153</v>
      </c>
      <c r="AA1155" t="str">
        <f t="shared" si="125"/>
        <v/>
      </c>
    </row>
    <row r="1156" spans="20:27" x14ac:dyDescent="0.25">
      <c r="T1156">
        <f t="shared" si="126"/>
        <v>154</v>
      </c>
      <c r="U1156">
        <v>1154</v>
      </c>
      <c r="V1156" t="e">
        <f t="shared" si="122"/>
        <v>#N/A</v>
      </c>
      <c r="W1156" t="e">
        <f t="shared" si="123"/>
        <v>#N/A</v>
      </c>
      <c r="X1156" t="str">
        <f t="shared" ref="X1156:X1200" si="127">IFERROR(RANK(Y1156,Y:Y,1),"")</f>
        <v/>
      </c>
      <c r="Y1156" t="str">
        <f t="shared" si="124"/>
        <v/>
      </c>
      <c r="Z1156">
        <v>1154</v>
      </c>
      <c r="AA1156" t="str">
        <f t="shared" si="125"/>
        <v/>
      </c>
    </row>
    <row r="1157" spans="20:27" x14ac:dyDescent="0.25">
      <c r="T1157">
        <f t="shared" si="126"/>
        <v>154</v>
      </c>
      <c r="U1157">
        <v>1155</v>
      </c>
      <c r="V1157" t="e">
        <f t="shared" si="122"/>
        <v>#N/A</v>
      </c>
      <c r="W1157" t="e">
        <f t="shared" si="123"/>
        <v>#N/A</v>
      </c>
      <c r="X1157" t="str">
        <f t="shared" si="127"/>
        <v/>
      </c>
      <c r="Y1157" t="str">
        <f t="shared" si="124"/>
        <v/>
      </c>
      <c r="Z1157">
        <v>1155</v>
      </c>
      <c r="AA1157" t="str">
        <f t="shared" si="125"/>
        <v/>
      </c>
    </row>
    <row r="1158" spans="20:27" x14ac:dyDescent="0.25">
      <c r="T1158">
        <f t="shared" si="126"/>
        <v>154</v>
      </c>
      <c r="U1158">
        <v>1156</v>
      </c>
      <c r="V1158" t="e">
        <f t="shared" si="122"/>
        <v>#N/A</v>
      </c>
      <c r="W1158" t="e">
        <f t="shared" si="123"/>
        <v>#N/A</v>
      </c>
      <c r="X1158" t="str">
        <f t="shared" si="127"/>
        <v/>
      </c>
      <c r="Y1158" t="str">
        <f t="shared" si="124"/>
        <v/>
      </c>
      <c r="Z1158">
        <v>1156</v>
      </c>
      <c r="AA1158" t="str">
        <f t="shared" si="125"/>
        <v/>
      </c>
    </row>
    <row r="1159" spans="20:27" x14ac:dyDescent="0.25">
      <c r="T1159">
        <f t="shared" si="126"/>
        <v>154</v>
      </c>
      <c r="U1159">
        <v>1157</v>
      </c>
      <c r="V1159" t="e">
        <f t="shared" si="122"/>
        <v>#N/A</v>
      </c>
      <c r="W1159" t="e">
        <f t="shared" si="123"/>
        <v>#N/A</v>
      </c>
      <c r="X1159" t="str">
        <f t="shared" si="127"/>
        <v/>
      </c>
      <c r="Y1159" t="str">
        <f t="shared" si="124"/>
        <v/>
      </c>
      <c r="Z1159">
        <v>1157</v>
      </c>
      <c r="AA1159" t="str">
        <f t="shared" si="125"/>
        <v/>
      </c>
    </row>
    <row r="1160" spans="20:27" x14ac:dyDescent="0.25">
      <c r="T1160">
        <f t="shared" si="126"/>
        <v>154</v>
      </c>
      <c r="U1160">
        <v>1158</v>
      </c>
      <c r="V1160" t="e">
        <f t="shared" si="122"/>
        <v>#N/A</v>
      </c>
      <c r="W1160" t="e">
        <f t="shared" si="123"/>
        <v>#N/A</v>
      </c>
      <c r="X1160" t="str">
        <f t="shared" si="127"/>
        <v/>
      </c>
      <c r="Y1160" t="str">
        <f t="shared" si="124"/>
        <v/>
      </c>
      <c r="Z1160">
        <v>1158</v>
      </c>
      <c r="AA1160" t="str">
        <f t="shared" si="125"/>
        <v/>
      </c>
    </row>
    <row r="1161" spans="20:27" x14ac:dyDescent="0.25">
      <c r="T1161">
        <f t="shared" si="126"/>
        <v>154</v>
      </c>
      <c r="U1161">
        <v>1159</v>
      </c>
      <c r="V1161" t="e">
        <f t="shared" si="122"/>
        <v>#N/A</v>
      </c>
      <c r="W1161" t="e">
        <f t="shared" si="123"/>
        <v>#N/A</v>
      </c>
      <c r="X1161" t="str">
        <f t="shared" si="127"/>
        <v/>
      </c>
      <c r="Y1161" t="str">
        <f t="shared" si="124"/>
        <v/>
      </c>
      <c r="Z1161">
        <v>1159</v>
      </c>
      <c r="AA1161" t="str">
        <f t="shared" si="125"/>
        <v/>
      </c>
    </row>
    <row r="1162" spans="20:27" x14ac:dyDescent="0.25">
      <c r="T1162">
        <f t="shared" si="126"/>
        <v>154</v>
      </c>
      <c r="U1162">
        <v>1160</v>
      </c>
      <c r="V1162" t="e">
        <f t="shared" si="122"/>
        <v>#N/A</v>
      </c>
      <c r="W1162" t="e">
        <f t="shared" si="123"/>
        <v>#N/A</v>
      </c>
      <c r="X1162" t="str">
        <f t="shared" si="127"/>
        <v/>
      </c>
      <c r="Y1162" t="str">
        <f t="shared" si="124"/>
        <v/>
      </c>
      <c r="Z1162">
        <v>1160</v>
      </c>
      <c r="AA1162" t="str">
        <f t="shared" si="125"/>
        <v/>
      </c>
    </row>
    <row r="1163" spans="20:27" x14ac:dyDescent="0.25">
      <c r="T1163">
        <f t="shared" si="126"/>
        <v>154</v>
      </c>
      <c r="U1163">
        <v>1161</v>
      </c>
      <c r="V1163" t="e">
        <f t="shared" si="122"/>
        <v>#N/A</v>
      </c>
      <c r="W1163" t="e">
        <f t="shared" si="123"/>
        <v>#N/A</v>
      </c>
      <c r="X1163" t="str">
        <f t="shared" si="127"/>
        <v/>
      </c>
      <c r="Y1163" t="str">
        <f t="shared" si="124"/>
        <v/>
      </c>
      <c r="Z1163">
        <v>1161</v>
      </c>
      <c r="AA1163" t="str">
        <f t="shared" si="125"/>
        <v/>
      </c>
    </row>
    <row r="1164" spans="20:27" x14ac:dyDescent="0.25">
      <c r="T1164">
        <f t="shared" si="126"/>
        <v>154</v>
      </c>
      <c r="U1164">
        <v>1162</v>
      </c>
      <c r="V1164" t="e">
        <f t="shared" si="122"/>
        <v>#N/A</v>
      </c>
      <c r="W1164" t="e">
        <f t="shared" si="123"/>
        <v>#N/A</v>
      </c>
      <c r="X1164" t="str">
        <f t="shared" si="127"/>
        <v/>
      </c>
      <c r="Y1164" t="str">
        <f t="shared" si="124"/>
        <v/>
      </c>
      <c r="Z1164">
        <v>1162</v>
      </c>
      <c r="AA1164" t="str">
        <f t="shared" si="125"/>
        <v/>
      </c>
    </row>
    <row r="1165" spans="20:27" x14ac:dyDescent="0.25">
      <c r="T1165">
        <f t="shared" si="126"/>
        <v>154</v>
      </c>
      <c r="U1165">
        <v>1163</v>
      </c>
      <c r="V1165" t="e">
        <f t="shared" si="122"/>
        <v>#N/A</v>
      </c>
      <c r="W1165" t="e">
        <f t="shared" si="123"/>
        <v>#N/A</v>
      </c>
      <c r="X1165" t="str">
        <f t="shared" si="127"/>
        <v/>
      </c>
      <c r="Y1165" t="str">
        <f t="shared" si="124"/>
        <v/>
      </c>
      <c r="Z1165">
        <v>1163</v>
      </c>
      <c r="AA1165" t="str">
        <f t="shared" si="125"/>
        <v/>
      </c>
    </row>
    <row r="1166" spans="20:27" x14ac:dyDescent="0.25">
      <c r="T1166">
        <f t="shared" si="126"/>
        <v>154</v>
      </c>
      <c r="U1166">
        <v>1164</v>
      </c>
      <c r="V1166" t="e">
        <f t="shared" si="122"/>
        <v>#N/A</v>
      </c>
      <c r="W1166" t="e">
        <f t="shared" si="123"/>
        <v>#N/A</v>
      </c>
      <c r="X1166" t="str">
        <f t="shared" si="127"/>
        <v/>
      </c>
      <c r="Y1166" t="str">
        <f t="shared" si="124"/>
        <v/>
      </c>
      <c r="Z1166">
        <v>1164</v>
      </c>
      <c r="AA1166" t="str">
        <f t="shared" si="125"/>
        <v/>
      </c>
    </row>
    <row r="1167" spans="20:27" x14ac:dyDescent="0.25">
      <c r="T1167">
        <f t="shared" si="126"/>
        <v>154</v>
      </c>
      <c r="U1167">
        <v>1165</v>
      </c>
      <c r="V1167" t="e">
        <f t="shared" si="122"/>
        <v>#N/A</v>
      </c>
      <c r="W1167" t="e">
        <f t="shared" si="123"/>
        <v>#N/A</v>
      </c>
      <c r="X1167" t="str">
        <f t="shared" si="127"/>
        <v/>
      </c>
      <c r="Y1167" t="str">
        <f t="shared" si="124"/>
        <v/>
      </c>
      <c r="Z1167">
        <v>1165</v>
      </c>
      <c r="AA1167" t="str">
        <f t="shared" si="125"/>
        <v/>
      </c>
    </row>
    <row r="1168" spans="20:27" x14ac:dyDescent="0.25">
      <c r="T1168">
        <f t="shared" si="126"/>
        <v>154</v>
      </c>
      <c r="U1168">
        <v>1166</v>
      </c>
      <c r="V1168" t="e">
        <f t="shared" si="122"/>
        <v>#N/A</v>
      </c>
      <c r="W1168" t="e">
        <f t="shared" si="123"/>
        <v>#N/A</v>
      </c>
      <c r="X1168" t="str">
        <f t="shared" si="127"/>
        <v/>
      </c>
      <c r="Y1168" t="str">
        <f t="shared" si="124"/>
        <v/>
      </c>
      <c r="Z1168">
        <v>1166</v>
      </c>
      <c r="AA1168" t="str">
        <f t="shared" si="125"/>
        <v/>
      </c>
    </row>
    <row r="1169" spans="20:27" x14ac:dyDescent="0.25">
      <c r="T1169">
        <f t="shared" si="126"/>
        <v>154</v>
      </c>
      <c r="U1169">
        <v>1167</v>
      </c>
      <c r="V1169" t="e">
        <f t="shared" si="122"/>
        <v>#N/A</v>
      </c>
      <c r="W1169" t="e">
        <f t="shared" si="123"/>
        <v>#N/A</v>
      </c>
      <c r="X1169" t="str">
        <f t="shared" si="127"/>
        <v/>
      </c>
      <c r="Y1169" t="str">
        <f t="shared" si="124"/>
        <v/>
      </c>
      <c r="Z1169">
        <v>1167</v>
      </c>
      <c r="AA1169" t="str">
        <f t="shared" si="125"/>
        <v/>
      </c>
    </row>
    <row r="1170" spans="20:27" x14ac:dyDescent="0.25">
      <c r="T1170">
        <f t="shared" si="126"/>
        <v>154</v>
      </c>
      <c r="U1170">
        <v>1168</v>
      </c>
      <c r="V1170" t="e">
        <f t="shared" si="122"/>
        <v>#N/A</v>
      </c>
      <c r="W1170" t="e">
        <f t="shared" si="123"/>
        <v>#N/A</v>
      </c>
      <c r="X1170" t="str">
        <f t="shared" si="127"/>
        <v/>
      </c>
      <c r="Y1170" t="str">
        <f t="shared" si="124"/>
        <v/>
      </c>
      <c r="Z1170">
        <v>1168</v>
      </c>
      <c r="AA1170" t="str">
        <f t="shared" si="125"/>
        <v/>
      </c>
    </row>
    <row r="1171" spans="20:27" x14ac:dyDescent="0.25">
      <c r="T1171">
        <f t="shared" si="126"/>
        <v>154</v>
      </c>
      <c r="U1171">
        <v>1169</v>
      </c>
      <c r="V1171" t="e">
        <f t="shared" si="122"/>
        <v>#N/A</v>
      </c>
      <c r="W1171" t="e">
        <f t="shared" si="123"/>
        <v>#N/A</v>
      </c>
      <c r="X1171" t="str">
        <f t="shared" si="127"/>
        <v/>
      </c>
      <c r="Y1171" t="str">
        <f t="shared" si="124"/>
        <v/>
      </c>
      <c r="Z1171">
        <v>1169</v>
      </c>
      <c r="AA1171" t="str">
        <f t="shared" si="125"/>
        <v/>
      </c>
    </row>
    <row r="1172" spans="20:27" x14ac:dyDescent="0.25">
      <c r="T1172">
        <f t="shared" si="126"/>
        <v>154</v>
      </c>
      <c r="U1172">
        <v>1170</v>
      </c>
      <c r="V1172" t="e">
        <f t="shared" si="122"/>
        <v>#N/A</v>
      </c>
      <c r="W1172" t="e">
        <f t="shared" si="123"/>
        <v>#N/A</v>
      </c>
      <c r="X1172" t="str">
        <f t="shared" si="127"/>
        <v/>
      </c>
      <c r="Y1172" t="str">
        <f t="shared" si="124"/>
        <v/>
      </c>
      <c r="Z1172">
        <v>1170</v>
      </c>
      <c r="AA1172" t="str">
        <f t="shared" si="125"/>
        <v/>
      </c>
    </row>
    <row r="1173" spans="20:27" x14ac:dyDescent="0.25">
      <c r="T1173">
        <f t="shared" si="126"/>
        <v>154</v>
      </c>
      <c r="U1173">
        <v>1171</v>
      </c>
      <c r="V1173" t="e">
        <f t="shared" si="122"/>
        <v>#N/A</v>
      </c>
      <c r="W1173" t="e">
        <f t="shared" si="123"/>
        <v>#N/A</v>
      </c>
      <c r="X1173" t="str">
        <f t="shared" si="127"/>
        <v/>
      </c>
      <c r="Y1173" t="str">
        <f t="shared" si="124"/>
        <v/>
      </c>
      <c r="Z1173">
        <v>1171</v>
      </c>
      <c r="AA1173" t="str">
        <f t="shared" si="125"/>
        <v/>
      </c>
    </row>
    <row r="1174" spans="20:27" x14ac:dyDescent="0.25">
      <c r="T1174">
        <f t="shared" si="126"/>
        <v>154</v>
      </c>
      <c r="U1174">
        <v>1172</v>
      </c>
      <c r="V1174" t="e">
        <f t="shared" si="122"/>
        <v>#N/A</v>
      </c>
      <c r="W1174" t="e">
        <f t="shared" si="123"/>
        <v>#N/A</v>
      </c>
      <c r="X1174" t="str">
        <f t="shared" si="127"/>
        <v/>
      </c>
      <c r="Y1174" t="str">
        <f t="shared" si="124"/>
        <v/>
      </c>
      <c r="Z1174">
        <v>1172</v>
      </c>
      <c r="AA1174" t="str">
        <f t="shared" si="125"/>
        <v/>
      </c>
    </row>
    <row r="1175" spans="20:27" x14ac:dyDescent="0.25">
      <c r="T1175">
        <f t="shared" si="126"/>
        <v>154</v>
      </c>
      <c r="U1175">
        <v>1173</v>
      </c>
      <c r="V1175" t="e">
        <f t="shared" si="122"/>
        <v>#N/A</v>
      </c>
      <c r="W1175" t="e">
        <f t="shared" si="123"/>
        <v>#N/A</v>
      </c>
      <c r="X1175" t="str">
        <f t="shared" si="127"/>
        <v/>
      </c>
      <c r="Y1175" t="str">
        <f t="shared" si="124"/>
        <v/>
      </c>
      <c r="Z1175">
        <v>1173</v>
      </c>
      <c r="AA1175" t="str">
        <f t="shared" si="125"/>
        <v/>
      </c>
    </row>
    <row r="1176" spans="20:27" x14ac:dyDescent="0.25">
      <c r="T1176">
        <f t="shared" si="126"/>
        <v>154</v>
      </c>
      <c r="U1176">
        <v>1174</v>
      </c>
      <c r="V1176" t="e">
        <f t="shared" si="122"/>
        <v>#N/A</v>
      </c>
      <c r="W1176" t="e">
        <f t="shared" si="123"/>
        <v>#N/A</v>
      </c>
      <c r="X1176" t="str">
        <f t="shared" si="127"/>
        <v/>
      </c>
      <c r="Y1176" t="str">
        <f t="shared" si="124"/>
        <v/>
      </c>
      <c r="Z1176">
        <v>1174</v>
      </c>
      <c r="AA1176" t="str">
        <f t="shared" si="125"/>
        <v/>
      </c>
    </row>
    <row r="1177" spans="20:27" x14ac:dyDescent="0.25">
      <c r="T1177">
        <f t="shared" si="126"/>
        <v>154</v>
      </c>
      <c r="U1177">
        <v>1175</v>
      </c>
      <c r="V1177" t="e">
        <f t="shared" si="122"/>
        <v>#N/A</v>
      </c>
      <c r="W1177" t="e">
        <f t="shared" si="123"/>
        <v>#N/A</v>
      </c>
      <c r="X1177" t="str">
        <f t="shared" si="127"/>
        <v/>
      </c>
      <c r="Y1177" t="str">
        <f t="shared" si="124"/>
        <v/>
      </c>
      <c r="Z1177">
        <v>1175</v>
      </c>
      <c r="AA1177" t="str">
        <f t="shared" si="125"/>
        <v/>
      </c>
    </row>
    <row r="1178" spans="20:27" x14ac:dyDescent="0.25">
      <c r="T1178">
        <f t="shared" si="126"/>
        <v>154</v>
      </c>
      <c r="U1178">
        <v>1176</v>
      </c>
      <c r="V1178" t="e">
        <f t="shared" si="122"/>
        <v>#N/A</v>
      </c>
      <c r="W1178" t="e">
        <f t="shared" si="123"/>
        <v>#N/A</v>
      </c>
      <c r="X1178" t="str">
        <f t="shared" si="127"/>
        <v/>
      </c>
      <c r="Y1178" t="str">
        <f t="shared" si="124"/>
        <v/>
      </c>
      <c r="Z1178">
        <v>1176</v>
      </c>
      <c r="AA1178" t="str">
        <f t="shared" si="125"/>
        <v/>
      </c>
    </row>
    <row r="1179" spans="20:27" x14ac:dyDescent="0.25">
      <c r="T1179">
        <f t="shared" si="126"/>
        <v>154</v>
      </c>
      <c r="U1179">
        <v>1177</v>
      </c>
      <c r="V1179" t="e">
        <f t="shared" si="122"/>
        <v>#N/A</v>
      </c>
      <c r="W1179" t="e">
        <f t="shared" si="123"/>
        <v>#N/A</v>
      </c>
      <c r="X1179" t="str">
        <f t="shared" si="127"/>
        <v/>
      </c>
      <c r="Y1179" t="str">
        <f t="shared" si="124"/>
        <v/>
      </c>
      <c r="Z1179">
        <v>1177</v>
      </c>
      <c r="AA1179" t="str">
        <f t="shared" si="125"/>
        <v/>
      </c>
    </row>
    <row r="1180" spans="20:27" x14ac:dyDescent="0.25">
      <c r="T1180">
        <f t="shared" si="126"/>
        <v>154</v>
      </c>
      <c r="U1180">
        <v>1178</v>
      </c>
      <c r="V1180" t="e">
        <f t="shared" si="122"/>
        <v>#N/A</v>
      </c>
      <c r="W1180" t="e">
        <f t="shared" si="123"/>
        <v>#N/A</v>
      </c>
      <c r="X1180" t="str">
        <f t="shared" si="127"/>
        <v/>
      </c>
      <c r="Y1180" t="str">
        <f t="shared" si="124"/>
        <v/>
      </c>
      <c r="Z1180">
        <v>1178</v>
      </c>
      <c r="AA1180" t="str">
        <f t="shared" si="125"/>
        <v/>
      </c>
    </row>
    <row r="1181" spans="20:27" x14ac:dyDescent="0.25">
      <c r="T1181">
        <f t="shared" si="126"/>
        <v>154</v>
      </c>
      <c r="U1181">
        <v>1179</v>
      </c>
      <c r="V1181" t="e">
        <f t="shared" si="122"/>
        <v>#N/A</v>
      </c>
      <c r="W1181" t="e">
        <f t="shared" si="123"/>
        <v>#N/A</v>
      </c>
      <c r="X1181" t="str">
        <f t="shared" si="127"/>
        <v/>
      </c>
      <c r="Y1181" t="str">
        <f t="shared" si="124"/>
        <v/>
      </c>
      <c r="Z1181">
        <v>1179</v>
      </c>
      <c r="AA1181" t="str">
        <f t="shared" si="125"/>
        <v/>
      </c>
    </row>
    <row r="1182" spans="20:27" x14ac:dyDescent="0.25">
      <c r="T1182">
        <f t="shared" si="126"/>
        <v>154</v>
      </c>
      <c r="U1182">
        <v>1180</v>
      </c>
      <c r="V1182" t="e">
        <f t="shared" si="122"/>
        <v>#N/A</v>
      </c>
      <c r="W1182" t="e">
        <f t="shared" si="123"/>
        <v>#N/A</v>
      </c>
      <c r="X1182" t="str">
        <f t="shared" si="127"/>
        <v/>
      </c>
      <c r="Y1182" t="str">
        <f t="shared" si="124"/>
        <v/>
      </c>
      <c r="Z1182">
        <v>1180</v>
      </c>
      <c r="AA1182" t="str">
        <f t="shared" si="125"/>
        <v/>
      </c>
    </row>
    <row r="1183" spans="20:27" x14ac:dyDescent="0.25">
      <c r="T1183">
        <f t="shared" si="126"/>
        <v>154</v>
      </c>
      <c r="U1183">
        <v>1181</v>
      </c>
      <c r="V1183" t="e">
        <f t="shared" si="122"/>
        <v>#N/A</v>
      </c>
      <c r="W1183" t="e">
        <f t="shared" si="123"/>
        <v>#N/A</v>
      </c>
      <c r="X1183" t="str">
        <f t="shared" si="127"/>
        <v/>
      </c>
      <c r="Y1183" t="str">
        <f t="shared" si="124"/>
        <v/>
      </c>
      <c r="Z1183">
        <v>1181</v>
      </c>
      <c r="AA1183" t="str">
        <f t="shared" si="125"/>
        <v/>
      </c>
    </row>
    <row r="1184" spans="20:27" x14ac:dyDescent="0.25">
      <c r="T1184">
        <f t="shared" si="126"/>
        <v>154</v>
      </c>
      <c r="U1184">
        <v>1182</v>
      </c>
      <c r="V1184" t="e">
        <f t="shared" si="122"/>
        <v>#N/A</v>
      </c>
      <c r="W1184" t="e">
        <f t="shared" si="123"/>
        <v>#N/A</v>
      </c>
      <c r="X1184" t="str">
        <f t="shared" si="127"/>
        <v/>
      </c>
      <c r="Y1184" t="str">
        <f t="shared" si="124"/>
        <v/>
      </c>
      <c r="Z1184">
        <v>1182</v>
      </c>
      <c r="AA1184" t="str">
        <f t="shared" si="125"/>
        <v/>
      </c>
    </row>
    <row r="1185" spans="20:27" x14ac:dyDescent="0.25">
      <c r="T1185">
        <f t="shared" si="126"/>
        <v>154</v>
      </c>
      <c r="U1185">
        <v>1183</v>
      </c>
      <c r="V1185" t="e">
        <f t="shared" si="122"/>
        <v>#N/A</v>
      </c>
      <c r="W1185" t="e">
        <f t="shared" si="123"/>
        <v>#N/A</v>
      </c>
      <c r="X1185" t="str">
        <f t="shared" si="127"/>
        <v/>
      </c>
      <c r="Y1185" t="str">
        <f t="shared" si="124"/>
        <v/>
      </c>
      <c r="Z1185">
        <v>1183</v>
      </c>
      <c r="AA1185" t="str">
        <f t="shared" si="125"/>
        <v/>
      </c>
    </row>
    <row r="1186" spans="20:27" x14ac:dyDescent="0.25">
      <c r="T1186">
        <f t="shared" si="126"/>
        <v>154</v>
      </c>
      <c r="U1186">
        <v>1184</v>
      </c>
      <c r="V1186" t="e">
        <f t="shared" si="122"/>
        <v>#N/A</v>
      </c>
      <c r="W1186" t="e">
        <f t="shared" si="123"/>
        <v>#N/A</v>
      </c>
      <c r="X1186" t="str">
        <f t="shared" si="127"/>
        <v/>
      </c>
      <c r="Y1186" t="str">
        <f t="shared" si="124"/>
        <v/>
      </c>
      <c r="Z1186">
        <v>1184</v>
      </c>
      <c r="AA1186" t="str">
        <f t="shared" si="125"/>
        <v/>
      </c>
    </row>
    <row r="1187" spans="20:27" x14ac:dyDescent="0.25">
      <c r="T1187">
        <f t="shared" si="126"/>
        <v>154</v>
      </c>
      <c r="U1187">
        <v>1185</v>
      </c>
      <c r="V1187" t="e">
        <f t="shared" si="122"/>
        <v>#N/A</v>
      </c>
      <c r="W1187" t="e">
        <f t="shared" si="123"/>
        <v>#N/A</v>
      </c>
      <c r="X1187" t="str">
        <f t="shared" si="127"/>
        <v/>
      </c>
      <c r="Y1187" t="str">
        <f t="shared" si="124"/>
        <v/>
      </c>
      <c r="Z1187">
        <v>1185</v>
      </c>
      <c r="AA1187" t="str">
        <f t="shared" si="125"/>
        <v/>
      </c>
    </row>
    <row r="1188" spans="20:27" x14ac:dyDescent="0.25">
      <c r="T1188">
        <f t="shared" si="126"/>
        <v>154</v>
      </c>
      <c r="U1188">
        <v>1186</v>
      </c>
      <c r="V1188" t="e">
        <f t="shared" si="122"/>
        <v>#N/A</v>
      </c>
      <c r="W1188" t="e">
        <f t="shared" si="123"/>
        <v>#N/A</v>
      </c>
      <c r="X1188" t="str">
        <f t="shared" si="127"/>
        <v/>
      </c>
      <c r="Y1188" t="str">
        <f t="shared" si="124"/>
        <v/>
      </c>
      <c r="Z1188">
        <v>1186</v>
      </c>
      <c r="AA1188" t="str">
        <f t="shared" si="125"/>
        <v/>
      </c>
    </row>
    <row r="1189" spans="20:27" x14ac:dyDescent="0.25">
      <c r="T1189">
        <f t="shared" si="126"/>
        <v>154</v>
      </c>
      <c r="U1189">
        <v>1187</v>
      </c>
      <c r="V1189" t="e">
        <f t="shared" si="122"/>
        <v>#N/A</v>
      </c>
      <c r="W1189" t="e">
        <f t="shared" si="123"/>
        <v>#N/A</v>
      </c>
      <c r="X1189" t="str">
        <f t="shared" si="127"/>
        <v/>
      </c>
      <c r="Y1189" t="str">
        <f t="shared" si="124"/>
        <v/>
      </c>
      <c r="Z1189">
        <v>1187</v>
      </c>
      <c r="AA1189" t="str">
        <f t="shared" si="125"/>
        <v/>
      </c>
    </row>
    <row r="1190" spans="20:27" x14ac:dyDescent="0.25">
      <c r="T1190">
        <f t="shared" si="126"/>
        <v>154</v>
      </c>
      <c r="U1190">
        <v>1188</v>
      </c>
      <c r="V1190" t="e">
        <f t="shared" si="122"/>
        <v>#N/A</v>
      </c>
      <c r="W1190" t="e">
        <f t="shared" si="123"/>
        <v>#N/A</v>
      </c>
      <c r="X1190" t="str">
        <f t="shared" si="127"/>
        <v/>
      </c>
      <c r="Y1190" t="str">
        <f t="shared" si="124"/>
        <v/>
      </c>
      <c r="Z1190">
        <v>1188</v>
      </c>
      <c r="AA1190" t="str">
        <f t="shared" si="125"/>
        <v/>
      </c>
    </row>
    <row r="1191" spans="20:27" x14ac:dyDescent="0.25">
      <c r="T1191">
        <f t="shared" si="126"/>
        <v>154</v>
      </c>
      <c r="U1191">
        <v>1189</v>
      </c>
      <c r="V1191" t="e">
        <f t="shared" si="122"/>
        <v>#N/A</v>
      </c>
      <c r="W1191" t="e">
        <f t="shared" si="123"/>
        <v>#N/A</v>
      </c>
      <c r="X1191" t="str">
        <f t="shared" si="127"/>
        <v/>
      </c>
      <c r="Y1191" t="str">
        <f t="shared" si="124"/>
        <v/>
      </c>
      <c r="Z1191">
        <v>1189</v>
      </c>
      <c r="AA1191" t="str">
        <f t="shared" si="125"/>
        <v/>
      </c>
    </row>
    <row r="1192" spans="20:27" x14ac:dyDescent="0.25">
      <c r="T1192">
        <f t="shared" si="126"/>
        <v>154</v>
      </c>
      <c r="U1192">
        <v>1190</v>
      </c>
      <c r="V1192" t="e">
        <f t="shared" si="122"/>
        <v>#N/A</v>
      </c>
      <c r="W1192" t="e">
        <f t="shared" si="123"/>
        <v>#N/A</v>
      </c>
      <c r="X1192" t="str">
        <f t="shared" si="127"/>
        <v/>
      </c>
      <c r="Y1192" t="str">
        <f t="shared" si="124"/>
        <v/>
      </c>
      <c r="Z1192">
        <v>1190</v>
      </c>
      <c r="AA1192" t="str">
        <f t="shared" si="125"/>
        <v/>
      </c>
    </row>
    <row r="1193" spans="20:27" x14ac:dyDescent="0.25">
      <c r="T1193">
        <f t="shared" si="126"/>
        <v>154</v>
      </c>
      <c r="U1193">
        <v>1191</v>
      </c>
      <c r="V1193" t="e">
        <f t="shared" ref="V1193:V1200" si="128">TRIM(_xlfn.TEXTBEFORE(W1192, " "))</f>
        <v>#N/A</v>
      </c>
      <c r="W1193" t="e">
        <f t="shared" ref="W1193:W1200" si="129">TRIM(MID(W1192, LEN(V1193)+1, LEN(W1192) - LEN(V1193)))</f>
        <v>#N/A</v>
      </c>
      <c r="X1193" t="str">
        <f t="shared" si="127"/>
        <v/>
      </c>
      <c r="Y1193" t="str">
        <f t="shared" ref="Y1193:Y1200" si="130">IFERROR(IF(FIND("(",AA1193)&gt;0,Z1193,""),"")</f>
        <v/>
      </c>
      <c r="Z1193">
        <v>1191</v>
      </c>
      <c r="AA1193" t="str">
        <f t="shared" ref="AA1193:AA1200" si="131">IFERROR(VLOOKUP(Z1193,T:V,3,FALSE),"")</f>
        <v/>
      </c>
    </row>
    <row r="1194" spans="20:27" x14ac:dyDescent="0.25">
      <c r="T1194">
        <f t="shared" si="126"/>
        <v>154</v>
      </c>
      <c r="U1194">
        <v>1192</v>
      </c>
      <c r="V1194" t="e">
        <f t="shared" si="128"/>
        <v>#N/A</v>
      </c>
      <c r="W1194" t="e">
        <f t="shared" si="129"/>
        <v>#N/A</v>
      </c>
      <c r="X1194" t="str">
        <f t="shared" si="127"/>
        <v/>
      </c>
      <c r="Y1194" t="str">
        <f t="shared" si="130"/>
        <v/>
      </c>
      <c r="Z1194">
        <v>1192</v>
      </c>
      <c r="AA1194" t="str">
        <f t="shared" si="131"/>
        <v/>
      </c>
    </row>
    <row r="1195" spans="20:27" x14ac:dyDescent="0.25">
      <c r="T1195">
        <f t="shared" si="126"/>
        <v>154</v>
      </c>
      <c r="U1195">
        <v>1193</v>
      </c>
      <c r="V1195" t="e">
        <f t="shared" si="128"/>
        <v>#N/A</v>
      </c>
      <c r="W1195" t="e">
        <f t="shared" si="129"/>
        <v>#N/A</v>
      </c>
      <c r="X1195" t="str">
        <f t="shared" si="127"/>
        <v/>
      </c>
      <c r="Y1195" t="str">
        <f t="shared" si="130"/>
        <v/>
      </c>
      <c r="Z1195">
        <v>1193</v>
      </c>
      <c r="AA1195" t="str">
        <f t="shared" si="131"/>
        <v/>
      </c>
    </row>
    <row r="1196" spans="20:27" x14ac:dyDescent="0.25">
      <c r="T1196">
        <f t="shared" si="126"/>
        <v>154</v>
      </c>
      <c r="U1196">
        <v>1194</v>
      </c>
      <c r="V1196" t="e">
        <f t="shared" si="128"/>
        <v>#N/A</v>
      </c>
      <c r="W1196" t="e">
        <f t="shared" si="129"/>
        <v>#N/A</v>
      </c>
      <c r="X1196" t="str">
        <f t="shared" si="127"/>
        <v/>
      </c>
      <c r="Y1196" t="str">
        <f t="shared" si="130"/>
        <v/>
      </c>
      <c r="Z1196">
        <v>1194</v>
      </c>
      <c r="AA1196" t="str">
        <f t="shared" si="131"/>
        <v/>
      </c>
    </row>
    <row r="1197" spans="20:27" x14ac:dyDescent="0.25">
      <c r="T1197">
        <f t="shared" si="126"/>
        <v>154</v>
      </c>
      <c r="U1197">
        <v>1195</v>
      </c>
      <c r="V1197" t="e">
        <f t="shared" si="128"/>
        <v>#N/A</v>
      </c>
      <c r="W1197" t="e">
        <f t="shared" si="129"/>
        <v>#N/A</v>
      </c>
      <c r="X1197" t="str">
        <f t="shared" si="127"/>
        <v/>
      </c>
      <c r="Y1197" t="str">
        <f t="shared" si="130"/>
        <v/>
      </c>
      <c r="Z1197">
        <v>1195</v>
      </c>
      <c r="AA1197" t="str">
        <f t="shared" si="131"/>
        <v/>
      </c>
    </row>
    <row r="1198" spans="20:27" x14ac:dyDescent="0.25">
      <c r="T1198">
        <f t="shared" si="126"/>
        <v>154</v>
      </c>
      <c r="U1198">
        <v>1196</v>
      </c>
      <c r="V1198" t="e">
        <f t="shared" si="128"/>
        <v>#N/A</v>
      </c>
      <c r="W1198" t="e">
        <f t="shared" si="129"/>
        <v>#N/A</v>
      </c>
      <c r="X1198" t="str">
        <f t="shared" si="127"/>
        <v/>
      </c>
      <c r="Y1198" t="str">
        <f t="shared" si="130"/>
        <v/>
      </c>
      <c r="Z1198">
        <v>1196</v>
      </c>
      <c r="AA1198" t="str">
        <f t="shared" si="131"/>
        <v/>
      </c>
    </row>
    <row r="1199" spans="20:27" x14ac:dyDescent="0.25">
      <c r="T1199">
        <f t="shared" si="126"/>
        <v>154</v>
      </c>
      <c r="U1199">
        <v>1197</v>
      </c>
      <c r="V1199" t="e">
        <f t="shared" si="128"/>
        <v>#N/A</v>
      </c>
      <c r="W1199" t="e">
        <f t="shared" si="129"/>
        <v>#N/A</v>
      </c>
      <c r="X1199" t="str">
        <f t="shared" si="127"/>
        <v/>
      </c>
      <c r="Y1199" t="str">
        <f t="shared" si="130"/>
        <v/>
      </c>
      <c r="Z1199">
        <v>1197</v>
      </c>
      <c r="AA1199" t="str">
        <f t="shared" si="131"/>
        <v/>
      </c>
    </row>
    <row r="1200" spans="20:27" x14ac:dyDescent="0.25">
      <c r="T1200">
        <f t="shared" si="126"/>
        <v>154</v>
      </c>
      <c r="U1200">
        <v>1198</v>
      </c>
      <c r="V1200" t="e">
        <f t="shared" si="128"/>
        <v>#N/A</v>
      </c>
      <c r="W1200" t="e">
        <f t="shared" si="129"/>
        <v>#N/A</v>
      </c>
      <c r="X1200" t="str">
        <f t="shared" si="127"/>
        <v/>
      </c>
      <c r="Y1200" t="str">
        <f t="shared" si="130"/>
        <v/>
      </c>
      <c r="Z1200">
        <v>1198</v>
      </c>
      <c r="AA1200" t="str">
        <f t="shared" si="131"/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C25BF-D129-4C6F-81E4-27BF7FEDFB77}">
  <dimension ref="A1:I1001"/>
  <sheetViews>
    <sheetView topLeftCell="D610" zoomScale="145" zoomScaleNormal="145" workbookViewId="0">
      <selection activeCell="D614" sqref="D614"/>
    </sheetView>
  </sheetViews>
  <sheetFormatPr defaultRowHeight="13.2" x14ac:dyDescent="0.25"/>
  <cols>
    <col min="1" max="1" width="9.109375" style="185"/>
    <col min="2" max="2" width="34.44140625" customWidth="1"/>
    <col min="5" max="5" width="12.5546875" customWidth="1"/>
    <col min="6" max="8" width="6.5546875" customWidth="1"/>
    <col min="9" max="9" width="16.33203125" customWidth="1"/>
  </cols>
  <sheetData>
    <row r="1" spans="1:9" x14ac:dyDescent="0.25">
      <c r="E1" s="188" t="s">
        <v>1154</v>
      </c>
      <c r="F1" s="188" t="s">
        <v>1155</v>
      </c>
      <c r="G1" s="188" t="s">
        <v>1156</v>
      </c>
      <c r="H1" s="188" t="s">
        <v>1157</v>
      </c>
      <c r="I1" s="188" t="s">
        <v>1</v>
      </c>
    </row>
    <row r="2" spans="1:9" x14ac:dyDescent="0.25">
      <c r="A2" s="186">
        <v>1</v>
      </c>
      <c r="B2" s="187" t="str">
        <f>VLOOKUP(A2,Code!X:AA,4,FALSE)</f>
        <v>ADME_4S(01)_Ramos_S1_C_</v>
      </c>
      <c r="E2" t="str">
        <f>LEFT(B2, FIND("(", B2) - 1)</f>
        <v>ADME_4S</v>
      </c>
      <c r="F2" t="str">
        <f>RIGHT(LEFT(B2, FIND(")", B2) - 1),2)</f>
        <v>01</v>
      </c>
      <c r="G2" t="str">
        <f>IFERROR(IF(FIND("_1",B2)&gt;0,"",""),   LEFT(RIGHT(B2,5),2))</f>
        <v>S1</v>
      </c>
      <c r="H2" t="str">
        <f>IFERROR(IF(FIND(")_",B2)&gt;1,LEFT(RIGHT(B2,2),1),""),   LEFT(RIGHT(B2, LEN(B2) - FIND(")", B2)),2))</f>
        <v>C</v>
      </c>
      <c r="I2" t="str">
        <f>LEFT(RIGHT(B2, LEN(B2) - FIND("_", SUBSTITUTE(B2, "_", "~", 1))),FIND("_",SUBSTITUTE(SUBSTITUTE(B2, "_", "~", 1), "_", "~", 1))-FIND("_",SUBSTITUTE(B2, "_", "~", 1))-1)</f>
        <v>Ramos</v>
      </c>
    </row>
    <row r="3" spans="1:9" x14ac:dyDescent="0.25">
      <c r="A3" s="185">
        <v>2</v>
      </c>
      <c r="B3" t="str">
        <f>VLOOKUP(A3,Code!X:AA,4,FALSE)</f>
        <v>ADME_4S(02)_Ramos_S2_A_</v>
      </c>
      <c r="E3" s="189" t="str">
        <f t="shared" ref="E3:E27" si="0">LEFT(B3, FIND("(", B3) - 1)</f>
        <v>ADME_4S</v>
      </c>
      <c r="F3" s="189" t="str">
        <f t="shared" ref="F3:F27" si="1">RIGHT(LEFT(B3, FIND(")", B3) - 1),2)</f>
        <v>02</v>
      </c>
      <c r="G3" s="189" t="str">
        <f t="shared" ref="G3:G45" si="2">IFERROR(IF(FIND("_1",B3)&gt;0,"",""),   LEFT(RIGHT(B3,5),2))</f>
        <v>S2</v>
      </c>
      <c r="H3" s="189" t="str">
        <f t="shared" ref="H3:H36" si="3">IFERROR(IF(FIND(")_",B3)&gt;1,LEFT(RIGHT(B3,2),1),""),   LEFT(RIGHT(B3, LEN(B3) - FIND(")", B3)),2))</f>
        <v>A</v>
      </c>
      <c r="I3" s="189" t="str">
        <f t="shared" ref="I3:I66" si="4">LEFT(RIGHT(B3, LEN(B3) - FIND("_", SUBSTITUTE(B3, "_", "~", 1))),FIND("_",SUBSTITUTE(SUBSTITUTE(B3, "_", "~", 1), "_", "~", 1))-FIND("_",SUBSTITUTE(B3, "_", "~", 1))-1)</f>
        <v>Ramos</v>
      </c>
    </row>
    <row r="4" spans="1:9" x14ac:dyDescent="0.25">
      <c r="A4" s="186">
        <v>3</v>
      </c>
      <c r="B4" s="187" t="str">
        <f>VLOOKUP(A4,Code!X:AA,4,FALSE)</f>
        <v>AESR_3S(01)_Pura_S1_A_</v>
      </c>
      <c r="E4" t="str">
        <f t="shared" si="0"/>
        <v>AESR_3S</v>
      </c>
      <c r="F4" t="str">
        <f t="shared" si="1"/>
        <v>01</v>
      </c>
      <c r="G4" t="str">
        <f t="shared" si="2"/>
        <v>S1</v>
      </c>
      <c r="H4" t="str">
        <f t="shared" si="3"/>
        <v>A</v>
      </c>
      <c r="I4" t="str">
        <f t="shared" si="4"/>
        <v>Pura</v>
      </c>
    </row>
    <row r="5" spans="1:9" x14ac:dyDescent="0.25">
      <c r="A5" s="185">
        <v>4</v>
      </c>
      <c r="B5" t="str">
        <f>VLOOKUP(A5,Code!X:AA,4,FALSE)</f>
        <v>AESR_3S(02)_Pura_S2_A_</v>
      </c>
      <c r="E5" s="189" t="str">
        <f t="shared" si="0"/>
        <v>AESR_3S</v>
      </c>
      <c r="F5" s="189" t="str">
        <f t="shared" si="1"/>
        <v>02</v>
      </c>
      <c r="G5" s="189" t="str">
        <f t="shared" si="2"/>
        <v>S2</v>
      </c>
      <c r="H5" s="189" t="str">
        <f t="shared" si="3"/>
        <v>A</v>
      </c>
      <c r="I5" s="189" t="str">
        <f t="shared" si="4"/>
        <v>Pura</v>
      </c>
    </row>
    <row r="6" spans="1:9" x14ac:dyDescent="0.25">
      <c r="A6" s="186">
        <v>5</v>
      </c>
      <c r="B6" s="187" t="str">
        <f>VLOOKUP(A6,Code!X:AA,4,FALSE)</f>
        <v>AM2R_4S(01)_Ramos_S2_C_</v>
      </c>
      <c r="E6" t="str">
        <f t="shared" si="0"/>
        <v>AM2R_4S</v>
      </c>
      <c r="F6" t="str">
        <f t="shared" si="1"/>
        <v>01</v>
      </c>
      <c r="G6" t="str">
        <f t="shared" si="2"/>
        <v>S2</v>
      </c>
      <c r="H6" t="str">
        <f t="shared" si="3"/>
        <v>C</v>
      </c>
      <c r="I6" t="str">
        <f t="shared" si="4"/>
        <v>Ramos</v>
      </c>
    </row>
    <row r="7" spans="1:9" x14ac:dyDescent="0.25">
      <c r="A7" s="185">
        <v>6</v>
      </c>
      <c r="B7" t="str">
        <f>VLOOKUP(A7,Code!X:AA,4,FALSE)</f>
        <v>APMR_3S(01)_Doerksen_S1_A_</v>
      </c>
      <c r="E7" s="189" t="str">
        <f t="shared" si="0"/>
        <v>APMR_3S</v>
      </c>
      <c r="F7" s="189" t="str">
        <f t="shared" si="1"/>
        <v>01</v>
      </c>
      <c r="G7" s="189" t="str">
        <f t="shared" si="2"/>
        <v>S1</v>
      </c>
      <c r="H7" s="189" t="str">
        <f t="shared" si="3"/>
        <v>A</v>
      </c>
      <c r="I7" s="189" t="str">
        <f t="shared" si="4"/>
        <v>Doerksen</v>
      </c>
    </row>
    <row r="8" spans="1:9" x14ac:dyDescent="0.25">
      <c r="A8" s="186">
        <v>7</v>
      </c>
      <c r="B8" s="187" t="str">
        <f>VLOOKUP(A8,Code!X:AA,4,FALSE)</f>
        <v>APMR_3S(02)_Doerksen_S2_A_</v>
      </c>
      <c r="E8" t="str">
        <f t="shared" si="0"/>
        <v>APMR_3S</v>
      </c>
      <c r="F8" t="str">
        <f t="shared" si="1"/>
        <v>02</v>
      </c>
      <c r="G8" t="str">
        <f t="shared" si="2"/>
        <v>S2</v>
      </c>
      <c r="H8" t="str">
        <f t="shared" si="3"/>
        <v>A</v>
      </c>
      <c r="I8" t="str">
        <f t="shared" si="4"/>
        <v>Doerksen</v>
      </c>
    </row>
    <row r="9" spans="1:9" x14ac:dyDescent="0.25">
      <c r="A9" s="185">
        <v>8</v>
      </c>
      <c r="B9" t="str">
        <f>VLOOKUP(A9,Code!X:AA,4,FALSE)</f>
        <v>APMR_4S(01)_Doerksen_S1_B_</v>
      </c>
      <c r="E9" s="189" t="str">
        <f t="shared" si="0"/>
        <v>APMR_4S</v>
      </c>
      <c r="F9" s="189" t="str">
        <f t="shared" si="1"/>
        <v>01</v>
      </c>
      <c r="G9" s="189" t="str">
        <f t="shared" si="2"/>
        <v>S1</v>
      </c>
      <c r="H9" s="189" t="str">
        <f t="shared" si="3"/>
        <v>B</v>
      </c>
      <c r="I9" s="189" t="str">
        <f t="shared" si="4"/>
        <v>Doerksen</v>
      </c>
    </row>
    <row r="10" spans="1:9" x14ac:dyDescent="0.25">
      <c r="A10" s="186">
        <v>9</v>
      </c>
      <c r="B10" s="187" t="str">
        <f>VLOOKUP(A10,Code!X:AA,4,FALSE)</f>
        <v>APMR_4S(02)_Doerksen_S2_B_</v>
      </c>
      <c r="E10" t="str">
        <f t="shared" si="0"/>
        <v>APMR_4S</v>
      </c>
      <c r="F10" t="str">
        <f t="shared" si="1"/>
        <v>02</v>
      </c>
      <c r="G10" t="str">
        <f t="shared" si="2"/>
        <v>S2</v>
      </c>
      <c r="H10" t="str">
        <f t="shared" si="3"/>
        <v>B</v>
      </c>
      <c r="I10" t="str">
        <f t="shared" si="4"/>
        <v>Doerksen</v>
      </c>
    </row>
    <row r="11" spans="1:9" x14ac:dyDescent="0.25">
      <c r="A11" s="185">
        <v>10</v>
      </c>
      <c r="B11" t="str">
        <f>VLOOKUP(A11,Code!X:AA,4,FALSE)</f>
        <v>ASYR_4S(01)_Pura_S2_D_</v>
      </c>
      <c r="E11" s="189" t="str">
        <f t="shared" si="0"/>
        <v>ASYR_4S</v>
      </c>
      <c r="F11" s="189" t="str">
        <f t="shared" si="1"/>
        <v>01</v>
      </c>
      <c r="G11" s="189" t="str">
        <f t="shared" si="2"/>
        <v>S2</v>
      </c>
      <c r="H11" s="189" t="str">
        <f t="shared" si="3"/>
        <v>D</v>
      </c>
      <c r="I11" s="189" t="str">
        <f t="shared" si="4"/>
        <v>Pura</v>
      </c>
    </row>
    <row r="12" spans="1:9" x14ac:dyDescent="0.25">
      <c r="A12" s="186">
        <v>11</v>
      </c>
      <c r="B12" s="187" t="str">
        <f>VLOOKUP(A12,Code!X:AA,4,FALSE)</f>
        <v>BIOE_4S(01)_Sankovic_S1_C_</v>
      </c>
      <c r="E12" t="str">
        <f t="shared" si="0"/>
        <v>BIOE_4S</v>
      </c>
      <c r="F12" t="str">
        <f t="shared" si="1"/>
        <v>01</v>
      </c>
      <c r="G12" t="str">
        <f t="shared" si="2"/>
        <v>S1</v>
      </c>
      <c r="H12" t="str">
        <f t="shared" si="3"/>
        <v>C</v>
      </c>
      <c r="I12" t="str">
        <f t="shared" si="4"/>
        <v>Sankovic</v>
      </c>
    </row>
    <row r="13" spans="1:9" x14ac:dyDescent="0.25">
      <c r="A13" s="185">
        <v>12</v>
      </c>
      <c r="B13" t="str">
        <f>VLOOKUP(A13,Code!X:AA,4,FALSE)</f>
        <v>BIOE_4S(02)_Sankovic_S1_D_</v>
      </c>
      <c r="E13" s="189" t="str">
        <f t="shared" si="0"/>
        <v>BIOE_4S</v>
      </c>
      <c r="F13" s="189" t="str">
        <f t="shared" si="1"/>
        <v>02</v>
      </c>
      <c r="G13" s="189" t="str">
        <f t="shared" si="2"/>
        <v>S1</v>
      </c>
      <c r="H13" s="189" t="str">
        <f t="shared" si="3"/>
        <v>D</v>
      </c>
      <c r="I13" s="189" t="str">
        <f t="shared" si="4"/>
        <v>Sankovic</v>
      </c>
    </row>
    <row r="14" spans="1:9" x14ac:dyDescent="0.25">
      <c r="A14" s="186">
        <v>13</v>
      </c>
      <c r="B14" s="187" t="str">
        <f>VLOOKUP(A14,Code!X:AA,4,FALSE)</f>
        <v>BIOF_3S(01)_Friesen_S1_D_</v>
      </c>
      <c r="E14" t="str">
        <f t="shared" si="0"/>
        <v>BIOF_3S</v>
      </c>
      <c r="F14" t="str">
        <f t="shared" si="1"/>
        <v>01</v>
      </c>
      <c r="G14" t="str">
        <f t="shared" si="2"/>
        <v>S1</v>
      </c>
      <c r="H14" t="str">
        <f t="shared" si="3"/>
        <v>D</v>
      </c>
      <c r="I14" t="str">
        <f t="shared" si="4"/>
        <v>Friesen</v>
      </c>
    </row>
    <row r="15" spans="1:9" x14ac:dyDescent="0.25">
      <c r="A15" s="185">
        <v>14</v>
      </c>
      <c r="B15" t="str">
        <f>VLOOKUP(A15,Code!X:AA,4,FALSE)</f>
        <v>BIOF_3S(02)_Friesen_S2_D_</v>
      </c>
      <c r="E15" s="189" t="str">
        <f t="shared" si="0"/>
        <v>BIOF_3S</v>
      </c>
      <c r="F15" s="189" t="str">
        <f t="shared" si="1"/>
        <v>02</v>
      </c>
      <c r="G15" s="189" t="str">
        <f t="shared" si="2"/>
        <v>S2</v>
      </c>
      <c r="H15" s="189" t="str">
        <f t="shared" si="3"/>
        <v>D</v>
      </c>
      <c r="I15" s="189" t="str">
        <f t="shared" si="4"/>
        <v>Friesen</v>
      </c>
    </row>
    <row r="16" spans="1:9" x14ac:dyDescent="0.25">
      <c r="A16" s="186">
        <v>15</v>
      </c>
      <c r="B16" s="187" t="str">
        <f>VLOOKUP(A16,Code!X:AA,4,FALSE)</f>
        <v>BIOF_4S(01)_Friesen_S2_C_</v>
      </c>
      <c r="E16" t="str">
        <f t="shared" si="0"/>
        <v>BIOF_4S</v>
      </c>
      <c r="F16" t="str">
        <f t="shared" si="1"/>
        <v>01</v>
      </c>
      <c r="G16" t="str">
        <f t="shared" si="2"/>
        <v>S2</v>
      </c>
      <c r="H16" t="str">
        <f t="shared" si="3"/>
        <v>C</v>
      </c>
      <c r="I16" t="str">
        <f t="shared" si="4"/>
        <v>Friesen</v>
      </c>
    </row>
    <row r="17" spans="1:9" x14ac:dyDescent="0.25">
      <c r="A17" s="185">
        <v>16</v>
      </c>
      <c r="B17" t="str">
        <f>VLOOKUP(A17,Code!X:AA,4,FALSE)</f>
        <v>BIOP_4S(01)_Sankovic_S2_C_</v>
      </c>
      <c r="E17" s="189" t="str">
        <f t="shared" si="0"/>
        <v>BIOP_4S</v>
      </c>
      <c r="F17" s="189" t="str">
        <f t="shared" si="1"/>
        <v>01</v>
      </c>
      <c r="G17" s="189" t="str">
        <f t="shared" si="2"/>
        <v>S2</v>
      </c>
      <c r="H17" s="189" t="str">
        <f t="shared" si="3"/>
        <v>C</v>
      </c>
      <c r="I17" s="189" t="str">
        <f t="shared" si="4"/>
        <v>Sankovic</v>
      </c>
    </row>
    <row r="18" spans="1:9" x14ac:dyDescent="0.25">
      <c r="A18" s="186">
        <v>17</v>
      </c>
      <c r="B18" s="187" t="str">
        <f>VLOOKUP(A18,Code!X:AA,4,FALSE)</f>
        <v>BIOP_4S(02)_Sankovic_S2_D_</v>
      </c>
      <c r="E18" t="str">
        <f t="shared" si="0"/>
        <v>BIOP_4S</v>
      </c>
      <c r="F18" t="str">
        <f t="shared" si="1"/>
        <v>02</v>
      </c>
      <c r="G18" t="str">
        <f t="shared" si="2"/>
        <v>S2</v>
      </c>
      <c r="H18" t="str">
        <f t="shared" si="3"/>
        <v>D</v>
      </c>
      <c r="I18" t="str">
        <f t="shared" si="4"/>
        <v>Sankovic</v>
      </c>
    </row>
    <row r="19" spans="1:9" x14ac:dyDescent="0.25">
      <c r="A19" s="185">
        <v>18</v>
      </c>
      <c r="B19" t="str">
        <f>VLOOKUP(A19,Code!X:AA,4,FALSE)</f>
        <v>BIOR_3S(01)_Sankovic_S1_B_</v>
      </c>
      <c r="E19" s="189" t="str">
        <f t="shared" si="0"/>
        <v>BIOR_3S</v>
      </c>
      <c r="F19" s="189" t="str">
        <f t="shared" si="1"/>
        <v>01</v>
      </c>
      <c r="G19" s="189" t="str">
        <f t="shared" si="2"/>
        <v>S1</v>
      </c>
      <c r="H19" s="189" t="str">
        <f t="shared" si="3"/>
        <v>B</v>
      </c>
      <c r="I19" s="189" t="str">
        <f t="shared" si="4"/>
        <v>Sankovic</v>
      </c>
    </row>
    <row r="20" spans="1:9" x14ac:dyDescent="0.25">
      <c r="A20" s="186">
        <v>19</v>
      </c>
      <c r="B20" s="187" t="str">
        <f>VLOOKUP(A20,Code!X:AA,4,FALSE)</f>
        <v>BIOR_3S(02)_Trethart_S1_D_</v>
      </c>
      <c r="E20" t="str">
        <f t="shared" si="0"/>
        <v>BIOR_3S</v>
      </c>
      <c r="F20" t="str">
        <f t="shared" si="1"/>
        <v>02</v>
      </c>
      <c r="G20" t="str">
        <f t="shared" si="2"/>
        <v>S1</v>
      </c>
      <c r="H20" t="str">
        <f t="shared" si="3"/>
        <v>D</v>
      </c>
      <c r="I20" t="str">
        <f t="shared" si="4"/>
        <v>Trethart</v>
      </c>
    </row>
    <row r="21" spans="1:9" x14ac:dyDescent="0.25">
      <c r="A21" s="185">
        <v>20</v>
      </c>
      <c r="B21" t="str">
        <f>VLOOKUP(A21,Code!X:AA,4,FALSE)</f>
        <v>BIOR_3S(03)_Robak_S1_D_</v>
      </c>
      <c r="E21" s="189" t="str">
        <f t="shared" si="0"/>
        <v>BIOR_3S</v>
      </c>
      <c r="F21" s="189" t="str">
        <f t="shared" si="1"/>
        <v>03</v>
      </c>
      <c r="G21" s="189" t="str">
        <f t="shared" si="2"/>
        <v>S1</v>
      </c>
      <c r="H21" s="189" t="str">
        <f t="shared" si="3"/>
        <v>D</v>
      </c>
      <c r="I21" s="189" t="str">
        <f t="shared" si="4"/>
        <v>Robak</v>
      </c>
    </row>
    <row r="22" spans="1:9" x14ac:dyDescent="0.25">
      <c r="A22" s="186">
        <v>21</v>
      </c>
      <c r="B22" s="187" t="str">
        <f>VLOOKUP(A22,Code!X:AA,4,FALSE)</f>
        <v>BIOR_3S(04)_Trethart_S2_A_</v>
      </c>
      <c r="E22" t="str">
        <f t="shared" si="0"/>
        <v>BIOR_3S</v>
      </c>
      <c r="F22" t="str">
        <f t="shared" si="1"/>
        <v>04</v>
      </c>
      <c r="G22" t="str">
        <f t="shared" si="2"/>
        <v>S2</v>
      </c>
      <c r="H22" t="str">
        <f t="shared" si="3"/>
        <v>A</v>
      </c>
      <c r="I22" t="str">
        <f t="shared" si="4"/>
        <v>Trethart</v>
      </c>
    </row>
    <row r="23" spans="1:9" x14ac:dyDescent="0.25">
      <c r="A23" s="185">
        <v>22</v>
      </c>
      <c r="B23" t="str">
        <f>VLOOKUP(A23,Code!X:AA,4,FALSE)</f>
        <v>BIOR_3S(05)_Trethart_S2_B_</v>
      </c>
      <c r="E23" s="189" t="str">
        <f t="shared" si="0"/>
        <v>BIOR_3S</v>
      </c>
      <c r="F23" s="189" t="str">
        <f t="shared" si="1"/>
        <v>05</v>
      </c>
      <c r="G23" s="189" t="str">
        <f t="shared" si="2"/>
        <v>S2</v>
      </c>
      <c r="H23" s="189" t="str">
        <f t="shared" si="3"/>
        <v>B</v>
      </c>
      <c r="I23" s="189" t="str">
        <f t="shared" si="4"/>
        <v>Trethart</v>
      </c>
    </row>
    <row r="24" spans="1:9" x14ac:dyDescent="0.25">
      <c r="A24" s="186">
        <v>23</v>
      </c>
      <c r="B24" s="187" t="str">
        <f>VLOOKUP(A24,Code!X:AA,4,FALSE)</f>
        <v>BIOR_3S(06)_Trethart_S2_C_</v>
      </c>
      <c r="E24" t="str">
        <f t="shared" si="0"/>
        <v>BIOR_3S</v>
      </c>
      <c r="F24" t="str">
        <f t="shared" si="1"/>
        <v>06</v>
      </c>
      <c r="G24" t="str">
        <f t="shared" si="2"/>
        <v>S2</v>
      </c>
      <c r="H24" t="str">
        <f t="shared" si="3"/>
        <v>C</v>
      </c>
      <c r="I24" t="str">
        <f t="shared" si="4"/>
        <v>Trethart</v>
      </c>
    </row>
    <row r="25" spans="1:9" x14ac:dyDescent="0.25">
      <c r="A25" s="185">
        <v>24</v>
      </c>
      <c r="B25" t="str">
        <f>VLOOKUP(A25,Code!X:AA,4,FALSE)</f>
        <v>BIOR_4S(01)_Robak_S1_B_</v>
      </c>
      <c r="E25" s="189" t="str">
        <f t="shared" si="0"/>
        <v>BIOR_4S</v>
      </c>
      <c r="F25" s="189" t="str">
        <f t="shared" si="1"/>
        <v>01</v>
      </c>
      <c r="G25" s="189" t="str">
        <f t="shared" si="2"/>
        <v>S1</v>
      </c>
      <c r="H25" s="189" t="str">
        <f t="shared" si="3"/>
        <v>B</v>
      </c>
      <c r="I25" s="189" t="str">
        <f t="shared" si="4"/>
        <v>Robak</v>
      </c>
    </row>
    <row r="26" spans="1:9" x14ac:dyDescent="0.25">
      <c r="A26" s="186">
        <v>25</v>
      </c>
      <c r="B26" s="187" t="str">
        <f>VLOOKUP(A26,Code!X:AA,4,FALSE)</f>
        <v>BIOR_4S(02)_Robak_S2_C_</v>
      </c>
      <c r="E26" t="str">
        <f t="shared" si="0"/>
        <v>BIOR_4S</v>
      </c>
      <c r="F26" t="str">
        <f t="shared" si="1"/>
        <v>02</v>
      </c>
      <c r="G26" t="str">
        <f t="shared" si="2"/>
        <v>S2</v>
      </c>
      <c r="H26" t="str">
        <f t="shared" si="3"/>
        <v>C</v>
      </c>
      <c r="I26" t="str">
        <f t="shared" si="4"/>
        <v>Robak</v>
      </c>
    </row>
    <row r="27" spans="1:9" x14ac:dyDescent="0.25">
      <c r="A27" s="185">
        <v>26</v>
      </c>
      <c r="B27" t="str">
        <f>VLOOKUP(A27,Code!X:AA,4,FALSE)</f>
        <v>BIOR_4S(03)_Robak_S2_D_</v>
      </c>
      <c r="E27" s="189" t="str">
        <f t="shared" si="0"/>
        <v>BIOR_4S</v>
      </c>
      <c r="F27" s="189" t="str">
        <f t="shared" si="1"/>
        <v>03</v>
      </c>
      <c r="G27" s="189" t="str">
        <f t="shared" si="2"/>
        <v>S2</v>
      </c>
      <c r="H27" s="189" t="str">
        <f t="shared" si="3"/>
        <v>D</v>
      </c>
      <c r="I27" s="189" t="str">
        <f t="shared" si="4"/>
        <v>Robak</v>
      </c>
    </row>
    <row r="28" spans="1:9" x14ac:dyDescent="0.25">
      <c r="A28" s="186">
        <v>27</v>
      </c>
      <c r="B28" s="187" t="str">
        <f>VLOOKUP(A28,Code!X:AA,4,FALSE)</f>
        <v>BMAR_4S(01)_Buskell_S1_A_</v>
      </c>
      <c r="E28" t="str">
        <f>LEFT(B28, FIND("(", B28) - 1)</f>
        <v>BMAR_4S</v>
      </c>
      <c r="F28" t="str">
        <f>RIGHT(LEFT(B28, FIND(")", B28) - 1),2)</f>
        <v>01</v>
      </c>
      <c r="G28" t="str">
        <f t="shared" si="2"/>
        <v>S1</v>
      </c>
      <c r="H28" t="str">
        <f t="shared" si="3"/>
        <v>A</v>
      </c>
      <c r="I28" t="str">
        <f t="shared" si="4"/>
        <v>Buskell</v>
      </c>
    </row>
    <row r="29" spans="1:9" x14ac:dyDescent="0.25">
      <c r="A29" s="185">
        <v>28</v>
      </c>
      <c r="B29" t="str">
        <f>VLOOKUP(A29,Code!X:AA,4,FALSE)</f>
        <v>BMAR_4S(02)_Buskell_S1_B_</v>
      </c>
      <c r="E29" s="189" t="str">
        <f t="shared" ref="E29:E45" si="5">LEFT(B29, FIND("(", B29) - 1)</f>
        <v>BMAR_4S</v>
      </c>
      <c r="F29" s="189" t="str">
        <f t="shared" ref="F29:F45" si="6">RIGHT(LEFT(B29, FIND(")", B29) - 1),2)</f>
        <v>02</v>
      </c>
      <c r="G29" s="189" t="str">
        <f t="shared" si="2"/>
        <v>S1</v>
      </c>
      <c r="H29" s="189" t="str">
        <f t="shared" si="3"/>
        <v>B</v>
      </c>
      <c r="I29" s="189" t="str">
        <f t="shared" si="4"/>
        <v>Buskell</v>
      </c>
    </row>
    <row r="30" spans="1:9" x14ac:dyDescent="0.25">
      <c r="A30" s="186">
        <v>29</v>
      </c>
      <c r="B30" s="187" t="str">
        <f>VLOOKUP(A30,Code!X:AA,4,FALSE)</f>
        <v>BMAR_4S(03)_Buskell_S2_A_</v>
      </c>
      <c r="E30" t="str">
        <f t="shared" si="5"/>
        <v>BMAR_4S</v>
      </c>
      <c r="F30" t="str">
        <f t="shared" si="6"/>
        <v>03</v>
      </c>
      <c r="G30" t="str">
        <f t="shared" si="2"/>
        <v>S2</v>
      </c>
      <c r="H30" t="str">
        <f t="shared" si="3"/>
        <v>A</v>
      </c>
      <c r="I30" t="str">
        <f t="shared" si="4"/>
        <v>Buskell</v>
      </c>
    </row>
    <row r="31" spans="1:9" x14ac:dyDescent="0.25">
      <c r="A31" s="185">
        <v>30</v>
      </c>
      <c r="B31" t="str">
        <f>VLOOKUP(A31,Code!X:AA,4,FALSE)</f>
        <v>CHEE_3S(01)_Dionisio_S2_D_</v>
      </c>
      <c r="E31" s="189" t="str">
        <f t="shared" si="5"/>
        <v>CHEE_3S</v>
      </c>
      <c r="F31" s="189" t="str">
        <f t="shared" si="6"/>
        <v>01</v>
      </c>
      <c r="G31" s="189" t="str">
        <f t="shared" si="2"/>
        <v>S2</v>
      </c>
      <c r="H31" s="189" t="str">
        <f t="shared" si="3"/>
        <v>D</v>
      </c>
      <c r="I31" s="189" t="str">
        <f t="shared" si="4"/>
        <v>Dionisio</v>
      </c>
    </row>
    <row r="32" spans="1:9" x14ac:dyDescent="0.25">
      <c r="A32" s="186">
        <v>31</v>
      </c>
      <c r="B32" s="187" t="str">
        <f>VLOOKUP(A32,Code!X:AA,4,FALSE)</f>
        <v>CHEE_4S(01)_Dionisio_S1_B_</v>
      </c>
      <c r="E32" t="str">
        <f t="shared" si="5"/>
        <v>CHEE_4S</v>
      </c>
      <c r="F32" t="str">
        <f t="shared" si="6"/>
        <v>01</v>
      </c>
      <c r="G32" t="str">
        <f t="shared" si="2"/>
        <v>S1</v>
      </c>
      <c r="H32" t="str">
        <f t="shared" si="3"/>
        <v>B</v>
      </c>
      <c r="I32" t="str">
        <f t="shared" si="4"/>
        <v>Dionisio</v>
      </c>
    </row>
    <row r="33" spans="1:9" x14ac:dyDescent="0.25">
      <c r="A33" s="185">
        <v>32</v>
      </c>
      <c r="B33" t="str">
        <f>VLOOKUP(A33,Code!X:AA,4,FALSE)</f>
        <v>CHEP_4S(01)_Dionisio_S2_B_</v>
      </c>
      <c r="E33" s="189" t="str">
        <f t="shared" si="5"/>
        <v>CHEP_4S</v>
      </c>
      <c r="F33" s="189" t="str">
        <f t="shared" si="6"/>
        <v>01</v>
      </c>
      <c r="G33" s="189" t="str">
        <f t="shared" si="2"/>
        <v>S2</v>
      </c>
      <c r="H33" s="189" t="str">
        <f t="shared" si="3"/>
        <v>B</v>
      </c>
      <c r="I33" s="189" t="str">
        <f t="shared" si="4"/>
        <v>Dionisio</v>
      </c>
    </row>
    <row r="34" spans="1:9" x14ac:dyDescent="0.25">
      <c r="A34" s="186">
        <v>33</v>
      </c>
      <c r="B34" s="187" t="str">
        <f>VLOOKUP(A34,Code!X:AA,4,FALSE)</f>
        <v>CHER_3S(01)_Dionisio_S1_A_</v>
      </c>
      <c r="E34" t="str">
        <f t="shared" si="5"/>
        <v>CHER_3S</v>
      </c>
      <c r="F34" t="str">
        <f t="shared" si="6"/>
        <v>01</v>
      </c>
      <c r="G34" t="str">
        <f t="shared" si="2"/>
        <v>S1</v>
      </c>
      <c r="H34" t="str">
        <f t="shared" si="3"/>
        <v>A</v>
      </c>
      <c r="I34" t="str">
        <f t="shared" si="4"/>
        <v>Dionisio</v>
      </c>
    </row>
    <row r="35" spans="1:9" x14ac:dyDescent="0.25">
      <c r="A35" s="185">
        <v>34</v>
      </c>
      <c r="B35" t="str">
        <f>VLOOKUP(A35,Code!X:AA,4,FALSE)</f>
        <v>CHER_3S(02)_Carrington_S1_C_</v>
      </c>
      <c r="E35" s="189" t="str">
        <f t="shared" si="5"/>
        <v>CHER_3S</v>
      </c>
      <c r="F35" s="189" t="str">
        <f t="shared" si="6"/>
        <v>02</v>
      </c>
      <c r="G35" s="189" t="str">
        <f t="shared" si="2"/>
        <v>S1</v>
      </c>
      <c r="H35" s="189" t="str">
        <f t="shared" si="3"/>
        <v>C</v>
      </c>
      <c r="I35" s="189" t="str">
        <f t="shared" si="4"/>
        <v>Carrington</v>
      </c>
    </row>
    <row r="36" spans="1:9" x14ac:dyDescent="0.25">
      <c r="A36" s="186">
        <v>35</v>
      </c>
      <c r="B36" s="187" t="str">
        <f>VLOOKUP(A36,Code!X:AA,4,FALSE)</f>
        <v>CHER_3S(03)_Carrington_S1_D_</v>
      </c>
      <c r="E36" t="str">
        <f t="shared" si="5"/>
        <v>CHER_3S</v>
      </c>
      <c r="F36" t="str">
        <f t="shared" si="6"/>
        <v>03</v>
      </c>
      <c r="G36" t="str">
        <f>IFERROR(IF(FIND("_1",B36)&gt;0,"",""),   LEFT(RIGHT(B36,5),2))</f>
        <v>S1</v>
      </c>
      <c r="H36" t="str">
        <f t="shared" si="3"/>
        <v>D</v>
      </c>
      <c r="I36" t="str">
        <f t="shared" si="4"/>
        <v>Carrington</v>
      </c>
    </row>
    <row r="37" spans="1:9" x14ac:dyDescent="0.25">
      <c r="A37" s="185">
        <v>36</v>
      </c>
      <c r="B37" t="str">
        <f>VLOOKUP(A37,Code!X:AA,4,FALSE)</f>
        <v>CHER_3S(04)_Dionisio_S2_C_</v>
      </c>
      <c r="E37" s="189" t="str">
        <f t="shared" si="5"/>
        <v>CHER_3S</v>
      </c>
      <c r="F37" s="189" t="str">
        <f t="shared" si="6"/>
        <v>04</v>
      </c>
      <c r="G37" s="189" t="str">
        <f t="shared" si="2"/>
        <v>S2</v>
      </c>
      <c r="H37" s="189" t="str">
        <f t="shared" ref="H37:H52" si="7">IFERROR(IF(FIND(")_",B37)&gt;1,LEFT(RIGHT(B37,2),1),""),   LEFT(RIGHT(B37, LEN(B37) - FIND(")", B37)),2))</f>
        <v>C</v>
      </c>
      <c r="I37" s="189" t="str">
        <f t="shared" si="4"/>
        <v>Dionisio</v>
      </c>
    </row>
    <row r="38" spans="1:9" x14ac:dyDescent="0.25">
      <c r="A38" s="186">
        <v>37</v>
      </c>
      <c r="B38" s="187" t="str">
        <f>VLOOKUP(A38,Code!X:AA,4,FALSE)</f>
        <v>CHER_3S(05)_Carrington_S2_D_</v>
      </c>
      <c r="E38" t="str">
        <f t="shared" si="5"/>
        <v>CHER_3S</v>
      </c>
      <c r="F38" t="str">
        <f t="shared" si="6"/>
        <v>05</v>
      </c>
      <c r="G38" t="str">
        <f t="shared" si="2"/>
        <v>S2</v>
      </c>
      <c r="H38" t="str">
        <f t="shared" si="7"/>
        <v>D</v>
      </c>
      <c r="I38" t="str">
        <f t="shared" si="4"/>
        <v>Carrington</v>
      </c>
    </row>
    <row r="39" spans="1:9" x14ac:dyDescent="0.25">
      <c r="A39" s="185">
        <v>38</v>
      </c>
      <c r="B39" t="str">
        <f>VLOOKUP(A39,Code!X:AA,4,FALSE)</f>
        <v>CHER_3S(06)_Zurbuchen_S2_D_</v>
      </c>
      <c r="E39" s="189" t="str">
        <f t="shared" si="5"/>
        <v>CHER_3S</v>
      </c>
      <c r="F39" s="189" t="str">
        <f t="shared" si="6"/>
        <v>06</v>
      </c>
      <c r="G39" s="189" t="str">
        <f t="shared" si="2"/>
        <v>S2</v>
      </c>
      <c r="H39" s="189" t="str">
        <f t="shared" si="7"/>
        <v>D</v>
      </c>
      <c r="I39" s="189" t="str">
        <f t="shared" si="4"/>
        <v>Zurbuchen</v>
      </c>
    </row>
    <row r="40" spans="1:9" x14ac:dyDescent="0.25">
      <c r="A40" s="186">
        <v>39</v>
      </c>
      <c r="B40" s="187" t="str">
        <f>VLOOKUP(A40,Code!X:AA,4,FALSE)</f>
        <v>CHER_4S(01)_Carrington_S1_A_</v>
      </c>
      <c r="E40" t="str">
        <f t="shared" si="5"/>
        <v>CHER_4S</v>
      </c>
      <c r="F40" t="str">
        <f t="shared" si="6"/>
        <v>01</v>
      </c>
      <c r="G40" t="str">
        <f t="shared" si="2"/>
        <v>S1</v>
      </c>
      <c r="H40" t="str">
        <f t="shared" si="7"/>
        <v>A</v>
      </c>
      <c r="I40" t="str">
        <f t="shared" si="4"/>
        <v>Carrington</v>
      </c>
    </row>
    <row r="41" spans="1:9" x14ac:dyDescent="0.25">
      <c r="A41" s="185">
        <v>40</v>
      </c>
      <c r="B41" t="str">
        <f>VLOOKUP(A41,Code!X:AA,4,FALSE)</f>
        <v>CHER_4S(02)_Dionisio_S1_C_</v>
      </c>
      <c r="E41" s="189" t="str">
        <f t="shared" si="5"/>
        <v>CHER_4S</v>
      </c>
      <c r="F41" s="189" t="str">
        <f t="shared" si="6"/>
        <v>02</v>
      </c>
      <c r="G41" s="189" t="str">
        <f t="shared" si="2"/>
        <v>S1</v>
      </c>
      <c r="H41" s="189" t="str">
        <f t="shared" si="7"/>
        <v>C</v>
      </c>
      <c r="I41" s="189" t="str">
        <f t="shared" si="4"/>
        <v>Dionisio</v>
      </c>
    </row>
    <row r="42" spans="1:9" x14ac:dyDescent="0.25">
      <c r="A42" s="186">
        <v>41</v>
      </c>
      <c r="B42" s="187" t="str">
        <f>VLOOKUP(A42,Code!X:AA,4,FALSE)</f>
        <v>CHER_4S(03)_Carrington_S2_B_</v>
      </c>
      <c r="E42" t="str">
        <f t="shared" si="5"/>
        <v>CHER_4S</v>
      </c>
      <c r="F42" t="str">
        <f t="shared" si="6"/>
        <v>03</v>
      </c>
      <c r="G42" t="str">
        <f t="shared" si="2"/>
        <v>S2</v>
      </c>
      <c r="H42" t="str">
        <f t="shared" si="7"/>
        <v>B</v>
      </c>
      <c r="I42" t="str">
        <f t="shared" si="4"/>
        <v>Carrington</v>
      </c>
    </row>
    <row r="43" spans="1:9" x14ac:dyDescent="0.25">
      <c r="A43" s="185">
        <v>42</v>
      </c>
      <c r="B43" t="str">
        <f>VLOOKUP(A43,Code!X:AA,4,FALSE)</f>
        <v>CHER_4S(04)_Carrington_S2_C_</v>
      </c>
      <c r="E43" s="189" t="str">
        <f t="shared" si="5"/>
        <v>CHER_4S</v>
      </c>
      <c r="F43" s="189" t="str">
        <f t="shared" si="6"/>
        <v>04</v>
      </c>
      <c r="G43" s="189" t="str">
        <f t="shared" si="2"/>
        <v>S2</v>
      </c>
      <c r="H43" s="189" t="str">
        <f t="shared" si="7"/>
        <v>C</v>
      </c>
      <c r="I43" s="189" t="str">
        <f t="shared" si="4"/>
        <v>Carrington</v>
      </c>
    </row>
    <row r="44" spans="1:9" x14ac:dyDescent="0.25">
      <c r="A44" s="186">
        <v>43</v>
      </c>
      <c r="B44" s="187" t="str">
        <f>VLOOKUP(A44,Code!X:AA,4,FALSE)</f>
        <v>CMHR_4S(01)_Dizor_S1_C_</v>
      </c>
      <c r="E44" t="str">
        <f t="shared" si="5"/>
        <v>CMHR_4S</v>
      </c>
      <c r="F44" t="str">
        <f t="shared" si="6"/>
        <v>01</v>
      </c>
      <c r="G44" t="str">
        <f t="shared" si="2"/>
        <v>S1</v>
      </c>
      <c r="H44" t="str">
        <f t="shared" si="7"/>
        <v>C</v>
      </c>
      <c r="I44" t="str">
        <f t="shared" si="4"/>
        <v>Dizor</v>
      </c>
    </row>
    <row r="45" spans="1:9" x14ac:dyDescent="0.25">
      <c r="A45" s="185">
        <v>44</v>
      </c>
      <c r="B45" t="str">
        <f>VLOOKUP(A45,Code!X:AA,4,FALSE)</f>
        <v>COSR_3S(01)_RempelSmith_S1_A_</v>
      </c>
      <c r="E45" s="189" t="str">
        <f t="shared" si="5"/>
        <v>COSR_3S</v>
      </c>
      <c r="F45" s="189" t="str">
        <f t="shared" si="6"/>
        <v>01</v>
      </c>
      <c r="G45" s="189" t="str">
        <f t="shared" si="2"/>
        <v>S1</v>
      </c>
      <c r="H45" s="189" t="str">
        <f t="shared" si="7"/>
        <v>A</v>
      </c>
      <c r="I45" s="189" t="str">
        <f t="shared" si="4"/>
        <v>RempelSmith</v>
      </c>
    </row>
    <row r="46" spans="1:9" x14ac:dyDescent="0.25">
      <c r="A46" s="186">
        <v>45</v>
      </c>
      <c r="B46" s="187" t="str">
        <f>VLOOKUP(A46,Code!X:AA,4,FALSE)</f>
        <v>COSR_4S(01)_RempelSmith_S2_A_</v>
      </c>
      <c r="E46" t="str">
        <f t="shared" ref="E46:E59" si="8">LEFT(B46, FIND("(", B46) - 1)</f>
        <v>COSR_4S</v>
      </c>
      <c r="F46" t="str">
        <f t="shared" ref="F46:F59" si="9">RIGHT(LEFT(B46, FIND(")", B46) - 1),2)</f>
        <v>01</v>
      </c>
      <c r="G46" t="str">
        <f t="shared" ref="G46:G59" si="10">IFERROR(IF(FIND("_1",B46)&gt;0,"",""),   LEFT(RIGHT(B46,5),2))</f>
        <v>S2</v>
      </c>
      <c r="H46" t="str">
        <f t="shared" si="7"/>
        <v>A</v>
      </c>
      <c r="I46" t="str">
        <f t="shared" si="4"/>
        <v>RempelSmith</v>
      </c>
    </row>
    <row r="47" spans="1:9" x14ac:dyDescent="0.25">
      <c r="A47" s="185">
        <v>46</v>
      </c>
      <c r="B47" t="str">
        <f>VLOOKUP(A47,Code!X:AA,4,FALSE)</f>
        <v>CS102V_1S(01)C1_Esposito_S1_C_</v>
      </c>
      <c r="E47" s="189" t="str">
        <f t="shared" si="8"/>
        <v>CS102V_1S</v>
      </c>
      <c r="F47" s="189" t="str">
        <f t="shared" si="9"/>
        <v>01</v>
      </c>
      <c r="G47" s="189" t="str">
        <f t="shared" si="10"/>
        <v/>
      </c>
      <c r="H47" s="189" t="str">
        <f t="shared" si="7"/>
        <v>C1</v>
      </c>
      <c r="I47" s="189" t="str">
        <f t="shared" si="4"/>
        <v>Esposito</v>
      </c>
    </row>
    <row r="48" spans="1:9" x14ac:dyDescent="0.25">
      <c r="A48" s="186">
        <v>47</v>
      </c>
      <c r="B48" s="187" t="str">
        <f>VLOOKUP(A48,Code!X:AA,4,FALSE)</f>
        <v>CS102V_1S(01)C1_Esposito_S2_C_</v>
      </c>
      <c r="E48" t="str">
        <f t="shared" si="8"/>
        <v>CS102V_1S</v>
      </c>
      <c r="F48" t="str">
        <f t="shared" si="9"/>
        <v>01</v>
      </c>
      <c r="G48" t="str">
        <f t="shared" si="10"/>
        <v/>
      </c>
      <c r="H48" t="str">
        <f t="shared" si="7"/>
        <v>C1</v>
      </c>
      <c r="I48" t="str">
        <f t="shared" si="4"/>
        <v>Esposito</v>
      </c>
    </row>
    <row r="49" spans="1:9" x14ac:dyDescent="0.25">
      <c r="A49" s="185">
        <v>48</v>
      </c>
      <c r="B49" t="str">
        <f>VLOOKUP(A49,Code!X:AA,4,FALSE)</f>
        <v>CS102V_1S(02)C2_Esposito_S1_C_</v>
      </c>
      <c r="E49" s="189" t="str">
        <f t="shared" si="8"/>
        <v>CS102V_1S</v>
      </c>
      <c r="F49" s="189" t="str">
        <f t="shared" si="9"/>
        <v>02</v>
      </c>
      <c r="G49" s="189" t="str">
        <f t="shared" si="10"/>
        <v/>
      </c>
      <c r="H49" s="189" t="str">
        <f t="shared" si="7"/>
        <v>C2</v>
      </c>
      <c r="I49" s="189" t="str">
        <f t="shared" si="4"/>
        <v>Esposito</v>
      </c>
    </row>
    <row r="50" spans="1:9" x14ac:dyDescent="0.25">
      <c r="A50" s="186">
        <v>49</v>
      </c>
      <c r="B50" s="187" t="str">
        <f>VLOOKUP(A50,Code!X:AA,4,FALSE)</f>
        <v>CS102V_1S(02)C2_Esposito_S2_C_</v>
      </c>
      <c r="E50" t="str">
        <f t="shared" si="8"/>
        <v>CS102V_1S</v>
      </c>
      <c r="F50" t="str">
        <f t="shared" si="9"/>
        <v>02</v>
      </c>
      <c r="G50" t="str">
        <f t="shared" si="10"/>
        <v/>
      </c>
      <c r="H50" t="str">
        <f t="shared" si="7"/>
        <v>C2</v>
      </c>
      <c r="I50" t="str">
        <f t="shared" si="4"/>
        <v>Esposito</v>
      </c>
    </row>
    <row r="51" spans="1:9" x14ac:dyDescent="0.25">
      <c r="A51" s="185">
        <v>50</v>
      </c>
      <c r="B51" t="str">
        <f>VLOOKUP(A51,Code!X:AA,4,FALSE)</f>
        <v>CS103V_2S(01)_Esposito_S1_A_</v>
      </c>
      <c r="E51" s="189" t="str">
        <f t="shared" si="8"/>
        <v>CS103V_2S</v>
      </c>
      <c r="F51" s="189" t="str">
        <f t="shared" si="9"/>
        <v>01</v>
      </c>
      <c r="G51" s="189" t="str">
        <f t="shared" si="10"/>
        <v>S1</v>
      </c>
      <c r="H51" s="189" t="str">
        <f t="shared" si="7"/>
        <v>A</v>
      </c>
      <c r="I51" s="189" t="str">
        <f t="shared" si="4"/>
        <v>Esposito</v>
      </c>
    </row>
    <row r="52" spans="1:9" x14ac:dyDescent="0.25">
      <c r="A52" s="186">
        <v>51</v>
      </c>
      <c r="B52" s="187" t="str">
        <f>VLOOKUP(A52,Code!X:AA,4,FALSE)</f>
        <v>CS103V_2S(02)_Esposito_S1_B_</v>
      </c>
      <c r="E52" t="str">
        <f t="shared" si="8"/>
        <v>CS103V_2S</v>
      </c>
      <c r="F52" t="str">
        <f t="shared" si="9"/>
        <v>02</v>
      </c>
      <c r="G52" t="str">
        <f t="shared" si="10"/>
        <v>S1</v>
      </c>
      <c r="H52" t="str">
        <f t="shared" si="7"/>
        <v>B</v>
      </c>
      <c r="I52" t="str">
        <f t="shared" si="4"/>
        <v>Esposito</v>
      </c>
    </row>
    <row r="53" spans="1:9" x14ac:dyDescent="0.25">
      <c r="A53" s="185">
        <v>52</v>
      </c>
      <c r="B53" t="str">
        <f>VLOOKUP(A53,Code!X:AA,4,FALSE)</f>
        <v>CS103V_2S(03)_Buskell_S2_D_</v>
      </c>
      <c r="E53" s="189" t="str">
        <f t="shared" si="8"/>
        <v>CS103V_2S</v>
      </c>
      <c r="F53" s="189" t="str">
        <f t="shared" si="9"/>
        <v>03</v>
      </c>
      <c r="G53" s="189" t="str">
        <f t="shared" si="10"/>
        <v>S2</v>
      </c>
      <c r="H53" s="189" t="str">
        <f t="shared" ref="H53:H81" si="11">IFERROR(IF(FIND(")_",B53)&gt;1,LEFT(RIGHT(B53,2),1),""),   LEFT(RIGHT(B53, LEN(B53) - FIND(")", B53)),2))</f>
        <v>D</v>
      </c>
      <c r="I53" s="189" t="str">
        <f t="shared" si="4"/>
        <v>Buskell</v>
      </c>
    </row>
    <row r="54" spans="1:9" x14ac:dyDescent="0.25">
      <c r="A54" s="186">
        <v>53</v>
      </c>
      <c r="B54" s="187" t="str">
        <f>VLOOKUP(A54,Code!X:AA,4,FALSE)</f>
        <v>CS104V_3S(01)_Esposito_S2_A_</v>
      </c>
      <c r="E54" t="str">
        <f t="shared" si="8"/>
        <v>CS104V_3S</v>
      </c>
      <c r="F54" t="str">
        <f t="shared" si="9"/>
        <v>01</v>
      </c>
      <c r="G54" t="str">
        <f t="shared" si="10"/>
        <v>S2</v>
      </c>
      <c r="H54" t="str">
        <f t="shared" si="11"/>
        <v>A</v>
      </c>
      <c r="I54" t="str">
        <f t="shared" si="4"/>
        <v>Esposito</v>
      </c>
    </row>
    <row r="55" spans="1:9" x14ac:dyDescent="0.25">
      <c r="A55" s="185">
        <v>54</v>
      </c>
      <c r="B55" t="str">
        <f>VLOOKUP(A55,Code!X:AA,4,FALSE)</f>
        <v>CS104V_3S(02)_Esposito_S2_B_</v>
      </c>
      <c r="E55" s="189" t="str">
        <f t="shared" si="8"/>
        <v>CS104V_3S</v>
      </c>
      <c r="F55" s="189" t="str">
        <f t="shared" si="9"/>
        <v>02</v>
      </c>
      <c r="G55" s="189" t="str">
        <f t="shared" si="10"/>
        <v>S2</v>
      </c>
      <c r="H55" s="189" t="str">
        <f t="shared" si="11"/>
        <v>B</v>
      </c>
      <c r="I55" s="189" t="str">
        <f t="shared" si="4"/>
        <v>Esposito</v>
      </c>
    </row>
    <row r="56" spans="1:9" x14ac:dyDescent="0.25">
      <c r="A56" s="186">
        <v>55</v>
      </c>
      <c r="B56" s="187" t="str">
        <f>VLOOKUP(A56,Code!X:AA,4,FALSE)</f>
        <v>CS105V_3S(01)_Bazilewich_S1_B_</v>
      </c>
      <c r="E56" t="str">
        <f t="shared" si="8"/>
        <v>CS105V_3S</v>
      </c>
      <c r="F56" t="str">
        <f t="shared" si="9"/>
        <v>01</v>
      </c>
      <c r="G56" t="str">
        <f t="shared" si="10"/>
        <v>S1</v>
      </c>
      <c r="H56" t="str">
        <f t="shared" si="11"/>
        <v>B</v>
      </c>
      <c r="I56" t="str">
        <f t="shared" si="4"/>
        <v>Bazilewich</v>
      </c>
    </row>
    <row r="57" spans="1:9" x14ac:dyDescent="0.25">
      <c r="A57" s="185">
        <v>56</v>
      </c>
      <c r="B57" t="str">
        <f>VLOOKUP(A57,Code!X:AA,4,FALSE)</f>
        <v>CS106V_3S(01)_Bazilewich_S1_C_</v>
      </c>
      <c r="E57" s="189" t="str">
        <f t="shared" si="8"/>
        <v>CS106V_3S</v>
      </c>
      <c r="F57" s="189" t="str">
        <f t="shared" si="9"/>
        <v>01</v>
      </c>
      <c r="G57" s="189" t="str">
        <f t="shared" si="10"/>
        <v>S1</v>
      </c>
      <c r="H57" s="189" t="str">
        <f t="shared" si="11"/>
        <v>C</v>
      </c>
      <c r="I57" s="189" t="str">
        <f t="shared" si="4"/>
        <v>Bazilewich</v>
      </c>
    </row>
    <row r="58" spans="1:9" x14ac:dyDescent="0.25">
      <c r="A58" s="186">
        <v>57</v>
      </c>
      <c r="B58" s="187" t="str">
        <f>VLOOKUP(A58,Code!X:AA,4,FALSE)</f>
        <v>CS106V_3S(02)_Bazilewich_S2_B_</v>
      </c>
      <c r="E58" t="str">
        <f t="shared" si="8"/>
        <v>CS106V_3S</v>
      </c>
      <c r="F58" t="str">
        <f t="shared" si="9"/>
        <v>02</v>
      </c>
      <c r="G58" t="str">
        <f t="shared" si="10"/>
        <v>S2</v>
      </c>
      <c r="H58" t="str">
        <f t="shared" si="11"/>
        <v>B</v>
      </c>
      <c r="I58" t="str">
        <f t="shared" si="4"/>
        <v>Bazilewich</v>
      </c>
    </row>
    <row r="59" spans="1:9" x14ac:dyDescent="0.25">
      <c r="A59" s="185">
        <v>58</v>
      </c>
      <c r="B59" t="str">
        <f>VLOOKUP(A59,Code!X:AA,4,FALSE)</f>
        <v>CS107V_4S(01)_Buskell_S1_D_</v>
      </c>
      <c r="E59" s="189" t="str">
        <f t="shared" si="8"/>
        <v>CS107V_4S</v>
      </c>
      <c r="F59" s="189" t="str">
        <f t="shared" si="9"/>
        <v>01</v>
      </c>
      <c r="G59" s="189" t="str">
        <f t="shared" si="10"/>
        <v>S1</v>
      </c>
      <c r="H59" s="189" t="str">
        <f t="shared" si="11"/>
        <v>D</v>
      </c>
      <c r="I59" s="189" t="str">
        <f t="shared" si="4"/>
        <v>Buskell</v>
      </c>
    </row>
    <row r="60" spans="1:9" x14ac:dyDescent="0.25">
      <c r="A60" s="186">
        <v>59</v>
      </c>
      <c r="B60" s="187" t="str">
        <f>VLOOKUP(A60,Code!X:AA,4,FALSE)</f>
        <v>CS108V_4S(01)_Bazilewich_S2_A_</v>
      </c>
      <c r="E60" t="str">
        <f t="shared" ref="E60:E82" si="12">LEFT(B60, FIND("(", B60) - 1)</f>
        <v>CS108V_4S</v>
      </c>
      <c r="F60" t="str">
        <f t="shared" ref="F60:F82" si="13">RIGHT(LEFT(B60, FIND(")", B60) - 1),2)</f>
        <v>01</v>
      </c>
      <c r="G60" t="str">
        <f t="shared" ref="G60:G82" si="14">IFERROR(IF(FIND("_1",B60)&gt;0,"",""),   LEFT(RIGHT(B60,5),2))</f>
        <v>S2</v>
      </c>
      <c r="H60" t="str">
        <f t="shared" si="11"/>
        <v>A</v>
      </c>
      <c r="I60" t="str">
        <f t="shared" si="4"/>
        <v>Bazilewich</v>
      </c>
    </row>
    <row r="61" spans="1:9" x14ac:dyDescent="0.25">
      <c r="A61" s="185">
        <v>60</v>
      </c>
      <c r="B61" t="str">
        <f>VLOOKUP(A61,Code!X:AA,4,FALSE)</f>
        <v>CS109V_4S(01)_Bazilewich_S1_A_</v>
      </c>
      <c r="E61" s="189" t="str">
        <f t="shared" si="12"/>
        <v>CS109V_4S</v>
      </c>
      <c r="F61" s="189" t="str">
        <f t="shared" si="13"/>
        <v>01</v>
      </c>
      <c r="G61" s="189" t="str">
        <f t="shared" si="14"/>
        <v>S1</v>
      </c>
      <c r="H61" s="189" t="str">
        <f t="shared" si="11"/>
        <v>A</v>
      </c>
      <c r="I61" s="189" t="str">
        <f t="shared" si="4"/>
        <v>Bazilewich</v>
      </c>
    </row>
    <row r="62" spans="1:9" x14ac:dyDescent="0.25">
      <c r="A62" s="186">
        <v>61</v>
      </c>
      <c r="B62" s="187" t="str">
        <f>VLOOKUP(A62,Code!X:AA,4,FALSE)</f>
        <v>CS111V_4S(01)_Bazilewich_S2_C_</v>
      </c>
      <c r="E62" t="str">
        <f t="shared" si="12"/>
        <v>CS111V_4S</v>
      </c>
      <c r="F62" t="str">
        <f t="shared" si="13"/>
        <v>01</v>
      </c>
      <c r="G62" t="str">
        <f t="shared" si="14"/>
        <v>S2</v>
      </c>
      <c r="H62" t="str">
        <f t="shared" si="11"/>
        <v>C</v>
      </c>
      <c r="I62" t="str">
        <f t="shared" si="4"/>
        <v>Bazilewich</v>
      </c>
    </row>
    <row r="63" spans="1:9" x14ac:dyDescent="0.25">
      <c r="A63" s="185">
        <v>62</v>
      </c>
      <c r="B63" t="str">
        <f>VLOOKUP(A63,Code!X:AA,4,FALSE)</f>
        <v>CTIR_4S(01)_Moskal_S2_D_</v>
      </c>
      <c r="E63" s="189" t="str">
        <f t="shared" si="12"/>
        <v>CTIR_4S</v>
      </c>
      <c r="F63" s="189" t="str">
        <f t="shared" si="13"/>
        <v>01</v>
      </c>
      <c r="G63" s="189" t="str">
        <f t="shared" si="14"/>
        <v>S2</v>
      </c>
      <c r="H63" s="189" t="str">
        <f t="shared" si="11"/>
        <v>D</v>
      </c>
      <c r="I63" s="189" t="str">
        <f t="shared" si="4"/>
        <v>Moskal</v>
      </c>
    </row>
    <row r="64" spans="1:9" x14ac:dyDescent="0.25">
      <c r="A64" s="186">
        <v>63</v>
      </c>
      <c r="B64" s="187" t="str">
        <f>VLOOKUP(A64,Code!X:AA,4,FALSE)</f>
        <v>CTSE_3S(01)_Robak_S2_B_</v>
      </c>
      <c r="E64" t="str">
        <f t="shared" si="12"/>
        <v>CTSE_3S</v>
      </c>
      <c r="F64" t="str">
        <f t="shared" si="13"/>
        <v>01</v>
      </c>
      <c r="G64" t="str">
        <f t="shared" si="14"/>
        <v>S2</v>
      </c>
      <c r="H64" t="str">
        <f t="shared" si="11"/>
        <v>B</v>
      </c>
      <c r="I64" t="str">
        <f t="shared" si="4"/>
        <v>Robak</v>
      </c>
    </row>
    <row r="65" spans="1:9" x14ac:dyDescent="0.25">
      <c r="A65" s="185">
        <v>64</v>
      </c>
      <c r="B65" t="str">
        <f>VLOOKUP(A65,Code!X:AA,4,FALSE)</f>
        <v>CTSR_3M(01)_Ellison_S1_D_</v>
      </c>
      <c r="E65" s="189" t="str">
        <f t="shared" si="12"/>
        <v>CTSR_3M</v>
      </c>
      <c r="F65" s="189" t="str">
        <f t="shared" si="13"/>
        <v>01</v>
      </c>
      <c r="G65" s="189" t="str">
        <f t="shared" si="14"/>
        <v>S1</v>
      </c>
      <c r="H65" s="189" t="str">
        <f t="shared" si="11"/>
        <v>D</v>
      </c>
      <c r="I65" s="189" t="str">
        <f t="shared" si="4"/>
        <v>Ellison</v>
      </c>
    </row>
    <row r="66" spans="1:9" x14ac:dyDescent="0.25">
      <c r="A66" s="186">
        <v>65</v>
      </c>
      <c r="B66" s="187" t="str">
        <f>VLOOKUP(A66,Code!X:AA,4,FALSE)</f>
        <v>CTSR_3M(02)_Ellison_S2_D_</v>
      </c>
      <c r="E66" t="str">
        <f t="shared" si="12"/>
        <v>CTSR_3M</v>
      </c>
      <c r="F66" t="str">
        <f t="shared" si="13"/>
        <v>02</v>
      </c>
      <c r="G66" t="str">
        <f t="shared" si="14"/>
        <v>S2</v>
      </c>
      <c r="H66" t="str">
        <f t="shared" si="11"/>
        <v>D</v>
      </c>
      <c r="I66" t="str">
        <f t="shared" si="4"/>
        <v>Ellison</v>
      </c>
    </row>
    <row r="67" spans="1:9" x14ac:dyDescent="0.25">
      <c r="A67" s="185">
        <v>66</v>
      </c>
      <c r="B67" t="str">
        <f>VLOOKUP(A67,Code!X:AA,4,FALSE)</f>
        <v>CTSR_3S(01)_Sankovic_S2_B_</v>
      </c>
      <c r="E67" s="189" t="str">
        <f t="shared" si="12"/>
        <v>CTSR_3S</v>
      </c>
      <c r="F67" s="189" t="str">
        <f t="shared" si="13"/>
        <v>01</v>
      </c>
      <c r="G67" s="189" t="str">
        <f t="shared" si="14"/>
        <v>S2</v>
      </c>
      <c r="H67" s="189" t="str">
        <f t="shared" si="11"/>
        <v>B</v>
      </c>
      <c r="I67" s="189" t="str">
        <f t="shared" ref="I67:I130" si="15">LEFT(RIGHT(B67, LEN(B67) - FIND("_", SUBSTITUTE(B67, "_", "~", 1))),FIND("_",SUBSTITUTE(SUBSTITUTE(B67, "_", "~", 1), "_", "~", 1))-FIND("_",SUBSTITUTE(B67, "_", "~", 1))-1)</f>
        <v>Sankovic</v>
      </c>
    </row>
    <row r="68" spans="1:9" x14ac:dyDescent="0.25">
      <c r="A68" s="186">
        <v>67</v>
      </c>
      <c r="B68" s="187" t="str">
        <f>VLOOKUP(A68,Code!X:AA,4,FALSE)</f>
        <v>CTSW_3S(01)B2_TeacherZ_S1_B_</v>
      </c>
      <c r="E68" t="str">
        <f t="shared" si="12"/>
        <v>CTSW_3S</v>
      </c>
      <c r="F68" t="str">
        <f t="shared" si="13"/>
        <v>01</v>
      </c>
      <c r="G68" t="str">
        <f t="shared" si="14"/>
        <v>S1</v>
      </c>
      <c r="H68" t="str">
        <f t="shared" si="11"/>
        <v>B2</v>
      </c>
      <c r="I68" t="str">
        <f t="shared" si="15"/>
        <v>TeacherZ</v>
      </c>
    </row>
    <row r="69" spans="1:9" x14ac:dyDescent="0.25">
      <c r="A69" s="185">
        <v>68</v>
      </c>
      <c r="B69" t="str">
        <f>VLOOKUP(A69,Code!X:AA,4,FALSE)</f>
        <v>CTSW_3S(01)B2_TeacherZ_S2_B_</v>
      </c>
      <c r="E69" s="189" t="str">
        <f t="shared" si="12"/>
        <v>CTSW_3S</v>
      </c>
      <c r="F69" s="189" t="str">
        <f t="shared" si="13"/>
        <v>01</v>
      </c>
      <c r="G69" s="189" t="str">
        <f t="shared" si="14"/>
        <v>S2</v>
      </c>
      <c r="H69" s="189" t="str">
        <f t="shared" si="11"/>
        <v>B2</v>
      </c>
      <c r="I69" s="189" t="str">
        <f t="shared" si="15"/>
        <v>TeacherZ</v>
      </c>
    </row>
    <row r="70" spans="1:9" x14ac:dyDescent="0.25">
      <c r="A70" s="186">
        <v>69</v>
      </c>
      <c r="B70" s="187" t="str">
        <f>VLOOKUP(A70,Code!X:AA,4,FALSE)</f>
        <v>D1MR_2S(01)_Dizor_S1_A_</v>
      </c>
      <c r="E70" t="str">
        <f t="shared" si="12"/>
        <v>D1MR_2S</v>
      </c>
      <c r="F70" t="str">
        <f t="shared" si="13"/>
        <v>01</v>
      </c>
      <c r="G70" t="str">
        <f t="shared" si="14"/>
        <v>S1</v>
      </c>
      <c r="H70" t="str">
        <f t="shared" si="11"/>
        <v>A</v>
      </c>
      <c r="I70" t="str">
        <f t="shared" si="15"/>
        <v>Dizor</v>
      </c>
    </row>
    <row r="71" spans="1:9" x14ac:dyDescent="0.25">
      <c r="A71" s="185">
        <v>70</v>
      </c>
      <c r="B71" t="str">
        <f>VLOOKUP(A71,Code!X:AA,4,FALSE)</f>
        <v>D1MR_2S(02)_Dizor_S2_A_</v>
      </c>
      <c r="E71" s="189" t="str">
        <f t="shared" si="12"/>
        <v>D1MR_2S</v>
      </c>
      <c r="F71" s="189" t="str">
        <f t="shared" si="13"/>
        <v>02</v>
      </c>
      <c r="G71" s="189" t="str">
        <f t="shared" si="14"/>
        <v>S2</v>
      </c>
      <c r="H71" s="189" t="str">
        <f t="shared" si="11"/>
        <v>A</v>
      </c>
      <c r="I71" s="189" t="str">
        <f t="shared" si="15"/>
        <v>Dizor</v>
      </c>
    </row>
    <row r="72" spans="1:9" x14ac:dyDescent="0.25">
      <c r="A72" s="186">
        <v>71</v>
      </c>
      <c r="B72" s="187" t="str">
        <f>VLOOKUP(A72,Code!X:AA,4,FALSE)</f>
        <v>D1MR_3S(01)_Dizor_S1_A_</v>
      </c>
      <c r="E72" t="str">
        <f t="shared" si="12"/>
        <v>D1MR_3S</v>
      </c>
      <c r="F72" t="str">
        <f t="shared" si="13"/>
        <v>01</v>
      </c>
      <c r="G72" t="str">
        <f t="shared" si="14"/>
        <v>S1</v>
      </c>
      <c r="H72" t="str">
        <f t="shared" si="11"/>
        <v>A</v>
      </c>
      <c r="I72" t="str">
        <f t="shared" si="15"/>
        <v>Dizor</v>
      </c>
    </row>
    <row r="73" spans="1:9" x14ac:dyDescent="0.25">
      <c r="A73" s="185">
        <v>72</v>
      </c>
      <c r="B73" t="str">
        <f>VLOOKUP(A73,Code!X:AA,4,FALSE)</f>
        <v>D1MR_3S(02)_Dizor_S2_A_</v>
      </c>
      <c r="E73" s="189" t="str">
        <f t="shared" si="12"/>
        <v>D1MR_3S</v>
      </c>
      <c r="F73" s="189" t="str">
        <f t="shared" si="13"/>
        <v>02</v>
      </c>
      <c r="G73" s="189" t="str">
        <f t="shared" si="14"/>
        <v>S2</v>
      </c>
      <c r="H73" s="189" t="str">
        <f t="shared" si="11"/>
        <v>A</v>
      </c>
      <c r="I73" s="189" t="str">
        <f t="shared" si="15"/>
        <v>Dizor</v>
      </c>
    </row>
    <row r="74" spans="1:9" x14ac:dyDescent="0.25">
      <c r="A74" s="186">
        <v>73</v>
      </c>
      <c r="B74" s="187" t="str">
        <f>VLOOKUP(A74,Code!X:AA,4,FALSE)</f>
        <v>D1MR_4S(01)_Dizor_S1_A_</v>
      </c>
      <c r="E74" t="str">
        <f t="shared" si="12"/>
        <v>D1MR_4S</v>
      </c>
      <c r="F74" t="str">
        <f t="shared" si="13"/>
        <v>01</v>
      </c>
      <c r="G74" t="str">
        <f t="shared" si="14"/>
        <v>S1</v>
      </c>
      <c r="H74" t="str">
        <f t="shared" si="11"/>
        <v>A</v>
      </c>
      <c r="I74" t="str">
        <f t="shared" si="15"/>
        <v>Dizor</v>
      </c>
    </row>
    <row r="75" spans="1:9" x14ac:dyDescent="0.25">
      <c r="A75" s="185">
        <v>74</v>
      </c>
      <c r="B75" t="str">
        <f>VLOOKUP(A75,Code!X:AA,4,FALSE)</f>
        <v>D1MR_4S(02)_Dizor_S2_A_</v>
      </c>
      <c r="E75" s="189" t="str">
        <f t="shared" si="12"/>
        <v>D1MR_4S</v>
      </c>
      <c r="F75" s="189" t="str">
        <f t="shared" si="13"/>
        <v>02</v>
      </c>
      <c r="G75" s="189" t="str">
        <f t="shared" si="14"/>
        <v>S2</v>
      </c>
      <c r="H75" s="189" t="str">
        <f t="shared" si="11"/>
        <v>A</v>
      </c>
      <c r="I75" s="189" t="str">
        <f t="shared" si="15"/>
        <v>Dizor</v>
      </c>
    </row>
    <row r="76" spans="1:9" x14ac:dyDescent="0.25">
      <c r="A76" s="186">
        <v>75</v>
      </c>
      <c r="B76" s="187" t="str">
        <f>VLOOKUP(A76,Code!X:AA,4,FALSE)</f>
        <v>DANR_2S(01)_Suban_S1_D_</v>
      </c>
      <c r="E76" t="str">
        <f t="shared" si="12"/>
        <v>DANR_2S</v>
      </c>
      <c r="F76" t="str">
        <f t="shared" si="13"/>
        <v>01</v>
      </c>
      <c r="G76" t="str">
        <f t="shared" si="14"/>
        <v>S1</v>
      </c>
      <c r="H76" t="str">
        <f t="shared" si="11"/>
        <v>D</v>
      </c>
      <c r="I76" t="str">
        <f t="shared" si="15"/>
        <v>Suban</v>
      </c>
    </row>
    <row r="77" spans="1:9" x14ac:dyDescent="0.25">
      <c r="A77" s="185">
        <v>76</v>
      </c>
      <c r="B77" t="str">
        <f>VLOOKUP(A77,Code!X:AA,4,FALSE)</f>
        <v>DANR_2S(02)_Athayde_S2_B_</v>
      </c>
      <c r="E77" s="189" t="str">
        <f t="shared" si="12"/>
        <v>DANR_2S</v>
      </c>
      <c r="F77" s="189" t="str">
        <f t="shared" si="13"/>
        <v>02</v>
      </c>
      <c r="G77" s="189" t="str">
        <f t="shared" si="14"/>
        <v>S2</v>
      </c>
      <c r="H77" s="189" t="str">
        <f t="shared" si="11"/>
        <v>B</v>
      </c>
      <c r="I77" s="189" t="str">
        <f t="shared" si="15"/>
        <v>Athayde</v>
      </c>
    </row>
    <row r="78" spans="1:9" x14ac:dyDescent="0.25">
      <c r="A78" s="186">
        <v>77</v>
      </c>
      <c r="B78" s="187" t="str">
        <f>VLOOKUP(A78,Code!X:AA,4,FALSE)</f>
        <v>DANR_2S(03)_Suban_S2_A_</v>
      </c>
      <c r="E78" t="str">
        <f t="shared" si="12"/>
        <v>DANR_2S</v>
      </c>
      <c r="F78" t="str">
        <f t="shared" si="13"/>
        <v>03</v>
      </c>
      <c r="G78" t="str">
        <f t="shared" si="14"/>
        <v>S2</v>
      </c>
      <c r="H78" t="str">
        <f t="shared" si="11"/>
        <v>A</v>
      </c>
      <c r="I78" t="str">
        <f t="shared" si="15"/>
        <v>Suban</v>
      </c>
    </row>
    <row r="79" spans="1:9" x14ac:dyDescent="0.25">
      <c r="A79" s="185">
        <v>78</v>
      </c>
      <c r="B79" t="str">
        <f>VLOOKUP(A79,Code!X:AA,4,FALSE)</f>
        <v>DANR_3S(01)_Suban_S1_A_</v>
      </c>
      <c r="E79" s="189" t="str">
        <f t="shared" si="12"/>
        <v>DANR_3S</v>
      </c>
      <c r="F79" s="189" t="str">
        <f t="shared" si="13"/>
        <v>01</v>
      </c>
      <c r="G79" s="189" t="str">
        <f t="shared" si="14"/>
        <v>S1</v>
      </c>
      <c r="H79" s="189" t="str">
        <f t="shared" si="11"/>
        <v>A</v>
      </c>
      <c r="I79" s="189" t="str">
        <f t="shared" si="15"/>
        <v>Suban</v>
      </c>
    </row>
    <row r="80" spans="1:9" x14ac:dyDescent="0.25">
      <c r="A80" s="186">
        <v>79</v>
      </c>
      <c r="B80" s="187" t="str">
        <f>VLOOKUP(A80,Code!X:AA,4,FALSE)</f>
        <v>DANR_3S(03)_Suban_S2_D_</v>
      </c>
      <c r="E80" t="str">
        <f t="shared" si="12"/>
        <v>DANR_3S</v>
      </c>
      <c r="F80" t="str">
        <f t="shared" si="13"/>
        <v>03</v>
      </c>
      <c r="G80" t="str">
        <f t="shared" si="14"/>
        <v>S2</v>
      </c>
      <c r="H80" t="str">
        <f t="shared" si="11"/>
        <v>D</v>
      </c>
      <c r="I80" t="str">
        <f t="shared" si="15"/>
        <v>Suban</v>
      </c>
    </row>
    <row r="81" spans="1:9" x14ac:dyDescent="0.25">
      <c r="A81" s="185">
        <v>80</v>
      </c>
      <c r="B81" t="str">
        <f>VLOOKUP(A81,Code!X:AA,4,FALSE)</f>
        <v>DANR_4S(01)_Athayde_S1_D_</v>
      </c>
      <c r="E81" s="189" t="str">
        <f t="shared" si="12"/>
        <v>DANR_4S</v>
      </c>
      <c r="F81" s="189" t="str">
        <f t="shared" si="13"/>
        <v>01</v>
      </c>
      <c r="G81" s="189" t="str">
        <f t="shared" si="14"/>
        <v>S1</v>
      </c>
      <c r="H81" s="189" t="str">
        <f t="shared" si="11"/>
        <v>D</v>
      </c>
      <c r="I81" s="189" t="str">
        <f t="shared" si="15"/>
        <v>Athayde</v>
      </c>
    </row>
    <row r="82" spans="1:9" x14ac:dyDescent="0.25">
      <c r="A82" s="186">
        <v>81</v>
      </c>
      <c r="B82" s="187" t="str">
        <f>VLOOKUP(A82,Code!X:AA,4,FALSE)</f>
        <v>DANR_4S(02)_Athayde_S2_D_</v>
      </c>
      <c r="E82" t="str">
        <f t="shared" si="12"/>
        <v>DANR_4S</v>
      </c>
      <c r="F82" t="str">
        <f t="shared" si="13"/>
        <v>02</v>
      </c>
      <c r="G82" t="str">
        <f t="shared" si="14"/>
        <v>S2</v>
      </c>
      <c r="H82" t="str">
        <f t="shared" ref="H82" si="16">IFERROR(IF(FIND(")_",B82)&gt;1,LEFT(RIGHT(B82,2),1),""),   LEFT(RIGHT(B82, LEN(B82) - FIND(")", B82)),2))</f>
        <v>D</v>
      </c>
      <c r="I82" t="str">
        <f t="shared" si="15"/>
        <v>Athayde</v>
      </c>
    </row>
    <row r="83" spans="1:9" x14ac:dyDescent="0.25">
      <c r="A83" s="185">
        <v>82</v>
      </c>
      <c r="B83" t="str">
        <f>VLOOKUP(A83,Code!X:AA,4,FALSE)</f>
        <v>DM093H_1S(01)C1_Slavicek_S1_C_</v>
      </c>
      <c r="E83" s="189" t="str">
        <f t="shared" ref="E83:E146" si="17">LEFT(B83, FIND("(", B83) - 1)</f>
        <v>DM093H_1S</v>
      </c>
      <c r="F83" s="189" t="str">
        <f t="shared" ref="F83:F146" si="18">RIGHT(LEFT(B83, FIND(")", B83) - 1),2)</f>
        <v>01</v>
      </c>
      <c r="G83" s="189" t="str">
        <f t="shared" ref="G83:G146" si="19">IFERROR(IF(FIND("_1",B83)&gt;0,"",""),   LEFT(RIGHT(B83,5),2))</f>
        <v/>
      </c>
      <c r="H83" s="189" t="str">
        <f t="shared" ref="H83:H146" si="20">IFERROR(IF(FIND(")_",B83)&gt;1,LEFT(RIGHT(B83,2),1),""),   LEFT(RIGHT(B83, LEN(B83) - FIND(")", B83)),2))</f>
        <v>C1</v>
      </c>
      <c r="I83" s="189" t="str">
        <f t="shared" si="15"/>
        <v>Slavicek</v>
      </c>
    </row>
    <row r="84" spans="1:9" x14ac:dyDescent="0.25">
      <c r="A84" s="186">
        <v>83</v>
      </c>
      <c r="B84" s="187" t="str">
        <f>VLOOKUP(A84,Code!X:AA,4,FALSE)</f>
        <v>DM093V_1S(02)C2_Haussler_S2_C_</v>
      </c>
      <c r="E84" t="str">
        <f t="shared" si="17"/>
        <v>DM093V_1S</v>
      </c>
      <c r="F84" t="str">
        <f t="shared" si="18"/>
        <v>02</v>
      </c>
      <c r="G84" t="str">
        <f t="shared" si="19"/>
        <v/>
      </c>
      <c r="H84" t="str">
        <f t="shared" si="20"/>
        <v>C2</v>
      </c>
      <c r="I84" t="str">
        <f t="shared" si="15"/>
        <v>Haussler</v>
      </c>
    </row>
    <row r="85" spans="1:9" x14ac:dyDescent="0.25">
      <c r="A85" s="185">
        <v>84</v>
      </c>
      <c r="B85" t="str">
        <f>VLOOKUP(A85,Code!X:AA,4,FALSE)</f>
        <v>DM093V_1S(03)C2_Shewchuk_S2_C_</v>
      </c>
      <c r="E85" s="189" t="str">
        <f t="shared" si="17"/>
        <v>DM093V_1S</v>
      </c>
      <c r="F85" s="189" t="str">
        <f t="shared" si="18"/>
        <v>03</v>
      </c>
      <c r="G85" s="189" t="str">
        <f t="shared" si="19"/>
        <v/>
      </c>
      <c r="H85" s="189" t="str">
        <f t="shared" si="20"/>
        <v>C2</v>
      </c>
      <c r="I85" s="189" t="str">
        <f t="shared" si="15"/>
        <v>Shewchuk</v>
      </c>
    </row>
    <row r="86" spans="1:9" x14ac:dyDescent="0.25">
      <c r="A86" s="186">
        <v>85</v>
      </c>
      <c r="B86" s="187" t="str">
        <f>VLOOKUP(A86,Code!X:AA,4,FALSE)</f>
        <v>DM094V_2S(01)_Slavicek_S1_D_</v>
      </c>
      <c r="E86" t="str">
        <f t="shared" si="17"/>
        <v>DM094V_2S</v>
      </c>
      <c r="F86" t="str">
        <f t="shared" si="18"/>
        <v>01</v>
      </c>
      <c r="G86" t="str">
        <f t="shared" si="19"/>
        <v>S1</v>
      </c>
      <c r="H86" t="str">
        <f t="shared" si="20"/>
        <v>D</v>
      </c>
      <c r="I86" t="str">
        <f t="shared" si="15"/>
        <v>Slavicek</v>
      </c>
    </row>
    <row r="87" spans="1:9" x14ac:dyDescent="0.25">
      <c r="A87" s="185">
        <v>86</v>
      </c>
      <c r="B87" t="str">
        <f>VLOOKUP(A87,Code!X:AA,4,FALSE)</f>
        <v>DM094V_2S(02)_RempelSmith_S2_C_</v>
      </c>
      <c r="E87" s="189" t="str">
        <f t="shared" si="17"/>
        <v>DM094V_2S</v>
      </c>
      <c r="F87" s="189" t="str">
        <f t="shared" si="18"/>
        <v>02</v>
      </c>
      <c r="G87" s="189" t="str">
        <f t="shared" si="19"/>
        <v>S2</v>
      </c>
      <c r="H87" s="189" t="str">
        <f t="shared" si="20"/>
        <v>C</v>
      </c>
      <c r="I87" s="189" t="str">
        <f t="shared" si="15"/>
        <v>RempelSmith</v>
      </c>
    </row>
    <row r="88" spans="1:9" x14ac:dyDescent="0.25">
      <c r="A88" s="186">
        <v>87</v>
      </c>
      <c r="B88" s="187" t="str">
        <f>VLOOKUP(A88,Code!X:AA,4,FALSE)</f>
        <v>DM094V_2S(97)_Alibudbud_S1_A_</v>
      </c>
      <c r="E88" t="str">
        <f t="shared" si="17"/>
        <v>DM094V_2S</v>
      </c>
      <c r="F88" t="str">
        <f t="shared" si="18"/>
        <v>97</v>
      </c>
      <c r="G88" t="str">
        <f t="shared" si="19"/>
        <v>S1</v>
      </c>
      <c r="H88" t="str">
        <f t="shared" si="20"/>
        <v>A</v>
      </c>
      <c r="I88" t="str">
        <f t="shared" si="15"/>
        <v>Alibudbud</v>
      </c>
    </row>
    <row r="89" spans="1:9" x14ac:dyDescent="0.25">
      <c r="A89" s="185">
        <v>88</v>
      </c>
      <c r="B89" t="str">
        <f>VLOOKUP(A89,Code!X:AA,4,FALSE)</f>
        <v>DM095V_3S(01)_Slavicek_S1_B_</v>
      </c>
      <c r="E89" s="189" t="str">
        <f t="shared" si="17"/>
        <v>DM095V_3S</v>
      </c>
      <c r="F89" s="189" t="str">
        <f t="shared" si="18"/>
        <v>01</v>
      </c>
      <c r="G89" s="189" t="str">
        <f t="shared" si="19"/>
        <v>S1</v>
      </c>
      <c r="H89" s="189" t="str">
        <f t="shared" si="20"/>
        <v>B</v>
      </c>
      <c r="I89" s="189" t="str">
        <f t="shared" si="15"/>
        <v>Slavicek</v>
      </c>
    </row>
    <row r="90" spans="1:9" x14ac:dyDescent="0.25">
      <c r="A90" s="186">
        <v>89</v>
      </c>
      <c r="B90" s="187" t="str">
        <f>VLOOKUP(A90,Code!X:AA,4,FALSE)</f>
        <v>DM095V_3S(97)_Alibudbud_S1_B_</v>
      </c>
      <c r="E90" t="str">
        <f t="shared" si="17"/>
        <v>DM095V_3S</v>
      </c>
      <c r="F90" t="str">
        <f t="shared" si="18"/>
        <v>97</v>
      </c>
      <c r="G90" t="str">
        <f t="shared" si="19"/>
        <v>S1</v>
      </c>
      <c r="H90" t="str">
        <f t="shared" si="20"/>
        <v>B</v>
      </c>
      <c r="I90" t="str">
        <f t="shared" si="15"/>
        <v>Alibudbud</v>
      </c>
    </row>
    <row r="91" spans="1:9" s="191" customFormat="1" x14ac:dyDescent="0.25">
      <c r="A91" s="190">
        <v>90</v>
      </c>
      <c r="B91" s="191" t="str">
        <f>VLOOKUP(A91,Code!X:AA,4,FALSE)</f>
        <v>DM096V_3S(01)_Slavicek_S2_C_</v>
      </c>
      <c r="E91" s="191" t="str">
        <f t="shared" si="17"/>
        <v>DM096V_3S</v>
      </c>
      <c r="F91" s="191" t="str">
        <f t="shared" si="18"/>
        <v>01</v>
      </c>
      <c r="G91" s="191" t="str">
        <f t="shared" si="19"/>
        <v>S2</v>
      </c>
      <c r="H91" s="191" t="str">
        <f t="shared" si="20"/>
        <v>C</v>
      </c>
      <c r="I91" s="191" t="str">
        <f t="shared" si="15"/>
        <v>Slavicek</v>
      </c>
    </row>
    <row r="92" spans="1:9" x14ac:dyDescent="0.25">
      <c r="A92" s="186">
        <v>91</v>
      </c>
      <c r="B92" s="187" t="str">
        <f>VLOOKUP(A92,Code!X:AA,4,FALSE)</f>
        <v>DM096V_3S(97)_RempelSmith_S1_C_</v>
      </c>
      <c r="E92" t="str">
        <f t="shared" si="17"/>
        <v>DM096V_3S</v>
      </c>
      <c r="F92" t="str">
        <f t="shared" si="18"/>
        <v>97</v>
      </c>
      <c r="G92" t="str">
        <f t="shared" si="19"/>
        <v>S1</v>
      </c>
      <c r="H92" t="str">
        <f t="shared" si="20"/>
        <v>C</v>
      </c>
      <c r="I92" t="str">
        <f t="shared" si="15"/>
        <v>RempelSmith</v>
      </c>
    </row>
    <row r="93" spans="1:9" x14ac:dyDescent="0.25">
      <c r="A93" s="185">
        <v>92</v>
      </c>
      <c r="B93" t="str">
        <f>VLOOKUP(A93,Code!X:AA,4,FALSE)</f>
        <v>DM097V_3S(01)_RempelSmith_S2_D_</v>
      </c>
      <c r="E93" s="189" t="str">
        <f t="shared" si="17"/>
        <v>DM097V_3S</v>
      </c>
      <c r="F93" s="189" t="str">
        <f t="shared" si="18"/>
        <v>01</v>
      </c>
      <c r="G93" s="189" t="str">
        <f t="shared" si="19"/>
        <v>S2</v>
      </c>
      <c r="H93" s="189" t="str">
        <f t="shared" si="20"/>
        <v>D</v>
      </c>
      <c r="I93" s="189" t="str">
        <f t="shared" si="15"/>
        <v>RempelSmith</v>
      </c>
    </row>
    <row r="94" spans="1:9" x14ac:dyDescent="0.25">
      <c r="A94" s="186">
        <v>93</v>
      </c>
      <c r="B94" s="187" t="str">
        <f>VLOOKUP(A94,Code!X:AA,4,FALSE)</f>
        <v>DM097V_3S(97)_RempelSmith_S1_D_</v>
      </c>
      <c r="E94" t="str">
        <f t="shared" si="17"/>
        <v>DM097V_3S</v>
      </c>
      <c r="F94" t="str">
        <f t="shared" si="18"/>
        <v>97</v>
      </c>
      <c r="G94" t="str">
        <f t="shared" si="19"/>
        <v>S1</v>
      </c>
      <c r="H94" t="str">
        <f t="shared" si="20"/>
        <v>D</v>
      </c>
      <c r="I94" t="str">
        <f t="shared" si="15"/>
        <v>RempelSmith</v>
      </c>
    </row>
    <row r="95" spans="1:9" x14ac:dyDescent="0.25">
      <c r="A95" s="185">
        <v>94</v>
      </c>
      <c r="B95" t="str">
        <f>VLOOKUP(A95,Code!X:AA,4,FALSE)</f>
        <v>DM098V_4S(01)_Slavicek_S1_B_</v>
      </c>
      <c r="E95" s="189" t="str">
        <f t="shared" si="17"/>
        <v>DM098V_4S</v>
      </c>
      <c r="F95" s="189" t="str">
        <f t="shared" si="18"/>
        <v>01</v>
      </c>
      <c r="G95" s="189" t="str">
        <f t="shared" si="19"/>
        <v>S1</v>
      </c>
      <c r="H95" s="189" t="str">
        <f t="shared" si="20"/>
        <v>B</v>
      </c>
      <c r="I95" s="189" t="str">
        <f t="shared" si="15"/>
        <v>Slavicek</v>
      </c>
    </row>
    <row r="96" spans="1:9" x14ac:dyDescent="0.25">
      <c r="A96" s="186">
        <v>95</v>
      </c>
      <c r="B96" s="187" t="str">
        <f>VLOOKUP(A96,Code!X:AA,4,FALSE)</f>
        <v>DM098V_4S(97)_Slavicek_S2_A_</v>
      </c>
      <c r="E96" t="str">
        <f t="shared" si="17"/>
        <v>DM098V_4S</v>
      </c>
      <c r="F96" t="str">
        <f t="shared" si="18"/>
        <v>97</v>
      </c>
      <c r="G96" t="str">
        <f t="shared" si="19"/>
        <v>S2</v>
      </c>
      <c r="H96" t="str">
        <f t="shared" si="20"/>
        <v>A</v>
      </c>
      <c r="I96" t="str">
        <f t="shared" si="15"/>
        <v>Slavicek</v>
      </c>
    </row>
    <row r="97" spans="1:9" x14ac:dyDescent="0.25">
      <c r="A97" s="185">
        <v>96</v>
      </c>
      <c r="B97" t="str">
        <f>VLOOKUP(A97,Code!X:AA,4,FALSE)</f>
        <v>DM099V_4S(01)_RempelSmith_S2_D_</v>
      </c>
      <c r="E97" s="189" t="str">
        <f t="shared" si="17"/>
        <v>DM099V_4S</v>
      </c>
      <c r="F97" s="189" t="str">
        <f t="shared" si="18"/>
        <v>01</v>
      </c>
      <c r="G97" s="189" t="str">
        <f t="shared" si="19"/>
        <v>S2</v>
      </c>
      <c r="H97" s="189" t="str">
        <f t="shared" si="20"/>
        <v>D</v>
      </c>
      <c r="I97" s="189" t="str">
        <f t="shared" si="15"/>
        <v>RempelSmith</v>
      </c>
    </row>
    <row r="98" spans="1:9" x14ac:dyDescent="0.25">
      <c r="A98" s="186">
        <v>97</v>
      </c>
      <c r="B98" s="187" t="str">
        <f>VLOOKUP(A98,Code!X:AA,4,FALSE)</f>
        <v>DM099V_4S(97)_Slavicek_S2_B_</v>
      </c>
      <c r="E98" t="str">
        <f t="shared" si="17"/>
        <v>DM099V_4S</v>
      </c>
      <c r="F98" t="str">
        <f t="shared" si="18"/>
        <v>97</v>
      </c>
      <c r="G98" t="str">
        <f t="shared" si="19"/>
        <v>S2</v>
      </c>
      <c r="H98" t="str">
        <f t="shared" si="20"/>
        <v>B</v>
      </c>
      <c r="I98" t="str">
        <f t="shared" si="15"/>
        <v>Slavicek</v>
      </c>
    </row>
    <row r="99" spans="1:9" s="191" customFormat="1" x14ac:dyDescent="0.25">
      <c r="A99" s="190">
        <v>98</v>
      </c>
      <c r="B99" s="191" t="str">
        <f>VLOOKUP(A99,Code!X:AA,4,FALSE)</f>
        <v>DM100V_4S(01)_Alibudbud_S1_C_</v>
      </c>
      <c r="E99" s="191" t="str">
        <f t="shared" si="17"/>
        <v>DM100V_4S</v>
      </c>
      <c r="F99" s="191" t="str">
        <f t="shared" si="18"/>
        <v>01</v>
      </c>
      <c r="G99" s="191" t="str">
        <f t="shared" si="19"/>
        <v>S1</v>
      </c>
      <c r="H99" s="191" t="str">
        <f t="shared" si="20"/>
        <v>C</v>
      </c>
      <c r="I99" s="191" t="str">
        <f t="shared" si="15"/>
        <v>Alibudbud</v>
      </c>
    </row>
    <row r="100" spans="1:9" x14ac:dyDescent="0.25">
      <c r="A100" s="186">
        <v>99</v>
      </c>
      <c r="B100" s="187" t="str">
        <f>VLOOKUP(A100,Code!X:AA,4,FALSE)</f>
        <v>DM100V_4S(97)_Alibudbud_S2_C_</v>
      </c>
      <c r="E100" t="str">
        <f t="shared" si="17"/>
        <v>DM100V_4S</v>
      </c>
      <c r="F100" t="str">
        <f t="shared" si="18"/>
        <v>97</v>
      </c>
      <c r="G100" t="str">
        <f t="shared" si="19"/>
        <v>S2</v>
      </c>
      <c r="H100" t="str">
        <f t="shared" si="20"/>
        <v>C</v>
      </c>
      <c r="I100" t="str">
        <f t="shared" si="15"/>
        <v>Alibudbud</v>
      </c>
    </row>
    <row r="101" spans="1:9" x14ac:dyDescent="0.25">
      <c r="A101" s="185">
        <v>100</v>
      </c>
      <c r="B101" t="str">
        <f>VLOOKUP(A101,Code!X:AA,4,FALSE)</f>
        <v>DM101V_4S(01)_Alibudbud_S2_A_</v>
      </c>
      <c r="E101" s="189" t="str">
        <f t="shared" si="17"/>
        <v>DM101V_4S</v>
      </c>
      <c r="F101" s="189" t="str">
        <f t="shared" si="18"/>
        <v>01</v>
      </c>
      <c r="G101" s="189" t="str">
        <f t="shared" si="19"/>
        <v>S2</v>
      </c>
      <c r="H101" s="189" t="str">
        <f t="shared" si="20"/>
        <v>A</v>
      </c>
      <c r="I101" s="189" t="str">
        <f t="shared" si="15"/>
        <v>Alibudbud</v>
      </c>
    </row>
    <row r="102" spans="1:9" x14ac:dyDescent="0.25">
      <c r="A102" s="186">
        <v>101</v>
      </c>
      <c r="B102" s="187" t="str">
        <f>VLOOKUP(A102,Code!X:AA,4,FALSE)</f>
        <v>DM101V_4S(97)_Alibudbud_S2_D_</v>
      </c>
      <c r="E102" t="str">
        <f t="shared" si="17"/>
        <v>DM101V_4S</v>
      </c>
      <c r="F102" t="str">
        <f t="shared" si="18"/>
        <v>97</v>
      </c>
      <c r="G102" t="str">
        <f t="shared" si="19"/>
        <v>S2</v>
      </c>
      <c r="H102" t="str">
        <f t="shared" si="20"/>
        <v>D</v>
      </c>
      <c r="I102" t="str">
        <f t="shared" si="15"/>
        <v>Alibudbud</v>
      </c>
    </row>
    <row r="103" spans="1:9" x14ac:dyDescent="0.25">
      <c r="A103" s="185">
        <v>102</v>
      </c>
      <c r="B103" t="str">
        <f>VLOOKUP(A103,Code!X:AA,4,FALSE)</f>
        <v>DNHB_1S(01)C1_Suban_S1_C_</v>
      </c>
      <c r="E103" s="189" t="str">
        <f t="shared" si="17"/>
        <v>DNHB_1S</v>
      </c>
      <c r="F103" s="189" t="str">
        <f t="shared" si="18"/>
        <v>01</v>
      </c>
      <c r="G103" s="189" t="str">
        <f t="shared" si="19"/>
        <v/>
      </c>
      <c r="H103" s="189" t="str">
        <f t="shared" si="20"/>
        <v>C1</v>
      </c>
      <c r="I103" s="189" t="str">
        <f t="shared" si="15"/>
        <v>Suban</v>
      </c>
    </row>
    <row r="104" spans="1:9" x14ac:dyDescent="0.25">
      <c r="A104" s="186">
        <v>103</v>
      </c>
      <c r="B104" s="187" t="str">
        <f>VLOOKUP(A104,Code!X:AA,4,FALSE)</f>
        <v>DNHB_1S(02)C2_Suban_S1_C_</v>
      </c>
      <c r="E104" t="str">
        <f t="shared" si="17"/>
        <v>DNHB_1S</v>
      </c>
      <c r="F104" t="str">
        <f t="shared" si="18"/>
        <v>02</v>
      </c>
      <c r="G104" t="str">
        <f t="shared" si="19"/>
        <v/>
      </c>
      <c r="H104" t="str">
        <f t="shared" si="20"/>
        <v>C2</v>
      </c>
      <c r="I104" t="str">
        <f t="shared" si="15"/>
        <v>Suban</v>
      </c>
    </row>
    <row r="105" spans="1:9" x14ac:dyDescent="0.25">
      <c r="A105" s="185">
        <v>104</v>
      </c>
      <c r="B105" t="str">
        <f>VLOOKUP(A105,Code!X:AA,4,FALSE)</f>
        <v>DNHB_1S(03)C1_Suban_S2_C_</v>
      </c>
      <c r="E105" s="189" t="str">
        <f t="shared" si="17"/>
        <v>DNHB_1S</v>
      </c>
      <c r="F105" s="189" t="str">
        <f t="shared" si="18"/>
        <v>03</v>
      </c>
      <c r="G105" s="189" t="str">
        <f t="shared" si="19"/>
        <v/>
      </c>
      <c r="H105" s="189" t="str">
        <f t="shared" si="20"/>
        <v>C1</v>
      </c>
      <c r="I105" s="189" t="str">
        <f t="shared" si="15"/>
        <v>Suban</v>
      </c>
    </row>
    <row r="106" spans="1:9" x14ac:dyDescent="0.25">
      <c r="A106" s="186">
        <v>105</v>
      </c>
      <c r="B106" s="187" t="str">
        <f>VLOOKUP(A106,Code!X:AA,4,FALSE)</f>
        <v>DNHB_1S(04)C2_Suban_S2_C_</v>
      </c>
      <c r="E106" t="str">
        <f t="shared" si="17"/>
        <v>DNHB_1S</v>
      </c>
      <c r="F106" t="str">
        <f t="shared" si="18"/>
        <v>04</v>
      </c>
      <c r="G106" t="str">
        <f t="shared" si="19"/>
        <v/>
      </c>
      <c r="H106" t="str">
        <f t="shared" si="20"/>
        <v>C2</v>
      </c>
      <c r="I106" t="str">
        <f t="shared" si="15"/>
        <v>Suban</v>
      </c>
    </row>
    <row r="107" spans="1:9" x14ac:dyDescent="0.25">
      <c r="A107" s="185">
        <v>106</v>
      </c>
      <c r="B107" t="str">
        <f>VLOOKUP(A107,Code!X:AA,4,FALSE)</f>
        <v>DRAR_2G(01)_Lachance_S1_B_</v>
      </c>
      <c r="E107" s="189" t="str">
        <f t="shared" si="17"/>
        <v>DRAR_2G</v>
      </c>
      <c r="F107" s="189" t="str">
        <f t="shared" si="18"/>
        <v>01</v>
      </c>
      <c r="G107" s="189" t="str">
        <f t="shared" si="19"/>
        <v>S1</v>
      </c>
      <c r="H107" s="189" t="str">
        <f t="shared" si="20"/>
        <v>B</v>
      </c>
      <c r="I107" s="189" t="str">
        <f t="shared" si="15"/>
        <v>Lachance</v>
      </c>
    </row>
    <row r="108" spans="1:9" x14ac:dyDescent="0.25">
      <c r="A108" s="186">
        <v>107</v>
      </c>
      <c r="B108" s="187" t="str">
        <f>VLOOKUP(A108,Code!X:AA,4,FALSE)</f>
        <v>DRAR_2G(02)_Lachance_S2_B_</v>
      </c>
      <c r="E108" t="str">
        <f t="shared" si="17"/>
        <v>DRAR_2G</v>
      </c>
      <c r="F108" t="str">
        <f t="shared" si="18"/>
        <v>02</v>
      </c>
      <c r="G108" t="str">
        <f t="shared" si="19"/>
        <v>S2</v>
      </c>
      <c r="H108" t="str">
        <f t="shared" si="20"/>
        <v>B</v>
      </c>
      <c r="I108" t="str">
        <f t="shared" si="15"/>
        <v>Lachance</v>
      </c>
    </row>
    <row r="109" spans="1:9" x14ac:dyDescent="0.25">
      <c r="A109" s="185">
        <v>108</v>
      </c>
      <c r="B109" t="str">
        <f>VLOOKUP(A109,Code!X:AA,4,FALSE)</f>
        <v>DRAR_2G(03)_Lachance_S2_C_</v>
      </c>
      <c r="E109" s="189" t="str">
        <f t="shared" si="17"/>
        <v>DRAR_2G</v>
      </c>
      <c r="F109" s="189" t="str">
        <f t="shared" si="18"/>
        <v>03</v>
      </c>
      <c r="G109" s="189" t="str">
        <f t="shared" si="19"/>
        <v>S2</v>
      </c>
      <c r="H109" s="189" t="str">
        <f t="shared" si="20"/>
        <v>C</v>
      </c>
      <c r="I109" s="189" t="str">
        <f t="shared" si="15"/>
        <v>Lachance</v>
      </c>
    </row>
    <row r="110" spans="1:9" x14ac:dyDescent="0.25">
      <c r="A110" s="186">
        <v>109</v>
      </c>
      <c r="B110" s="187" t="str">
        <f>VLOOKUP(A110,Code!X:AA,4,FALSE)</f>
        <v>DRAR_3G(01)_Lachance_S1_A_</v>
      </c>
      <c r="E110" t="str">
        <f t="shared" si="17"/>
        <v>DRAR_3G</v>
      </c>
      <c r="F110" t="str">
        <f t="shared" si="18"/>
        <v>01</v>
      </c>
      <c r="G110" t="str">
        <f t="shared" si="19"/>
        <v>S1</v>
      </c>
      <c r="H110" t="str">
        <f t="shared" si="20"/>
        <v>A</v>
      </c>
      <c r="I110" t="str">
        <f t="shared" si="15"/>
        <v>Lachance</v>
      </c>
    </row>
    <row r="111" spans="1:9" x14ac:dyDescent="0.25">
      <c r="A111" s="185">
        <v>110</v>
      </c>
      <c r="B111" t="str">
        <f>VLOOKUP(A111,Code!X:AA,4,FALSE)</f>
        <v>DRAR_4S(01)_Lachance_S2_A_</v>
      </c>
      <c r="E111" s="189" t="str">
        <f t="shared" si="17"/>
        <v>DRAR_4S</v>
      </c>
      <c r="F111" s="189" t="str">
        <f t="shared" si="18"/>
        <v>01</v>
      </c>
      <c r="G111" s="189" t="str">
        <f t="shared" si="19"/>
        <v>S2</v>
      </c>
      <c r="H111" s="189" t="str">
        <f t="shared" si="20"/>
        <v>A</v>
      </c>
      <c r="I111" s="189" t="str">
        <f t="shared" si="15"/>
        <v>Lachance</v>
      </c>
    </row>
    <row r="112" spans="1:9" x14ac:dyDescent="0.25">
      <c r="A112" s="186">
        <v>111</v>
      </c>
      <c r="B112" s="187" t="str">
        <f>VLOOKUP(A112,Code!X:AA,4,FALSE)</f>
        <v>DRHR_1G(01)C1_Lachance_S1_C_</v>
      </c>
      <c r="E112" t="str">
        <f t="shared" si="17"/>
        <v>DRHR_1G</v>
      </c>
      <c r="F112" t="str">
        <f t="shared" si="18"/>
        <v>01</v>
      </c>
      <c r="G112" t="str">
        <f t="shared" si="19"/>
        <v/>
      </c>
      <c r="H112" t="str">
        <f t="shared" si="20"/>
        <v>C1</v>
      </c>
      <c r="I112" t="str">
        <f t="shared" si="15"/>
        <v>Lachance</v>
      </c>
    </row>
    <row r="113" spans="1:9" s="191" customFormat="1" x14ac:dyDescent="0.25">
      <c r="A113" s="190">
        <v>112</v>
      </c>
      <c r="B113" s="191" t="str">
        <f>VLOOKUP(A113,Code!X:AA,4,FALSE)</f>
        <v>DRHR_1G(02)C2_Lachance_S1_C_</v>
      </c>
      <c r="E113" s="191" t="str">
        <f t="shared" si="17"/>
        <v>DRHR_1G</v>
      </c>
      <c r="F113" s="191" t="str">
        <f t="shared" si="18"/>
        <v>02</v>
      </c>
      <c r="G113" s="191" t="str">
        <f t="shared" si="19"/>
        <v/>
      </c>
      <c r="H113" s="191" t="str">
        <f t="shared" si="20"/>
        <v>C2</v>
      </c>
      <c r="I113" s="191" t="str">
        <f t="shared" si="15"/>
        <v>Lachance</v>
      </c>
    </row>
    <row r="114" spans="1:9" x14ac:dyDescent="0.25">
      <c r="A114" s="186">
        <v>113</v>
      </c>
      <c r="B114" s="187" t="str">
        <f>VLOOKUP(A114,Code!X:AA,4,FALSE)</f>
        <v>EALR_4S(01)_Dyck_S1_A_</v>
      </c>
      <c r="E114" t="str">
        <f t="shared" si="17"/>
        <v>EALR_4S</v>
      </c>
      <c r="F114" t="str">
        <f t="shared" si="18"/>
        <v>01</v>
      </c>
      <c r="G114" t="str">
        <f t="shared" si="19"/>
        <v>S1</v>
      </c>
      <c r="H114" t="str">
        <f t="shared" si="20"/>
        <v>A</v>
      </c>
      <c r="I114" t="str">
        <f t="shared" si="15"/>
        <v>Dyck</v>
      </c>
    </row>
    <row r="115" spans="1:9" x14ac:dyDescent="0.25">
      <c r="A115" s="185">
        <v>114</v>
      </c>
      <c r="B115" t="str">
        <f>VLOOKUP(A115,Code!X:AA,4,FALSE)</f>
        <v>EALR_4S(02)_Dyck_S2_A_</v>
      </c>
      <c r="E115" s="189" t="str">
        <f t="shared" si="17"/>
        <v>EALR_4S</v>
      </c>
      <c r="F115" s="189" t="str">
        <f t="shared" si="18"/>
        <v>02</v>
      </c>
      <c r="G115" s="189" t="str">
        <f t="shared" si="19"/>
        <v>S2</v>
      </c>
      <c r="H115" s="189" t="str">
        <f t="shared" si="20"/>
        <v>A</v>
      </c>
      <c r="I115" s="189" t="str">
        <f t="shared" si="15"/>
        <v>Dyck</v>
      </c>
    </row>
    <row r="116" spans="1:9" x14ac:dyDescent="0.25">
      <c r="A116" s="186">
        <v>115</v>
      </c>
      <c r="B116" s="187" t="str">
        <f>VLOOKUP(A116,Code!X:AA,4,FALSE)</f>
        <v>ECPR_4S(01)_Trethart_S1_C_</v>
      </c>
      <c r="E116" t="str">
        <f t="shared" si="17"/>
        <v>ECPR_4S</v>
      </c>
      <c r="F116" t="str">
        <f t="shared" si="18"/>
        <v>01</v>
      </c>
      <c r="G116" t="str">
        <f t="shared" si="19"/>
        <v>S1</v>
      </c>
      <c r="H116" t="str">
        <f t="shared" si="20"/>
        <v>C</v>
      </c>
      <c r="I116" t="str">
        <f t="shared" si="15"/>
        <v>Trethart</v>
      </c>
    </row>
    <row r="117" spans="1:9" x14ac:dyDescent="0.25">
      <c r="A117" s="185">
        <v>116</v>
      </c>
      <c r="B117" t="str">
        <f>VLOOKUP(A117,Code!X:AA,4,FALSE)</f>
        <v>ELER_2G(01)_Ridgedale_S1_A_</v>
      </c>
      <c r="E117" s="189" t="str">
        <f t="shared" si="17"/>
        <v>ELER_2G</v>
      </c>
      <c r="F117" s="189" t="str">
        <f t="shared" si="18"/>
        <v>01</v>
      </c>
      <c r="G117" s="189" t="str">
        <f t="shared" si="19"/>
        <v>S1</v>
      </c>
      <c r="H117" s="189" t="str">
        <f t="shared" si="20"/>
        <v>A</v>
      </c>
      <c r="I117" s="189" t="str">
        <f t="shared" si="15"/>
        <v>Ridgedale</v>
      </c>
    </row>
    <row r="118" spans="1:9" x14ac:dyDescent="0.25">
      <c r="A118" s="186">
        <v>117</v>
      </c>
      <c r="B118" s="187" t="str">
        <f>VLOOKUP(A118,Code!X:AA,4,FALSE)</f>
        <v>ELER_2G(02)_Ridgedale_S2_A_</v>
      </c>
      <c r="E118" t="str">
        <f t="shared" si="17"/>
        <v>ELER_2G</v>
      </c>
      <c r="F118" t="str">
        <f t="shared" si="18"/>
        <v>02</v>
      </c>
      <c r="G118" t="str">
        <f t="shared" si="19"/>
        <v>S2</v>
      </c>
      <c r="H118" t="str">
        <f t="shared" si="20"/>
        <v>A</v>
      </c>
      <c r="I118" t="str">
        <f t="shared" si="15"/>
        <v>Ridgedale</v>
      </c>
    </row>
    <row r="119" spans="1:9" x14ac:dyDescent="0.25">
      <c r="A119" s="185">
        <v>118</v>
      </c>
      <c r="B119" t="str">
        <f>VLOOKUP(A119,Code!X:AA,4,FALSE)</f>
        <v>ELER_3G(01)_Ridgedale_S1_B_</v>
      </c>
      <c r="E119" s="189" t="str">
        <f t="shared" si="17"/>
        <v>ELER_3G</v>
      </c>
      <c r="F119" s="189" t="str">
        <f t="shared" si="18"/>
        <v>01</v>
      </c>
      <c r="G119" s="189" t="str">
        <f t="shared" si="19"/>
        <v>S1</v>
      </c>
      <c r="H119" s="189" t="str">
        <f t="shared" si="20"/>
        <v>B</v>
      </c>
      <c r="I119" s="189" t="str">
        <f t="shared" si="15"/>
        <v>Ridgedale</v>
      </c>
    </row>
    <row r="120" spans="1:9" x14ac:dyDescent="0.25">
      <c r="A120" s="186">
        <v>119</v>
      </c>
      <c r="B120" s="187" t="str">
        <f>VLOOKUP(A120,Code!X:AA,4,FALSE)</f>
        <v>ELER_3G(02)_Ridgedale_S2_B_</v>
      </c>
      <c r="E120" t="str">
        <f t="shared" si="17"/>
        <v>ELER_3G</v>
      </c>
      <c r="F120" t="str">
        <f t="shared" si="18"/>
        <v>02</v>
      </c>
      <c r="G120" t="str">
        <f t="shared" si="19"/>
        <v>S2</v>
      </c>
      <c r="H120" t="str">
        <f t="shared" si="20"/>
        <v>B</v>
      </c>
      <c r="I120" t="str">
        <f t="shared" si="15"/>
        <v>Ridgedale</v>
      </c>
    </row>
    <row r="121" spans="1:9" x14ac:dyDescent="0.25">
      <c r="A121" s="185">
        <v>120</v>
      </c>
      <c r="B121" t="str">
        <f>VLOOKUP(A121,Code!X:AA,4,FALSE)</f>
        <v>ELER_4S(01)_Ridgedale_S1_B_</v>
      </c>
      <c r="E121" s="189" t="str">
        <f t="shared" si="17"/>
        <v>ELER_4S</v>
      </c>
      <c r="F121" s="189" t="str">
        <f t="shared" si="18"/>
        <v>01</v>
      </c>
      <c r="G121" s="189" t="str">
        <f t="shared" si="19"/>
        <v>S1</v>
      </c>
      <c r="H121" s="189" t="str">
        <f t="shared" si="20"/>
        <v>B</v>
      </c>
      <c r="I121" s="189" t="str">
        <f t="shared" si="15"/>
        <v>Ridgedale</v>
      </c>
    </row>
    <row r="122" spans="1:9" s="191" customFormat="1" x14ac:dyDescent="0.25">
      <c r="A122" s="190">
        <v>121</v>
      </c>
      <c r="B122" s="191" t="str">
        <f>VLOOKUP(A122,Code!X:AA,4,FALSE)</f>
        <v>ELER_4S(02)_Ridgedale_S2_B_</v>
      </c>
      <c r="E122" s="191" t="str">
        <f t="shared" si="17"/>
        <v>ELER_4S</v>
      </c>
      <c r="F122" s="191" t="str">
        <f t="shared" si="18"/>
        <v>02</v>
      </c>
      <c r="G122" s="191" t="str">
        <f t="shared" si="19"/>
        <v>S2</v>
      </c>
      <c r="H122" s="191" t="str">
        <f t="shared" si="20"/>
        <v>B</v>
      </c>
      <c r="I122" s="191" t="str">
        <f t="shared" si="15"/>
        <v>Ridgedale</v>
      </c>
    </row>
    <row r="123" spans="1:9" x14ac:dyDescent="0.25">
      <c r="A123" s="185">
        <v>122</v>
      </c>
      <c r="B123" t="str">
        <f>VLOOKUP(A123,Code!X:AA,4,FALSE)</f>
        <v>ELHR_1G(01)C2_Ridgedale_S1_C_</v>
      </c>
      <c r="E123" s="189" t="str">
        <f t="shared" si="17"/>
        <v>ELHR_1G</v>
      </c>
      <c r="F123" s="189" t="str">
        <f t="shared" si="18"/>
        <v>01</v>
      </c>
      <c r="G123" s="189" t="str">
        <f t="shared" si="19"/>
        <v/>
      </c>
      <c r="H123" s="189" t="str">
        <f t="shared" si="20"/>
        <v>C2</v>
      </c>
      <c r="I123" s="189" t="str">
        <f t="shared" si="15"/>
        <v>Ridgedale</v>
      </c>
    </row>
    <row r="124" spans="1:9" x14ac:dyDescent="0.25">
      <c r="A124" s="186">
        <v>123</v>
      </c>
      <c r="B124" s="187" t="str">
        <f>VLOOKUP(A124,Code!X:AA,4,FALSE)</f>
        <v>ELHR_1G(02)C1_Ridgedale_S2_C_</v>
      </c>
      <c r="E124" t="str">
        <f t="shared" si="17"/>
        <v>ELHR_1G</v>
      </c>
      <c r="F124" t="str">
        <f t="shared" si="18"/>
        <v>02</v>
      </c>
      <c r="G124" t="str">
        <f t="shared" si="19"/>
        <v/>
      </c>
      <c r="H124" t="str">
        <f t="shared" si="20"/>
        <v>C1</v>
      </c>
      <c r="I124" t="str">
        <f t="shared" si="15"/>
        <v>Ridgedale</v>
      </c>
    </row>
    <row r="125" spans="1:9" x14ac:dyDescent="0.25">
      <c r="A125" s="185">
        <v>124</v>
      </c>
      <c r="B125" t="str">
        <f>VLOOKUP(A125,Code!X:AA,4,FALSE)</f>
        <v>ELHR_1G(03)C2_Ridgedale_S2_C_</v>
      </c>
      <c r="E125" s="189" t="str">
        <f t="shared" si="17"/>
        <v>ELHR_1G</v>
      </c>
      <c r="F125" s="189" t="str">
        <f t="shared" si="18"/>
        <v>03</v>
      </c>
      <c r="G125" s="189" t="str">
        <f t="shared" si="19"/>
        <v/>
      </c>
      <c r="H125" s="189" t="str">
        <f t="shared" si="20"/>
        <v>C2</v>
      </c>
      <c r="I125" s="189" t="str">
        <f t="shared" si="15"/>
        <v>Ridgedale</v>
      </c>
    </row>
    <row r="126" spans="1:9" x14ac:dyDescent="0.25">
      <c r="A126" s="186">
        <v>125</v>
      </c>
      <c r="B126" s="187" t="str">
        <f>VLOOKUP(A126,Code!X:AA,4,FALSE)</f>
        <v>ENGC_3E(01)_Dyck_S1_B_</v>
      </c>
      <c r="E126" t="str">
        <f t="shared" si="17"/>
        <v>ENGC_3E</v>
      </c>
      <c r="F126" t="str">
        <f t="shared" si="18"/>
        <v>01</v>
      </c>
      <c r="G126" t="str">
        <f t="shared" si="19"/>
        <v>S1</v>
      </c>
      <c r="H126" t="str">
        <f t="shared" si="20"/>
        <v>B</v>
      </c>
      <c r="I126" t="str">
        <f t="shared" si="15"/>
        <v>Dyck</v>
      </c>
    </row>
    <row r="127" spans="1:9" x14ac:dyDescent="0.25">
      <c r="A127" s="185">
        <v>126</v>
      </c>
      <c r="B127" t="str">
        <f>VLOOKUP(A127,Code!X:AA,4,FALSE)</f>
        <v>ENGC_3E(02)_Dyck_S2_B_</v>
      </c>
      <c r="E127" s="189" t="str">
        <f t="shared" si="17"/>
        <v>ENGC_3E</v>
      </c>
      <c r="F127" s="189" t="str">
        <f t="shared" si="18"/>
        <v>02</v>
      </c>
      <c r="G127" s="189" t="str">
        <f t="shared" si="19"/>
        <v>S2</v>
      </c>
      <c r="H127" s="189" t="str">
        <f t="shared" si="20"/>
        <v>B</v>
      </c>
      <c r="I127" s="189" t="str">
        <f t="shared" si="15"/>
        <v>Dyck</v>
      </c>
    </row>
    <row r="128" spans="1:9" x14ac:dyDescent="0.25">
      <c r="A128" s="186">
        <v>127</v>
      </c>
      <c r="B128" s="187" t="str">
        <f>VLOOKUP(A128,Code!X:AA,4,FALSE)</f>
        <v>ENGC_3E(03)_Dyck_S2_A_</v>
      </c>
      <c r="E128" t="str">
        <f t="shared" si="17"/>
        <v>ENGC_3E</v>
      </c>
      <c r="F128" t="str">
        <f t="shared" si="18"/>
        <v>03</v>
      </c>
      <c r="G128" t="str">
        <f t="shared" si="19"/>
        <v>S2</v>
      </c>
      <c r="H128" t="str">
        <f t="shared" si="20"/>
        <v>A</v>
      </c>
      <c r="I128" t="str">
        <f t="shared" si="15"/>
        <v>Dyck</v>
      </c>
    </row>
    <row r="129" spans="1:9" x14ac:dyDescent="0.25">
      <c r="A129" s="185">
        <v>128</v>
      </c>
      <c r="B129" t="str">
        <f>VLOOKUP(A129,Code!X:AA,4,FALSE)</f>
        <v>ENGC_3M(01)_Ellison_S1_C_</v>
      </c>
      <c r="E129" s="189" t="str">
        <f t="shared" si="17"/>
        <v>ENGC_3M</v>
      </c>
      <c r="F129" s="189" t="str">
        <f t="shared" si="18"/>
        <v>01</v>
      </c>
      <c r="G129" s="189" t="str">
        <f t="shared" si="19"/>
        <v>S1</v>
      </c>
      <c r="H129" s="189" t="str">
        <f t="shared" si="20"/>
        <v>C</v>
      </c>
      <c r="I129" s="189" t="str">
        <f t="shared" si="15"/>
        <v>Ellison</v>
      </c>
    </row>
    <row r="130" spans="1:9" x14ac:dyDescent="0.25">
      <c r="A130" s="186">
        <v>129</v>
      </c>
      <c r="B130" s="187" t="str">
        <f>VLOOKUP(A130,Code!X:AA,4,FALSE)</f>
        <v>ENGC_3M(01)_Ellison_S2_C_</v>
      </c>
      <c r="E130" t="str">
        <f t="shared" si="17"/>
        <v>ENGC_3M</v>
      </c>
      <c r="F130" t="str">
        <f t="shared" si="18"/>
        <v>01</v>
      </c>
      <c r="G130" t="str">
        <f t="shared" si="19"/>
        <v>S2</v>
      </c>
      <c r="H130" t="str">
        <f t="shared" si="20"/>
        <v>C</v>
      </c>
      <c r="I130" t="str">
        <f t="shared" si="15"/>
        <v>Ellison</v>
      </c>
    </row>
    <row r="131" spans="1:9" x14ac:dyDescent="0.25">
      <c r="A131" s="185">
        <v>130</v>
      </c>
      <c r="B131" t="str">
        <f>VLOOKUP(A131,Code!X:AA,4,FALSE)</f>
        <v>ENGC_3M(04)A1_Wesley_S1_A_</v>
      </c>
      <c r="E131" s="189" t="str">
        <f t="shared" si="17"/>
        <v>ENGC_3M</v>
      </c>
      <c r="F131" s="189" t="str">
        <f t="shared" si="18"/>
        <v>04</v>
      </c>
      <c r="G131" s="189" t="str">
        <f t="shared" si="19"/>
        <v>S1</v>
      </c>
      <c r="H131" s="189" t="str">
        <f t="shared" si="20"/>
        <v>A1</v>
      </c>
      <c r="I131" s="189" t="str">
        <f t="shared" ref="I131:I194" si="21">LEFT(RIGHT(B131, LEN(B131) - FIND("_", SUBSTITUTE(B131, "_", "~", 1))),FIND("_",SUBSTITUTE(SUBSTITUTE(B131, "_", "~", 1), "_", "~", 1))-FIND("_",SUBSTITUTE(B131, "_", "~", 1))-1)</f>
        <v>Wesley</v>
      </c>
    </row>
    <row r="132" spans="1:9" x14ac:dyDescent="0.25">
      <c r="A132" s="186">
        <v>131</v>
      </c>
      <c r="B132" s="187" t="str">
        <f>VLOOKUP(A132,Code!X:AA,4,FALSE)</f>
        <v>ENGC_3S(01)_Fitkowsky_S1_A_</v>
      </c>
      <c r="E132" t="str">
        <f t="shared" si="17"/>
        <v>ENGC_3S</v>
      </c>
      <c r="F132" t="str">
        <f t="shared" si="18"/>
        <v>01</v>
      </c>
      <c r="G132" t="str">
        <f t="shared" si="19"/>
        <v>S1</v>
      </c>
      <c r="H132" t="str">
        <f t="shared" si="20"/>
        <v>A</v>
      </c>
      <c r="I132" t="str">
        <f t="shared" si="21"/>
        <v>Fitkowsky</v>
      </c>
    </row>
    <row r="133" spans="1:9" x14ac:dyDescent="0.25">
      <c r="A133" s="185">
        <v>132</v>
      </c>
      <c r="B133" t="str">
        <f>VLOOKUP(A133,Code!X:AA,4,FALSE)</f>
        <v>ENGC_3S(02)_Nichol_S1_B_</v>
      </c>
      <c r="E133" s="189" t="str">
        <f t="shared" si="17"/>
        <v>ENGC_3S</v>
      </c>
      <c r="F133" s="189" t="str">
        <f t="shared" si="18"/>
        <v>02</v>
      </c>
      <c r="G133" s="189" t="str">
        <f t="shared" si="19"/>
        <v>S1</v>
      </c>
      <c r="H133" s="189" t="str">
        <f t="shared" si="20"/>
        <v>B</v>
      </c>
      <c r="I133" s="189" t="str">
        <f t="shared" si="21"/>
        <v>Nichol</v>
      </c>
    </row>
    <row r="134" spans="1:9" x14ac:dyDescent="0.25">
      <c r="A134" s="186">
        <v>133</v>
      </c>
      <c r="B134" s="187" t="str">
        <f>VLOOKUP(A134,Code!X:AA,4,FALSE)</f>
        <v>ENGC_3S(03)_Friesen_S1_C_</v>
      </c>
      <c r="E134" t="str">
        <f t="shared" si="17"/>
        <v>ENGC_3S</v>
      </c>
      <c r="F134" t="str">
        <f t="shared" si="18"/>
        <v>03</v>
      </c>
      <c r="G134" t="str">
        <f t="shared" si="19"/>
        <v>S1</v>
      </c>
      <c r="H134" t="str">
        <f t="shared" si="20"/>
        <v>C</v>
      </c>
      <c r="I134" t="str">
        <f t="shared" si="21"/>
        <v>Friesen</v>
      </c>
    </row>
    <row r="135" spans="1:9" x14ac:dyDescent="0.25">
      <c r="A135" s="185">
        <v>134</v>
      </c>
      <c r="B135" t="str">
        <f>VLOOKUP(A135,Code!X:AA,4,FALSE)</f>
        <v>ENGC_3S(04)_Nichol_S2_A_</v>
      </c>
      <c r="E135" s="189" t="str">
        <f t="shared" si="17"/>
        <v>ENGC_3S</v>
      </c>
      <c r="F135" s="189" t="str">
        <f t="shared" si="18"/>
        <v>04</v>
      </c>
      <c r="G135" s="189" t="str">
        <f t="shared" si="19"/>
        <v>S2</v>
      </c>
      <c r="H135" s="189" t="str">
        <f t="shared" si="20"/>
        <v>A</v>
      </c>
      <c r="I135" s="189" t="str">
        <f t="shared" si="21"/>
        <v>Nichol</v>
      </c>
    </row>
    <row r="136" spans="1:9" x14ac:dyDescent="0.25">
      <c r="A136" s="186">
        <v>135</v>
      </c>
      <c r="B136" s="187" t="str">
        <f>VLOOKUP(A136,Code!X:AA,4,FALSE)</f>
        <v>ENGC_3S(05)_Fitkowsky_S2_A_</v>
      </c>
      <c r="E136" t="str">
        <f t="shared" si="17"/>
        <v>ENGC_3S</v>
      </c>
      <c r="F136" t="str">
        <f t="shared" si="18"/>
        <v>05</v>
      </c>
      <c r="G136" t="str">
        <f t="shared" si="19"/>
        <v>S2</v>
      </c>
      <c r="H136" t="str">
        <f t="shared" si="20"/>
        <v>A</v>
      </c>
      <c r="I136" t="str">
        <f t="shared" si="21"/>
        <v>Fitkowsky</v>
      </c>
    </row>
    <row r="137" spans="1:9" x14ac:dyDescent="0.25">
      <c r="A137" s="185">
        <v>136</v>
      </c>
      <c r="B137" t="str">
        <f>VLOOKUP(A137,Code!X:AA,4,FALSE)</f>
        <v>ENGC_3S(06)_Nichol_S2_B_</v>
      </c>
      <c r="E137" s="189" t="str">
        <f t="shared" si="17"/>
        <v>ENGC_3S</v>
      </c>
      <c r="F137" s="189" t="str">
        <f t="shared" si="18"/>
        <v>06</v>
      </c>
      <c r="G137" s="189" t="str">
        <f t="shared" si="19"/>
        <v>S2</v>
      </c>
      <c r="H137" s="189" t="str">
        <f t="shared" si="20"/>
        <v>B</v>
      </c>
      <c r="I137" s="189" t="str">
        <f t="shared" si="21"/>
        <v>Nichol</v>
      </c>
    </row>
    <row r="138" spans="1:9" x14ac:dyDescent="0.25">
      <c r="A138" s="186">
        <v>137</v>
      </c>
      <c r="B138" s="187" t="str">
        <f>VLOOKUP(A138,Code!X:AA,4,FALSE)</f>
        <v>ENGC_3S(07)_Sinosich_S2_C_</v>
      </c>
      <c r="E138" t="str">
        <f t="shared" si="17"/>
        <v>ENGC_3S</v>
      </c>
      <c r="F138" t="str">
        <f t="shared" si="18"/>
        <v>07</v>
      </c>
      <c r="G138" t="str">
        <f t="shared" si="19"/>
        <v>S2</v>
      </c>
      <c r="H138" t="str">
        <f t="shared" si="20"/>
        <v>C</v>
      </c>
      <c r="I138" t="str">
        <f t="shared" si="21"/>
        <v>Sinosich</v>
      </c>
    </row>
    <row r="139" spans="1:9" x14ac:dyDescent="0.25">
      <c r="A139" s="185">
        <v>138</v>
      </c>
      <c r="B139" t="str">
        <f>VLOOKUP(A139,Code!X:AA,4,FALSE)</f>
        <v>ENGC_4E(01)_Dyck_S1_B_</v>
      </c>
      <c r="E139" s="189" t="str">
        <f t="shared" si="17"/>
        <v>ENGC_4E</v>
      </c>
      <c r="F139" s="189" t="str">
        <f t="shared" si="18"/>
        <v>01</v>
      </c>
      <c r="G139" s="189" t="str">
        <f t="shared" si="19"/>
        <v>S1</v>
      </c>
      <c r="H139" s="189" t="str">
        <f t="shared" si="20"/>
        <v>B</v>
      </c>
      <c r="I139" s="189" t="str">
        <f t="shared" si="21"/>
        <v>Dyck</v>
      </c>
    </row>
    <row r="140" spans="1:9" s="191" customFormat="1" x14ac:dyDescent="0.25">
      <c r="A140" s="190">
        <v>139</v>
      </c>
      <c r="B140" s="191" t="str">
        <f>VLOOKUP(A140,Code!X:AA,4,FALSE)</f>
        <v>ENGC_4E(02)_Dyck_S2_B_</v>
      </c>
      <c r="E140" s="191" t="str">
        <f t="shared" si="17"/>
        <v>ENGC_4E</v>
      </c>
      <c r="F140" s="191" t="str">
        <f t="shared" si="18"/>
        <v>02</v>
      </c>
      <c r="G140" s="191" t="str">
        <f t="shared" si="19"/>
        <v>S2</v>
      </c>
      <c r="H140" s="191" t="str">
        <f t="shared" si="20"/>
        <v>B</v>
      </c>
      <c r="I140" s="191" t="str">
        <f t="shared" si="21"/>
        <v>Dyck</v>
      </c>
    </row>
    <row r="141" spans="1:9" x14ac:dyDescent="0.25">
      <c r="A141" s="185">
        <v>140</v>
      </c>
      <c r="B141" t="str">
        <f>VLOOKUP(A141,Code!X:AA,4,FALSE)</f>
        <v>ENGC_4M(01)_Ellison_S1_C_</v>
      </c>
      <c r="E141" s="189" t="str">
        <f t="shared" si="17"/>
        <v>ENGC_4M</v>
      </c>
      <c r="F141" s="189" t="str">
        <f t="shared" si="18"/>
        <v>01</v>
      </c>
      <c r="G141" s="189" t="str">
        <f t="shared" si="19"/>
        <v>S1</v>
      </c>
      <c r="H141" s="189" t="str">
        <f t="shared" si="20"/>
        <v>C</v>
      </c>
      <c r="I141" s="189" t="str">
        <f t="shared" si="21"/>
        <v>Ellison</v>
      </c>
    </row>
    <row r="142" spans="1:9" x14ac:dyDescent="0.25">
      <c r="A142" s="186">
        <v>141</v>
      </c>
      <c r="B142" s="187" t="str">
        <f>VLOOKUP(A142,Code!X:AA,4,FALSE)</f>
        <v>ENGC_4M(01)_Ellison_S2_C_</v>
      </c>
      <c r="E142" t="str">
        <f t="shared" si="17"/>
        <v>ENGC_4M</v>
      </c>
      <c r="F142" t="str">
        <f t="shared" si="18"/>
        <v>01</v>
      </c>
      <c r="G142" t="str">
        <f t="shared" si="19"/>
        <v>S2</v>
      </c>
      <c r="H142" t="str">
        <f t="shared" si="20"/>
        <v>C</v>
      </c>
      <c r="I142" t="str">
        <f t="shared" si="21"/>
        <v>Ellison</v>
      </c>
    </row>
    <row r="143" spans="1:9" x14ac:dyDescent="0.25">
      <c r="A143" s="185">
        <v>142</v>
      </c>
      <c r="B143" t="str">
        <f>VLOOKUP(A143,Code!X:AA,4,FALSE)</f>
        <v>ENGC_4M(02)_Wesley_S1_A_</v>
      </c>
      <c r="E143" s="189" t="str">
        <f t="shared" si="17"/>
        <v>ENGC_4M</v>
      </c>
      <c r="F143" s="189" t="str">
        <f t="shared" si="18"/>
        <v>02</v>
      </c>
      <c r="G143" s="189" t="str">
        <f t="shared" si="19"/>
        <v>S1</v>
      </c>
      <c r="H143" s="189" t="str">
        <f t="shared" si="20"/>
        <v>A</v>
      </c>
      <c r="I143" s="189" t="str">
        <f t="shared" si="21"/>
        <v>Wesley</v>
      </c>
    </row>
    <row r="144" spans="1:9" x14ac:dyDescent="0.25">
      <c r="A144" s="186">
        <v>143</v>
      </c>
      <c r="B144" s="187" t="str">
        <f>VLOOKUP(A144,Code!X:AA,4,FALSE)</f>
        <v>ENGC_4S(01)_Carpick_S1_A_</v>
      </c>
      <c r="E144" t="str">
        <f t="shared" si="17"/>
        <v>ENGC_4S</v>
      </c>
      <c r="F144" t="str">
        <f t="shared" si="18"/>
        <v>01</v>
      </c>
      <c r="G144" t="str">
        <f t="shared" si="19"/>
        <v>S1</v>
      </c>
      <c r="H144" t="str">
        <f t="shared" si="20"/>
        <v>A</v>
      </c>
      <c r="I144" t="str">
        <f t="shared" si="21"/>
        <v>Carpick</v>
      </c>
    </row>
    <row r="145" spans="1:9" x14ac:dyDescent="0.25">
      <c r="A145" s="185">
        <v>144</v>
      </c>
      <c r="B145" t="str">
        <f>VLOOKUP(A145,Code!X:AA,4,FALSE)</f>
        <v>ENGC_4S(02)_Cooper_S1_B_</v>
      </c>
      <c r="E145" s="189" t="str">
        <f t="shared" si="17"/>
        <v>ENGC_4S</v>
      </c>
      <c r="F145" s="189" t="str">
        <f t="shared" si="18"/>
        <v>02</v>
      </c>
      <c r="G145" s="189" t="str">
        <f t="shared" si="19"/>
        <v>S1</v>
      </c>
      <c r="H145" s="189" t="str">
        <f t="shared" si="20"/>
        <v>B</v>
      </c>
      <c r="I145" s="189" t="str">
        <f t="shared" si="21"/>
        <v>Cooper</v>
      </c>
    </row>
    <row r="146" spans="1:9" x14ac:dyDescent="0.25">
      <c r="A146" s="186">
        <v>145</v>
      </c>
      <c r="B146" s="187" t="str">
        <f>VLOOKUP(A146,Code!X:AA,4,FALSE)</f>
        <v>ENGC_4S(03)_Carpick_S1_C_</v>
      </c>
      <c r="E146" t="str">
        <f t="shared" si="17"/>
        <v>ENGC_4S</v>
      </c>
      <c r="F146" t="str">
        <f t="shared" si="18"/>
        <v>03</v>
      </c>
      <c r="G146" t="str">
        <f t="shared" si="19"/>
        <v>S1</v>
      </c>
      <c r="H146" t="str">
        <f t="shared" si="20"/>
        <v>C</v>
      </c>
      <c r="I146" t="str">
        <f t="shared" si="21"/>
        <v>Carpick</v>
      </c>
    </row>
    <row r="147" spans="1:9" x14ac:dyDescent="0.25">
      <c r="A147" s="185">
        <v>146</v>
      </c>
      <c r="B147" t="str">
        <f>VLOOKUP(A147,Code!X:AA,4,FALSE)</f>
        <v>ENGC_4S(04)_Zurbuchen_S1_C_</v>
      </c>
      <c r="E147" s="189" t="str">
        <f t="shared" ref="E147:E210" si="22">LEFT(B147, FIND("(", B147) - 1)</f>
        <v>ENGC_4S</v>
      </c>
      <c r="F147" s="189" t="str">
        <f t="shared" ref="F147:F210" si="23">RIGHT(LEFT(B147, FIND(")", B147) - 1),2)</f>
        <v>04</v>
      </c>
      <c r="G147" s="189" t="str">
        <f t="shared" ref="G147:G210" si="24">IFERROR(IF(FIND("_1",B147)&gt;0,"",""),   LEFT(RIGHT(B147,5),2))</f>
        <v>S1</v>
      </c>
      <c r="H147" s="189" t="str">
        <f t="shared" ref="H147:H210" si="25">IFERROR(IF(FIND(")_",B147)&gt;1,LEFT(RIGHT(B147,2),1),""),   LEFT(RIGHT(B147, LEN(B147) - FIND(")", B147)),2))</f>
        <v>C</v>
      </c>
      <c r="I147" s="189" t="str">
        <f t="shared" si="21"/>
        <v>Zurbuchen</v>
      </c>
    </row>
    <row r="148" spans="1:9" x14ac:dyDescent="0.25">
      <c r="A148" s="186">
        <v>147</v>
      </c>
      <c r="B148" s="187" t="str">
        <f>VLOOKUP(A148,Code!X:AA,4,FALSE)</f>
        <v>ENGC_4S(05)_Stacey_S2_A_</v>
      </c>
      <c r="E148" t="str">
        <f t="shared" si="22"/>
        <v>ENGC_4S</v>
      </c>
      <c r="F148" t="str">
        <f t="shared" si="23"/>
        <v>05</v>
      </c>
      <c r="G148" t="str">
        <f t="shared" si="24"/>
        <v>S2</v>
      </c>
      <c r="H148" t="str">
        <f t="shared" si="25"/>
        <v>A</v>
      </c>
      <c r="I148" t="str">
        <f t="shared" si="21"/>
        <v>Stacey</v>
      </c>
    </row>
    <row r="149" spans="1:9" x14ac:dyDescent="0.25">
      <c r="A149" s="185">
        <v>148</v>
      </c>
      <c r="B149" t="str">
        <f>VLOOKUP(A149,Code!X:AA,4,FALSE)</f>
        <v>ENGC_4S(06)_Carpick_S2_B_</v>
      </c>
      <c r="E149" s="189" t="str">
        <f t="shared" si="22"/>
        <v>ENGC_4S</v>
      </c>
      <c r="F149" s="189" t="str">
        <f t="shared" si="23"/>
        <v>06</v>
      </c>
      <c r="G149" s="189" t="str">
        <f t="shared" si="24"/>
        <v>S2</v>
      </c>
      <c r="H149" s="189" t="str">
        <f t="shared" si="25"/>
        <v>B</v>
      </c>
      <c r="I149" s="189" t="str">
        <f t="shared" si="21"/>
        <v>Carpick</v>
      </c>
    </row>
    <row r="150" spans="1:9" x14ac:dyDescent="0.25">
      <c r="A150" s="186">
        <v>149</v>
      </c>
      <c r="B150" s="187" t="str">
        <f>VLOOKUP(A150,Code!X:AA,4,FALSE)</f>
        <v>ENGC_4S(07)_Carpick_S2_C_</v>
      </c>
      <c r="E150" t="str">
        <f t="shared" si="22"/>
        <v>ENGC_4S</v>
      </c>
      <c r="F150" t="str">
        <f t="shared" si="23"/>
        <v>07</v>
      </c>
      <c r="G150" t="str">
        <f t="shared" si="24"/>
        <v>S2</v>
      </c>
      <c r="H150" t="str">
        <f t="shared" si="25"/>
        <v>C</v>
      </c>
      <c r="I150" t="str">
        <f t="shared" si="21"/>
        <v>Carpick</v>
      </c>
    </row>
    <row r="151" spans="1:9" x14ac:dyDescent="0.25">
      <c r="A151" s="185">
        <v>150</v>
      </c>
      <c r="B151" t="str">
        <f>VLOOKUP(A151,Code!X:AA,4,FALSE)</f>
        <v>ENGC_4S(08)_Cooper_S2_C_</v>
      </c>
      <c r="E151" s="189" t="str">
        <f t="shared" si="22"/>
        <v>ENGC_4S</v>
      </c>
      <c r="F151" s="189" t="str">
        <f t="shared" si="23"/>
        <v>08</v>
      </c>
      <c r="G151" s="189" t="str">
        <f t="shared" si="24"/>
        <v>S2</v>
      </c>
      <c r="H151" s="189" t="str">
        <f t="shared" si="25"/>
        <v>C</v>
      </c>
      <c r="I151" s="189" t="str">
        <f t="shared" si="21"/>
        <v>Cooper</v>
      </c>
    </row>
    <row r="152" spans="1:9" s="191" customFormat="1" x14ac:dyDescent="0.25">
      <c r="A152" s="190">
        <v>151</v>
      </c>
      <c r="B152" s="191" t="str">
        <f>VLOOKUP(A152,Code!X:AA,4,FALSE)</f>
        <v>ENGC_4S(09)_Cooper_S2_D_</v>
      </c>
      <c r="E152" s="191" t="str">
        <f t="shared" si="22"/>
        <v>ENGC_4S</v>
      </c>
      <c r="F152" s="191" t="str">
        <f t="shared" si="23"/>
        <v>09</v>
      </c>
      <c r="G152" s="191" t="str">
        <f t="shared" si="24"/>
        <v>S2</v>
      </c>
      <c r="H152" s="191" t="str">
        <f t="shared" si="25"/>
        <v>D</v>
      </c>
      <c r="I152" s="191" t="str">
        <f t="shared" si="21"/>
        <v>Cooper</v>
      </c>
    </row>
    <row r="153" spans="1:9" x14ac:dyDescent="0.25">
      <c r="A153" s="185">
        <v>152</v>
      </c>
      <c r="B153" t="str">
        <f>VLOOKUP(A153,Code!X:AA,4,FALSE)</f>
        <v>ENGF_1F(01)_Villa_S2_D_</v>
      </c>
      <c r="E153" s="189" t="str">
        <f t="shared" si="22"/>
        <v>ENGF_1F</v>
      </c>
      <c r="F153" s="189" t="str">
        <f t="shared" si="23"/>
        <v>01</v>
      </c>
      <c r="G153" s="189" t="str">
        <f t="shared" si="24"/>
        <v/>
      </c>
      <c r="H153" s="189" t="str">
        <f t="shared" si="25"/>
        <v>D</v>
      </c>
      <c r="I153" s="189" t="str">
        <f t="shared" si="21"/>
        <v>Villa</v>
      </c>
    </row>
    <row r="154" spans="1:9" x14ac:dyDescent="0.25">
      <c r="A154" s="186">
        <v>153</v>
      </c>
      <c r="B154" s="187" t="str">
        <f>VLOOKUP(A154,Code!X:AA,4,FALSE)</f>
        <v>ENGF_1F(02)_Villa_S1_B_</v>
      </c>
      <c r="E154" t="str">
        <f t="shared" si="22"/>
        <v>ENGF_1F</v>
      </c>
      <c r="F154" t="str">
        <f t="shared" si="23"/>
        <v>02</v>
      </c>
      <c r="G154" t="str">
        <f t="shared" si="24"/>
        <v/>
      </c>
      <c r="H154" t="str">
        <f t="shared" si="25"/>
        <v>B</v>
      </c>
      <c r="I154" t="str">
        <f t="shared" si="21"/>
        <v>Villa</v>
      </c>
    </row>
    <row r="155" spans="1:9" x14ac:dyDescent="0.25">
      <c r="A155" s="185">
        <v>154</v>
      </c>
      <c r="B155" t="str">
        <f>VLOOKUP(A155,Code!X:AA,4,FALSE)</f>
        <v>ENGF_1F(03)_Villa_S2_B_</v>
      </c>
      <c r="E155" s="189" t="str">
        <f t="shared" si="22"/>
        <v>ENGF_1F</v>
      </c>
      <c r="F155" s="189" t="str">
        <f t="shared" si="23"/>
        <v>03</v>
      </c>
      <c r="G155" s="189" t="str">
        <f t="shared" si="24"/>
        <v/>
      </c>
      <c r="H155" s="189" t="str">
        <f t="shared" si="25"/>
        <v>B</v>
      </c>
      <c r="I155" s="189" t="str">
        <f t="shared" si="21"/>
        <v>Villa</v>
      </c>
    </row>
    <row r="156" spans="1:9" x14ac:dyDescent="0.25">
      <c r="A156" s="186">
        <v>155</v>
      </c>
      <c r="B156" s="187" t="str">
        <f>VLOOKUP(A156,Code!X:AA,4,FALSE)</f>
        <v>ENGL_3S(01)_Friesen_S1_A_</v>
      </c>
      <c r="E156" t="str">
        <f t="shared" si="22"/>
        <v>ENGL_3S</v>
      </c>
      <c r="F156" t="str">
        <f t="shared" si="23"/>
        <v>01</v>
      </c>
      <c r="G156" t="str">
        <f t="shared" si="24"/>
        <v>S1</v>
      </c>
      <c r="H156" t="str">
        <f t="shared" si="25"/>
        <v>A</v>
      </c>
      <c r="I156" t="str">
        <f t="shared" si="21"/>
        <v>Friesen</v>
      </c>
    </row>
    <row r="157" spans="1:9" x14ac:dyDescent="0.25">
      <c r="A157" s="185">
        <v>156</v>
      </c>
      <c r="B157" t="str">
        <f>VLOOKUP(A157,Code!X:AA,4,FALSE)</f>
        <v>ENGL_3S(02)_Friesen_S1_B_</v>
      </c>
      <c r="E157" s="189" t="str">
        <f t="shared" si="22"/>
        <v>ENGL_3S</v>
      </c>
      <c r="F157" s="189" t="str">
        <f t="shared" si="23"/>
        <v>02</v>
      </c>
      <c r="G157" s="189" t="str">
        <f t="shared" si="24"/>
        <v>S1</v>
      </c>
      <c r="H157" s="189" t="str">
        <f t="shared" si="25"/>
        <v>B</v>
      </c>
      <c r="I157" s="189" t="str">
        <f t="shared" si="21"/>
        <v>Friesen</v>
      </c>
    </row>
    <row r="158" spans="1:9" x14ac:dyDescent="0.25">
      <c r="A158" s="186">
        <v>157</v>
      </c>
      <c r="B158" s="187" t="str">
        <f>VLOOKUP(A158,Code!X:AA,4,FALSE)</f>
        <v>ENGL_3S(03)_Stacey_S1_C_</v>
      </c>
      <c r="E158" t="str">
        <f t="shared" si="22"/>
        <v>ENGL_3S</v>
      </c>
      <c r="F158" t="str">
        <f t="shared" si="23"/>
        <v>03</v>
      </c>
      <c r="G158" t="str">
        <f t="shared" si="24"/>
        <v>S1</v>
      </c>
      <c r="H158" t="str">
        <f t="shared" si="25"/>
        <v>C</v>
      </c>
      <c r="I158" t="str">
        <f t="shared" si="21"/>
        <v>Stacey</v>
      </c>
    </row>
    <row r="159" spans="1:9" x14ac:dyDescent="0.25">
      <c r="A159" s="185">
        <v>158</v>
      </c>
      <c r="B159" t="str">
        <f>VLOOKUP(A159,Code!X:AA,4,FALSE)</f>
        <v>ENGL_3S(04)_Stacey_S2_B_</v>
      </c>
      <c r="E159" s="189" t="str">
        <f t="shared" si="22"/>
        <v>ENGL_3S</v>
      </c>
      <c r="F159" s="189" t="str">
        <f t="shared" si="23"/>
        <v>04</v>
      </c>
      <c r="G159" s="189" t="str">
        <f t="shared" si="24"/>
        <v>S2</v>
      </c>
      <c r="H159" s="189" t="str">
        <f t="shared" si="25"/>
        <v>B</v>
      </c>
      <c r="I159" s="189" t="str">
        <f t="shared" si="21"/>
        <v>Stacey</v>
      </c>
    </row>
    <row r="160" spans="1:9" x14ac:dyDescent="0.25">
      <c r="A160" s="186">
        <v>159</v>
      </c>
      <c r="B160" s="187" t="str">
        <f>VLOOKUP(A160,Code!X:AA,4,FALSE)</f>
        <v>ENGL_3S(05)_Carpick_S2_D_</v>
      </c>
      <c r="E160" t="str">
        <f t="shared" si="22"/>
        <v>ENGL_3S</v>
      </c>
      <c r="F160" t="str">
        <f t="shared" si="23"/>
        <v>05</v>
      </c>
      <c r="G160" t="str">
        <f t="shared" si="24"/>
        <v>S2</v>
      </c>
      <c r="H160" t="str">
        <f t="shared" si="25"/>
        <v>D</v>
      </c>
      <c r="I160" t="str">
        <f t="shared" si="21"/>
        <v>Carpick</v>
      </c>
    </row>
    <row r="161" spans="1:9" x14ac:dyDescent="0.25">
      <c r="A161" s="185">
        <v>160</v>
      </c>
      <c r="B161" t="str">
        <f>VLOOKUP(A161,Code!X:AA,4,FALSE)</f>
        <v>ENGL_3S(06)_Zurbuchen_S1_D_</v>
      </c>
      <c r="E161" s="189" t="str">
        <f t="shared" si="22"/>
        <v>ENGL_3S</v>
      </c>
      <c r="F161" s="189" t="str">
        <f t="shared" si="23"/>
        <v>06</v>
      </c>
      <c r="G161" s="189" t="str">
        <f t="shared" si="24"/>
        <v>S1</v>
      </c>
      <c r="H161" s="189" t="str">
        <f t="shared" si="25"/>
        <v>D</v>
      </c>
      <c r="I161" s="189" t="str">
        <f t="shared" si="21"/>
        <v>Zurbuchen</v>
      </c>
    </row>
    <row r="162" spans="1:9" x14ac:dyDescent="0.25">
      <c r="A162" s="186">
        <v>161</v>
      </c>
      <c r="B162" s="187" t="str">
        <f>VLOOKUP(A162,Code!X:AA,4,FALSE)</f>
        <v>ENGL_4S(01)_Stacey_S1_A_</v>
      </c>
      <c r="E162" t="str">
        <f t="shared" si="22"/>
        <v>ENGL_4S</v>
      </c>
      <c r="F162" t="str">
        <f t="shared" si="23"/>
        <v>01</v>
      </c>
      <c r="G162" t="str">
        <f t="shared" si="24"/>
        <v>S1</v>
      </c>
      <c r="H162" t="str">
        <f t="shared" si="25"/>
        <v>A</v>
      </c>
      <c r="I162" t="str">
        <f t="shared" si="21"/>
        <v>Stacey</v>
      </c>
    </row>
    <row r="163" spans="1:9" x14ac:dyDescent="0.25">
      <c r="A163" s="185">
        <v>162</v>
      </c>
      <c r="B163" t="str">
        <f>VLOOKUP(A163,Code!X:AA,4,FALSE)</f>
        <v>ENGL_4S(02)_Zurbuchen_S1_A_</v>
      </c>
      <c r="E163" s="189" t="str">
        <f t="shared" si="22"/>
        <v>ENGL_4S</v>
      </c>
      <c r="F163" s="189" t="str">
        <f t="shared" si="23"/>
        <v>02</v>
      </c>
      <c r="G163" s="189" t="str">
        <f t="shared" si="24"/>
        <v>S1</v>
      </c>
      <c r="H163" s="189" t="str">
        <f t="shared" si="25"/>
        <v>A</v>
      </c>
      <c r="I163" s="189" t="str">
        <f t="shared" si="21"/>
        <v>Zurbuchen</v>
      </c>
    </row>
    <row r="164" spans="1:9" x14ac:dyDescent="0.25">
      <c r="A164" s="186">
        <v>163</v>
      </c>
      <c r="B164" s="187" t="str">
        <f>VLOOKUP(A164,Code!X:AA,4,FALSE)</f>
        <v>ENGL_4S(03)_Stacey_S1_B_</v>
      </c>
      <c r="E164" t="str">
        <f t="shared" si="22"/>
        <v>ENGL_4S</v>
      </c>
      <c r="F164" t="str">
        <f t="shared" si="23"/>
        <v>03</v>
      </c>
      <c r="G164" t="str">
        <f t="shared" si="24"/>
        <v>S1</v>
      </c>
      <c r="H164" t="str">
        <f t="shared" si="25"/>
        <v>B</v>
      </c>
      <c r="I164" t="str">
        <f t="shared" si="21"/>
        <v>Stacey</v>
      </c>
    </row>
    <row r="165" spans="1:9" x14ac:dyDescent="0.25">
      <c r="A165" s="185">
        <v>164</v>
      </c>
      <c r="B165" t="str">
        <f>VLOOKUP(A165,Code!X:AA,4,FALSE)</f>
        <v>ENGL_4S(04)_Carpick_S1_D_</v>
      </c>
      <c r="E165" s="189" t="str">
        <f t="shared" si="22"/>
        <v>ENGL_4S</v>
      </c>
      <c r="F165" s="189" t="str">
        <f t="shared" si="23"/>
        <v>04</v>
      </c>
      <c r="G165" s="189" t="str">
        <f t="shared" si="24"/>
        <v>S1</v>
      </c>
      <c r="H165" s="189" t="str">
        <f t="shared" si="25"/>
        <v>D</v>
      </c>
      <c r="I165" s="189" t="str">
        <f t="shared" si="21"/>
        <v>Carpick</v>
      </c>
    </row>
    <row r="166" spans="1:9" x14ac:dyDescent="0.25">
      <c r="A166" s="186">
        <v>165</v>
      </c>
      <c r="B166" s="187" t="str">
        <f>VLOOKUP(A166,Code!X:AA,4,FALSE)</f>
        <v>ENGL_4S(05)_Zurbuchen_S2_A_</v>
      </c>
      <c r="E166" t="str">
        <f t="shared" si="22"/>
        <v>ENGL_4S</v>
      </c>
      <c r="F166" t="str">
        <f t="shared" si="23"/>
        <v>05</v>
      </c>
      <c r="G166" t="str">
        <f t="shared" si="24"/>
        <v>S2</v>
      </c>
      <c r="H166" t="str">
        <f t="shared" si="25"/>
        <v>A</v>
      </c>
      <c r="I166" t="str">
        <f t="shared" si="21"/>
        <v>Zurbuchen</v>
      </c>
    </row>
    <row r="167" spans="1:9" x14ac:dyDescent="0.25">
      <c r="A167" s="185">
        <v>166</v>
      </c>
      <c r="B167" t="str">
        <f>VLOOKUP(A167,Code!X:AA,4,FALSE)</f>
        <v>ENGR_1E(01)_Dyck_S1_B_</v>
      </c>
      <c r="E167" s="189" t="str">
        <f t="shared" si="22"/>
        <v>ENGR_1E</v>
      </c>
      <c r="F167" s="189" t="str">
        <f t="shared" si="23"/>
        <v>01</v>
      </c>
      <c r="G167" s="189" t="str">
        <f t="shared" si="24"/>
        <v/>
      </c>
      <c r="H167" s="189" t="str">
        <f t="shared" si="25"/>
        <v>B</v>
      </c>
      <c r="I167" s="189" t="str">
        <f t="shared" si="21"/>
        <v>Dyck</v>
      </c>
    </row>
    <row r="168" spans="1:9" x14ac:dyDescent="0.25">
      <c r="A168" s="186">
        <v>167</v>
      </c>
      <c r="B168" s="187" t="str">
        <f>VLOOKUP(A168,Code!X:AA,4,FALSE)</f>
        <v>ENGR_1E(02)_Dyck_S2_B_</v>
      </c>
      <c r="E168" t="str">
        <f t="shared" si="22"/>
        <v>ENGR_1E</v>
      </c>
      <c r="F168" t="str">
        <f t="shared" si="23"/>
        <v>02</v>
      </c>
      <c r="G168" t="str">
        <f t="shared" si="24"/>
        <v/>
      </c>
      <c r="H168" t="str">
        <f t="shared" si="25"/>
        <v>B</v>
      </c>
      <c r="I168" t="str">
        <f t="shared" si="21"/>
        <v>Dyck</v>
      </c>
    </row>
    <row r="169" spans="1:9" x14ac:dyDescent="0.25">
      <c r="A169" s="185">
        <v>168</v>
      </c>
      <c r="B169" t="str">
        <f>VLOOKUP(A169,Code!X:AA,4,FALSE)</f>
        <v>ENGR_1F(04)_Johnson_S2_B_</v>
      </c>
      <c r="E169" s="189" t="str">
        <f t="shared" si="22"/>
        <v>ENGR_1F</v>
      </c>
      <c r="F169" s="189" t="str">
        <f t="shared" si="23"/>
        <v>04</v>
      </c>
      <c r="G169" s="189" t="str">
        <f t="shared" si="24"/>
        <v/>
      </c>
      <c r="H169" s="189" t="str">
        <f t="shared" si="25"/>
        <v>B</v>
      </c>
      <c r="I169" s="189" t="str">
        <f t="shared" si="21"/>
        <v>Johnson</v>
      </c>
    </row>
    <row r="170" spans="1:9" x14ac:dyDescent="0.25">
      <c r="A170" s="186">
        <v>169</v>
      </c>
      <c r="B170" s="187" t="str">
        <f>VLOOKUP(A170,Code!X:AA,4,FALSE)</f>
        <v>ENGR_1F(05)_Bilewitch_S2_A_</v>
      </c>
      <c r="E170" t="str">
        <f t="shared" si="22"/>
        <v>ENGR_1F</v>
      </c>
      <c r="F170" t="str">
        <f t="shared" si="23"/>
        <v>05</v>
      </c>
      <c r="G170" t="str">
        <f t="shared" si="24"/>
        <v/>
      </c>
      <c r="H170" t="str">
        <f t="shared" si="25"/>
        <v>A</v>
      </c>
      <c r="I170" t="str">
        <f t="shared" si="21"/>
        <v>Bilewitch</v>
      </c>
    </row>
    <row r="171" spans="1:9" x14ac:dyDescent="0.25">
      <c r="A171" s="185">
        <v>170</v>
      </c>
      <c r="B171" t="str">
        <f>VLOOKUP(A171,Code!X:AA,4,FALSE)</f>
        <v>ENGR_1F(06)_Johnson_S2_D_</v>
      </c>
      <c r="E171" s="189" t="str">
        <f t="shared" si="22"/>
        <v>ENGR_1F</v>
      </c>
      <c r="F171" s="189" t="str">
        <f t="shared" si="23"/>
        <v>06</v>
      </c>
      <c r="G171" s="189" t="str">
        <f t="shared" si="24"/>
        <v/>
      </c>
      <c r="H171" s="189" t="str">
        <f t="shared" si="25"/>
        <v>D</v>
      </c>
      <c r="I171" s="189" t="str">
        <f t="shared" si="21"/>
        <v>Johnson</v>
      </c>
    </row>
    <row r="172" spans="1:9" x14ac:dyDescent="0.25">
      <c r="A172" s="186">
        <v>171</v>
      </c>
      <c r="B172" s="187" t="str">
        <f>VLOOKUP(A172,Code!X:AA,4,FALSE)</f>
        <v>ENGR_1F(07)_Bilewitch_S2_B_</v>
      </c>
      <c r="E172" t="str">
        <f t="shared" si="22"/>
        <v>ENGR_1F</v>
      </c>
      <c r="F172" t="str">
        <f t="shared" si="23"/>
        <v>07</v>
      </c>
      <c r="G172" t="str">
        <f t="shared" si="24"/>
        <v/>
      </c>
      <c r="H172" t="str">
        <f t="shared" si="25"/>
        <v>B</v>
      </c>
      <c r="I172" t="str">
        <f t="shared" si="21"/>
        <v>Bilewitch</v>
      </c>
    </row>
    <row r="173" spans="1:9" x14ac:dyDescent="0.25">
      <c r="A173" s="185">
        <v>172</v>
      </c>
      <c r="B173" t="str">
        <f>VLOOKUP(A173,Code!X:AA,4,FALSE)</f>
        <v>ENGR_1F(08)_Grywinski_S2_D_</v>
      </c>
      <c r="E173" s="189" t="str">
        <f t="shared" si="22"/>
        <v>ENGR_1F</v>
      </c>
      <c r="F173" s="189" t="str">
        <f t="shared" si="23"/>
        <v>08</v>
      </c>
      <c r="G173" s="189" t="str">
        <f t="shared" si="24"/>
        <v/>
      </c>
      <c r="H173" s="189" t="str">
        <f t="shared" si="25"/>
        <v>D</v>
      </c>
      <c r="I173" s="189" t="str">
        <f t="shared" si="21"/>
        <v>Grywinski</v>
      </c>
    </row>
    <row r="174" spans="1:9" x14ac:dyDescent="0.25">
      <c r="A174" s="186">
        <v>173</v>
      </c>
      <c r="B174" s="187" t="str">
        <f>VLOOKUP(A174,Code!X:AA,4,FALSE)</f>
        <v>ENGR_1F(09)_Grywinski_S2_A_</v>
      </c>
      <c r="E174" t="str">
        <f t="shared" si="22"/>
        <v>ENGR_1F</v>
      </c>
      <c r="F174" t="str">
        <f t="shared" si="23"/>
        <v>09</v>
      </c>
      <c r="G174" t="str">
        <f t="shared" si="24"/>
        <v/>
      </c>
      <c r="H174" t="str">
        <f t="shared" si="25"/>
        <v>A</v>
      </c>
      <c r="I174" t="str">
        <f t="shared" si="21"/>
        <v>Grywinski</v>
      </c>
    </row>
    <row r="175" spans="1:9" x14ac:dyDescent="0.25">
      <c r="A175" s="185">
        <v>174</v>
      </c>
      <c r="B175" t="str">
        <f>VLOOKUP(A175,Code!X:AA,4,FALSE)</f>
        <v>ENGR_1F(10)_Hopko_S2_D_</v>
      </c>
      <c r="E175" s="189" t="str">
        <f t="shared" si="22"/>
        <v>ENGR_1F</v>
      </c>
      <c r="F175" s="189" t="str">
        <f t="shared" si="23"/>
        <v>10</v>
      </c>
      <c r="G175" s="189" t="str">
        <f t="shared" si="24"/>
        <v/>
      </c>
      <c r="H175" s="189" t="str">
        <f t="shared" si="25"/>
        <v>D</v>
      </c>
      <c r="I175" s="189" t="str">
        <f t="shared" si="21"/>
        <v>Hopko</v>
      </c>
    </row>
    <row r="176" spans="1:9" x14ac:dyDescent="0.25">
      <c r="A176" s="186">
        <v>175</v>
      </c>
      <c r="B176" s="187" t="str">
        <f>VLOOKUP(A176,Code!X:AA,4,FALSE)</f>
        <v>ENGR_1F(11)_Hopko_S2_B_</v>
      </c>
      <c r="E176" t="str">
        <f t="shared" si="22"/>
        <v>ENGR_1F</v>
      </c>
      <c r="F176" t="str">
        <f t="shared" si="23"/>
        <v>11</v>
      </c>
      <c r="G176" t="str">
        <f t="shared" si="24"/>
        <v/>
      </c>
      <c r="H176" t="str">
        <f t="shared" si="25"/>
        <v>B</v>
      </c>
      <c r="I176" t="str">
        <f t="shared" si="21"/>
        <v>Hopko</v>
      </c>
    </row>
    <row r="177" spans="1:9" x14ac:dyDescent="0.25">
      <c r="A177" s="185">
        <v>176</v>
      </c>
      <c r="B177" t="str">
        <f>VLOOKUP(A177,Code!X:AA,4,FALSE)</f>
        <v>ENGR_1F(12)_Moore_S2_B_</v>
      </c>
      <c r="E177" s="189" t="str">
        <f t="shared" si="22"/>
        <v>ENGR_1F</v>
      </c>
      <c r="F177" s="189" t="str">
        <f t="shared" si="23"/>
        <v>12</v>
      </c>
      <c r="G177" s="189" t="str">
        <f t="shared" si="24"/>
        <v/>
      </c>
      <c r="H177" s="189" t="str">
        <f t="shared" si="25"/>
        <v>B</v>
      </c>
      <c r="I177" s="189" t="str">
        <f t="shared" si="21"/>
        <v>Moore</v>
      </c>
    </row>
    <row r="178" spans="1:9" x14ac:dyDescent="0.25">
      <c r="A178" s="186">
        <v>177</v>
      </c>
      <c r="B178" s="187" t="str">
        <f>VLOOKUP(A178,Code!X:AA,4,FALSE)</f>
        <v>ENGR_1F(13)_Moore_S2_A_</v>
      </c>
      <c r="E178" t="str">
        <f t="shared" si="22"/>
        <v>ENGR_1F</v>
      </c>
      <c r="F178" t="str">
        <f t="shared" si="23"/>
        <v>13</v>
      </c>
      <c r="G178" t="str">
        <f t="shared" si="24"/>
        <v/>
      </c>
      <c r="H178" t="str">
        <f t="shared" si="25"/>
        <v>A</v>
      </c>
      <c r="I178" t="str">
        <f t="shared" si="21"/>
        <v>Moore</v>
      </c>
    </row>
    <row r="179" spans="1:9" x14ac:dyDescent="0.25">
      <c r="A179" s="185">
        <v>178</v>
      </c>
      <c r="B179" t="str">
        <f>VLOOKUP(A179,Code!X:AA,4,FALSE)</f>
        <v>ENGR_1M(04)_Ellison_S1_C_</v>
      </c>
      <c r="E179" s="189" t="str">
        <f t="shared" si="22"/>
        <v>ENGR_1M</v>
      </c>
      <c r="F179" s="189" t="str">
        <f t="shared" si="23"/>
        <v>04</v>
      </c>
      <c r="G179" s="189" t="str">
        <f t="shared" si="24"/>
        <v/>
      </c>
      <c r="H179" s="189" t="str">
        <f t="shared" si="25"/>
        <v>C</v>
      </c>
      <c r="I179" s="189" t="str">
        <f t="shared" si="21"/>
        <v>Ellison</v>
      </c>
    </row>
    <row r="180" spans="1:9" s="191" customFormat="1" x14ac:dyDescent="0.25">
      <c r="A180" s="190">
        <v>179</v>
      </c>
      <c r="B180" s="191" t="str">
        <f>VLOOKUP(A180,Code!X:AA,4,FALSE)</f>
        <v>ENGR_1M(04)_Ellison_S2_C_</v>
      </c>
      <c r="E180" s="191" t="str">
        <f t="shared" si="22"/>
        <v>ENGR_1M</v>
      </c>
      <c r="F180" s="191" t="str">
        <f t="shared" si="23"/>
        <v>04</v>
      </c>
      <c r="G180" s="191" t="str">
        <f t="shared" si="24"/>
        <v/>
      </c>
      <c r="H180" s="191" t="str">
        <f t="shared" si="25"/>
        <v>C</v>
      </c>
      <c r="I180" s="191" t="str">
        <f t="shared" si="21"/>
        <v>Ellison</v>
      </c>
    </row>
    <row r="181" spans="1:9" x14ac:dyDescent="0.25">
      <c r="A181" s="185">
        <v>180</v>
      </c>
      <c r="B181" t="str">
        <f>VLOOKUP(A181,Code!X:AA,4,FALSE)</f>
        <v>ENGR_1S(14)_Neil_S2_A_</v>
      </c>
      <c r="E181" s="189" t="str">
        <f t="shared" si="22"/>
        <v>ENGR_1S</v>
      </c>
      <c r="F181" s="189" t="str">
        <f t="shared" si="23"/>
        <v>14</v>
      </c>
      <c r="G181" s="189" t="str">
        <f t="shared" si="24"/>
        <v/>
      </c>
      <c r="H181" s="189" t="str">
        <f t="shared" si="25"/>
        <v>A</v>
      </c>
      <c r="I181" s="189" t="str">
        <f t="shared" si="21"/>
        <v>Neil</v>
      </c>
    </row>
    <row r="182" spans="1:9" x14ac:dyDescent="0.25">
      <c r="A182" s="186">
        <v>181</v>
      </c>
      <c r="B182" s="187" t="str">
        <f>VLOOKUP(A182,Code!X:AA,4,FALSE)</f>
        <v>ENGR_2E(01)_Dyck_S1_B_</v>
      </c>
      <c r="E182" t="str">
        <f t="shared" si="22"/>
        <v>ENGR_2E</v>
      </c>
      <c r="F182" t="str">
        <f t="shared" si="23"/>
        <v>01</v>
      </c>
      <c r="G182" t="str">
        <f t="shared" si="24"/>
        <v>S1</v>
      </c>
      <c r="H182" t="str">
        <f t="shared" si="25"/>
        <v>B</v>
      </c>
      <c r="I182" t="str">
        <f t="shared" si="21"/>
        <v>Dyck</v>
      </c>
    </row>
    <row r="183" spans="1:9" x14ac:dyDescent="0.25">
      <c r="A183" s="185">
        <v>182</v>
      </c>
      <c r="B183" t="str">
        <f>VLOOKUP(A183,Code!X:AA,4,FALSE)</f>
        <v>ENGR_2E(02)_Dyck_S2_B_</v>
      </c>
      <c r="E183" s="189" t="str">
        <f t="shared" si="22"/>
        <v>ENGR_2E</v>
      </c>
      <c r="F183" s="189" t="str">
        <f t="shared" si="23"/>
        <v>02</v>
      </c>
      <c r="G183" s="189" t="str">
        <f t="shared" si="24"/>
        <v>S2</v>
      </c>
      <c r="H183" s="189" t="str">
        <f t="shared" si="25"/>
        <v>B</v>
      </c>
      <c r="I183" s="189" t="str">
        <f t="shared" si="21"/>
        <v>Dyck</v>
      </c>
    </row>
    <row r="184" spans="1:9" x14ac:dyDescent="0.25">
      <c r="A184" s="186">
        <v>183</v>
      </c>
      <c r="B184" s="187" t="str">
        <f>VLOOKUP(A184,Code!X:AA,4,FALSE)</f>
        <v>ENGR_2F(01)_Sinosich_S1_A_</v>
      </c>
      <c r="E184" t="str">
        <f t="shared" si="22"/>
        <v>ENGR_2F</v>
      </c>
      <c r="F184" t="str">
        <f t="shared" si="23"/>
        <v>01</v>
      </c>
      <c r="G184" t="str">
        <f t="shared" si="24"/>
        <v>S1</v>
      </c>
      <c r="H184" t="str">
        <f t="shared" si="25"/>
        <v>A</v>
      </c>
      <c r="I184" t="str">
        <f t="shared" si="21"/>
        <v>Sinosich</v>
      </c>
    </row>
    <row r="185" spans="1:9" x14ac:dyDescent="0.25">
      <c r="A185" s="185">
        <v>184</v>
      </c>
      <c r="B185" t="str">
        <f>VLOOKUP(A185,Code!X:AA,4,FALSE)</f>
        <v>ENGR_2F(02)_Alfaro_S1_A_</v>
      </c>
      <c r="E185" s="189" t="str">
        <f t="shared" si="22"/>
        <v>ENGR_2F</v>
      </c>
      <c r="F185" s="189" t="str">
        <f t="shared" si="23"/>
        <v>02</v>
      </c>
      <c r="G185" s="189" t="str">
        <f t="shared" si="24"/>
        <v>S1</v>
      </c>
      <c r="H185" s="189" t="str">
        <f t="shared" si="25"/>
        <v>A</v>
      </c>
      <c r="I185" s="189" t="str">
        <f t="shared" si="21"/>
        <v>Alfaro</v>
      </c>
    </row>
    <row r="186" spans="1:9" x14ac:dyDescent="0.25">
      <c r="A186" s="186">
        <v>185</v>
      </c>
      <c r="B186" s="187" t="str">
        <f>VLOOKUP(A186,Code!X:AA,4,FALSE)</f>
        <v>ENGR_2F(03)_Sinosich_S1_B_</v>
      </c>
      <c r="E186" t="str">
        <f t="shared" si="22"/>
        <v>ENGR_2F</v>
      </c>
      <c r="F186" t="str">
        <f t="shared" si="23"/>
        <v>03</v>
      </c>
      <c r="G186" t="str">
        <f t="shared" si="24"/>
        <v>S1</v>
      </c>
      <c r="H186" t="str">
        <f t="shared" si="25"/>
        <v>B</v>
      </c>
      <c r="I186" t="str">
        <f t="shared" si="21"/>
        <v>Sinosich</v>
      </c>
    </row>
    <row r="187" spans="1:9" x14ac:dyDescent="0.25">
      <c r="A187" s="185">
        <v>186</v>
      </c>
      <c r="B187" t="str">
        <f>VLOOKUP(A187,Code!X:AA,4,FALSE)</f>
        <v>ENGR_2F(04)_Alfaro_S1_B_</v>
      </c>
      <c r="E187" s="189" t="str">
        <f t="shared" si="22"/>
        <v>ENGR_2F</v>
      </c>
      <c r="F187" s="189" t="str">
        <f t="shared" si="23"/>
        <v>04</v>
      </c>
      <c r="G187" s="189" t="str">
        <f t="shared" si="24"/>
        <v>S1</v>
      </c>
      <c r="H187" s="189" t="str">
        <f t="shared" si="25"/>
        <v>B</v>
      </c>
      <c r="I187" s="189" t="str">
        <f t="shared" si="21"/>
        <v>Alfaro</v>
      </c>
    </row>
    <row r="188" spans="1:9" x14ac:dyDescent="0.25">
      <c r="A188" s="186">
        <v>187</v>
      </c>
      <c r="B188" s="187" t="str">
        <f>VLOOKUP(A188,Code!X:AA,4,FALSE)</f>
        <v>ENGR_2F(05)_Fitkowsky_S1_C_</v>
      </c>
      <c r="E188" t="str">
        <f t="shared" si="22"/>
        <v>ENGR_2F</v>
      </c>
      <c r="F188" t="str">
        <f t="shared" si="23"/>
        <v>05</v>
      </c>
      <c r="G188" t="str">
        <f t="shared" si="24"/>
        <v>S1</v>
      </c>
      <c r="H188" t="str">
        <f t="shared" si="25"/>
        <v>C</v>
      </c>
      <c r="I188" t="str">
        <f t="shared" si="21"/>
        <v>Fitkowsky</v>
      </c>
    </row>
    <row r="189" spans="1:9" x14ac:dyDescent="0.25">
      <c r="A189" s="185">
        <v>188</v>
      </c>
      <c r="B189" t="str">
        <f>VLOOKUP(A189,Code!X:AA,4,FALSE)</f>
        <v>ENGR_2F(06)_Nichol_S1_C_</v>
      </c>
      <c r="E189" s="189" t="str">
        <f t="shared" si="22"/>
        <v>ENGR_2F</v>
      </c>
      <c r="F189" s="189" t="str">
        <f t="shared" si="23"/>
        <v>06</v>
      </c>
      <c r="G189" s="189" t="str">
        <f t="shared" si="24"/>
        <v>S1</v>
      </c>
      <c r="H189" s="189" t="str">
        <f t="shared" si="25"/>
        <v>C</v>
      </c>
      <c r="I189" s="189" t="str">
        <f t="shared" si="21"/>
        <v>Nichol</v>
      </c>
    </row>
    <row r="190" spans="1:9" x14ac:dyDescent="0.25">
      <c r="A190" s="186">
        <v>189</v>
      </c>
      <c r="B190" s="187" t="str">
        <f>VLOOKUP(A190,Code!X:AA,4,FALSE)</f>
        <v>ENGR_2F(07)_Sinosich_S1_C_</v>
      </c>
      <c r="E190" t="str">
        <f t="shared" si="22"/>
        <v>ENGR_2F</v>
      </c>
      <c r="F190" t="str">
        <f t="shared" si="23"/>
        <v>07</v>
      </c>
      <c r="G190" t="str">
        <f t="shared" si="24"/>
        <v>S1</v>
      </c>
      <c r="H190" t="str">
        <f t="shared" si="25"/>
        <v>C</v>
      </c>
      <c r="I190" t="str">
        <f t="shared" si="21"/>
        <v>Sinosich</v>
      </c>
    </row>
    <row r="191" spans="1:9" x14ac:dyDescent="0.25">
      <c r="A191" s="185">
        <v>190</v>
      </c>
      <c r="B191" t="str">
        <f>VLOOKUP(A191,Code!X:AA,4,FALSE)</f>
        <v>ENGR_2F(08)_Nichol_S1_D_</v>
      </c>
      <c r="E191" s="189" t="str">
        <f t="shared" si="22"/>
        <v>ENGR_2F</v>
      </c>
      <c r="F191" s="189" t="str">
        <f t="shared" si="23"/>
        <v>08</v>
      </c>
      <c r="G191" s="189" t="str">
        <f t="shared" si="24"/>
        <v>S1</v>
      </c>
      <c r="H191" s="189" t="str">
        <f t="shared" si="25"/>
        <v>D</v>
      </c>
      <c r="I191" s="189" t="str">
        <f t="shared" si="21"/>
        <v>Nichol</v>
      </c>
    </row>
    <row r="192" spans="1:9" x14ac:dyDescent="0.25">
      <c r="A192" s="186">
        <v>191</v>
      </c>
      <c r="B192" s="187" t="str">
        <f>VLOOKUP(A192,Code!X:AA,4,FALSE)</f>
        <v>ENGR_2F(09)_Zurbuchen_S2_B_</v>
      </c>
      <c r="E192" t="str">
        <f t="shared" si="22"/>
        <v>ENGR_2F</v>
      </c>
      <c r="F192" t="str">
        <f t="shared" si="23"/>
        <v>09</v>
      </c>
      <c r="G192" t="str">
        <f t="shared" si="24"/>
        <v>S2</v>
      </c>
      <c r="H192" t="str">
        <f t="shared" si="25"/>
        <v>B</v>
      </c>
      <c r="I192" t="str">
        <f t="shared" si="21"/>
        <v>Zurbuchen</v>
      </c>
    </row>
    <row r="193" spans="1:9" x14ac:dyDescent="0.25">
      <c r="A193" s="185">
        <v>192</v>
      </c>
      <c r="B193" t="str">
        <f>VLOOKUP(A193,Code!X:AA,4,FALSE)</f>
        <v>ENGR_2F(10)_Friesen_S2_A_</v>
      </c>
      <c r="E193" s="189" t="str">
        <f t="shared" si="22"/>
        <v>ENGR_2F</v>
      </c>
      <c r="F193" s="189" t="str">
        <f t="shared" si="23"/>
        <v>10</v>
      </c>
      <c r="G193" s="189" t="str">
        <f t="shared" si="24"/>
        <v>S2</v>
      </c>
      <c r="H193" s="189" t="str">
        <f t="shared" si="25"/>
        <v>A</v>
      </c>
      <c r="I193" s="189" t="str">
        <f t="shared" si="21"/>
        <v>Friesen</v>
      </c>
    </row>
    <row r="194" spans="1:9" x14ac:dyDescent="0.25">
      <c r="A194" s="186">
        <v>193</v>
      </c>
      <c r="B194" s="187" t="str">
        <f>VLOOKUP(A194,Code!X:AA,4,FALSE)</f>
        <v>ENGR_2F(11)_Sinosich_S2_B_</v>
      </c>
      <c r="E194" t="str">
        <f t="shared" si="22"/>
        <v>ENGR_2F</v>
      </c>
      <c r="F194" t="str">
        <f t="shared" si="23"/>
        <v>11</v>
      </c>
      <c r="G194" t="str">
        <f t="shared" si="24"/>
        <v>S2</v>
      </c>
      <c r="H194" t="str">
        <f t="shared" si="25"/>
        <v>B</v>
      </c>
      <c r="I194" t="str">
        <f t="shared" si="21"/>
        <v>Sinosich</v>
      </c>
    </row>
    <row r="195" spans="1:9" x14ac:dyDescent="0.25">
      <c r="A195" s="185">
        <v>194</v>
      </c>
      <c r="B195" t="str">
        <f>VLOOKUP(A195,Code!X:AA,4,FALSE)</f>
        <v>ENGR_2F(12)_Friesen_S2_C_</v>
      </c>
      <c r="E195" s="189" t="str">
        <f t="shared" si="22"/>
        <v>ENGR_2F</v>
      </c>
      <c r="F195" s="189" t="str">
        <f t="shared" si="23"/>
        <v>12</v>
      </c>
      <c r="G195" s="189" t="str">
        <f t="shared" si="24"/>
        <v>S2</v>
      </c>
      <c r="H195" s="189" t="str">
        <f t="shared" si="25"/>
        <v>C</v>
      </c>
      <c r="I195" s="189" t="str">
        <f t="shared" ref="I195:I258" si="26">LEFT(RIGHT(B195, LEN(B195) - FIND("_", SUBSTITUTE(B195, "_", "~", 1))),FIND("_",SUBSTITUTE(SUBSTITUTE(B195, "_", "~", 1), "_", "~", 1))-FIND("_",SUBSTITUTE(B195, "_", "~", 1))-1)</f>
        <v>Friesen</v>
      </c>
    </row>
    <row r="196" spans="1:9" s="191" customFormat="1" x14ac:dyDescent="0.25">
      <c r="A196" s="190">
        <v>195</v>
      </c>
      <c r="B196" s="191" t="str">
        <f>VLOOKUP(A196,Code!X:AA,4,FALSE)</f>
        <v>ENGR_2F(13)_Nichol_S2_C_</v>
      </c>
      <c r="E196" s="191" t="str">
        <f t="shared" si="22"/>
        <v>ENGR_2F</v>
      </c>
      <c r="F196" s="191" t="str">
        <f t="shared" si="23"/>
        <v>13</v>
      </c>
      <c r="G196" s="191" t="str">
        <f t="shared" si="24"/>
        <v>S2</v>
      </c>
      <c r="H196" s="191" t="str">
        <f t="shared" si="25"/>
        <v>C</v>
      </c>
      <c r="I196" s="191" t="str">
        <f t="shared" si="26"/>
        <v>Nichol</v>
      </c>
    </row>
    <row r="197" spans="1:9" x14ac:dyDescent="0.25">
      <c r="A197" s="185">
        <v>196</v>
      </c>
      <c r="B197" t="str">
        <f>VLOOKUP(A197,Code!X:AA,4,FALSE)</f>
        <v>ENGR_2F(15)_Friesen_S2_D_</v>
      </c>
      <c r="E197" s="189" t="str">
        <f t="shared" si="22"/>
        <v>ENGR_2F</v>
      </c>
      <c r="F197" s="189" t="str">
        <f t="shared" si="23"/>
        <v>15</v>
      </c>
      <c r="G197" s="189" t="str">
        <f t="shared" si="24"/>
        <v>S2</v>
      </c>
      <c r="H197" s="189" t="str">
        <f t="shared" si="25"/>
        <v>D</v>
      </c>
      <c r="I197" s="189" t="str">
        <f t="shared" si="26"/>
        <v>Friesen</v>
      </c>
    </row>
    <row r="198" spans="1:9" x14ac:dyDescent="0.25">
      <c r="A198" s="186">
        <v>197</v>
      </c>
      <c r="B198" s="187" t="str">
        <f>VLOOKUP(A198,Code!X:AA,4,FALSE)</f>
        <v>ENGR_2F(16)_Sinosich_S2_D_</v>
      </c>
      <c r="E198" t="str">
        <f t="shared" si="22"/>
        <v>ENGR_2F</v>
      </c>
      <c r="F198" t="str">
        <f t="shared" si="23"/>
        <v>16</v>
      </c>
      <c r="G198" t="str">
        <f t="shared" si="24"/>
        <v>S2</v>
      </c>
      <c r="H198" t="str">
        <f t="shared" si="25"/>
        <v>D</v>
      </c>
      <c r="I198" t="str">
        <f t="shared" si="26"/>
        <v>Sinosich</v>
      </c>
    </row>
    <row r="199" spans="1:9" x14ac:dyDescent="0.25">
      <c r="A199" s="185">
        <v>198</v>
      </c>
      <c r="B199" t="str">
        <f>VLOOKUP(A199,Code!X:AA,4,FALSE)</f>
        <v>ENGR_2F(R1)_Alfaro_S2_B_</v>
      </c>
      <c r="E199" s="189" t="str">
        <f t="shared" si="22"/>
        <v>ENGR_2F</v>
      </c>
      <c r="F199" s="189" t="str">
        <f t="shared" si="23"/>
        <v>R1</v>
      </c>
      <c r="G199" s="189" t="str">
        <f t="shared" si="24"/>
        <v>S2</v>
      </c>
      <c r="H199" s="189" t="str">
        <f t="shared" si="25"/>
        <v>B</v>
      </c>
      <c r="I199" s="189" t="str">
        <f t="shared" si="26"/>
        <v>Alfaro</v>
      </c>
    </row>
    <row r="200" spans="1:9" x14ac:dyDescent="0.25">
      <c r="A200" s="186">
        <v>199</v>
      </c>
      <c r="B200" s="187" t="str">
        <f>VLOOKUP(A200,Code!X:AA,4,FALSE)</f>
        <v>ENGR_2M(01)_Ellison_S1_C_</v>
      </c>
      <c r="E200" t="str">
        <f t="shared" si="22"/>
        <v>ENGR_2M</v>
      </c>
      <c r="F200" t="str">
        <f t="shared" si="23"/>
        <v>01</v>
      </c>
      <c r="G200" t="str">
        <f t="shared" si="24"/>
        <v>S1</v>
      </c>
      <c r="H200" t="str">
        <f t="shared" si="25"/>
        <v>C</v>
      </c>
      <c r="I200" t="str">
        <f t="shared" si="26"/>
        <v>Ellison</v>
      </c>
    </row>
    <row r="201" spans="1:9" x14ac:dyDescent="0.25">
      <c r="A201" s="185">
        <v>200</v>
      </c>
      <c r="B201" t="str">
        <f>VLOOKUP(A201,Code!X:AA,4,FALSE)</f>
        <v>ENGR_2M(01)_Ellison_S2_C_</v>
      </c>
      <c r="E201" s="189" t="str">
        <f t="shared" si="22"/>
        <v>ENGR_2M</v>
      </c>
      <c r="F201" s="189" t="str">
        <f t="shared" si="23"/>
        <v>01</v>
      </c>
      <c r="G201" s="189" t="str">
        <f t="shared" si="24"/>
        <v>S2</v>
      </c>
      <c r="H201" s="189" t="str">
        <f t="shared" si="25"/>
        <v>C</v>
      </c>
      <c r="I201" s="189" t="str">
        <f t="shared" si="26"/>
        <v>Ellison</v>
      </c>
    </row>
    <row r="202" spans="1:9" x14ac:dyDescent="0.25">
      <c r="A202" s="186">
        <v>201</v>
      </c>
      <c r="B202" s="187" t="str">
        <f>VLOOKUP(A202,Code!X:AA,4,FALSE)</f>
        <v>ENGR_2M(03)_Wesley_S1_A_</v>
      </c>
      <c r="E202" t="str">
        <f t="shared" si="22"/>
        <v>ENGR_2M</v>
      </c>
      <c r="F202" t="str">
        <f t="shared" si="23"/>
        <v>03</v>
      </c>
      <c r="G202" t="str">
        <f t="shared" si="24"/>
        <v>S1</v>
      </c>
      <c r="H202" t="str">
        <f t="shared" si="25"/>
        <v>A</v>
      </c>
      <c r="I202" t="str">
        <f t="shared" si="26"/>
        <v>Wesley</v>
      </c>
    </row>
    <row r="203" spans="1:9" x14ac:dyDescent="0.25">
      <c r="A203" s="185">
        <v>202</v>
      </c>
      <c r="B203" t="str">
        <f>VLOOKUP(A203,Code!X:AA,4,FALSE)</f>
        <v>ENGT_3S(01)_Fitkowsky_S1_D_</v>
      </c>
      <c r="E203" s="189" t="str">
        <f t="shared" si="22"/>
        <v>ENGT_3S</v>
      </c>
      <c r="F203" s="189" t="str">
        <f t="shared" si="23"/>
        <v>01</v>
      </c>
      <c r="G203" s="189" t="str">
        <f t="shared" si="24"/>
        <v>S1</v>
      </c>
      <c r="H203" s="189" t="str">
        <f t="shared" si="25"/>
        <v>D</v>
      </c>
      <c r="I203" s="189" t="str">
        <f t="shared" si="26"/>
        <v>Fitkowsky</v>
      </c>
    </row>
    <row r="204" spans="1:9" s="191" customFormat="1" x14ac:dyDescent="0.25">
      <c r="A204" s="190">
        <v>203</v>
      </c>
      <c r="B204" s="191" t="str">
        <f>VLOOKUP(A204,Code!X:AA,4,FALSE)</f>
        <v>ENGT_4S(01)_Cooper_S1_C_</v>
      </c>
      <c r="E204" s="191" t="str">
        <f t="shared" si="22"/>
        <v>ENGT_4S</v>
      </c>
      <c r="F204" s="191" t="str">
        <f t="shared" si="23"/>
        <v>01</v>
      </c>
      <c r="G204" s="191" t="str">
        <f t="shared" si="24"/>
        <v>S1</v>
      </c>
      <c r="H204" s="191" t="str">
        <f t="shared" si="25"/>
        <v>C</v>
      </c>
      <c r="I204" s="191" t="str">
        <f t="shared" si="26"/>
        <v>Cooper</v>
      </c>
    </row>
    <row r="205" spans="1:9" x14ac:dyDescent="0.25">
      <c r="A205" s="185">
        <v>204</v>
      </c>
      <c r="B205" t="str">
        <f>VLOOKUP(A205,Code!X:AA,4,FALSE)</f>
        <v>ENGT_4S(02)_Cooper_S1_D_</v>
      </c>
      <c r="E205" s="189" t="str">
        <f t="shared" si="22"/>
        <v>ENGT_4S</v>
      </c>
      <c r="F205" s="189" t="str">
        <f t="shared" si="23"/>
        <v>02</v>
      </c>
      <c r="G205" s="189" t="str">
        <f t="shared" si="24"/>
        <v>S1</v>
      </c>
      <c r="H205" s="189" t="str">
        <f t="shared" si="25"/>
        <v>D</v>
      </c>
      <c r="I205" s="189" t="str">
        <f t="shared" si="26"/>
        <v>Cooper</v>
      </c>
    </row>
    <row r="206" spans="1:9" x14ac:dyDescent="0.25">
      <c r="A206" s="186">
        <v>205</v>
      </c>
      <c r="B206" s="187" t="str">
        <f>VLOOKUP(A206,Code!X:AA,4,FALSE)</f>
        <v>ENGT_4S(03)_Cooper_S2_B_</v>
      </c>
      <c r="E206" t="str">
        <f t="shared" si="22"/>
        <v>ENGT_4S</v>
      </c>
      <c r="F206" t="str">
        <f t="shared" si="23"/>
        <v>03</v>
      </c>
      <c r="G206" t="str">
        <f t="shared" si="24"/>
        <v>S2</v>
      </c>
      <c r="H206" t="str">
        <f t="shared" si="25"/>
        <v>B</v>
      </c>
      <c r="I206" t="str">
        <f t="shared" si="26"/>
        <v>Cooper</v>
      </c>
    </row>
    <row r="207" spans="1:9" x14ac:dyDescent="0.25">
      <c r="A207" s="185">
        <v>206</v>
      </c>
      <c r="B207" t="str">
        <f>VLOOKUP(A207,Code!X:AA,4,FALSE)</f>
        <v>ENGW_2F(01)C1_TeacherY_S1_C_</v>
      </c>
      <c r="E207" s="189" t="str">
        <f t="shared" si="22"/>
        <v>ENGW_2F</v>
      </c>
      <c r="F207" s="189" t="str">
        <f t="shared" si="23"/>
        <v>01</v>
      </c>
      <c r="G207" s="189" t="str">
        <f t="shared" si="24"/>
        <v>S1</v>
      </c>
      <c r="H207" s="189" t="str">
        <f t="shared" si="25"/>
        <v>C1</v>
      </c>
      <c r="I207" s="189" t="str">
        <f t="shared" si="26"/>
        <v>TeacherY</v>
      </c>
    </row>
    <row r="208" spans="1:9" x14ac:dyDescent="0.25">
      <c r="A208" s="186">
        <v>207</v>
      </c>
      <c r="B208" s="187" t="str">
        <f>VLOOKUP(A208,Code!X:AA,4,FALSE)</f>
        <v>ENGW_2F(01)C1_TeacherY_S2_C_</v>
      </c>
      <c r="E208" t="str">
        <f t="shared" si="22"/>
        <v>ENGW_2F</v>
      </c>
      <c r="F208" t="str">
        <f t="shared" si="23"/>
        <v>01</v>
      </c>
      <c r="G208" t="str">
        <f t="shared" si="24"/>
        <v>S2</v>
      </c>
      <c r="H208" t="str">
        <f t="shared" si="25"/>
        <v>C1</v>
      </c>
      <c r="I208" t="str">
        <f t="shared" si="26"/>
        <v>TeacherY</v>
      </c>
    </row>
    <row r="209" spans="1:9" x14ac:dyDescent="0.25">
      <c r="A209" s="185">
        <v>208</v>
      </c>
      <c r="B209" t="str">
        <f>VLOOKUP(A209,Code!X:AA,4,FALSE)</f>
        <v>ENGW_3S(01)A2_TeacherY_S1_A_</v>
      </c>
      <c r="E209" s="189" t="str">
        <f t="shared" si="22"/>
        <v>ENGW_3S</v>
      </c>
      <c r="F209" s="189" t="str">
        <f t="shared" si="23"/>
        <v>01</v>
      </c>
      <c r="G209" s="189" t="str">
        <f t="shared" si="24"/>
        <v>S1</v>
      </c>
      <c r="H209" s="189" t="str">
        <f t="shared" si="25"/>
        <v>A2</v>
      </c>
      <c r="I209" s="189" t="str">
        <f t="shared" si="26"/>
        <v>TeacherY</v>
      </c>
    </row>
    <row r="210" spans="1:9" x14ac:dyDescent="0.25">
      <c r="A210" s="186">
        <v>209</v>
      </c>
      <c r="B210" s="187" t="str">
        <f>VLOOKUP(A210,Code!X:AA,4,FALSE)</f>
        <v>ENGW_3S(01)A2_TeacherY_S2_A_</v>
      </c>
      <c r="E210" t="str">
        <f t="shared" si="22"/>
        <v>ENGW_3S</v>
      </c>
      <c r="F210" t="str">
        <f t="shared" si="23"/>
        <v>01</v>
      </c>
      <c r="G210" t="str">
        <f t="shared" si="24"/>
        <v>S2</v>
      </c>
      <c r="H210" t="str">
        <f t="shared" si="25"/>
        <v>A2</v>
      </c>
      <c r="I210" t="str">
        <f t="shared" si="26"/>
        <v>TeacherY</v>
      </c>
    </row>
    <row r="211" spans="1:9" x14ac:dyDescent="0.25">
      <c r="A211" s="185">
        <v>210</v>
      </c>
      <c r="B211" t="str">
        <f>VLOOKUP(A211,Code!X:AA,4,FALSE)</f>
        <v>ENGW_4S(01)A1_TeacherY_S1_A_</v>
      </c>
      <c r="E211" s="189" t="str">
        <f t="shared" ref="E211:E274" si="27">LEFT(B211, FIND("(", B211) - 1)</f>
        <v>ENGW_4S</v>
      </c>
      <c r="F211" s="189" t="str">
        <f t="shared" ref="F211:F274" si="28">RIGHT(LEFT(B211, FIND(")", B211) - 1),2)</f>
        <v>01</v>
      </c>
      <c r="G211" s="189" t="str">
        <f t="shared" ref="G211:G274" si="29">IFERROR(IF(FIND("_1",B211)&gt;0,"",""),   LEFT(RIGHT(B211,5),2))</f>
        <v>S1</v>
      </c>
      <c r="H211" s="189" t="str">
        <f t="shared" ref="H211:H274" si="30">IFERROR(IF(FIND(")_",B211)&gt;1,LEFT(RIGHT(B211,2),1),""),   LEFT(RIGHT(B211, LEN(B211) - FIND(")", B211)),2))</f>
        <v>A1</v>
      </c>
      <c r="I211" s="189" t="str">
        <f t="shared" si="26"/>
        <v>TeacherY</v>
      </c>
    </row>
    <row r="212" spans="1:9" x14ac:dyDescent="0.25">
      <c r="A212" s="186">
        <v>211</v>
      </c>
      <c r="B212" s="187" t="str">
        <f>VLOOKUP(A212,Code!X:AA,4,FALSE)</f>
        <v>ENGW_4S(01)A1_TeacherY_S2_A_</v>
      </c>
      <c r="E212" t="str">
        <f t="shared" si="27"/>
        <v>ENGW_4S</v>
      </c>
      <c r="F212" t="str">
        <f t="shared" si="28"/>
        <v>01</v>
      </c>
      <c r="G212" t="str">
        <f t="shared" si="29"/>
        <v>S2</v>
      </c>
      <c r="H212" t="str">
        <f t="shared" si="30"/>
        <v>A1</v>
      </c>
      <c r="I212" t="str">
        <f t="shared" si="26"/>
        <v>TeacherY</v>
      </c>
    </row>
    <row r="213" spans="1:9" x14ac:dyDescent="0.25">
      <c r="A213" s="185">
        <v>212</v>
      </c>
      <c r="B213" t="str">
        <f>VLOOKUP(A213,Code!X:AA,4,FALSE)</f>
        <v>ENLE_4S(01)_Stacey_S2_D_</v>
      </c>
      <c r="E213" s="189" t="str">
        <f t="shared" si="27"/>
        <v>ENLE_4S</v>
      </c>
      <c r="F213" s="189" t="str">
        <f t="shared" si="28"/>
        <v>01</v>
      </c>
      <c r="G213" s="189" t="str">
        <f t="shared" si="29"/>
        <v>S2</v>
      </c>
      <c r="H213" s="189" t="str">
        <f t="shared" si="30"/>
        <v>D</v>
      </c>
      <c r="I213" s="189" t="str">
        <f t="shared" si="26"/>
        <v>Stacey</v>
      </c>
    </row>
    <row r="214" spans="1:9" x14ac:dyDescent="0.25">
      <c r="A214" s="186">
        <v>213</v>
      </c>
      <c r="B214" s="187" t="str">
        <f>VLOOKUP(A214,Code!X:AA,4,FALSE)</f>
        <v>ESMR_2M(01)_Ellison_S1_B_</v>
      </c>
      <c r="E214" t="str">
        <f t="shared" si="27"/>
        <v>ESMR_2M</v>
      </c>
      <c r="F214" t="str">
        <f t="shared" si="28"/>
        <v>01</v>
      </c>
      <c r="G214" t="str">
        <f t="shared" si="29"/>
        <v>S1</v>
      </c>
      <c r="H214" t="str">
        <f t="shared" si="30"/>
        <v>B</v>
      </c>
      <c r="I214" t="str">
        <f t="shared" si="26"/>
        <v>Ellison</v>
      </c>
    </row>
    <row r="215" spans="1:9" x14ac:dyDescent="0.25">
      <c r="A215" s="185">
        <v>214</v>
      </c>
      <c r="B215" t="str">
        <f>VLOOKUP(A215,Code!X:AA,4,FALSE)</f>
        <v>ESMR_2M(01)_Ellison_S2_B_</v>
      </c>
      <c r="E215" s="189" t="str">
        <f t="shared" si="27"/>
        <v>ESMR_2M</v>
      </c>
      <c r="F215" s="189" t="str">
        <f t="shared" si="28"/>
        <v>01</v>
      </c>
      <c r="G215" s="189" t="str">
        <f t="shared" si="29"/>
        <v>S2</v>
      </c>
      <c r="H215" s="189" t="str">
        <f t="shared" si="30"/>
        <v>B</v>
      </c>
      <c r="I215" s="189" t="str">
        <f t="shared" si="26"/>
        <v>Ellison</v>
      </c>
    </row>
    <row r="216" spans="1:9" x14ac:dyDescent="0.25">
      <c r="A216" s="186">
        <v>215</v>
      </c>
      <c r="B216" s="187" t="str">
        <f>VLOOKUP(A216,Code!X:AA,4,FALSE)</f>
        <v>ESMR_2M(04)A2_Wesley_S1_A_</v>
      </c>
      <c r="E216" t="str">
        <f t="shared" si="27"/>
        <v>ESMR_2M</v>
      </c>
      <c r="F216" t="str">
        <f t="shared" si="28"/>
        <v>04</v>
      </c>
      <c r="G216" t="str">
        <f t="shared" si="29"/>
        <v>S1</v>
      </c>
      <c r="H216" t="str">
        <f t="shared" si="30"/>
        <v>A2</v>
      </c>
      <c r="I216" t="str">
        <f t="shared" si="26"/>
        <v>Wesley</v>
      </c>
    </row>
    <row r="217" spans="1:9" x14ac:dyDescent="0.25">
      <c r="A217" s="185">
        <v>216</v>
      </c>
      <c r="B217" t="str">
        <f>VLOOKUP(A217,Code!X:AA,4,FALSE)</f>
        <v>ESMR_2S(01)_Isfeld_S1_A_</v>
      </c>
      <c r="E217" s="189" t="str">
        <f t="shared" si="27"/>
        <v>ESMR_2S</v>
      </c>
      <c r="F217" s="189" t="str">
        <f t="shared" si="28"/>
        <v>01</v>
      </c>
      <c r="G217" s="189" t="str">
        <f t="shared" si="29"/>
        <v>S1</v>
      </c>
      <c r="H217" s="189" t="str">
        <f t="shared" si="30"/>
        <v>A</v>
      </c>
      <c r="I217" s="189" t="str">
        <f t="shared" si="26"/>
        <v>Isfeld</v>
      </c>
    </row>
    <row r="218" spans="1:9" x14ac:dyDescent="0.25">
      <c r="A218" s="186">
        <v>217</v>
      </c>
      <c r="B218" s="187" t="str">
        <f>VLOOKUP(A218,Code!X:AA,4,FALSE)</f>
        <v>ESMR_2S(02)_Isfeld_S1_C_</v>
      </c>
      <c r="E218" t="str">
        <f t="shared" si="27"/>
        <v>ESMR_2S</v>
      </c>
      <c r="F218" t="str">
        <f t="shared" si="28"/>
        <v>02</v>
      </c>
      <c r="G218" t="str">
        <f t="shared" si="29"/>
        <v>S1</v>
      </c>
      <c r="H218" t="str">
        <f t="shared" si="30"/>
        <v>C</v>
      </c>
      <c r="I218" t="str">
        <f t="shared" si="26"/>
        <v>Isfeld</v>
      </c>
    </row>
    <row r="219" spans="1:9" x14ac:dyDescent="0.25">
      <c r="A219" s="185">
        <v>218</v>
      </c>
      <c r="B219" t="str">
        <f>VLOOKUP(A219,Code!X:AA,4,FALSE)</f>
        <v>ESMR_2S(03)_Isfeld_S2_A_</v>
      </c>
      <c r="E219" t="str">
        <f t="shared" si="27"/>
        <v>ESMR_2S</v>
      </c>
      <c r="F219" t="str">
        <f t="shared" si="28"/>
        <v>03</v>
      </c>
      <c r="G219" t="str">
        <f t="shared" si="29"/>
        <v>S2</v>
      </c>
      <c r="H219" t="str">
        <f t="shared" si="30"/>
        <v>A</v>
      </c>
      <c r="I219" t="str">
        <f t="shared" si="26"/>
        <v>Isfeld</v>
      </c>
    </row>
    <row r="220" spans="1:9" x14ac:dyDescent="0.25">
      <c r="A220" s="186">
        <v>219</v>
      </c>
      <c r="B220" s="187" t="str">
        <f>VLOOKUP(A220,Code!X:AA,4,FALSE)</f>
        <v>ESMR_2S(04)_Neufeld_S2_B_</v>
      </c>
      <c r="E220" t="str">
        <f t="shared" si="27"/>
        <v>ESMR_2S</v>
      </c>
      <c r="F220" t="str">
        <f t="shared" si="28"/>
        <v>04</v>
      </c>
      <c r="G220" t="str">
        <f t="shared" si="29"/>
        <v>S2</v>
      </c>
      <c r="H220" t="str">
        <f t="shared" si="30"/>
        <v>B</v>
      </c>
      <c r="I220" t="str">
        <f t="shared" si="26"/>
        <v>Neufeld</v>
      </c>
    </row>
    <row r="221" spans="1:9" x14ac:dyDescent="0.25">
      <c r="A221" s="185">
        <v>220</v>
      </c>
      <c r="B221" t="str">
        <f>VLOOKUP(A221,Code!X:AA,4,FALSE)</f>
        <v>ESMR_2S(05)_Neufeld_S2_C_</v>
      </c>
      <c r="E221" s="189" t="str">
        <f t="shared" si="27"/>
        <v>ESMR_2S</v>
      </c>
      <c r="F221" s="189" t="str">
        <f t="shared" si="28"/>
        <v>05</v>
      </c>
      <c r="G221" s="189" t="str">
        <f t="shared" si="29"/>
        <v>S2</v>
      </c>
      <c r="H221" s="189" t="str">
        <f t="shared" si="30"/>
        <v>C</v>
      </c>
      <c r="I221" s="189" t="str">
        <f t="shared" si="26"/>
        <v>Neufeld</v>
      </c>
    </row>
    <row r="222" spans="1:9" x14ac:dyDescent="0.25">
      <c r="A222" s="186">
        <v>221</v>
      </c>
      <c r="B222" s="187" t="str">
        <f>VLOOKUP(A222,Code!X:AA,4,FALSE)</f>
        <v>ESMR_2S(R1)_Slivinski_S1_D_</v>
      </c>
      <c r="E222" t="str">
        <f t="shared" si="27"/>
        <v>ESMR_2S</v>
      </c>
      <c r="F222" t="str">
        <f t="shared" si="28"/>
        <v>R1</v>
      </c>
      <c r="G222" t="str">
        <f t="shared" si="29"/>
        <v>S1</v>
      </c>
      <c r="H222" t="str">
        <f t="shared" si="30"/>
        <v>D</v>
      </c>
      <c r="I222" t="str">
        <f t="shared" si="26"/>
        <v>Slivinski</v>
      </c>
    </row>
    <row r="223" spans="1:9" x14ac:dyDescent="0.25">
      <c r="A223" s="185">
        <v>222</v>
      </c>
      <c r="B223" t="str">
        <f>VLOOKUP(A223,Code!X:AA,4,FALSE)</f>
        <v>ESMR_2S(R2)_Slivinski_S2_D_</v>
      </c>
      <c r="E223" s="189" t="str">
        <f t="shared" si="27"/>
        <v>ESMR_2S</v>
      </c>
      <c r="F223" s="189" t="str">
        <f t="shared" si="28"/>
        <v>R2</v>
      </c>
      <c r="G223" s="189" t="str">
        <f t="shared" si="29"/>
        <v>S2</v>
      </c>
      <c r="H223" s="189" t="str">
        <f t="shared" si="30"/>
        <v>D</v>
      </c>
      <c r="I223" s="189" t="str">
        <f t="shared" si="26"/>
        <v>Slivinski</v>
      </c>
    </row>
    <row r="224" spans="1:9" x14ac:dyDescent="0.25">
      <c r="A224" s="186">
        <v>223</v>
      </c>
      <c r="B224" s="187" t="str">
        <f>VLOOKUP(A224,Code!X:AA,4,FALSE)</f>
        <v>ESMR_3M(01)_Ellison_S1_B_</v>
      </c>
      <c r="E224" t="str">
        <f t="shared" si="27"/>
        <v>ESMR_3M</v>
      </c>
      <c r="F224" t="str">
        <f t="shared" si="28"/>
        <v>01</v>
      </c>
      <c r="G224" t="str">
        <f t="shared" si="29"/>
        <v>S1</v>
      </c>
      <c r="H224" t="str">
        <f t="shared" si="30"/>
        <v>B</v>
      </c>
      <c r="I224" t="str">
        <f t="shared" si="26"/>
        <v>Ellison</v>
      </c>
    </row>
    <row r="225" spans="1:9" x14ac:dyDescent="0.25">
      <c r="A225" s="185">
        <v>224</v>
      </c>
      <c r="B225" t="str">
        <f>VLOOKUP(A225,Code!X:AA,4,FALSE)</f>
        <v>ESMR_3M(01)_Ellison_S2_B_</v>
      </c>
      <c r="E225" s="189" t="str">
        <f t="shared" si="27"/>
        <v>ESMR_3M</v>
      </c>
      <c r="F225" s="189" t="str">
        <f t="shared" si="28"/>
        <v>01</v>
      </c>
      <c r="G225" s="189" t="str">
        <f t="shared" si="29"/>
        <v>S2</v>
      </c>
      <c r="H225" s="189" t="str">
        <f t="shared" si="30"/>
        <v>B</v>
      </c>
      <c r="I225" s="189" t="str">
        <f t="shared" si="26"/>
        <v>Ellison</v>
      </c>
    </row>
    <row r="226" spans="1:9" x14ac:dyDescent="0.25">
      <c r="A226" s="186">
        <v>225</v>
      </c>
      <c r="B226" s="187" t="str">
        <f>VLOOKUP(A226,Code!X:AA,4,FALSE)</f>
        <v>ESMR_3M(03)_Wesley_S1_A_</v>
      </c>
      <c r="E226" t="str">
        <f t="shared" si="27"/>
        <v>ESMR_3M</v>
      </c>
      <c r="F226" t="str">
        <f t="shared" si="28"/>
        <v>03</v>
      </c>
      <c r="G226" t="str">
        <f t="shared" si="29"/>
        <v>S1</v>
      </c>
      <c r="H226" t="str">
        <f t="shared" si="30"/>
        <v>A</v>
      </c>
      <c r="I226" t="str">
        <f t="shared" si="26"/>
        <v>Wesley</v>
      </c>
    </row>
    <row r="227" spans="1:9" x14ac:dyDescent="0.25">
      <c r="A227" s="185">
        <v>226</v>
      </c>
      <c r="B227" t="str">
        <f>VLOOKUP(A227,Code!X:AA,4,FALSE)</f>
        <v>ESMR_3S(01)_Isfeld_S1_B_</v>
      </c>
      <c r="E227" s="189" t="str">
        <f t="shared" si="27"/>
        <v>ESMR_3S</v>
      </c>
      <c r="F227" s="189" t="str">
        <f t="shared" si="28"/>
        <v>01</v>
      </c>
      <c r="G227" s="189" t="str">
        <f t="shared" si="29"/>
        <v>S1</v>
      </c>
      <c r="H227" s="189" t="str">
        <f t="shared" si="30"/>
        <v>B</v>
      </c>
      <c r="I227" s="189" t="str">
        <f t="shared" si="26"/>
        <v>Isfeld</v>
      </c>
    </row>
    <row r="228" spans="1:9" x14ac:dyDescent="0.25">
      <c r="A228" s="186">
        <v>227</v>
      </c>
      <c r="B228" s="187" t="str">
        <f>VLOOKUP(A228,Code!X:AA,4,FALSE)</f>
        <v>ESMR_3S(02)_Neufeld_S1_C_</v>
      </c>
      <c r="E228" t="str">
        <f t="shared" si="27"/>
        <v>ESMR_3S</v>
      </c>
      <c r="F228" t="str">
        <f t="shared" si="28"/>
        <v>02</v>
      </c>
      <c r="G228" t="str">
        <f t="shared" si="29"/>
        <v>S1</v>
      </c>
      <c r="H228" t="str">
        <f t="shared" si="30"/>
        <v>C</v>
      </c>
      <c r="I228" t="str">
        <f t="shared" si="26"/>
        <v>Neufeld</v>
      </c>
    </row>
    <row r="229" spans="1:9" x14ac:dyDescent="0.25">
      <c r="A229" s="185">
        <v>228</v>
      </c>
      <c r="B229" t="str">
        <f>VLOOKUP(A229,Code!X:AA,4,FALSE)</f>
        <v>ESMR_3S(03)_Neufeld_S2_A_</v>
      </c>
      <c r="E229" s="189" t="str">
        <f t="shared" si="27"/>
        <v>ESMR_3S</v>
      </c>
      <c r="F229" s="189" t="str">
        <f t="shared" si="28"/>
        <v>03</v>
      </c>
      <c r="G229" s="189" t="str">
        <f t="shared" si="29"/>
        <v>S2</v>
      </c>
      <c r="H229" s="189" t="str">
        <f t="shared" si="30"/>
        <v>A</v>
      </c>
      <c r="I229" s="189" t="str">
        <f t="shared" si="26"/>
        <v>Neufeld</v>
      </c>
    </row>
    <row r="230" spans="1:9" x14ac:dyDescent="0.25">
      <c r="A230" s="186">
        <v>229</v>
      </c>
      <c r="B230" s="187" t="str">
        <f>VLOOKUP(A230,Code!X:AA,4,FALSE)</f>
        <v>ESMR_3S(04)_Isfeld_S2_B_</v>
      </c>
      <c r="E230" t="str">
        <f t="shared" si="27"/>
        <v>ESMR_3S</v>
      </c>
      <c r="F230" t="str">
        <f t="shared" si="28"/>
        <v>04</v>
      </c>
      <c r="G230" t="str">
        <f t="shared" si="29"/>
        <v>S2</v>
      </c>
      <c r="H230" t="str">
        <f t="shared" si="30"/>
        <v>B</v>
      </c>
      <c r="I230" t="str">
        <f t="shared" si="26"/>
        <v>Isfeld</v>
      </c>
    </row>
    <row r="231" spans="1:9" x14ac:dyDescent="0.25">
      <c r="A231" s="185">
        <v>230</v>
      </c>
      <c r="B231" t="str">
        <f>VLOOKUP(A231,Code!X:AA,4,FALSE)</f>
        <v>ESMR_3S(05)_Isfeld_S2_C_</v>
      </c>
      <c r="E231" s="189" t="str">
        <f t="shared" si="27"/>
        <v>ESMR_3S</v>
      </c>
      <c r="F231" s="189" t="str">
        <f t="shared" si="28"/>
        <v>05</v>
      </c>
      <c r="G231" s="189" t="str">
        <f t="shared" si="29"/>
        <v>S2</v>
      </c>
      <c r="H231" s="189" t="str">
        <f t="shared" si="30"/>
        <v>C</v>
      </c>
      <c r="I231" s="189" t="str">
        <f t="shared" si="26"/>
        <v>Isfeld</v>
      </c>
    </row>
    <row r="232" spans="1:9" x14ac:dyDescent="0.25">
      <c r="A232" s="186">
        <v>231</v>
      </c>
      <c r="B232" s="187" t="str">
        <f>VLOOKUP(A232,Code!X:AA,4,FALSE)</f>
        <v>ESMR_3S(06)_DeGrave_S2_D_</v>
      </c>
      <c r="E232" t="str">
        <f t="shared" si="27"/>
        <v>ESMR_3S</v>
      </c>
      <c r="F232" t="str">
        <f t="shared" si="28"/>
        <v>06</v>
      </c>
      <c r="G232" t="str">
        <f t="shared" si="29"/>
        <v>S2</v>
      </c>
      <c r="H232" t="str">
        <f t="shared" si="30"/>
        <v>D</v>
      </c>
      <c r="I232" t="str">
        <f t="shared" si="26"/>
        <v>DeGrave</v>
      </c>
    </row>
    <row r="233" spans="1:9" x14ac:dyDescent="0.25">
      <c r="A233" s="185">
        <v>232</v>
      </c>
      <c r="B233" t="str">
        <f>VLOOKUP(A233,Code!X:AA,4,FALSE)</f>
        <v>ESMR_4M(01)_Ellison_S1_B_</v>
      </c>
      <c r="E233" s="189" t="str">
        <f t="shared" si="27"/>
        <v>ESMR_4M</v>
      </c>
      <c r="F233" s="189" t="str">
        <f t="shared" si="28"/>
        <v>01</v>
      </c>
      <c r="G233" s="189" t="str">
        <f t="shared" si="29"/>
        <v>S1</v>
      </c>
      <c r="H233" s="189" t="str">
        <f t="shared" si="30"/>
        <v>B</v>
      </c>
      <c r="I233" s="189" t="str">
        <f t="shared" si="26"/>
        <v>Ellison</v>
      </c>
    </row>
    <row r="234" spans="1:9" x14ac:dyDescent="0.25">
      <c r="A234" s="186">
        <v>233</v>
      </c>
      <c r="B234" s="187" t="str">
        <f>VLOOKUP(A234,Code!X:AA,4,FALSE)</f>
        <v>ESMR_4M(01)_Ellison_S2_B_</v>
      </c>
      <c r="E234" t="str">
        <f t="shared" si="27"/>
        <v>ESMR_4M</v>
      </c>
      <c r="F234" t="str">
        <f t="shared" si="28"/>
        <v>01</v>
      </c>
      <c r="G234" t="str">
        <f t="shared" si="29"/>
        <v>S2</v>
      </c>
      <c r="H234" t="str">
        <f t="shared" si="30"/>
        <v>B</v>
      </c>
      <c r="I234" t="str">
        <f t="shared" si="26"/>
        <v>Ellison</v>
      </c>
    </row>
    <row r="235" spans="1:9" x14ac:dyDescent="0.25">
      <c r="A235" s="185">
        <v>234</v>
      </c>
      <c r="B235" t="str">
        <f>VLOOKUP(A235,Code!X:AA,4,FALSE)</f>
        <v>ESMR_4M(02)_Wesley_S1_A_</v>
      </c>
      <c r="E235" s="189" t="str">
        <f t="shared" si="27"/>
        <v>ESMR_4M</v>
      </c>
      <c r="F235" s="189" t="str">
        <f t="shared" si="28"/>
        <v>02</v>
      </c>
      <c r="G235" s="189" t="str">
        <f t="shared" si="29"/>
        <v>S1</v>
      </c>
      <c r="H235" s="189" t="str">
        <f t="shared" si="30"/>
        <v>A</v>
      </c>
      <c r="I235" s="189" t="str">
        <f t="shared" si="26"/>
        <v>Wesley</v>
      </c>
    </row>
    <row r="236" spans="1:9" x14ac:dyDescent="0.25">
      <c r="A236" s="186">
        <v>235</v>
      </c>
      <c r="B236" s="187" t="str">
        <f>VLOOKUP(A236,Code!X:AA,4,FALSE)</f>
        <v>ESMR_4S(01)_DeGrave_S1_B_</v>
      </c>
      <c r="E236" t="str">
        <f t="shared" si="27"/>
        <v>ESMR_4S</v>
      </c>
      <c r="F236" t="str">
        <f t="shared" si="28"/>
        <v>01</v>
      </c>
      <c r="G236" t="str">
        <f t="shared" si="29"/>
        <v>S1</v>
      </c>
      <c r="H236" t="str">
        <f t="shared" si="30"/>
        <v>B</v>
      </c>
      <c r="I236" t="str">
        <f t="shared" si="26"/>
        <v>DeGrave</v>
      </c>
    </row>
    <row r="237" spans="1:9" x14ac:dyDescent="0.25">
      <c r="A237" s="185">
        <v>236</v>
      </c>
      <c r="B237" t="str">
        <f>VLOOKUP(A237,Code!X:AA,4,FALSE)</f>
        <v>ESMR_4S(02)_Doerksen_S1_C_</v>
      </c>
      <c r="E237" s="189" t="str">
        <f t="shared" si="27"/>
        <v>ESMR_4S</v>
      </c>
      <c r="F237" s="189" t="str">
        <f t="shared" si="28"/>
        <v>02</v>
      </c>
      <c r="G237" s="189" t="str">
        <f t="shared" si="29"/>
        <v>S1</v>
      </c>
      <c r="H237" s="189" t="str">
        <f t="shared" si="30"/>
        <v>C</v>
      </c>
      <c r="I237" s="189" t="str">
        <f t="shared" si="26"/>
        <v>Doerksen</v>
      </c>
    </row>
    <row r="238" spans="1:9" x14ac:dyDescent="0.25">
      <c r="A238" s="186">
        <v>237</v>
      </c>
      <c r="B238" s="187" t="str">
        <f>VLOOKUP(A238,Code!X:AA,4,FALSE)</f>
        <v>ESMR_4S(03)_DeGrave_S1_A_</v>
      </c>
      <c r="E238" t="str">
        <f t="shared" si="27"/>
        <v>ESMR_4S</v>
      </c>
      <c r="F238" t="str">
        <f t="shared" si="28"/>
        <v>03</v>
      </c>
      <c r="G238" t="str">
        <f t="shared" si="29"/>
        <v>S1</v>
      </c>
      <c r="H238" t="str">
        <f t="shared" si="30"/>
        <v>A</v>
      </c>
      <c r="I238" t="str">
        <f t="shared" si="26"/>
        <v>DeGrave</v>
      </c>
    </row>
    <row r="239" spans="1:9" x14ac:dyDescent="0.25">
      <c r="A239" s="185">
        <v>238</v>
      </c>
      <c r="B239" t="str">
        <f>VLOOKUP(A239,Code!X:AA,4,FALSE)</f>
        <v>ESMR_4S(04)_DeGrave_S2_A_</v>
      </c>
      <c r="E239" s="189" t="str">
        <f t="shared" si="27"/>
        <v>ESMR_4S</v>
      </c>
      <c r="F239" s="189" t="str">
        <f t="shared" si="28"/>
        <v>04</v>
      </c>
      <c r="G239" s="189" t="str">
        <f t="shared" si="29"/>
        <v>S2</v>
      </c>
      <c r="H239" s="189" t="str">
        <f t="shared" si="30"/>
        <v>A</v>
      </c>
      <c r="I239" s="189" t="str">
        <f t="shared" si="26"/>
        <v>DeGrave</v>
      </c>
    </row>
    <row r="240" spans="1:9" x14ac:dyDescent="0.25">
      <c r="A240" s="186">
        <v>239</v>
      </c>
      <c r="B240" s="187" t="str">
        <f>VLOOKUP(A240,Code!X:AA,4,FALSE)</f>
        <v>ESMR_4S(05)_DeGrave_S2_B_</v>
      </c>
      <c r="E240" t="str">
        <f t="shared" si="27"/>
        <v>ESMR_4S</v>
      </c>
      <c r="F240" t="str">
        <f t="shared" si="28"/>
        <v>05</v>
      </c>
      <c r="G240" t="str">
        <f t="shared" si="29"/>
        <v>S2</v>
      </c>
      <c r="H240" t="str">
        <f t="shared" si="30"/>
        <v>B</v>
      </c>
      <c r="I240" t="str">
        <f t="shared" si="26"/>
        <v>DeGrave</v>
      </c>
    </row>
    <row r="241" spans="1:9" x14ac:dyDescent="0.25">
      <c r="A241" s="185">
        <v>240</v>
      </c>
      <c r="B241" t="str">
        <f>VLOOKUP(A241,Code!X:AA,4,FALSE)</f>
        <v>ESMR_4S(06)_Doerksen_S2_C_</v>
      </c>
      <c r="E241" s="189" t="str">
        <f t="shared" si="27"/>
        <v>ESMR_4S</v>
      </c>
      <c r="F241" s="189" t="str">
        <f t="shared" si="28"/>
        <v>06</v>
      </c>
      <c r="G241" s="189" t="str">
        <f t="shared" si="29"/>
        <v>S2</v>
      </c>
      <c r="H241" s="189" t="str">
        <f t="shared" si="30"/>
        <v>C</v>
      </c>
      <c r="I241" s="189" t="str">
        <f t="shared" si="26"/>
        <v>Doerksen</v>
      </c>
    </row>
    <row r="242" spans="1:9" x14ac:dyDescent="0.25">
      <c r="A242" s="186">
        <v>241</v>
      </c>
      <c r="B242" s="187" t="str">
        <f>VLOOKUP(A242,Code!X:AA,4,FALSE)</f>
        <v>ESMW_2S(01)C2_TeacherZ_S1_C_</v>
      </c>
      <c r="E242" t="str">
        <f t="shared" si="27"/>
        <v>ESMW_2S</v>
      </c>
      <c r="F242" t="str">
        <f t="shared" si="28"/>
        <v>01</v>
      </c>
      <c r="G242" t="str">
        <f t="shared" si="29"/>
        <v>S1</v>
      </c>
      <c r="H242" t="str">
        <f t="shared" si="30"/>
        <v>C2</v>
      </c>
      <c r="I242" t="str">
        <f t="shared" si="26"/>
        <v>TeacherZ</v>
      </c>
    </row>
    <row r="243" spans="1:9" s="191" customFormat="1" x14ac:dyDescent="0.25">
      <c r="A243" s="190">
        <v>242</v>
      </c>
      <c r="B243" s="191" t="str">
        <f>VLOOKUP(A243,Code!X:AA,4,FALSE)</f>
        <v>ESMW_2S(01)C2_TeacherZ_S2_C_</v>
      </c>
      <c r="E243" s="191" t="str">
        <f t="shared" si="27"/>
        <v>ESMW_2S</v>
      </c>
      <c r="F243" s="191" t="str">
        <f t="shared" si="28"/>
        <v>01</v>
      </c>
      <c r="G243" s="191" t="str">
        <f t="shared" si="29"/>
        <v>S2</v>
      </c>
      <c r="H243" s="191" t="str">
        <f t="shared" si="30"/>
        <v>C2</v>
      </c>
      <c r="I243" s="191" t="str">
        <f t="shared" si="26"/>
        <v>TeacherZ</v>
      </c>
    </row>
    <row r="244" spans="1:9" x14ac:dyDescent="0.25">
      <c r="A244" s="186">
        <v>243</v>
      </c>
      <c r="B244" s="187" t="str">
        <f>VLOOKUP(A244,Code!X:AA,4,FALSE)</f>
        <v>ESMW_3S(01)A1_TeacherZ_S1_A_</v>
      </c>
      <c r="E244" t="str">
        <f t="shared" si="27"/>
        <v>ESMW_3S</v>
      </c>
      <c r="F244" t="str">
        <f t="shared" si="28"/>
        <v>01</v>
      </c>
      <c r="G244" t="str">
        <f t="shared" si="29"/>
        <v>S1</v>
      </c>
      <c r="H244" t="str">
        <f t="shared" si="30"/>
        <v>A1</v>
      </c>
      <c r="I244" t="str">
        <f t="shared" si="26"/>
        <v>TeacherZ</v>
      </c>
    </row>
    <row r="245" spans="1:9" x14ac:dyDescent="0.25">
      <c r="A245" s="185">
        <v>244</v>
      </c>
      <c r="B245" t="str">
        <f>VLOOKUP(A245,Code!X:AA,4,FALSE)</f>
        <v>ESMW_3S(01)A1_TeacherZ_S2_A_</v>
      </c>
      <c r="E245" s="189" t="str">
        <f t="shared" si="27"/>
        <v>ESMW_3S</v>
      </c>
      <c r="F245" s="189" t="str">
        <f t="shared" si="28"/>
        <v>01</v>
      </c>
      <c r="G245" s="189" t="str">
        <f t="shared" si="29"/>
        <v>S2</v>
      </c>
      <c r="H245" s="189" t="str">
        <f t="shared" si="30"/>
        <v>A1</v>
      </c>
      <c r="I245" s="189" t="str">
        <f t="shared" si="26"/>
        <v>TeacherZ</v>
      </c>
    </row>
    <row r="246" spans="1:9" x14ac:dyDescent="0.25">
      <c r="A246" s="186">
        <v>245</v>
      </c>
      <c r="B246" s="187" t="str">
        <f>VLOOKUP(A246,Code!X:AA,4,FALSE)</f>
        <v>ESMW_4S(01)A2_TeacherZ_S1_A_</v>
      </c>
      <c r="E246" t="str">
        <f t="shared" si="27"/>
        <v>ESMW_4S</v>
      </c>
      <c r="F246" t="str">
        <f t="shared" si="28"/>
        <v>01</v>
      </c>
      <c r="G246" t="str">
        <f t="shared" si="29"/>
        <v>S1</v>
      </c>
      <c r="H246" t="str">
        <f t="shared" si="30"/>
        <v>A2</v>
      </c>
      <c r="I246" t="str">
        <f t="shared" si="26"/>
        <v>TeacherZ</v>
      </c>
    </row>
    <row r="247" spans="1:9" x14ac:dyDescent="0.25">
      <c r="A247" s="185">
        <v>246</v>
      </c>
      <c r="B247" t="str">
        <f>VLOOKUP(A247,Code!X:AA,4,FALSE)</f>
        <v>ESMW_4S(01)A2_TeacherZ_S2_A_</v>
      </c>
      <c r="E247" s="189" t="str">
        <f t="shared" si="27"/>
        <v>ESMW_4S</v>
      </c>
      <c r="F247" s="189" t="str">
        <f t="shared" si="28"/>
        <v>01</v>
      </c>
      <c r="G247" s="189" t="str">
        <f t="shared" si="29"/>
        <v>S2</v>
      </c>
      <c r="H247" s="189" t="str">
        <f t="shared" si="30"/>
        <v>A2</v>
      </c>
      <c r="I247" s="189" t="str">
        <f t="shared" si="26"/>
        <v>TeacherZ</v>
      </c>
    </row>
    <row r="248" spans="1:9" x14ac:dyDescent="0.25">
      <c r="A248" s="186">
        <v>247</v>
      </c>
      <c r="B248" s="187" t="str">
        <f>VLOOKUP(A248,Code!X:AA,4,FALSE)</f>
        <v>falf_3S(01)_Anis_S1_C_</v>
      </c>
      <c r="E248" t="str">
        <f t="shared" si="27"/>
        <v>falf_3S</v>
      </c>
      <c r="F248" t="str">
        <f t="shared" si="28"/>
        <v>01</v>
      </c>
      <c r="G248" t="str">
        <f t="shared" si="29"/>
        <v>S1</v>
      </c>
      <c r="H248" t="str">
        <f t="shared" si="30"/>
        <v>C</v>
      </c>
      <c r="I248" t="str">
        <f t="shared" si="26"/>
        <v>Anis</v>
      </c>
    </row>
    <row r="249" spans="1:9" x14ac:dyDescent="0.25">
      <c r="A249" s="185">
        <v>248</v>
      </c>
      <c r="B249" t="str">
        <f>VLOOKUP(A249,Code!X:AA,4,FALSE)</f>
        <v>falf_3S(02)_Anis_S2_A_</v>
      </c>
      <c r="E249" s="189" t="str">
        <f t="shared" si="27"/>
        <v>falf_3S</v>
      </c>
      <c r="F249" s="189" t="str">
        <f t="shared" si="28"/>
        <v>02</v>
      </c>
      <c r="G249" s="189" t="str">
        <f t="shared" si="29"/>
        <v>S2</v>
      </c>
      <c r="H249" s="189" t="str">
        <f t="shared" si="30"/>
        <v>A</v>
      </c>
      <c r="I249" s="189" t="str">
        <f t="shared" si="26"/>
        <v>Anis</v>
      </c>
    </row>
    <row r="250" spans="1:9" x14ac:dyDescent="0.25">
      <c r="A250" s="186">
        <v>249</v>
      </c>
      <c r="B250" s="187" t="str">
        <f>VLOOKUP(A250,Code!X:AA,4,FALSE)</f>
        <v>falf_3S(03)_Anis_S2_C_</v>
      </c>
      <c r="E250" t="str">
        <f t="shared" si="27"/>
        <v>falf_3S</v>
      </c>
      <c r="F250" t="str">
        <f t="shared" si="28"/>
        <v>03</v>
      </c>
      <c r="G250" t="str">
        <f t="shared" si="29"/>
        <v>S2</v>
      </c>
      <c r="H250" t="str">
        <f t="shared" si="30"/>
        <v>C</v>
      </c>
      <c r="I250" t="str">
        <f t="shared" si="26"/>
        <v>Anis</v>
      </c>
    </row>
    <row r="251" spans="1:9" x14ac:dyDescent="0.25">
      <c r="A251" s="185">
        <v>250</v>
      </c>
      <c r="B251" t="str">
        <f>VLOOKUP(A251,Code!X:AA,4,FALSE)</f>
        <v>falf_4S(01)_Beckett_S1_A_</v>
      </c>
      <c r="E251" s="189" t="str">
        <f t="shared" si="27"/>
        <v>falf_4S</v>
      </c>
      <c r="F251" s="189" t="str">
        <f t="shared" si="28"/>
        <v>01</v>
      </c>
      <c r="G251" s="189" t="str">
        <f t="shared" si="29"/>
        <v>S1</v>
      </c>
      <c r="H251" s="189" t="str">
        <f t="shared" si="30"/>
        <v>A</v>
      </c>
      <c r="I251" s="189" t="str">
        <f t="shared" si="26"/>
        <v>Beckett</v>
      </c>
    </row>
    <row r="252" spans="1:9" x14ac:dyDescent="0.25">
      <c r="A252" s="186">
        <v>251</v>
      </c>
      <c r="B252" s="187" t="str">
        <f>VLOOKUP(A252,Code!X:AA,4,FALSE)</f>
        <v>falf_4S(02)_Beckett_S1_B_</v>
      </c>
      <c r="E252" t="str">
        <f t="shared" si="27"/>
        <v>falf_4S</v>
      </c>
      <c r="F252" t="str">
        <f t="shared" si="28"/>
        <v>02</v>
      </c>
      <c r="G252" t="str">
        <f t="shared" si="29"/>
        <v>S1</v>
      </c>
      <c r="H252" t="str">
        <f t="shared" si="30"/>
        <v>B</v>
      </c>
      <c r="I252" t="str">
        <f t="shared" si="26"/>
        <v>Beckett</v>
      </c>
    </row>
    <row r="253" spans="1:9" x14ac:dyDescent="0.25">
      <c r="A253" s="185">
        <v>252</v>
      </c>
      <c r="B253" t="str">
        <f>VLOOKUP(A253,Code!X:AA,4,FALSE)</f>
        <v>falf_4S(03)_Beckett_S2_B_</v>
      </c>
      <c r="E253" s="189" t="str">
        <f t="shared" si="27"/>
        <v>falf_4S</v>
      </c>
      <c r="F253" s="189" t="str">
        <f t="shared" si="28"/>
        <v>03</v>
      </c>
      <c r="G253" s="189" t="str">
        <f t="shared" si="29"/>
        <v>S2</v>
      </c>
      <c r="H253" s="189" t="str">
        <f t="shared" si="30"/>
        <v>B</v>
      </c>
      <c r="I253" s="189" t="str">
        <f t="shared" si="26"/>
        <v>Beckett</v>
      </c>
    </row>
    <row r="254" spans="1:9" x14ac:dyDescent="0.25">
      <c r="A254" s="186">
        <v>253</v>
      </c>
      <c r="B254" s="187" t="str">
        <f>VLOOKUP(A254,Code!X:AA,4,FALSE)</f>
        <v>FILF_1F(01)_Villa_S1_D_</v>
      </c>
      <c r="E254" t="str">
        <f t="shared" si="27"/>
        <v>FILF_1F</v>
      </c>
      <c r="F254" t="str">
        <f t="shared" si="28"/>
        <v>01</v>
      </c>
      <c r="G254" t="str">
        <f t="shared" si="29"/>
        <v/>
      </c>
      <c r="H254" t="str">
        <f t="shared" si="30"/>
        <v>D</v>
      </c>
      <c r="I254" t="str">
        <f t="shared" si="26"/>
        <v>Villa</v>
      </c>
    </row>
    <row r="255" spans="1:9" x14ac:dyDescent="0.25">
      <c r="A255" s="185">
        <v>254</v>
      </c>
      <c r="B255" t="str">
        <f>VLOOKUP(A255,Code!X:AA,4,FALSE)</f>
        <v>FILF_1F(02)_Villa_S2_A_</v>
      </c>
      <c r="E255" s="189" t="str">
        <f t="shared" si="27"/>
        <v>FILF_1F</v>
      </c>
      <c r="F255" s="189" t="str">
        <f t="shared" si="28"/>
        <v>02</v>
      </c>
      <c r="G255" s="189" t="str">
        <f t="shared" si="29"/>
        <v/>
      </c>
      <c r="H255" s="189" t="str">
        <f t="shared" si="30"/>
        <v>A</v>
      </c>
      <c r="I255" s="189" t="str">
        <f t="shared" si="26"/>
        <v>Villa</v>
      </c>
    </row>
    <row r="256" spans="1:9" x14ac:dyDescent="0.25">
      <c r="A256" s="186">
        <v>255</v>
      </c>
      <c r="B256" s="187" t="str">
        <f>VLOOKUP(A256,Code!X:AA,4,FALSE)</f>
        <v>FILF_1F(03)_Villa_S1_A_</v>
      </c>
      <c r="E256" t="str">
        <f t="shared" si="27"/>
        <v>FILF_1F</v>
      </c>
      <c r="F256" t="str">
        <f t="shared" si="28"/>
        <v>03</v>
      </c>
      <c r="G256" t="str">
        <f t="shared" si="29"/>
        <v/>
      </c>
      <c r="H256" t="str">
        <f t="shared" si="30"/>
        <v>A</v>
      </c>
      <c r="I256" t="str">
        <f t="shared" si="26"/>
        <v>Villa</v>
      </c>
    </row>
    <row r="257" spans="1:9" x14ac:dyDescent="0.25">
      <c r="A257" s="185">
        <v>256</v>
      </c>
      <c r="B257" t="str">
        <f>VLOOKUP(A257,Code!X:AA,4,FALSE)</f>
        <v>FNUR_2S(01)_Kramble_S1_A_</v>
      </c>
      <c r="E257" s="189" t="str">
        <f t="shared" si="27"/>
        <v>FNUR_2S</v>
      </c>
      <c r="F257" s="189" t="str">
        <f t="shared" si="28"/>
        <v>01</v>
      </c>
      <c r="G257" s="189" t="str">
        <f t="shared" si="29"/>
        <v>S1</v>
      </c>
      <c r="H257" s="189" t="str">
        <f t="shared" si="30"/>
        <v>A</v>
      </c>
      <c r="I257" s="189" t="str">
        <f t="shared" si="26"/>
        <v>Kramble</v>
      </c>
    </row>
    <row r="258" spans="1:9" x14ac:dyDescent="0.25">
      <c r="A258" s="186">
        <v>257</v>
      </c>
      <c r="B258" s="187" t="str">
        <f>VLOOKUP(A258,Code!X:AA,4,FALSE)</f>
        <v>FNUR_2S(02)_Kramble_S1_B_</v>
      </c>
      <c r="E258" t="str">
        <f t="shared" si="27"/>
        <v>FNUR_2S</v>
      </c>
      <c r="F258" t="str">
        <f t="shared" si="28"/>
        <v>02</v>
      </c>
      <c r="G258" t="str">
        <f t="shared" si="29"/>
        <v>S1</v>
      </c>
      <c r="H258" t="str">
        <f t="shared" si="30"/>
        <v>B</v>
      </c>
      <c r="I258" t="str">
        <f t="shared" si="26"/>
        <v>Kramble</v>
      </c>
    </row>
    <row r="259" spans="1:9" x14ac:dyDescent="0.25">
      <c r="A259" s="185">
        <v>258</v>
      </c>
      <c r="B259" t="str">
        <f>VLOOKUP(A259,Code!X:AA,4,FALSE)</f>
        <v>FNUR_2S(03)_Tao_S2_A_</v>
      </c>
      <c r="E259" s="189" t="str">
        <f t="shared" si="27"/>
        <v>FNUR_2S</v>
      </c>
      <c r="F259" s="189" t="str">
        <f t="shared" si="28"/>
        <v>03</v>
      </c>
      <c r="G259" s="189" t="str">
        <f t="shared" si="29"/>
        <v>S2</v>
      </c>
      <c r="H259" s="189" t="str">
        <f t="shared" si="30"/>
        <v>A</v>
      </c>
      <c r="I259" s="189" t="str">
        <f t="shared" ref="I259:I322" si="31">LEFT(RIGHT(B259, LEN(B259) - FIND("_", SUBSTITUTE(B259, "_", "~", 1))),FIND("_",SUBSTITUTE(SUBSTITUTE(B259, "_", "~", 1), "_", "~", 1))-FIND("_",SUBSTITUTE(B259, "_", "~", 1))-1)</f>
        <v>Tao</v>
      </c>
    </row>
    <row r="260" spans="1:9" x14ac:dyDescent="0.25">
      <c r="A260" s="186">
        <v>259</v>
      </c>
      <c r="B260" s="187" t="str">
        <f>VLOOKUP(A260,Code!X:AA,4,FALSE)</f>
        <v>FNUR_2S(04)_Kramble_S2_A_</v>
      </c>
      <c r="E260" t="str">
        <f t="shared" si="27"/>
        <v>FNUR_2S</v>
      </c>
      <c r="F260" t="str">
        <f t="shared" si="28"/>
        <v>04</v>
      </c>
      <c r="G260" t="str">
        <f t="shared" si="29"/>
        <v>S2</v>
      </c>
      <c r="H260" t="str">
        <f t="shared" si="30"/>
        <v>A</v>
      </c>
      <c r="I260" t="str">
        <f t="shared" si="31"/>
        <v>Kramble</v>
      </c>
    </row>
    <row r="261" spans="1:9" x14ac:dyDescent="0.25">
      <c r="A261" s="185">
        <v>260</v>
      </c>
      <c r="B261" t="str">
        <f>VLOOKUP(A261,Code!X:AA,4,FALSE)</f>
        <v>FNUR_2S(05)_Kramble_S2_B_</v>
      </c>
      <c r="E261" s="189" t="str">
        <f t="shared" si="27"/>
        <v>FNUR_2S</v>
      </c>
      <c r="F261" s="189" t="str">
        <f t="shared" si="28"/>
        <v>05</v>
      </c>
      <c r="G261" s="189" t="str">
        <f t="shared" si="29"/>
        <v>S2</v>
      </c>
      <c r="H261" s="189" t="str">
        <f t="shared" si="30"/>
        <v>B</v>
      </c>
      <c r="I261" s="189" t="str">
        <f t="shared" si="31"/>
        <v>Kramble</v>
      </c>
    </row>
    <row r="262" spans="1:9" x14ac:dyDescent="0.25">
      <c r="A262" s="186">
        <v>261</v>
      </c>
      <c r="B262" s="187" t="str">
        <f>VLOOKUP(A262,Code!X:AA,4,FALSE)</f>
        <v>FNUR_3S(01)_Tao_S1_A_</v>
      </c>
      <c r="E262" t="str">
        <f t="shared" si="27"/>
        <v>FNUR_3S</v>
      </c>
      <c r="F262" t="str">
        <f t="shared" si="28"/>
        <v>01</v>
      </c>
      <c r="G262" t="str">
        <f t="shared" si="29"/>
        <v>S1</v>
      </c>
      <c r="H262" t="str">
        <f t="shared" si="30"/>
        <v>A</v>
      </c>
      <c r="I262" t="str">
        <f t="shared" si="31"/>
        <v>Tao</v>
      </c>
    </row>
    <row r="263" spans="1:9" s="191" customFormat="1" x14ac:dyDescent="0.25">
      <c r="A263" s="190">
        <v>262</v>
      </c>
      <c r="B263" s="191" t="str">
        <f>VLOOKUP(A263,Code!X:AA,4,FALSE)</f>
        <v>FNUR_3S(02)_Tao_S1_B_</v>
      </c>
      <c r="E263" s="191" t="str">
        <f t="shared" si="27"/>
        <v>FNUR_3S</v>
      </c>
      <c r="F263" s="191" t="str">
        <f t="shared" si="28"/>
        <v>02</v>
      </c>
      <c r="G263" s="191" t="str">
        <f t="shared" si="29"/>
        <v>S1</v>
      </c>
      <c r="H263" s="191" t="str">
        <f t="shared" si="30"/>
        <v>B</v>
      </c>
      <c r="I263" s="191" t="str">
        <f t="shared" si="31"/>
        <v>Tao</v>
      </c>
    </row>
    <row r="264" spans="1:9" x14ac:dyDescent="0.25">
      <c r="A264" s="186">
        <v>263</v>
      </c>
      <c r="B264" s="187" t="str">
        <f>VLOOKUP(A264,Code!X:AA,4,FALSE)</f>
        <v>FNUR_3S(03)_Tao_S2_B_</v>
      </c>
      <c r="E264" t="str">
        <f t="shared" si="27"/>
        <v>FNUR_3S</v>
      </c>
      <c r="F264" t="str">
        <f t="shared" si="28"/>
        <v>03</v>
      </c>
      <c r="G264" t="str">
        <f t="shared" si="29"/>
        <v>S2</v>
      </c>
      <c r="H264" t="str">
        <f t="shared" si="30"/>
        <v>B</v>
      </c>
      <c r="I264" t="str">
        <f t="shared" si="31"/>
        <v>Tao</v>
      </c>
    </row>
    <row r="265" spans="1:9" x14ac:dyDescent="0.25">
      <c r="A265" s="185">
        <v>264</v>
      </c>
      <c r="B265" t="str">
        <f>VLOOKUP(A265,Code!X:AA,4,FALSE)</f>
        <v>FNUR_4S(01)_Tao_S1_D_</v>
      </c>
      <c r="E265" s="189" t="str">
        <f t="shared" si="27"/>
        <v>FNUR_4S</v>
      </c>
      <c r="F265" s="189" t="str">
        <f t="shared" si="28"/>
        <v>01</v>
      </c>
      <c r="G265" s="189" t="str">
        <f t="shared" si="29"/>
        <v>S1</v>
      </c>
      <c r="H265" s="189" t="str">
        <f t="shared" si="30"/>
        <v>D</v>
      </c>
      <c r="I265" s="189" t="str">
        <f t="shared" si="31"/>
        <v>Tao</v>
      </c>
    </row>
    <row r="266" spans="1:9" x14ac:dyDescent="0.25">
      <c r="A266" s="186">
        <v>265</v>
      </c>
      <c r="B266" s="187" t="str">
        <f>VLOOKUP(A266,Code!X:AA,4,FALSE)</f>
        <v>FNUR_4S(02)_Tao_S2_D_</v>
      </c>
      <c r="E266" t="str">
        <f t="shared" si="27"/>
        <v>FNUR_4S</v>
      </c>
      <c r="F266" t="str">
        <f t="shared" si="28"/>
        <v>02</v>
      </c>
      <c r="G266" t="str">
        <f t="shared" si="29"/>
        <v>S2</v>
      </c>
      <c r="H266" t="str">
        <f t="shared" si="30"/>
        <v>D</v>
      </c>
      <c r="I266" t="str">
        <f t="shared" si="31"/>
        <v>Tao</v>
      </c>
    </row>
    <row r="267" spans="1:9" x14ac:dyDescent="0.25">
      <c r="A267" s="185">
        <v>266</v>
      </c>
      <c r="B267" t="str">
        <f>VLOOKUP(A267,Code!X:AA,4,FALSE)</f>
        <v>FOHR_1S(01)C1_Tao_S1_C_</v>
      </c>
      <c r="E267" s="189" t="str">
        <f t="shared" si="27"/>
        <v>FOHR_1S</v>
      </c>
      <c r="F267" s="189" t="str">
        <f t="shared" si="28"/>
        <v>01</v>
      </c>
      <c r="G267" s="189" t="str">
        <f t="shared" si="29"/>
        <v/>
      </c>
      <c r="H267" s="189" t="str">
        <f t="shared" si="30"/>
        <v>C1</v>
      </c>
      <c r="I267" s="189" t="str">
        <f t="shared" si="31"/>
        <v>Tao</v>
      </c>
    </row>
    <row r="268" spans="1:9" x14ac:dyDescent="0.25">
      <c r="A268" s="186">
        <v>267</v>
      </c>
      <c r="B268" s="187" t="str">
        <f>VLOOKUP(A268,Code!X:AA,4,FALSE)</f>
        <v>FOHR_1S(02)C1_Tao_S2_C_</v>
      </c>
      <c r="E268" t="str">
        <f t="shared" si="27"/>
        <v>FOHR_1S</v>
      </c>
      <c r="F268" t="str">
        <f t="shared" si="28"/>
        <v>02</v>
      </c>
      <c r="G268" t="str">
        <f t="shared" si="29"/>
        <v/>
      </c>
      <c r="H268" t="str">
        <f t="shared" si="30"/>
        <v>C1</v>
      </c>
      <c r="I268" t="str">
        <f t="shared" si="31"/>
        <v>Tao</v>
      </c>
    </row>
    <row r="269" spans="1:9" x14ac:dyDescent="0.25">
      <c r="A269" s="185">
        <v>268</v>
      </c>
      <c r="B269" t="str">
        <f>VLOOKUP(A269,Code!X:AA,4,FALSE)</f>
        <v>FOHR_1S(03)C2_Kramble_S2_C_</v>
      </c>
      <c r="E269" s="189" t="str">
        <f t="shared" si="27"/>
        <v>FOHR_1S</v>
      </c>
      <c r="F269" s="189" t="str">
        <f t="shared" si="28"/>
        <v>03</v>
      </c>
      <c r="G269" s="189" t="str">
        <f t="shared" si="29"/>
        <v/>
      </c>
      <c r="H269" s="189" t="str">
        <f t="shared" si="30"/>
        <v>C2</v>
      </c>
      <c r="I269" s="189" t="str">
        <f t="shared" si="31"/>
        <v>Kramble</v>
      </c>
    </row>
    <row r="270" spans="1:9" x14ac:dyDescent="0.25">
      <c r="A270" s="186">
        <v>269</v>
      </c>
      <c r="B270" s="187" t="str">
        <f>VLOOKUP(A270,Code!X:AA,4,FALSE)</f>
        <v>Fraf_2F(01)_Beckett_S1_D_</v>
      </c>
      <c r="E270" t="str">
        <f t="shared" si="27"/>
        <v>Fraf_2F</v>
      </c>
      <c r="F270" t="str">
        <f t="shared" si="28"/>
        <v>01</v>
      </c>
      <c r="G270" t="str">
        <f t="shared" si="29"/>
        <v>S1</v>
      </c>
      <c r="H270" t="str">
        <f t="shared" si="30"/>
        <v>D</v>
      </c>
      <c r="I270" t="str">
        <f t="shared" si="31"/>
        <v>Beckett</v>
      </c>
    </row>
    <row r="271" spans="1:9" x14ac:dyDescent="0.25">
      <c r="A271" s="185">
        <v>270</v>
      </c>
      <c r="B271" t="str">
        <f>VLOOKUP(A271,Code!X:AA,4,FALSE)</f>
        <v>Fraf_2F(02)_TEACHERV_S1_C_</v>
      </c>
      <c r="E271" s="189" t="str">
        <f t="shared" si="27"/>
        <v>Fraf_2F</v>
      </c>
      <c r="F271" s="189" t="str">
        <f t="shared" si="28"/>
        <v>02</v>
      </c>
      <c r="G271" s="189" t="str">
        <f t="shared" si="29"/>
        <v>S1</v>
      </c>
      <c r="H271" s="189" t="str">
        <f t="shared" si="30"/>
        <v>C</v>
      </c>
      <c r="I271" s="189" t="str">
        <f t="shared" si="31"/>
        <v>TEACHERV</v>
      </c>
    </row>
    <row r="272" spans="1:9" x14ac:dyDescent="0.25">
      <c r="A272" s="186">
        <v>271</v>
      </c>
      <c r="B272" s="187" t="str">
        <f>VLOOKUP(A272,Code!X:AA,4,FALSE)</f>
        <v>Fraf_2F(03)_Beckett_S2_A_</v>
      </c>
      <c r="E272" t="str">
        <f t="shared" si="27"/>
        <v>Fraf_2F</v>
      </c>
      <c r="F272" t="str">
        <f t="shared" si="28"/>
        <v>03</v>
      </c>
      <c r="G272" t="str">
        <f t="shared" si="29"/>
        <v>S2</v>
      </c>
      <c r="H272" t="str">
        <f t="shared" si="30"/>
        <v>A</v>
      </c>
      <c r="I272" t="str">
        <f t="shared" si="31"/>
        <v>Beckett</v>
      </c>
    </row>
    <row r="273" spans="1:9" x14ac:dyDescent="0.25">
      <c r="A273" s="185">
        <v>272</v>
      </c>
      <c r="B273" t="str">
        <f>VLOOKUP(A273,Code!X:AA,4,FALSE)</f>
        <v>Fraf_2F(04)_Beckett_S2_C_</v>
      </c>
      <c r="E273" s="189" t="str">
        <f t="shared" si="27"/>
        <v>Fraf_2F</v>
      </c>
      <c r="F273" s="189" t="str">
        <f t="shared" si="28"/>
        <v>04</v>
      </c>
      <c r="G273" s="189" t="str">
        <f t="shared" si="29"/>
        <v>S2</v>
      </c>
      <c r="H273" s="189" t="str">
        <f t="shared" si="30"/>
        <v>C</v>
      </c>
      <c r="I273" s="189" t="str">
        <f t="shared" si="31"/>
        <v>Beckett</v>
      </c>
    </row>
    <row r="274" spans="1:9" x14ac:dyDescent="0.25">
      <c r="A274" s="186">
        <v>273</v>
      </c>
      <c r="B274" s="187" t="str">
        <f>VLOOKUP(A274,Code!X:AA,4,FALSE)</f>
        <v>FSTR_2S(01)_Hull_S1_D_</v>
      </c>
      <c r="E274" t="str">
        <f t="shared" si="27"/>
        <v>FSTR_2S</v>
      </c>
      <c r="F274" t="str">
        <f t="shared" si="28"/>
        <v>01</v>
      </c>
      <c r="G274" t="str">
        <f t="shared" si="29"/>
        <v>S1</v>
      </c>
      <c r="H274" t="str">
        <f t="shared" si="30"/>
        <v>D</v>
      </c>
      <c r="I274" t="str">
        <f t="shared" si="31"/>
        <v>Hull</v>
      </c>
    </row>
    <row r="275" spans="1:9" x14ac:dyDescent="0.25">
      <c r="A275" s="185">
        <v>274</v>
      </c>
      <c r="B275" t="str">
        <f>VLOOKUP(A275,Code!X:AA,4,FALSE)</f>
        <v>FSTR_2S(02)_Hull_S1_B_</v>
      </c>
      <c r="E275" s="189" t="str">
        <f t="shared" ref="E275:E338" si="32">LEFT(B275, FIND("(", B275) - 1)</f>
        <v>FSTR_2S</v>
      </c>
      <c r="F275" s="189" t="str">
        <f t="shared" ref="F275:F338" si="33">RIGHT(LEFT(B275, FIND(")", B275) - 1),2)</f>
        <v>02</v>
      </c>
      <c r="G275" s="189" t="str">
        <f t="shared" ref="G275:G338" si="34">IFERROR(IF(FIND("_1",B275)&gt;0,"",""),   LEFT(RIGHT(B275,5),2))</f>
        <v>S1</v>
      </c>
      <c r="H275" s="189" t="str">
        <f t="shared" ref="H275:H338" si="35">IFERROR(IF(FIND(")_",B275)&gt;1,LEFT(RIGHT(B275,2),1),""),   LEFT(RIGHT(B275, LEN(B275) - FIND(")", B275)),2))</f>
        <v>B</v>
      </c>
      <c r="I275" s="189" t="str">
        <f t="shared" si="31"/>
        <v>Hull</v>
      </c>
    </row>
    <row r="276" spans="1:9" x14ac:dyDescent="0.25">
      <c r="A276" s="186">
        <v>275</v>
      </c>
      <c r="B276" s="187" t="str">
        <f>VLOOKUP(A276,Code!X:AA,4,FALSE)</f>
        <v>FSTR_2S(03)_Hull_S2_D_</v>
      </c>
      <c r="E276" t="str">
        <f t="shared" si="32"/>
        <v>FSTR_2S</v>
      </c>
      <c r="F276" t="str">
        <f t="shared" si="33"/>
        <v>03</v>
      </c>
      <c r="G276" t="str">
        <f t="shared" si="34"/>
        <v>S2</v>
      </c>
      <c r="H276" t="str">
        <f t="shared" si="35"/>
        <v>D</v>
      </c>
      <c r="I276" t="str">
        <f t="shared" si="31"/>
        <v>Hull</v>
      </c>
    </row>
    <row r="277" spans="1:9" x14ac:dyDescent="0.25">
      <c r="A277" s="185">
        <v>276</v>
      </c>
      <c r="B277" t="str">
        <f>VLOOKUP(A277,Code!X:AA,4,FALSE)</f>
        <v>FSTR_3S(01)_Waller_S1_A_</v>
      </c>
      <c r="E277" s="189" t="str">
        <f t="shared" si="32"/>
        <v>FSTR_3S</v>
      </c>
      <c r="F277" s="189" t="str">
        <f t="shared" si="33"/>
        <v>01</v>
      </c>
      <c r="G277" s="189" t="str">
        <f t="shared" si="34"/>
        <v>S1</v>
      </c>
      <c r="H277" s="189" t="str">
        <f t="shared" si="35"/>
        <v>A</v>
      </c>
      <c r="I277" s="189" t="str">
        <f t="shared" si="31"/>
        <v>Waller</v>
      </c>
    </row>
    <row r="278" spans="1:9" x14ac:dyDescent="0.25">
      <c r="A278" s="186">
        <v>277</v>
      </c>
      <c r="B278" s="187" t="str">
        <f>VLOOKUP(A278,Code!X:AA,4,FALSE)</f>
        <v>FSTR_3S(02)_Waller_S1_C_</v>
      </c>
      <c r="E278" t="str">
        <f t="shared" si="32"/>
        <v>FSTR_3S</v>
      </c>
      <c r="F278" t="str">
        <f t="shared" si="33"/>
        <v>02</v>
      </c>
      <c r="G278" t="str">
        <f t="shared" si="34"/>
        <v>S1</v>
      </c>
      <c r="H278" t="str">
        <f t="shared" si="35"/>
        <v>C</v>
      </c>
      <c r="I278" t="str">
        <f t="shared" si="31"/>
        <v>Waller</v>
      </c>
    </row>
    <row r="279" spans="1:9" s="191" customFormat="1" x14ac:dyDescent="0.25">
      <c r="A279" s="190">
        <v>278</v>
      </c>
      <c r="B279" s="191" t="str">
        <f>VLOOKUP(A279,Code!X:AA,4,FALSE)</f>
        <v>FSTR_3S(03)_Waller_S2_A_</v>
      </c>
      <c r="E279" s="191" t="str">
        <f t="shared" si="32"/>
        <v>FSTR_3S</v>
      </c>
      <c r="F279" s="191" t="str">
        <f t="shared" si="33"/>
        <v>03</v>
      </c>
      <c r="G279" s="191" t="str">
        <f t="shared" si="34"/>
        <v>S2</v>
      </c>
      <c r="H279" s="191" t="str">
        <f t="shared" si="35"/>
        <v>A</v>
      </c>
      <c r="I279" s="191" t="str">
        <f t="shared" si="31"/>
        <v>Waller</v>
      </c>
    </row>
    <row r="280" spans="1:9" x14ac:dyDescent="0.25">
      <c r="A280" s="186">
        <v>279</v>
      </c>
      <c r="B280" s="187" t="str">
        <f>VLOOKUP(A280,Code!X:AA,4,FALSE)</f>
        <v>FSTR_4S(02)_Hull_S1_C_</v>
      </c>
      <c r="E280" t="str">
        <f t="shared" si="32"/>
        <v>FSTR_4S</v>
      </c>
      <c r="F280" t="str">
        <f t="shared" si="33"/>
        <v>02</v>
      </c>
      <c r="G280" t="str">
        <f t="shared" si="34"/>
        <v>S1</v>
      </c>
      <c r="H280" t="str">
        <f t="shared" si="35"/>
        <v>C</v>
      </c>
      <c r="I280" t="str">
        <f t="shared" si="31"/>
        <v>Hull</v>
      </c>
    </row>
    <row r="281" spans="1:9" x14ac:dyDescent="0.25">
      <c r="A281" s="185">
        <v>280</v>
      </c>
      <c r="B281" t="str">
        <f>VLOOKUP(A281,Code!X:AA,4,FALSE)</f>
        <v>FSTR_4S(02)_Waller_S1_B_</v>
      </c>
      <c r="E281" s="189" t="str">
        <f t="shared" si="32"/>
        <v>FSTR_4S</v>
      </c>
      <c r="F281" s="189" t="str">
        <f t="shared" si="33"/>
        <v>02</v>
      </c>
      <c r="G281" s="189" t="str">
        <f t="shared" si="34"/>
        <v>S1</v>
      </c>
      <c r="H281" s="189" t="str">
        <f t="shared" si="35"/>
        <v>B</v>
      </c>
      <c r="I281" s="189" t="str">
        <f t="shared" si="31"/>
        <v>Waller</v>
      </c>
    </row>
    <row r="282" spans="1:9" x14ac:dyDescent="0.25">
      <c r="A282" s="186">
        <v>281</v>
      </c>
      <c r="B282" s="187" t="str">
        <f>VLOOKUP(A282,Code!X:AA,4,FALSE)</f>
        <v>FSTR_4S(03)_Waller_S2_C_</v>
      </c>
      <c r="E282" t="str">
        <f t="shared" si="32"/>
        <v>FSTR_4S</v>
      </c>
      <c r="F282" t="str">
        <f t="shared" si="33"/>
        <v>03</v>
      </c>
      <c r="G282" t="str">
        <f t="shared" si="34"/>
        <v>S2</v>
      </c>
      <c r="H282" t="str">
        <f t="shared" si="35"/>
        <v>C</v>
      </c>
      <c r="I282" t="str">
        <f t="shared" si="31"/>
        <v>Waller</v>
      </c>
    </row>
    <row r="283" spans="1:9" x14ac:dyDescent="0.25">
      <c r="A283" s="185">
        <v>282</v>
      </c>
      <c r="B283" t="str">
        <f>VLOOKUP(A283,Code!X:AA,4,FALSE)</f>
        <v>FSTR_4S(04)_Waller_S2_D_</v>
      </c>
      <c r="E283" s="189" t="str">
        <f t="shared" si="32"/>
        <v>FSTR_4S</v>
      </c>
      <c r="F283" s="189" t="str">
        <f t="shared" si="33"/>
        <v>04</v>
      </c>
      <c r="G283" s="189" t="str">
        <f t="shared" si="34"/>
        <v>S2</v>
      </c>
      <c r="H283" s="189" t="str">
        <f t="shared" si="35"/>
        <v>D</v>
      </c>
      <c r="I283" s="189" t="str">
        <f t="shared" si="31"/>
        <v>Waller</v>
      </c>
    </row>
    <row r="284" spans="1:9" x14ac:dyDescent="0.25">
      <c r="A284" s="186">
        <v>283</v>
      </c>
      <c r="B284" s="187" t="str">
        <f>VLOOKUP(A284,Code!X:AA,4,FALSE)</f>
        <v>GEOF_2F(01)_Pereira_S1_A_</v>
      </c>
      <c r="E284" t="str">
        <f t="shared" si="32"/>
        <v>GEOF_2F</v>
      </c>
      <c r="F284" t="str">
        <f t="shared" si="33"/>
        <v>01</v>
      </c>
      <c r="G284" t="str">
        <f t="shared" si="34"/>
        <v>S1</v>
      </c>
      <c r="H284" t="str">
        <f t="shared" si="35"/>
        <v>A</v>
      </c>
      <c r="I284" t="str">
        <f t="shared" si="31"/>
        <v>Pereira</v>
      </c>
    </row>
    <row r="285" spans="1:9" x14ac:dyDescent="0.25">
      <c r="A285" s="185">
        <v>284</v>
      </c>
      <c r="B285" t="str">
        <f>VLOOKUP(A285,Code!X:AA,4,FALSE)</f>
        <v>GEOF_2F(02)_Pereira_S1_D_</v>
      </c>
      <c r="E285" s="189" t="str">
        <f t="shared" si="32"/>
        <v>GEOF_2F</v>
      </c>
      <c r="F285" s="189" t="str">
        <f t="shared" si="33"/>
        <v>02</v>
      </c>
      <c r="G285" s="189" t="str">
        <f t="shared" si="34"/>
        <v>S1</v>
      </c>
      <c r="H285" s="189" t="str">
        <f t="shared" si="35"/>
        <v>D</v>
      </c>
      <c r="I285" s="189" t="str">
        <f t="shared" si="31"/>
        <v>Pereira</v>
      </c>
    </row>
    <row r="286" spans="1:9" x14ac:dyDescent="0.25">
      <c r="A286" s="186">
        <v>285</v>
      </c>
      <c r="B286" s="187" t="str">
        <f>VLOOKUP(A286,Code!X:AA,4,FALSE)</f>
        <v>GEOF_2F(03)_Pereira_S2_B_</v>
      </c>
      <c r="E286" t="str">
        <f t="shared" si="32"/>
        <v>GEOF_2F</v>
      </c>
      <c r="F286" t="str">
        <f t="shared" si="33"/>
        <v>03</v>
      </c>
      <c r="G286" t="str">
        <f t="shared" si="34"/>
        <v>S2</v>
      </c>
      <c r="H286" t="str">
        <f t="shared" si="35"/>
        <v>B</v>
      </c>
      <c r="I286" t="str">
        <f t="shared" si="31"/>
        <v>Pereira</v>
      </c>
    </row>
    <row r="287" spans="1:9" x14ac:dyDescent="0.25">
      <c r="A287" s="185">
        <v>286</v>
      </c>
      <c r="B287" t="str">
        <f>VLOOKUP(A287,Code!X:AA,4,FALSE)</f>
        <v>GEOF_2F(04)_Pereira_S2_C_</v>
      </c>
      <c r="E287" s="189" t="str">
        <f t="shared" si="32"/>
        <v>GEOF_2F</v>
      </c>
      <c r="F287" s="189" t="str">
        <f t="shared" si="33"/>
        <v>04</v>
      </c>
      <c r="G287" s="189" t="str">
        <f t="shared" si="34"/>
        <v>S2</v>
      </c>
      <c r="H287" s="189" t="str">
        <f t="shared" si="35"/>
        <v>C</v>
      </c>
      <c r="I287" s="189" t="str">
        <f t="shared" si="31"/>
        <v>Pereira</v>
      </c>
    </row>
    <row r="288" spans="1:9" x14ac:dyDescent="0.25">
      <c r="A288" s="186">
        <v>287</v>
      </c>
      <c r="B288" s="187" t="str">
        <f>VLOOKUP(A288,Code!X:AA,4,FALSE)</f>
        <v>GEOR_2F(01)_Prociuk_S1_A_</v>
      </c>
      <c r="E288" t="str">
        <f t="shared" si="32"/>
        <v>GEOR_2F</v>
      </c>
      <c r="F288" t="str">
        <f t="shared" si="33"/>
        <v>01</v>
      </c>
      <c r="G288" t="str">
        <f t="shared" si="34"/>
        <v>S1</v>
      </c>
      <c r="H288" t="str">
        <f t="shared" si="35"/>
        <v>A</v>
      </c>
      <c r="I288" t="str">
        <f t="shared" si="31"/>
        <v>Prociuk</v>
      </c>
    </row>
    <row r="289" spans="1:9" x14ac:dyDescent="0.25">
      <c r="A289" s="185">
        <v>288</v>
      </c>
      <c r="B289" t="str">
        <f>VLOOKUP(A289,Code!X:AA,4,FALSE)</f>
        <v>GEOR_2F(02)_Seidel_S1_B_</v>
      </c>
      <c r="E289" s="189" t="str">
        <f t="shared" si="32"/>
        <v>GEOR_2F</v>
      </c>
      <c r="F289" s="189" t="str">
        <f t="shared" si="33"/>
        <v>02</v>
      </c>
      <c r="G289" s="189" t="str">
        <f t="shared" si="34"/>
        <v>S1</v>
      </c>
      <c r="H289" s="189" t="str">
        <f t="shared" si="35"/>
        <v>B</v>
      </c>
      <c r="I289" s="189" t="str">
        <f t="shared" si="31"/>
        <v>Seidel</v>
      </c>
    </row>
    <row r="290" spans="1:9" x14ac:dyDescent="0.25">
      <c r="A290" s="186">
        <v>289</v>
      </c>
      <c r="B290" s="187" t="str">
        <f>VLOOKUP(A290,Code!X:AA,4,FALSE)</f>
        <v>GEOR_2F(03)_Petryshyn_S1_B_</v>
      </c>
      <c r="E290" t="str">
        <f t="shared" si="32"/>
        <v>GEOR_2F</v>
      </c>
      <c r="F290" t="str">
        <f t="shared" si="33"/>
        <v>03</v>
      </c>
      <c r="G290" t="str">
        <f t="shared" si="34"/>
        <v>S1</v>
      </c>
      <c r="H290" t="str">
        <f t="shared" si="35"/>
        <v>B</v>
      </c>
      <c r="I290" t="str">
        <f t="shared" si="31"/>
        <v>Petryshyn</v>
      </c>
    </row>
    <row r="291" spans="1:9" x14ac:dyDescent="0.25">
      <c r="A291" s="185">
        <v>290</v>
      </c>
      <c r="B291" t="str">
        <f>VLOOKUP(A291,Code!X:AA,4,FALSE)</f>
        <v>GEOR_2F(04)_Prociuk_S1_C_</v>
      </c>
      <c r="E291" s="189" t="str">
        <f t="shared" si="32"/>
        <v>GEOR_2F</v>
      </c>
      <c r="F291" s="189" t="str">
        <f t="shared" si="33"/>
        <v>04</v>
      </c>
      <c r="G291" s="189" t="str">
        <f t="shared" si="34"/>
        <v>S1</v>
      </c>
      <c r="H291" s="189" t="str">
        <f t="shared" si="35"/>
        <v>C</v>
      </c>
      <c r="I291" s="189" t="str">
        <f t="shared" si="31"/>
        <v>Prociuk</v>
      </c>
    </row>
    <row r="292" spans="1:9" x14ac:dyDescent="0.25">
      <c r="A292" s="186">
        <v>291</v>
      </c>
      <c r="B292" s="187" t="str">
        <f>VLOOKUP(A292,Code!X:AA,4,FALSE)</f>
        <v>GEOR_2F(05)_Moskal_S1_D_</v>
      </c>
      <c r="E292" t="str">
        <f t="shared" si="32"/>
        <v>GEOR_2F</v>
      </c>
      <c r="F292" t="str">
        <f t="shared" si="33"/>
        <v>05</v>
      </c>
      <c r="G292" t="str">
        <f t="shared" si="34"/>
        <v>S1</v>
      </c>
      <c r="H292" t="str">
        <f t="shared" si="35"/>
        <v>D</v>
      </c>
      <c r="I292" t="str">
        <f t="shared" si="31"/>
        <v>Moskal</v>
      </c>
    </row>
    <row r="293" spans="1:9" x14ac:dyDescent="0.25">
      <c r="A293" s="185">
        <v>292</v>
      </c>
      <c r="B293" t="str">
        <f>VLOOKUP(A293,Code!X:AA,4,FALSE)</f>
        <v>GEOR_2F(06)_Petri_S1_D_</v>
      </c>
      <c r="E293" s="189" t="str">
        <f t="shared" si="32"/>
        <v>GEOR_2F</v>
      </c>
      <c r="F293" s="189" t="str">
        <f t="shared" si="33"/>
        <v>06</v>
      </c>
      <c r="G293" s="189" t="str">
        <f t="shared" si="34"/>
        <v>S1</v>
      </c>
      <c r="H293" s="189" t="str">
        <f t="shared" si="35"/>
        <v>D</v>
      </c>
      <c r="I293" s="189" t="str">
        <f t="shared" si="31"/>
        <v>Petri</v>
      </c>
    </row>
    <row r="294" spans="1:9" x14ac:dyDescent="0.25">
      <c r="A294" s="186">
        <v>293</v>
      </c>
      <c r="B294" s="187" t="str">
        <f>VLOOKUP(A294,Code!X:AA,4,FALSE)</f>
        <v>GEOR_2F(07)_Petri_S2_A_</v>
      </c>
      <c r="E294" t="str">
        <f t="shared" si="32"/>
        <v>GEOR_2F</v>
      </c>
      <c r="F294" t="str">
        <f t="shared" si="33"/>
        <v>07</v>
      </c>
      <c r="G294" t="str">
        <f t="shared" si="34"/>
        <v>S2</v>
      </c>
      <c r="H294" t="str">
        <f t="shared" si="35"/>
        <v>A</v>
      </c>
      <c r="I294" t="str">
        <f t="shared" si="31"/>
        <v>Petri</v>
      </c>
    </row>
    <row r="295" spans="1:9" x14ac:dyDescent="0.25">
      <c r="A295" s="185">
        <v>294</v>
      </c>
      <c r="B295" t="str">
        <f>VLOOKUP(A295,Code!X:AA,4,FALSE)</f>
        <v>GEOR_2F(08)_Prociuk_S2_B_</v>
      </c>
      <c r="E295" s="189" t="str">
        <f t="shared" si="32"/>
        <v>GEOR_2F</v>
      </c>
      <c r="F295" s="189" t="str">
        <f t="shared" si="33"/>
        <v>08</v>
      </c>
      <c r="G295" s="189" t="str">
        <f t="shared" si="34"/>
        <v>S2</v>
      </c>
      <c r="H295" s="189" t="str">
        <f t="shared" si="35"/>
        <v>B</v>
      </c>
      <c r="I295" s="189" t="str">
        <f t="shared" si="31"/>
        <v>Prociuk</v>
      </c>
    </row>
    <row r="296" spans="1:9" x14ac:dyDescent="0.25">
      <c r="A296" s="186">
        <v>295</v>
      </c>
      <c r="B296" s="187" t="str">
        <f>VLOOKUP(A296,Code!X:AA,4,FALSE)</f>
        <v>GEOR_2F(09)_Seidel_S2_C_</v>
      </c>
      <c r="E296" t="str">
        <f t="shared" si="32"/>
        <v>GEOR_2F</v>
      </c>
      <c r="F296" t="str">
        <f t="shared" si="33"/>
        <v>09</v>
      </c>
      <c r="G296" t="str">
        <f t="shared" si="34"/>
        <v>S2</v>
      </c>
      <c r="H296" t="str">
        <f t="shared" si="35"/>
        <v>C</v>
      </c>
      <c r="I296" t="str">
        <f t="shared" si="31"/>
        <v>Seidel</v>
      </c>
    </row>
    <row r="297" spans="1:9" x14ac:dyDescent="0.25">
      <c r="A297" s="185">
        <v>296</v>
      </c>
      <c r="B297" t="str">
        <f>VLOOKUP(A297,Code!X:AA,4,FALSE)</f>
        <v>GEOR_2F(10)_Petryshyn_S2_D_</v>
      </c>
      <c r="E297" s="189" t="str">
        <f t="shared" si="32"/>
        <v>GEOR_2F</v>
      </c>
      <c r="F297" s="189" t="str">
        <f t="shared" si="33"/>
        <v>10</v>
      </c>
      <c r="G297" s="189" t="str">
        <f t="shared" si="34"/>
        <v>S2</v>
      </c>
      <c r="H297" s="189" t="str">
        <f t="shared" si="35"/>
        <v>D</v>
      </c>
      <c r="I297" s="189" t="str">
        <f t="shared" si="31"/>
        <v>Petryshyn</v>
      </c>
    </row>
    <row r="298" spans="1:9" x14ac:dyDescent="0.25">
      <c r="A298" s="186">
        <v>297</v>
      </c>
      <c r="B298" s="187" t="str">
        <f>VLOOKUP(A298,Code!X:AA,4,FALSE)</f>
        <v>GEOR_2F(11)_Seidel_S2_D_</v>
      </c>
      <c r="E298" t="str">
        <f t="shared" si="32"/>
        <v>GEOR_2F</v>
      </c>
      <c r="F298" t="str">
        <f t="shared" si="33"/>
        <v>11</v>
      </c>
      <c r="G298" t="str">
        <f t="shared" si="34"/>
        <v>S2</v>
      </c>
      <c r="H298" t="str">
        <f t="shared" si="35"/>
        <v>D</v>
      </c>
      <c r="I298" t="str">
        <f t="shared" si="31"/>
        <v>Seidel</v>
      </c>
    </row>
    <row r="299" spans="1:9" x14ac:dyDescent="0.25">
      <c r="A299" s="185">
        <v>298</v>
      </c>
      <c r="B299" t="str">
        <f>VLOOKUP(A299,Code!X:AA,4,FALSE)</f>
        <v>GEOR_2M(01)_Ellison_S1_D_</v>
      </c>
      <c r="E299" s="189" t="str">
        <f t="shared" si="32"/>
        <v>GEOR_2M</v>
      </c>
      <c r="F299" s="189" t="str">
        <f t="shared" si="33"/>
        <v>01</v>
      </c>
      <c r="G299" s="189" t="str">
        <f t="shared" si="34"/>
        <v>S1</v>
      </c>
      <c r="H299" s="189" t="str">
        <f t="shared" si="35"/>
        <v>D</v>
      </c>
      <c r="I299" s="189" t="str">
        <f t="shared" si="31"/>
        <v>Ellison</v>
      </c>
    </row>
    <row r="300" spans="1:9" x14ac:dyDescent="0.25">
      <c r="A300" s="186">
        <v>299</v>
      </c>
      <c r="B300" s="187" t="str">
        <f>VLOOKUP(A300,Code!X:AA,4,FALSE)</f>
        <v>GEOR_2M(02)_Ellison_S2_D_</v>
      </c>
      <c r="E300" t="str">
        <f t="shared" si="32"/>
        <v>GEOR_2M</v>
      </c>
      <c r="F300" t="str">
        <f t="shared" si="33"/>
        <v>02</v>
      </c>
      <c r="G300" t="str">
        <f t="shared" si="34"/>
        <v>S2</v>
      </c>
      <c r="H300" t="str">
        <f t="shared" si="35"/>
        <v>D</v>
      </c>
      <c r="I300" t="str">
        <f t="shared" si="31"/>
        <v>Ellison</v>
      </c>
    </row>
    <row r="301" spans="1:9" x14ac:dyDescent="0.25">
      <c r="A301" s="185">
        <v>300</v>
      </c>
      <c r="B301" t="str">
        <f>VLOOKUP(A301,Code!X:AA,4,FALSE)</f>
        <v>GEOW_2S(01)D2_Thwaites_S1_D_</v>
      </c>
      <c r="E301" s="189" t="str">
        <f t="shared" si="32"/>
        <v>GEOW_2S</v>
      </c>
      <c r="F301" s="189" t="str">
        <f t="shared" si="33"/>
        <v>01</v>
      </c>
      <c r="G301" s="189" t="str">
        <f t="shared" si="34"/>
        <v>S1</v>
      </c>
      <c r="H301" s="189" t="str">
        <f t="shared" si="35"/>
        <v>D2</v>
      </c>
      <c r="I301" s="189" t="str">
        <f t="shared" si="31"/>
        <v>Thwaites</v>
      </c>
    </row>
    <row r="302" spans="1:9" x14ac:dyDescent="0.25">
      <c r="A302" s="186">
        <v>301</v>
      </c>
      <c r="B302" s="187" t="str">
        <f>VLOOKUP(A302,Code!X:AA,4,FALSE)</f>
        <v>GEOW_2S(01)D2_Thwaites_S2_D_</v>
      </c>
      <c r="E302" t="str">
        <f t="shared" si="32"/>
        <v>GEOW_2S</v>
      </c>
      <c r="F302" t="str">
        <f t="shared" si="33"/>
        <v>01</v>
      </c>
      <c r="G302" t="str">
        <f t="shared" si="34"/>
        <v>S2</v>
      </c>
      <c r="H302" t="str">
        <f t="shared" si="35"/>
        <v>D2</v>
      </c>
      <c r="I302" t="str">
        <f t="shared" si="31"/>
        <v>Thwaites</v>
      </c>
    </row>
    <row r="303" spans="1:9" x14ac:dyDescent="0.25">
      <c r="A303" s="185">
        <v>302</v>
      </c>
      <c r="B303" t="str">
        <f>VLOOKUP(A303,Code!X:AA,4,FALSE)</f>
        <v>GEOW_2S(01)D2_Wright_S1_D_</v>
      </c>
      <c r="E303" s="189" t="str">
        <f t="shared" si="32"/>
        <v>GEOW_2S</v>
      </c>
      <c r="F303" s="189" t="str">
        <f t="shared" si="33"/>
        <v>01</v>
      </c>
      <c r="G303" s="189" t="str">
        <f t="shared" si="34"/>
        <v>S1</v>
      </c>
      <c r="H303" s="189" t="str">
        <f t="shared" si="35"/>
        <v>D2</v>
      </c>
      <c r="I303" s="189" t="str">
        <f t="shared" si="31"/>
        <v>Wright</v>
      </c>
    </row>
    <row r="304" spans="1:9" x14ac:dyDescent="0.25">
      <c r="A304" s="186">
        <v>303</v>
      </c>
      <c r="B304" s="187" t="str">
        <f>VLOOKUP(A304,Code!X:AA,4,FALSE)</f>
        <v>GEOW_2S(01)D2_Wright_S2_D_</v>
      </c>
      <c r="E304" t="str">
        <f t="shared" si="32"/>
        <v>GEOW_2S</v>
      </c>
      <c r="F304" t="str">
        <f t="shared" si="33"/>
        <v>01</v>
      </c>
      <c r="G304" t="str">
        <f t="shared" si="34"/>
        <v>S2</v>
      </c>
      <c r="H304" t="str">
        <f t="shared" si="35"/>
        <v>D2</v>
      </c>
      <c r="I304" t="str">
        <f t="shared" si="31"/>
        <v>Wright</v>
      </c>
    </row>
    <row r="305" spans="1:9" x14ac:dyDescent="0.25">
      <c r="A305" s="185">
        <v>304</v>
      </c>
      <c r="B305" t="str">
        <f>VLOOKUP(A305,Code!X:AA,4,FALSE)</f>
        <v>GLIR_4M(01)_Ellison_S1_D_</v>
      </c>
      <c r="E305" s="189" t="str">
        <f t="shared" si="32"/>
        <v>GLIR_4M</v>
      </c>
      <c r="F305" s="189" t="str">
        <f t="shared" si="33"/>
        <v>01</v>
      </c>
      <c r="G305" s="189" t="str">
        <f t="shared" si="34"/>
        <v>S1</v>
      </c>
      <c r="H305" s="189" t="str">
        <f t="shared" si="35"/>
        <v>D</v>
      </c>
      <c r="I305" s="189" t="str">
        <f t="shared" si="31"/>
        <v>Ellison</v>
      </c>
    </row>
    <row r="306" spans="1:9" x14ac:dyDescent="0.25">
      <c r="A306" s="186">
        <v>305</v>
      </c>
      <c r="B306" s="187" t="str">
        <f>VLOOKUP(A306,Code!X:AA,4,FALSE)</f>
        <v>GLIR_4M(02)_Ellison_S2_D_</v>
      </c>
      <c r="E306" t="str">
        <f t="shared" si="32"/>
        <v>GLIR_4M</v>
      </c>
      <c r="F306" t="str">
        <f t="shared" si="33"/>
        <v>02</v>
      </c>
      <c r="G306" t="str">
        <f t="shared" si="34"/>
        <v>S2</v>
      </c>
      <c r="H306" t="str">
        <f t="shared" si="35"/>
        <v>D</v>
      </c>
      <c r="I306" t="str">
        <f t="shared" si="31"/>
        <v>Ellison</v>
      </c>
    </row>
    <row r="307" spans="1:9" x14ac:dyDescent="0.25">
      <c r="A307" s="185">
        <v>306</v>
      </c>
      <c r="B307" t="str">
        <f>VLOOKUP(A307,Code!X:AA,4,FALSE)</f>
        <v>GLIR_4S(01)_Moskal_S2_B_</v>
      </c>
      <c r="E307" s="189" t="str">
        <f t="shared" si="32"/>
        <v>GLIR_4S</v>
      </c>
      <c r="F307" s="189" t="str">
        <f t="shared" si="33"/>
        <v>01</v>
      </c>
      <c r="G307" s="189" t="str">
        <f t="shared" si="34"/>
        <v>S2</v>
      </c>
      <c r="H307" s="189" t="str">
        <f t="shared" si="35"/>
        <v>B</v>
      </c>
      <c r="I307" s="189" t="str">
        <f t="shared" si="31"/>
        <v>Moskal</v>
      </c>
    </row>
    <row r="308" spans="1:9" x14ac:dyDescent="0.25">
      <c r="A308" s="186">
        <v>307</v>
      </c>
      <c r="B308" s="187" t="str">
        <f>VLOOKUP(A308,Code!X:AA,4,FALSE)</f>
        <v>GLIW_4S(01)B2_TeacherY_S1_B_</v>
      </c>
      <c r="E308" t="str">
        <f t="shared" si="32"/>
        <v>GLIW_4S</v>
      </c>
      <c r="F308" t="str">
        <f t="shared" si="33"/>
        <v>01</v>
      </c>
      <c r="G308" t="str">
        <f t="shared" si="34"/>
        <v>S1</v>
      </c>
      <c r="H308" t="str">
        <f t="shared" si="35"/>
        <v>B2</v>
      </c>
      <c r="I308" t="str">
        <f t="shared" si="31"/>
        <v>TeacherY</v>
      </c>
    </row>
    <row r="309" spans="1:9" x14ac:dyDescent="0.25">
      <c r="A309" s="185">
        <v>308</v>
      </c>
      <c r="B309" t="str">
        <f>VLOOKUP(A309,Code!X:AA,4,FALSE)</f>
        <v>GLIW_4S(01)B2_TeacherY_S2_B_</v>
      </c>
      <c r="E309" s="189" t="str">
        <f t="shared" si="32"/>
        <v>GLIW_4S</v>
      </c>
      <c r="F309" s="189" t="str">
        <f t="shared" si="33"/>
        <v>01</v>
      </c>
      <c r="G309" s="189" t="str">
        <f t="shared" si="34"/>
        <v>S2</v>
      </c>
      <c r="H309" s="189" t="str">
        <f t="shared" si="35"/>
        <v>B2</v>
      </c>
      <c r="I309" s="189" t="str">
        <f t="shared" si="31"/>
        <v>TeacherY</v>
      </c>
    </row>
    <row r="310" spans="1:9" x14ac:dyDescent="0.25">
      <c r="A310" s="186">
        <v>309</v>
      </c>
      <c r="B310" s="187" t="str">
        <f>VLOOKUP(A310,Code!X:AA,4,FALSE)</f>
        <v>GRAR_2G(01)_Shewchuk_S1_D_</v>
      </c>
      <c r="E310" t="str">
        <f t="shared" si="32"/>
        <v>GRAR_2G</v>
      </c>
      <c r="F310" t="str">
        <f t="shared" si="33"/>
        <v>01</v>
      </c>
      <c r="G310" t="str">
        <f t="shared" si="34"/>
        <v>S1</v>
      </c>
      <c r="H310" t="str">
        <f t="shared" si="35"/>
        <v>D</v>
      </c>
      <c r="I310" t="str">
        <f t="shared" si="31"/>
        <v>Shewchuk</v>
      </c>
    </row>
    <row r="311" spans="1:9" x14ac:dyDescent="0.25">
      <c r="A311" s="185">
        <v>310</v>
      </c>
      <c r="B311" t="str">
        <f>VLOOKUP(A311,Code!X:AA,4,FALSE)</f>
        <v>GRAR_2G(02)_Haussler_S1_D_</v>
      </c>
      <c r="E311" s="189" t="str">
        <f t="shared" si="32"/>
        <v>GRAR_2G</v>
      </c>
      <c r="F311" s="189" t="str">
        <f t="shared" si="33"/>
        <v>02</v>
      </c>
      <c r="G311" s="189" t="str">
        <f t="shared" si="34"/>
        <v>S1</v>
      </c>
      <c r="H311" s="189" t="str">
        <f t="shared" si="35"/>
        <v>D</v>
      </c>
      <c r="I311" s="189" t="str">
        <f t="shared" si="31"/>
        <v>Haussler</v>
      </c>
    </row>
    <row r="312" spans="1:9" x14ac:dyDescent="0.25">
      <c r="A312" s="186">
        <v>311</v>
      </c>
      <c r="B312" s="187" t="str">
        <f>VLOOKUP(A312,Code!X:AA,4,FALSE)</f>
        <v>GRAR_2G(03)_Shewchuk_S2_D_</v>
      </c>
      <c r="E312" t="str">
        <f t="shared" si="32"/>
        <v>GRAR_2G</v>
      </c>
      <c r="F312" t="str">
        <f t="shared" si="33"/>
        <v>03</v>
      </c>
      <c r="G312" t="str">
        <f t="shared" si="34"/>
        <v>S2</v>
      </c>
      <c r="H312" t="str">
        <f t="shared" si="35"/>
        <v>D</v>
      </c>
      <c r="I312" t="str">
        <f t="shared" si="31"/>
        <v>Shewchuk</v>
      </c>
    </row>
    <row r="313" spans="1:9" x14ac:dyDescent="0.25">
      <c r="A313" s="185">
        <v>312</v>
      </c>
      <c r="B313" t="str">
        <f>VLOOKUP(A313,Code!X:AA,4,FALSE)</f>
        <v>GRAR_2G(04)_Haussler_S2_D_</v>
      </c>
      <c r="E313" s="189" t="str">
        <f t="shared" si="32"/>
        <v>GRAR_2G</v>
      </c>
      <c r="F313" s="189" t="str">
        <f t="shared" si="33"/>
        <v>04</v>
      </c>
      <c r="G313" s="189" t="str">
        <f t="shared" si="34"/>
        <v>S2</v>
      </c>
      <c r="H313" s="189" t="str">
        <f t="shared" si="35"/>
        <v>D</v>
      </c>
      <c r="I313" s="189" t="str">
        <f t="shared" si="31"/>
        <v>Haussler</v>
      </c>
    </row>
    <row r="314" spans="1:9" x14ac:dyDescent="0.25">
      <c r="A314" s="186">
        <v>313</v>
      </c>
      <c r="B314" s="187" t="str">
        <f>VLOOKUP(A314,Code!X:AA,4,FALSE)</f>
        <v>GRAR_3G(01)_Haussler_S1_A_</v>
      </c>
      <c r="E314" t="str">
        <f t="shared" si="32"/>
        <v>GRAR_3G</v>
      </c>
      <c r="F314" t="str">
        <f t="shared" si="33"/>
        <v>01</v>
      </c>
      <c r="G314" t="str">
        <f t="shared" si="34"/>
        <v>S1</v>
      </c>
      <c r="H314" t="str">
        <f t="shared" si="35"/>
        <v>A</v>
      </c>
      <c r="I314" t="str">
        <f t="shared" si="31"/>
        <v>Haussler</v>
      </c>
    </row>
    <row r="315" spans="1:9" x14ac:dyDescent="0.25">
      <c r="A315" s="185">
        <v>314</v>
      </c>
      <c r="B315" t="str">
        <f>VLOOKUP(A315,Code!X:AA,4,FALSE)</f>
        <v>GRAR_3G(02)_Shewchuk_S1_A_</v>
      </c>
      <c r="E315" s="189" t="str">
        <f t="shared" si="32"/>
        <v>GRAR_3G</v>
      </c>
      <c r="F315" s="189" t="str">
        <f t="shared" si="33"/>
        <v>02</v>
      </c>
      <c r="G315" s="189" t="str">
        <f t="shared" si="34"/>
        <v>S1</v>
      </c>
      <c r="H315" s="189" t="str">
        <f t="shared" si="35"/>
        <v>A</v>
      </c>
      <c r="I315" s="189" t="str">
        <f t="shared" si="31"/>
        <v>Shewchuk</v>
      </c>
    </row>
    <row r="316" spans="1:9" x14ac:dyDescent="0.25">
      <c r="A316" s="186">
        <v>315</v>
      </c>
      <c r="B316" s="187" t="str">
        <f>VLOOKUP(A316,Code!X:AA,4,FALSE)</f>
        <v>GRAR_3G(04)_Haussler_S2_B_</v>
      </c>
      <c r="E316" t="str">
        <f t="shared" si="32"/>
        <v>GRAR_3G</v>
      </c>
      <c r="F316" t="str">
        <f t="shared" si="33"/>
        <v>04</v>
      </c>
      <c r="G316" t="str">
        <f t="shared" si="34"/>
        <v>S2</v>
      </c>
      <c r="H316" t="str">
        <f t="shared" si="35"/>
        <v>B</v>
      </c>
      <c r="I316" t="str">
        <f t="shared" si="31"/>
        <v>Haussler</v>
      </c>
    </row>
    <row r="317" spans="1:9" x14ac:dyDescent="0.25">
      <c r="A317" s="185">
        <v>316</v>
      </c>
      <c r="B317" t="str">
        <f>VLOOKUP(A317,Code!X:AA,4,FALSE)</f>
        <v>GRAR_4S(01)_Haussler_S1_B_</v>
      </c>
      <c r="E317" s="189" t="str">
        <f t="shared" si="32"/>
        <v>GRAR_4S</v>
      </c>
      <c r="F317" s="189" t="str">
        <f t="shared" si="33"/>
        <v>01</v>
      </c>
      <c r="G317" s="189" t="str">
        <f t="shared" si="34"/>
        <v>S1</v>
      </c>
      <c r="H317" s="189" t="str">
        <f t="shared" si="35"/>
        <v>B</v>
      </c>
      <c r="I317" s="189" t="str">
        <f t="shared" si="31"/>
        <v>Haussler</v>
      </c>
    </row>
    <row r="318" spans="1:9" x14ac:dyDescent="0.25">
      <c r="A318" s="186">
        <v>317</v>
      </c>
      <c r="B318" s="187" t="str">
        <f>VLOOKUP(A318,Code!X:AA,4,FALSE)</f>
        <v>GRAR_4S(02)_Shewchuk_S1_B_</v>
      </c>
      <c r="E318" t="str">
        <f t="shared" si="32"/>
        <v>GRAR_4S</v>
      </c>
      <c r="F318" t="str">
        <f t="shared" si="33"/>
        <v>02</v>
      </c>
      <c r="G318" t="str">
        <f t="shared" si="34"/>
        <v>S1</v>
      </c>
      <c r="H318" t="str">
        <f t="shared" si="35"/>
        <v>B</v>
      </c>
      <c r="I318" t="str">
        <f t="shared" si="31"/>
        <v>Shewchuk</v>
      </c>
    </row>
    <row r="319" spans="1:9" x14ac:dyDescent="0.25">
      <c r="A319" s="185">
        <v>318</v>
      </c>
      <c r="B319" t="str">
        <f>VLOOKUP(A319,Code!X:AA,4,FALSE)</f>
        <v>GRAR_4S(03)_Shewchuk_S2_A_</v>
      </c>
      <c r="E319" s="189" t="str">
        <f t="shared" si="32"/>
        <v>GRAR_4S</v>
      </c>
      <c r="F319" s="189" t="str">
        <f t="shared" si="33"/>
        <v>03</v>
      </c>
      <c r="G319" s="189" t="str">
        <f t="shared" si="34"/>
        <v>S2</v>
      </c>
      <c r="H319" s="189" t="str">
        <f t="shared" si="35"/>
        <v>A</v>
      </c>
      <c r="I319" s="189" t="str">
        <f t="shared" si="31"/>
        <v>Shewchuk</v>
      </c>
    </row>
    <row r="320" spans="1:9" s="191" customFormat="1" x14ac:dyDescent="0.25">
      <c r="A320" s="190">
        <v>319</v>
      </c>
      <c r="B320" s="191" t="str">
        <f>VLOOKUP(A320,Code!X:AA,4,FALSE)</f>
        <v>GRHR_1G(01)C2_Slavicek_S1_C_</v>
      </c>
      <c r="E320" s="191" t="str">
        <f t="shared" si="32"/>
        <v>GRHR_1G</v>
      </c>
      <c r="F320" s="191" t="str">
        <f t="shared" si="33"/>
        <v>01</v>
      </c>
      <c r="G320" s="191" t="str">
        <f t="shared" si="34"/>
        <v/>
      </c>
      <c r="H320" s="191" t="str">
        <f t="shared" si="35"/>
        <v>C2</v>
      </c>
      <c r="I320" s="191" t="str">
        <f t="shared" si="31"/>
        <v>Slavicek</v>
      </c>
    </row>
    <row r="321" spans="1:9" x14ac:dyDescent="0.25">
      <c r="A321" s="185">
        <v>320</v>
      </c>
      <c r="B321" t="str">
        <f>VLOOKUP(A321,Code!X:AA,4,FALSE)</f>
        <v>GRHR_1G(02)C1_Shewchuk_S2_C_</v>
      </c>
      <c r="E321" s="189" t="str">
        <f t="shared" si="32"/>
        <v>GRHR_1G</v>
      </c>
      <c r="F321" s="189" t="str">
        <f t="shared" si="33"/>
        <v>02</v>
      </c>
      <c r="G321" s="189" t="str">
        <f t="shared" si="34"/>
        <v/>
      </c>
      <c r="H321" s="189" t="str">
        <f t="shared" si="35"/>
        <v>C1</v>
      </c>
      <c r="I321" s="189" t="str">
        <f t="shared" si="31"/>
        <v>Shewchuk</v>
      </c>
    </row>
    <row r="322" spans="1:9" x14ac:dyDescent="0.25">
      <c r="A322" s="186">
        <v>321</v>
      </c>
      <c r="B322" s="187" t="str">
        <f>VLOOKUP(A322,Code!X:AA,4,FALSE)</f>
        <v>GRHR_1G(03)C1_Haussler_S2_C_</v>
      </c>
      <c r="E322" t="str">
        <f t="shared" si="32"/>
        <v>GRHR_1G</v>
      </c>
      <c r="F322" t="str">
        <f t="shared" si="33"/>
        <v>03</v>
      </c>
      <c r="G322" t="str">
        <f t="shared" si="34"/>
        <v/>
      </c>
      <c r="H322" t="str">
        <f t="shared" si="35"/>
        <v>C1</v>
      </c>
      <c r="I322" t="str">
        <f t="shared" si="31"/>
        <v>Haussler</v>
      </c>
    </row>
    <row r="323" spans="1:9" x14ac:dyDescent="0.25">
      <c r="A323" s="185">
        <v>322</v>
      </c>
      <c r="B323" t="str">
        <f>VLOOKUP(A323,Code!X:AA,4,FALSE)</f>
        <v>HISF_3F(01)_TeacherX_S1_A_</v>
      </c>
      <c r="E323" s="189" t="str">
        <f t="shared" si="32"/>
        <v>HISF_3F</v>
      </c>
      <c r="F323" s="189" t="str">
        <f t="shared" si="33"/>
        <v>01</v>
      </c>
      <c r="G323" s="189" t="str">
        <f t="shared" si="34"/>
        <v>S1</v>
      </c>
      <c r="H323" s="189" t="str">
        <f t="shared" si="35"/>
        <v>A</v>
      </c>
      <c r="I323" s="189" t="str">
        <f t="shared" ref="I323:I386" si="36">LEFT(RIGHT(B323, LEN(B323) - FIND("_", SUBSTITUTE(B323, "_", "~", 1))),FIND("_",SUBSTITUTE(SUBSTITUTE(B323, "_", "~", 1), "_", "~", 1))-FIND("_",SUBSTITUTE(B323, "_", "~", 1))-1)</f>
        <v>TeacherX</v>
      </c>
    </row>
    <row r="324" spans="1:9" x14ac:dyDescent="0.25">
      <c r="A324" s="186">
        <v>323</v>
      </c>
      <c r="B324" s="187" t="str">
        <f>VLOOKUP(A324,Code!X:AA,4,FALSE)</f>
        <v>HISF_3F(02)_TeacherX_S1_B_</v>
      </c>
      <c r="E324" t="str">
        <f t="shared" si="32"/>
        <v>HISF_3F</v>
      </c>
      <c r="F324" t="str">
        <f t="shared" si="33"/>
        <v>02</v>
      </c>
      <c r="G324" t="str">
        <f t="shared" si="34"/>
        <v>S1</v>
      </c>
      <c r="H324" t="str">
        <f t="shared" si="35"/>
        <v>B</v>
      </c>
      <c r="I324" t="str">
        <f t="shared" si="36"/>
        <v>TeacherX</v>
      </c>
    </row>
    <row r="325" spans="1:9" x14ac:dyDescent="0.25">
      <c r="A325" s="185">
        <v>324</v>
      </c>
      <c r="B325" t="str">
        <f>VLOOKUP(A325,Code!X:AA,4,FALSE)</f>
        <v>HISF_3F(03)_TeacherX_S2_C_</v>
      </c>
      <c r="E325" s="189" t="str">
        <f t="shared" si="32"/>
        <v>HISF_3F</v>
      </c>
      <c r="F325" s="189" t="str">
        <f t="shared" si="33"/>
        <v>03</v>
      </c>
      <c r="G325" s="189" t="str">
        <f t="shared" si="34"/>
        <v>S2</v>
      </c>
      <c r="H325" s="189" t="str">
        <f t="shared" si="35"/>
        <v>C</v>
      </c>
      <c r="I325" s="189" t="str">
        <f t="shared" si="36"/>
        <v>TeacherX</v>
      </c>
    </row>
    <row r="326" spans="1:9" x14ac:dyDescent="0.25">
      <c r="A326" s="186">
        <v>325</v>
      </c>
      <c r="B326" s="187" t="str">
        <f>VLOOKUP(A326,Code!X:AA,4,FALSE)</f>
        <v>HISR_3F(01)_Petri_S1_A_</v>
      </c>
      <c r="E326" t="str">
        <f t="shared" si="32"/>
        <v>HISR_3F</v>
      </c>
      <c r="F326" t="str">
        <f t="shared" si="33"/>
        <v>01</v>
      </c>
      <c r="G326" t="str">
        <f t="shared" si="34"/>
        <v>S1</v>
      </c>
      <c r="H326" t="str">
        <f t="shared" si="35"/>
        <v>A</v>
      </c>
      <c r="I326" t="str">
        <f t="shared" si="36"/>
        <v>Petri</v>
      </c>
    </row>
    <row r="327" spans="1:9" x14ac:dyDescent="0.25">
      <c r="A327" s="185">
        <v>326</v>
      </c>
      <c r="B327" t="str">
        <f>VLOOKUP(A327,Code!X:AA,4,FALSE)</f>
        <v>HISR_3F(02)_Petri_S1_B_</v>
      </c>
      <c r="E327" s="189" t="str">
        <f t="shared" si="32"/>
        <v>HISR_3F</v>
      </c>
      <c r="F327" s="189" t="str">
        <f t="shared" si="33"/>
        <v>02</v>
      </c>
      <c r="G327" s="189" t="str">
        <f t="shared" si="34"/>
        <v>S1</v>
      </c>
      <c r="H327" s="189" t="str">
        <f t="shared" si="35"/>
        <v>B</v>
      </c>
      <c r="I327" s="189" t="str">
        <f t="shared" si="36"/>
        <v>Petri</v>
      </c>
    </row>
    <row r="328" spans="1:9" x14ac:dyDescent="0.25">
      <c r="A328" s="186">
        <v>327</v>
      </c>
      <c r="B328" s="187" t="str">
        <f>VLOOKUP(A328,Code!X:AA,4,FALSE)</f>
        <v>HISR_3F(03)_Dizor_S1_B_</v>
      </c>
      <c r="E328" t="str">
        <f t="shared" si="32"/>
        <v>HISR_3F</v>
      </c>
      <c r="F328" t="str">
        <f t="shared" si="33"/>
        <v>03</v>
      </c>
      <c r="G328" t="str">
        <f t="shared" si="34"/>
        <v>S1</v>
      </c>
      <c r="H328" t="str">
        <f t="shared" si="35"/>
        <v>B</v>
      </c>
      <c r="I328" t="str">
        <f t="shared" si="36"/>
        <v>Dizor</v>
      </c>
    </row>
    <row r="329" spans="1:9" x14ac:dyDescent="0.25">
      <c r="A329" s="185">
        <v>328</v>
      </c>
      <c r="B329" t="str">
        <f>VLOOKUP(A329,Code!X:AA,4,FALSE)</f>
        <v>HISR_3F(04)_Petryshyn_S1_C_</v>
      </c>
      <c r="E329" s="189" t="str">
        <f t="shared" si="32"/>
        <v>HISR_3F</v>
      </c>
      <c r="F329" s="189" t="str">
        <f t="shared" si="33"/>
        <v>04</v>
      </c>
      <c r="G329" s="189" t="str">
        <f t="shared" si="34"/>
        <v>S1</v>
      </c>
      <c r="H329" s="189" t="str">
        <f t="shared" si="35"/>
        <v>C</v>
      </c>
      <c r="I329" s="189" t="str">
        <f t="shared" si="36"/>
        <v>Petryshyn</v>
      </c>
    </row>
    <row r="330" spans="1:9" x14ac:dyDescent="0.25">
      <c r="A330" s="186">
        <v>329</v>
      </c>
      <c r="B330" s="187" t="str">
        <f>VLOOKUP(A330,Code!X:AA,4,FALSE)</f>
        <v>HISR_3F(05)_Petryshyn_S1_D_</v>
      </c>
      <c r="E330" t="str">
        <f t="shared" si="32"/>
        <v>HISR_3F</v>
      </c>
      <c r="F330" t="str">
        <f t="shared" si="33"/>
        <v>05</v>
      </c>
      <c r="G330" t="str">
        <f t="shared" si="34"/>
        <v>S1</v>
      </c>
      <c r="H330" t="str">
        <f t="shared" si="35"/>
        <v>D</v>
      </c>
      <c r="I330" t="str">
        <f t="shared" si="36"/>
        <v>Petryshyn</v>
      </c>
    </row>
    <row r="331" spans="1:9" x14ac:dyDescent="0.25">
      <c r="A331" s="185">
        <v>330</v>
      </c>
      <c r="B331" t="str">
        <f>VLOOKUP(A331,Code!X:AA,4,FALSE)</f>
        <v>HISR_3F(06)_Prociuk_S1_D_</v>
      </c>
      <c r="E331" s="189" t="str">
        <f t="shared" si="32"/>
        <v>HISR_3F</v>
      </c>
      <c r="F331" s="189" t="str">
        <f t="shared" si="33"/>
        <v>06</v>
      </c>
      <c r="G331" s="189" t="str">
        <f t="shared" si="34"/>
        <v>S1</v>
      </c>
      <c r="H331" s="189" t="str">
        <f t="shared" si="35"/>
        <v>D</v>
      </c>
      <c r="I331" s="189" t="str">
        <f t="shared" si="36"/>
        <v>Prociuk</v>
      </c>
    </row>
    <row r="332" spans="1:9" x14ac:dyDescent="0.25">
      <c r="A332" s="186">
        <v>331</v>
      </c>
      <c r="B332" s="187" t="str">
        <f>VLOOKUP(A332,Code!X:AA,4,FALSE)</f>
        <v>HISR_3F(07)_Petryshyn_S2_A_</v>
      </c>
      <c r="E332" t="str">
        <f t="shared" si="32"/>
        <v>HISR_3F</v>
      </c>
      <c r="F332" t="str">
        <f t="shared" si="33"/>
        <v>07</v>
      </c>
      <c r="G332" t="str">
        <f t="shared" si="34"/>
        <v>S2</v>
      </c>
      <c r="H332" t="str">
        <f t="shared" si="35"/>
        <v>A</v>
      </c>
      <c r="I332" t="str">
        <f t="shared" si="36"/>
        <v>Petryshyn</v>
      </c>
    </row>
    <row r="333" spans="1:9" x14ac:dyDescent="0.25">
      <c r="A333" s="185">
        <v>332</v>
      </c>
      <c r="B333" t="str">
        <f>VLOOKUP(A333,Code!X:AA,4,FALSE)</f>
        <v>HISR_3F(08)_Petryshyn_S2_C_</v>
      </c>
      <c r="E333" s="189" t="str">
        <f t="shared" si="32"/>
        <v>HISR_3F</v>
      </c>
      <c r="F333" s="189" t="str">
        <f t="shared" si="33"/>
        <v>08</v>
      </c>
      <c r="G333" s="189" t="str">
        <f t="shared" si="34"/>
        <v>S2</v>
      </c>
      <c r="H333" s="189" t="str">
        <f t="shared" si="35"/>
        <v>C</v>
      </c>
      <c r="I333" s="189" t="str">
        <f t="shared" si="36"/>
        <v>Petryshyn</v>
      </c>
    </row>
    <row r="334" spans="1:9" x14ac:dyDescent="0.25">
      <c r="A334" s="186">
        <v>333</v>
      </c>
      <c r="B334" s="187" t="str">
        <f>VLOOKUP(A334,Code!X:AA,4,FALSE)</f>
        <v>HISR_3F(09)_Dizor_S2_B_</v>
      </c>
      <c r="E334" t="str">
        <f t="shared" si="32"/>
        <v>HISR_3F</v>
      </c>
      <c r="F334" t="str">
        <f t="shared" si="33"/>
        <v>09</v>
      </c>
      <c r="G334" t="str">
        <f t="shared" si="34"/>
        <v>S2</v>
      </c>
      <c r="H334" t="str">
        <f t="shared" si="35"/>
        <v>B</v>
      </c>
      <c r="I334" t="str">
        <f t="shared" si="36"/>
        <v>Dizor</v>
      </c>
    </row>
    <row r="335" spans="1:9" s="191" customFormat="1" x14ac:dyDescent="0.25">
      <c r="A335" s="190">
        <v>334</v>
      </c>
      <c r="B335" s="191" t="str">
        <f>VLOOKUP(A335,Code!X:AA,4,FALSE)</f>
        <v>HISR_3F(10)_Dizor_S2_D_</v>
      </c>
      <c r="E335" s="191" t="str">
        <f t="shared" si="32"/>
        <v>HISR_3F</v>
      </c>
      <c r="F335" s="191" t="str">
        <f t="shared" si="33"/>
        <v>10</v>
      </c>
      <c r="G335" s="191" t="str">
        <f t="shared" si="34"/>
        <v>S2</v>
      </c>
      <c r="H335" s="191" t="str">
        <f t="shared" si="35"/>
        <v>D</v>
      </c>
      <c r="I335" s="191" t="str">
        <f t="shared" si="36"/>
        <v>Dizor</v>
      </c>
    </row>
    <row r="336" spans="1:9" x14ac:dyDescent="0.25">
      <c r="A336" s="186">
        <v>335</v>
      </c>
      <c r="B336" s="187" t="str">
        <f>VLOOKUP(A336,Code!X:AA,4,FALSE)</f>
        <v>HISR_3M(01)_Ellison_S1_D_</v>
      </c>
      <c r="E336" t="str">
        <f t="shared" si="32"/>
        <v>HISR_3M</v>
      </c>
      <c r="F336" t="str">
        <f t="shared" si="33"/>
        <v>01</v>
      </c>
      <c r="G336" t="str">
        <f t="shared" si="34"/>
        <v>S1</v>
      </c>
      <c r="H336" t="str">
        <f t="shared" si="35"/>
        <v>D</v>
      </c>
      <c r="I336" t="str">
        <f t="shared" si="36"/>
        <v>Ellison</v>
      </c>
    </row>
    <row r="337" spans="1:9" x14ac:dyDescent="0.25">
      <c r="A337" s="185">
        <v>336</v>
      </c>
      <c r="B337" t="str">
        <f>VLOOKUP(A337,Code!X:AA,4,FALSE)</f>
        <v>HISR_3M(02)_Ellison_S2_D_</v>
      </c>
      <c r="E337" s="189" t="str">
        <f t="shared" si="32"/>
        <v>HISR_3M</v>
      </c>
      <c r="F337" s="189" t="str">
        <f t="shared" si="33"/>
        <v>02</v>
      </c>
      <c r="G337" s="189" t="str">
        <f t="shared" si="34"/>
        <v>S2</v>
      </c>
      <c r="H337" s="189" t="str">
        <f t="shared" si="35"/>
        <v>D</v>
      </c>
      <c r="I337" s="189" t="str">
        <f t="shared" si="36"/>
        <v>Ellison</v>
      </c>
    </row>
    <row r="338" spans="1:9" x14ac:dyDescent="0.25">
      <c r="A338" s="186">
        <v>337</v>
      </c>
      <c r="B338" s="187" t="str">
        <f>VLOOKUP(A338,Code!X:AA,4,FALSE)</f>
        <v>HISR_3S(11)_Petri_S2_B_</v>
      </c>
      <c r="E338" t="str">
        <f t="shared" si="32"/>
        <v>HISR_3S</v>
      </c>
      <c r="F338" t="str">
        <f t="shared" si="33"/>
        <v>11</v>
      </c>
      <c r="G338" t="str">
        <f t="shared" si="34"/>
        <v>S2</v>
      </c>
      <c r="H338" t="str">
        <f t="shared" si="35"/>
        <v>B</v>
      </c>
      <c r="I338" t="str">
        <f t="shared" si="36"/>
        <v>Petri</v>
      </c>
    </row>
    <row r="339" spans="1:9" x14ac:dyDescent="0.25">
      <c r="A339" s="185">
        <v>338</v>
      </c>
      <c r="B339" t="str">
        <f>VLOOKUP(A339,Code!X:AA,4,FALSE)</f>
        <v>HISR_4S(01)_Petri_S2_D_</v>
      </c>
      <c r="E339" s="189" t="str">
        <f t="shared" ref="E339:E402" si="37">LEFT(B339, FIND("(", B339) - 1)</f>
        <v>HISR_4S</v>
      </c>
      <c r="F339" s="189" t="str">
        <f t="shared" ref="F339:F402" si="38">RIGHT(LEFT(B339, FIND(")", B339) - 1),2)</f>
        <v>01</v>
      </c>
      <c r="G339" s="189" t="str">
        <f t="shared" ref="G339:G402" si="39">IFERROR(IF(FIND("_1",B339)&gt;0,"",""),   LEFT(RIGHT(B339,5),2))</f>
        <v>S2</v>
      </c>
      <c r="H339" s="189" t="str">
        <f t="shared" ref="H339:H402" si="40">IFERROR(IF(FIND(")_",B339)&gt;1,LEFT(RIGHT(B339,2),1),""),   LEFT(RIGHT(B339, LEN(B339) - FIND(")", B339)),2))</f>
        <v>D</v>
      </c>
      <c r="I339" s="189" t="str">
        <f t="shared" si="36"/>
        <v>Petri</v>
      </c>
    </row>
    <row r="340" spans="1:9" x14ac:dyDescent="0.25">
      <c r="A340" s="186">
        <v>339</v>
      </c>
      <c r="B340" s="187" t="str">
        <f>VLOOKUP(A340,Code!X:AA,4,FALSE)</f>
        <v>HISW_3S(01)B1_TeacherY_S1_B_</v>
      </c>
      <c r="E340" t="str">
        <f t="shared" si="37"/>
        <v>HISW_3S</v>
      </c>
      <c r="F340" t="str">
        <f t="shared" si="38"/>
        <v>01</v>
      </c>
      <c r="G340" t="str">
        <f t="shared" si="39"/>
        <v>S1</v>
      </c>
      <c r="H340" t="str">
        <f t="shared" si="40"/>
        <v>B1</v>
      </c>
      <c r="I340" t="str">
        <f t="shared" si="36"/>
        <v>TeacherY</v>
      </c>
    </row>
    <row r="341" spans="1:9" x14ac:dyDescent="0.25">
      <c r="A341" s="185">
        <v>340</v>
      </c>
      <c r="B341" t="str">
        <f>VLOOKUP(A341,Code!X:AA,4,FALSE)</f>
        <v>HISW_3S(01)B1_TeacherY_S2_B_</v>
      </c>
      <c r="E341" s="189" t="str">
        <f t="shared" si="37"/>
        <v>HISW_3S</v>
      </c>
      <c r="F341" s="189" t="str">
        <f t="shared" si="38"/>
        <v>01</v>
      </c>
      <c r="G341" s="189" t="str">
        <f t="shared" si="39"/>
        <v>S2</v>
      </c>
      <c r="H341" s="189" t="str">
        <f t="shared" si="40"/>
        <v>B1</v>
      </c>
      <c r="I341" s="189" t="str">
        <f t="shared" si="36"/>
        <v>TeacherY</v>
      </c>
    </row>
    <row r="342" spans="1:9" x14ac:dyDescent="0.25">
      <c r="A342" s="186">
        <v>341</v>
      </c>
      <c r="B342" s="187" t="str">
        <f>VLOOKUP(A342,Code!X:AA,4,FALSE)</f>
        <v>IAPE_2S(01)_Yosyk_S1_A_</v>
      </c>
      <c r="E342" t="str">
        <f t="shared" si="37"/>
        <v>IAPE_2S</v>
      </c>
      <c r="F342" t="str">
        <f t="shared" si="38"/>
        <v>01</v>
      </c>
      <c r="G342" t="str">
        <f t="shared" si="39"/>
        <v>S1</v>
      </c>
      <c r="H342" t="str">
        <f t="shared" si="40"/>
        <v>A</v>
      </c>
      <c r="I342" t="str">
        <f t="shared" si="36"/>
        <v>Yosyk</v>
      </c>
    </row>
    <row r="343" spans="1:9" x14ac:dyDescent="0.25">
      <c r="A343" s="185">
        <v>342</v>
      </c>
      <c r="B343" t="str">
        <f>VLOOKUP(A343,Code!X:AA,4,FALSE)</f>
        <v>IAPF_2S(01)_Gebhardt_S1_B_</v>
      </c>
      <c r="E343" s="189" t="str">
        <f t="shared" si="37"/>
        <v>IAPF_2S</v>
      </c>
      <c r="F343" s="189" t="str">
        <f t="shared" si="38"/>
        <v>01</v>
      </c>
      <c r="G343" s="189" t="str">
        <f t="shared" si="39"/>
        <v>S1</v>
      </c>
      <c r="H343" s="189" t="str">
        <f t="shared" si="40"/>
        <v>B</v>
      </c>
      <c r="I343" s="189" t="str">
        <f t="shared" si="36"/>
        <v>Gebhardt</v>
      </c>
    </row>
    <row r="344" spans="1:9" x14ac:dyDescent="0.25">
      <c r="A344" s="186">
        <v>343</v>
      </c>
      <c r="B344" s="187" t="str">
        <f>VLOOKUP(A344,Code!X:AA,4,FALSE)</f>
        <v>IAPF_2S(02)_Gebhardt_S1_D_</v>
      </c>
      <c r="E344" t="str">
        <f t="shared" si="37"/>
        <v>IAPF_2S</v>
      </c>
      <c r="F344" t="str">
        <f t="shared" si="38"/>
        <v>02</v>
      </c>
      <c r="G344" t="str">
        <f t="shared" si="39"/>
        <v>S1</v>
      </c>
      <c r="H344" t="str">
        <f t="shared" si="40"/>
        <v>D</v>
      </c>
      <c r="I344" t="str">
        <f t="shared" si="36"/>
        <v>Gebhardt</v>
      </c>
    </row>
    <row r="345" spans="1:9" x14ac:dyDescent="0.25">
      <c r="A345" s="185">
        <v>344</v>
      </c>
      <c r="B345" t="str">
        <f>VLOOKUP(A345,Code!X:AA,4,FALSE)</f>
        <v>IAPF_2S(03)_Gebhardt_S2_D_</v>
      </c>
      <c r="E345" s="189" t="str">
        <f t="shared" si="37"/>
        <v>IAPF_2S</v>
      </c>
      <c r="F345" s="189" t="str">
        <f t="shared" si="38"/>
        <v>03</v>
      </c>
      <c r="G345" s="189" t="str">
        <f t="shared" si="39"/>
        <v>S2</v>
      </c>
      <c r="H345" s="189" t="str">
        <f t="shared" si="40"/>
        <v>D</v>
      </c>
      <c r="I345" s="189" t="str">
        <f t="shared" si="36"/>
        <v>Gebhardt</v>
      </c>
    </row>
    <row r="346" spans="1:9" x14ac:dyDescent="0.25">
      <c r="A346" s="186">
        <v>345</v>
      </c>
      <c r="B346" s="187" t="str">
        <f>VLOOKUP(A346,Code!X:AA,4,FALSE)</f>
        <v>IAPR_2S(01)_Neufeld_S1_A_</v>
      </c>
      <c r="E346" t="str">
        <f t="shared" si="37"/>
        <v>IAPR_2S</v>
      </c>
      <c r="F346" t="str">
        <f t="shared" si="38"/>
        <v>01</v>
      </c>
      <c r="G346" t="str">
        <f t="shared" si="39"/>
        <v>S1</v>
      </c>
      <c r="H346" t="str">
        <f t="shared" si="40"/>
        <v>A</v>
      </c>
      <c r="I346" t="str">
        <f t="shared" si="36"/>
        <v>Neufeld</v>
      </c>
    </row>
    <row r="347" spans="1:9" x14ac:dyDescent="0.25">
      <c r="A347" s="185">
        <v>346</v>
      </c>
      <c r="B347" t="str">
        <f>VLOOKUP(A347,Code!X:AA,4,FALSE)</f>
        <v>IAPR_2S(02)_Neufeld_S1_B_</v>
      </c>
      <c r="E347" s="189" t="str">
        <f t="shared" si="37"/>
        <v>IAPR_2S</v>
      </c>
      <c r="F347" s="189" t="str">
        <f t="shared" si="38"/>
        <v>02</v>
      </c>
      <c r="G347" s="189" t="str">
        <f t="shared" si="39"/>
        <v>S1</v>
      </c>
      <c r="H347" s="189" t="str">
        <f t="shared" si="40"/>
        <v>B</v>
      </c>
      <c r="I347" s="189" t="str">
        <f t="shared" si="36"/>
        <v>Neufeld</v>
      </c>
    </row>
    <row r="348" spans="1:9" s="191" customFormat="1" x14ac:dyDescent="0.25">
      <c r="A348" s="190">
        <v>347</v>
      </c>
      <c r="B348" s="191" t="str">
        <f>VLOOKUP(A348,Code!X:AA,4,FALSE)</f>
        <v>IAPR_2S(03)_DeGrave_S1_C_</v>
      </c>
      <c r="E348" s="191" t="str">
        <f t="shared" si="37"/>
        <v>IAPR_2S</v>
      </c>
      <c r="F348" s="191" t="str">
        <f t="shared" si="38"/>
        <v>03</v>
      </c>
      <c r="G348" s="191" t="str">
        <f t="shared" si="39"/>
        <v>S1</v>
      </c>
      <c r="H348" s="191" t="str">
        <f t="shared" si="40"/>
        <v>C</v>
      </c>
      <c r="I348" s="191" t="str">
        <f t="shared" si="36"/>
        <v>DeGrave</v>
      </c>
    </row>
    <row r="349" spans="1:9" x14ac:dyDescent="0.25">
      <c r="A349" s="185">
        <v>348</v>
      </c>
      <c r="B349" t="str">
        <f>VLOOKUP(A349,Code!X:AA,4,FALSE)</f>
        <v>IAPR_2S(04)_Yosyk_S1_D_</v>
      </c>
      <c r="E349" s="189" t="str">
        <f t="shared" si="37"/>
        <v>IAPR_2S</v>
      </c>
      <c r="F349" s="189" t="str">
        <f t="shared" si="38"/>
        <v>04</v>
      </c>
      <c r="G349" s="189" t="str">
        <f t="shared" si="39"/>
        <v>S1</v>
      </c>
      <c r="H349" s="189" t="str">
        <f t="shared" si="40"/>
        <v>D</v>
      </c>
      <c r="I349" s="189" t="str">
        <f t="shared" si="36"/>
        <v>Yosyk</v>
      </c>
    </row>
    <row r="350" spans="1:9" x14ac:dyDescent="0.25">
      <c r="A350" s="186">
        <v>349</v>
      </c>
      <c r="B350" s="187" t="str">
        <f>VLOOKUP(A350,Code!X:AA,4,FALSE)</f>
        <v>IAPR_2S(05)_Epp-Koop_S2_A_</v>
      </c>
      <c r="E350" t="str">
        <f t="shared" si="37"/>
        <v>IAPR_2S</v>
      </c>
      <c r="F350" t="str">
        <f t="shared" si="38"/>
        <v>05</v>
      </c>
      <c r="G350" t="str">
        <f t="shared" si="39"/>
        <v>S2</v>
      </c>
      <c r="H350" t="str">
        <f t="shared" si="40"/>
        <v>A</v>
      </c>
      <c r="I350" t="str">
        <f t="shared" si="36"/>
        <v>Epp-Koop</v>
      </c>
    </row>
    <row r="351" spans="1:9" x14ac:dyDescent="0.25">
      <c r="A351" s="185">
        <v>350</v>
      </c>
      <c r="B351" t="str">
        <f>VLOOKUP(A351,Code!X:AA,4,FALSE)</f>
        <v>IAPR_2S(06)_Epp-Koop_S2_B_</v>
      </c>
      <c r="E351" s="189" t="str">
        <f t="shared" si="37"/>
        <v>IAPR_2S</v>
      </c>
      <c r="F351" s="189" t="str">
        <f t="shared" si="38"/>
        <v>06</v>
      </c>
      <c r="G351" s="189" t="str">
        <f t="shared" si="39"/>
        <v>S2</v>
      </c>
      <c r="H351" s="189" t="str">
        <f t="shared" si="40"/>
        <v>B</v>
      </c>
      <c r="I351" s="189" t="str">
        <f t="shared" si="36"/>
        <v>Epp-Koop</v>
      </c>
    </row>
    <row r="352" spans="1:9" x14ac:dyDescent="0.25">
      <c r="A352" s="186">
        <v>351</v>
      </c>
      <c r="B352" s="187" t="str">
        <f>VLOOKUP(A352,Code!X:AA,4,FALSE)</f>
        <v>IAPR_2S(07)_Yosyk_S2_C_</v>
      </c>
      <c r="E352" t="str">
        <f t="shared" si="37"/>
        <v>IAPR_2S</v>
      </c>
      <c r="F352" t="str">
        <f t="shared" si="38"/>
        <v>07</v>
      </c>
      <c r="G352" t="str">
        <f t="shared" si="39"/>
        <v>S2</v>
      </c>
      <c r="H352" t="str">
        <f t="shared" si="40"/>
        <v>C</v>
      </c>
      <c r="I352" t="str">
        <f t="shared" si="36"/>
        <v>Yosyk</v>
      </c>
    </row>
    <row r="353" spans="1:9" x14ac:dyDescent="0.25">
      <c r="A353" s="185">
        <v>352</v>
      </c>
      <c r="B353" t="str">
        <f>VLOOKUP(A353,Code!X:AA,4,FALSE)</f>
        <v>IAPR_2S(08)_Yosyk_S2_D_</v>
      </c>
      <c r="E353" s="189" t="str">
        <f t="shared" si="37"/>
        <v>IAPR_2S</v>
      </c>
      <c r="F353" s="189" t="str">
        <f t="shared" si="38"/>
        <v>08</v>
      </c>
      <c r="G353" s="189" t="str">
        <f t="shared" si="39"/>
        <v>S2</v>
      </c>
      <c r="H353" s="189" t="str">
        <f t="shared" si="40"/>
        <v>D</v>
      </c>
      <c r="I353" s="189" t="str">
        <f t="shared" si="36"/>
        <v>Yosyk</v>
      </c>
    </row>
    <row r="354" spans="1:9" x14ac:dyDescent="0.25">
      <c r="A354" s="186">
        <v>353</v>
      </c>
      <c r="B354" s="187" t="str">
        <f>VLOOKUP(A354,Code!X:AA,4,FALSE)</f>
        <v>ICAR_4S(01)_Ramos_S2_D_</v>
      </c>
      <c r="E354" t="str">
        <f t="shared" si="37"/>
        <v>ICAR_4S</v>
      </c>
      <c r="F354" t="str">
        <f t="shared" si="38"/>
        <v>01</v>
      </c>
      <c r="G354" t="str">
        <f t="shared" si="39"/>
        <v>S2</v>
      </c>
      <c r="H354" t="str">
        <f t="shared" si="40"/>
        <v>D</v>
      </c>
      <c r="I354" t="str">
        <f t="shared" si="36"/>
        <v>Ramos</v>
      </c>
    </row>
    <row r="355" spans="1:9" x14ac:dyDescent="0.25">
      <c r="A355" s="185">
        <v>354</v>
      </c>
      <c r="B355" t="str">
        <f>VLOOKUP(A355,Code!X:AA,4,FALSE)</f>
        <v>INSR_4S(01)_Trethart_S1_B_</v>
      </c>
      <c r="E355" s="189" t="str">
        <f t="shared" si="37"/>
        <v>INSR_4S</v>
      </c>
      <c r="F355" s="189" t="str">
        <f t="shared" si="38"/>
        <v>01</v>
      </c>
      <c r="G355" s="189" t="str">
        <f t="shared" si="39"/>
        <v>S1</v>
      </c>
      <c r="H355" s="189" t="str">
        <f t="shared" si="40"/>
        <v>B</v>
      </c>
      <c r="I355" s="189" t="str">
        <f t="shared" si="36"/>
        <v>Trethart</v>
      </c>
    </row>
    <row r="356" spans="1:9" x14ac:dyDescent="0.25">
      <c r="A356" s="186">
        <v>355</v>
      </c>
      <c r="B356" s="187" t="str">
        <f>VLOOKUP(A356,Code!X:AA,4,FALSE)</f>
        <v>INSW_4S(01)B1_TeacherZ_S1_B_</v>
      </c>
      <c r="E356" t="str">
        <f t="shared" si="37"/>
        <v>INSW_4S</v>
      </c>
      <c r="F356" t="str">
        <f t="shared" si="38"/>
        <v>01</v>
      </c>
      <c r="G356" t="str">
        <f t="shared" si="39"/>
        <v>S1</v>
      </c>
      <c r="H356" t="str">
        <f t="shared" si="40"/>
        <v>B1</v>
      </c>
      <c r="I356" t="str">
        <f t="shared" si="36"/>
        <v>TeacherZ</v>
      </c>
    </row>
    <row r="357" spans="1:9" x14ac:dyDescent="0.25">
      <c r="A357" s="185">
        <v>356</v>
      </c>
      <c r="B357" t="str">
        <f>VLOOKUP(A357,Code!X:AA,4,FALSE)</f>
        <v>INSW_4S(01)B1_TeacherZ_S2_B_</v>
      </c>
      <c r="E357" s="189" t="str">
        <f t="shared" si="37"/>
        <v>INSW_4S</v>
      </c>
      <c r="F357" s="189" t="str">
        <f t="shared" si="38"/>
        <v>01</v>
      </c>
      <c r="G357" s="189" t="str">
        <f t="shared" si="39"/>
        <v>S2</v>
      </c>
      <c r="H357" s="189" t="str">
        <f t="shared" si="40"/>
        <v>B1</v>
      </c>
      <c r="I357" s="189" t="str">
        <f t="shared" si="36"/>
        <v>TeacherZ</v>
      </c>
    </row>
    <row r="358" spans="1:9" x14ac:dyDescent="0.25">
      <c r="A358" s="186">
        <v>357</v>
      </c>
      <c r="B358" s="187" t="str">
        <f>VLOOKUP(A358,Code!X:AA,4,FALSE)</f>
        <v>LAWR_4S(01)_Stein_S1_D_</v>
      </c>
      <c r="E358" t="str">
        <f t="shared" si="37"/>
        <v>LAWR_4S</v>
      </c>
      <c r="F358" t="str">
        <f t="shared" si="38"/>
        <v>01</v>
      </c>
      <c r="G358" t="str">
        <f t="shared" si="39"/>
        <v>S1</v>
      </c>
      <c r="H358" t="str">
        <f t="shared" si="40"/>
        <v>D</v>
      </c>
      <c r="I358" t="str">
        <f t="shared" si="36"/>
        <v>Stein</v>
      </c>
    </row>
    <row r="359" spans="1:9" x14ac:dyDescent="0.25">
      <c r="A359" s="185">
        <v>358</v>
      </c>
      <c r="B359" t="str">
        <f>VLOOKUP(A359,Code!X:AA,4,FALSE)</f>
        <v>LAWR_4S(02)_Stein_S2_A_</v>
      </c>
      <c r="E359" s="189" t="str">
        <f t="shared" si="37"/>
        <v>LAWR_4S</v>
      </c>
      <c r="F359" s="189" t="str">
        <f t="shared" si="38"/>
        <v>02</v>
      </c>
      <c r="G359" s="189" t="str">
        <f t="shared" si="39"/>
        <v>S2</v>
      </c>
      <c r="H359" s="189" t="str">
        <f t="shared" si="40"/>
        <v>A</v>
      </c>
      <c r="I359" s="189" t="str">
        <f t="shared" si="36"/>
        <v>Stein</v>
      </c>
    </row>
    <row r="360" spans="1:9" x14ac:dyDescent="0.25">
      <c r="A360" s="186">
        <v>359</v>
      </c>
      <c r="B360" s="187" t="str">
        <f>VLOOKUP(A360,Code!X:AA,4,FALSE)</f>
        <v>LAWR_4S(03)_Stein_S2_D_</v>
      </c>
      <c r="E360" t="str">
        <f t="shared" si="37"/>
        <v>LAWR_4S</v>
      </c>
      <c r="F360" t="str">
        <f t="shared" si="38"/>
        <v>03</v>
      </c>
      <c r="G360" t="str">
        <f t="shared" si="39"/>
        <v>S2</v>
      </c>
      <c r="H360" t="str">
        <f t="shared" si="40"/>
        <v>D</v>
      </c>
      <c r="I360" t="str">
        <f t="shared" si="36"/>
        <v>Stein</v>
      </c>
    </row>
    <row r="361" spans="1:9" x14ac:dyDescent="0.25">
      <c r="A361" s="185">
        <v>360</v>
      </c>
      <c r="B361" t="str">
        <f>VLOOKUP(A361,Code!X:AA,4,FALSE)</f>
        <v>LS1R_1F(01)_Dyck_S1_A_</v>
      </c>
      <c r="E361" s="189" t="str">
        <f t="shared" si="37"/>
        <v>LS1R_1F</v>
      </c>
      <c r="F361" s="189" t="str">
        <f t="shared" si="38"/>
        <v>01</v>
      </c>
      <c r="G361" s="189" t="str">
        <f t="shared" si="39"/>
        <v/>
      </c>
      <c r="H361" s="189" t="str">
        <f t="shared" si="40"/>
        <v>A</v>
      </c>
      <c r="I361" s="189" t="str">
        <f t="shared" si="36"/>
        <v>Dyck</v>
      </c>
    </row>
    <row r="362" spans="1:9" x14ac:dyDescent="0.25">
      <c r="A362" s="186">
        <v>361</v>
      </c>
      <c r="B362" s="187" t="str">
        <f>VLOOKUP(A362,Code!X:AA,4,FALSE)</f>
        <v>LS1R_1F(02)_Dyck_S2_A_</v>
      </c>
      <c r="E362" t="str">
        <f t="shared" si="37"/>
        <v>LS1R_1F</v>
      </c>
      <c r="F362" t="str">
        <f t="shared" si="38"/>
        <v>02</v>
      </c>
      <c r="G362" t="str">
        <f t="shared" si="39"/>
        <v/>
      </c>
      <c r="H362" t="str">
        <f t="shared" si="40"/>
        <v>A</v>
      </c>
      <c r="I362" t="str">
        <f t="shared" si="36"/>
        <v>Dyck</v>
      </c>
    </row>
    <row r="363" spans="1:9" x14ac:dyDescent="0.25">
      <c r="A363" s="185">
        <v>362</v>
      </c>
      <c r="B363" t="str">
        <f>VLOOKUP(A363,Code!X:AA,4,FALSE)</f>
        <v>LS2R_2F(01)_Dyck_S1_A_</v>
      </c>
      <c r="E363" s="189" t="str">
        <f t="shared" si="37"/>
        <v>LS2R_2F</v>
      </c>
      <c r="F363" s="189" t="str">
        <f t="shared" si="38"/>
        <v>01</v>
      </c>
      <c r="G363" s="189" t="str">
        <f t="shared" si="39"/>
        <v>S1</v>
      </c>
      <c r="H363" s="189" t="str">
        <f t="shared" si="40"/>
        <v>A</v>
      </c>
      <c r="I363" s="189" t="str">
        <f t="shared" si="36"/>
        <v>Dyck</v>
      </c>
    </row>
    <row r="364" spans="1:9" x14ac:dyDescent="0.25">
      <c r="A364" s="186">
        <v>363</v>
      </c>
      <c r="B364" s="187" t="str">
        <f>VLOOKUP(A364,Code!X:AA,4,FALSE)</f>
        <v>LS2R_2F(02)_Dyck_S2_A_</v>
      </c>
      <c r="E364" t="str">
        <f t="shared" si="37"/>
        <v>LS2R_2F</v>
      </c>
      <c r="F364" t="str">
        <f t="shared" si="38"/>
        <v>02</v>
      </c>
      <c r="G364" t="str">
        <f t="shared" si="39"/>
        <v>S2</v>
      </c>
      <c r="H364" t="str">
        <f t="shared" si="40"/>
        <v>A</v>
      </c>
      <c r="I364" t="str">
        <f t="shared" si="36"/>
        <v>Dyck</v>
      </c>
    </row>
    <row r="365" spans="1:9" x14ac:dyDescent="0.25">
      <c r="A365" s="185">
        <v>364</v>
      </c>
      <c r="B365" t="str">
        <f>VLOOKUP(A365,Code!X:AA,4,FALSE)</f>
        <v>LS3R_3F(01)_Dyck_S1_A_</v>
      </c>
      <c r="E365" s="189" t="str">
        <f t="shared" si="37"/>
        <v>LS3R_3F</v>
      </c>
      <c r="F365" s="189" t="str">
        <f t="shared" si="38"/>
        <v>01</v>
      </c>
      <c r="G365" s="189" t="str">
        <f t="shared" si="39"/>
        <v>S1</v>
      </c>
      <c r="H365" s="189" t="str">
        <f t="shared" si="40"/>
        <v>A</v>
      </c>
      <c r="I365" s="189" t="str">
        <f t="shared" si="36"/>
        <v>Dyck</v>
      </c>
    </row>
    <row r="366" spans="1:9" x14ac:dyDescent="0.25">
      <c r="A366" s="186">
        <v>365</v>
      </c>
      <c r="B366" s="187" t="str">
        <f>VLOOKUP(A366,Code!X:AA,4,FALSE)</f>
        <v>LWBR_3S(01)C2_Thwaites_S1_C_</v>
      </c>
      <c r="E366" t="str">
        <f t="shared" si="37"/>
        <v>LWBR_3S</v>
      </c>
      <c r="F366" t="str">
        <f t="shared" si="38"/>
        <v>01</v>
      </c>
      <c r="G366" t="str">
        <f t="shared" si="39"/>
        <v>S1</v>
      </c>
      <c r="H366" t="str">
        <f t="shared" si="40"/>
        <v>C2</v>
      </c>
      <c r="I366" t="str">
        <f t="shared" si="36"/>
        <v>Thwaites</v>
      </c>
    </row>
    <row r="367" spans="1:9" x14ac:dyDescent="0.25">
      <c r="A367" s="185">
        <v>366</v>
      </c>
      <c r="B367" t="str">
        <f>VLOOKUP(A367,Code!X:AA,4,FALSE)</f>
        <v>LWBR_3S(01)C2_Thwaites_S2_C_</v>
      </c>
      <c r="E367" s="189" t="str">
        <f t="shared" si="37"/>
        <v>LWBR_3S</v>
      </c>
      <c r="F367" s="189" t="str">
        <f t="shared" si="38"/>
        <v>01</v>
      </c>
      <c r="G367" s="189" t="str">
        <f t="shared" si="39"/>
        <v>S2</v>
      </c>
      <c r="H367" s="189" t="str">
        <f t="shared" si="40"/>
        <v>C2</v>
      </c>
      <c r="I367" s="189" t="str">
        <f t="shared" si="36"/>
        <v>Thwaites</v>
      </c>
    </row>
    <row r="368" spans="1:9" x14ac:dyDescent="0.25">
      <c r="A368" s="186">
        <v>367</v>
      </c>
      <c r="B368" s="187" t="str">
        <f>VLOOKUP(A368,Code!X:AA,4,FALSE)</f>
        <v>LWBR_3S(01)C2_Wright_S1_C_</v>
      </c>
      <c r="E368" t="str">
        <f t="shared" si="37"/>
        <v>LWBR_3S</v>
      </c>
      <c r="F368" t="str">
        <f t="shared" si="38"/>
        <v>01</v>
      </c>
      <c r="G368" t="str">
        <f t="shared" si="39"/>
        <v>S1</v>
      </c>
      <c r="H368" t="str">
        <f t="shared" si="40"/>
        <v>C2</v>
      </c>
      <c r="I368" t="str">
        <f t="shared" si="36"/>
        <v>Wright</v>
      </c>
    </row>
    <row r="369" spans="1:9" x14ac:dyDescent="0.25">
      <c r="A369" s="185">
        <v>368</v>
      </c>
      <c r="B369" t="str">
        <f>VLOOKUP(A369,Code!X:AA,4,FALSE)</f>
        <v>LWBR_3S(01)C2_Wright_S2_C_</v>
      </c>
      <c r="E369" s="189" t="str">
        <f t="shared" si="37"/>
        <v>LWBR_3S</v>
      </c>
      <c r="F369" s="189" t="str">
        <f t="shared" si="38"/>
        <v>01</v>
      </c>
      <c r="G369" s="189" t="str">
        <f t="shared" si="39"/>
        <v>S2</v>
      </c>
      <c r="H369" s="189" t="str">
        <f t="shared" si="40"/>
        <v>C2</v>
      </c>
      <c r="I369" s="189" t="str">
        <f t="shared" si="36"/>
        <v>Wright</v>
      </c>
    </row>
    <row r="370" spans="1:9" s="191" customFormat="1" x14ac:dyDescent="0.25">
      <c r="A370" s="190">
        <v>369</v>
      </c>
      <c r="B370" s="191" t="str">
        <f>VLOOKUP(A370,Code!X:AA,4,FALSE)</f>
        <v>LWER_1M(02)D2_Wesley_S1_D_</v>
      </c>
      <c r="E370" s="191" t="str">
        <f t="shared" si="37"/>
        <v>LWER_1M</v>
      </c>
      <c r="F370" s="191" t="str">
        <f t="shared" si="38"/>
        <v>02</v>
      </c>
      <c r="G370" s="191" t="str">
        <f t="shared" si="39"/>
        <v/>
      </c>
      <c r="H370" s="191" t="str">
        <f t="shared" si="40"/>
        <v>D2</v>
      </c>
      <c r="I370" s="191" t="str">
        <f t="shared" si="36"/>
        <v>Wesley</v>
      </c>
    </row>
    <row r="371" spans="1:9" x14ac:dyDescent="0.25">
      <c r="A371" s="185">
        <v>370</v>
      </c>
      <c r="B371" t="str">
        <f>VLOOKUP(A371,Code!X:AA,4,FALSE)</f>
        <v>LWPR_2M(01)C1_Wesley_S1_C_</v>
      </c>
      <c r="E371" s="189" t="str">
        <f t="shared" si="37"/>
        <v>LWPR_2M</v>
      </c>
      <c r="F371" s="189" t="str">
        <f t="shared" si="38"/>
        <v>01</v>
      </c>
      <c r="G371" s="189" t="str">
        <f t="shared" si="39"/>
        <v>S1</v>
      </c>
      <c r="H371" s="189" t="str">
        <f t="shared" si="40"/>
        <v>C1</v>
      </c>
      <c r="I371" s="189" t="str">
        <f t="shared" si="36"/>
        <v>Wesley</v>
      </c>
    </row>
    <row r="372" spans="1:9" x14ac:dyDescent="0.25">
      <c r="A372" s="186">
        <v>371</v>
      </c>
      <c r="B372" s="187" t="str">
        <f>VLOOKUP(A372,Code!X:AA,4,FALSE)</f>
        <v>LWPR_2M(02)_Wesley_S1_D_</v>
      </c>
      <c r="E372" t="str">
        <f t="shared" si="37"/>
        <v>LWPR_2M</v>
      </c>
      <c r="F372" t="str">
        <f t="shared" si="38"/>
        <v>02</v>
      </c>
      <c r="G372" t="str">
        <f t="shared" si="39"/>
        <v>S1</v>
      </c>
      <c r="H372" t="str">
        <f t="shared" si="40"/>
        <v>D</v>
      </c>
      <c r="I372" t="str">
        <f t="shared" si="36"/>
        <v>Wesley</v>
      </c>
    </row>
    <row r="373" spans="1:9" x14ac:dyDescent="0.25">
      <c r="A373" s="185">
        <v>372</v>
      </c>
      <c r="B373" t="str">
        <f>VLOOKUP(A373,Code!X:AA,4,FALSE)</f>
        <v>LWPR_2S(01)_Moskal_S1_A_</v>
      </c>
      <c r="E373" s="189" t="str">
        <f t="shared" si="37"/>
        <v>LWPR_2S</v>
      </c>
      <c r="F373" s="189" t="str">
        <f t="shared" si="38"/>
        <v>01</v>
      </c>
      <c r="G373" s="189" t="str">
        <f t="shared" si="39"/>
        <v>S1</v>
      </c>
      <c r="H373" s="189" t="str">
        <f t="shared" si="40"/>
        <v>A</v>
      </c>
      <c r="I373" s="189" t="str">
        <f t="shared" si="36"/>
        <v>Moskal</v>
      </c>
    </row>
    <row r="374" spans="1:9" x14ac:dyDescent="0.25">
      <c r="A374" s="186">
        <v>373</v>
      </c>
      <c r="B374" s="187" t="str">
        <f>VLOOKUP(A374,Code!X:AA,4,FALSE)</f>
        <v>LWPR_2S(02)_Pura_S1_B_</v>
      </c>
      <c r="E374" t="str">
        <f t="shared" si="37"/>
        <v>LWPR_2S</v>
      </c>
      <c r="F374" t="str">
        <f t="shared" si="38"/>
        <v>02</v>
      </c>
      <c r="G374" t="str">
        <f t="shared" si="39"/>
        <v>S1</v>
      </c>
      <c r="H374" t="str">
        <f t="shared" si="40"/>
        <v>B</v>
      </c>
      <c r="I374" t="str">
        <f t="shared" si="36"/>
        <v>Pura</v>
      </c>
    </row>
    <row r="375" spans="1:9" x14ac:dyDescent="0.25">
      <c r="A375" s="185">
        <v>374</v>
      </c>
      <c r="B375" t="str">
        <f>VLOOKUP(A375,Code!X:AA,4,FALSE)</f>
        <v>LWPR_2S(03)_Pura_S2_B_</v>
      </c>
      <c r="E375" s="189" t="str">
        <f t="shared" si="37"/>
        <v>LWPR_2S</v>
      </c>
      <c r="F375" s="189" t="str">
        <f t="shared" si="38"/>
        <v>03</v>
      </c>
      <c r="G375" s="189" t="str">
        <f t="shared" si="39"/>
        <v>S2</v>
      </c>
      <c r="H375" s="189" t="str">
        <f t="shared" si="40"/>
        <v>B</v>
      </c>
      <c r="I375" s="189" t="str">
        <f t="shared" si="36"/>
        <v>Pura</v>
      </c>
    </row>
    <row r="376" spans="1:9" x14ac:dyDescent="0.25">
      <c r="A376" s="186">
        <v>375</v>
      </c>
      <c r="B376" s="187" t="str">
        <f>VLOOKUP(A376,Code!X:AA,4,FALSE)</f>
        <v>LWPR_2S(04)_Buskell_S2_C_</v>
      </c>
      <c r="E376" t="str">
        <f t="shared" si="37"/>
        <v>LWPR_2S</v>
      </c>
      <c r="F376" t="str">
        <f t="shared" si="38"/>
        <v>04</v>
      </c>
      <c r="G376" t="str">
        <f t="shared" si="39"/>
        <v>S2</v>
      </c>
      <c r="H376" t="str">
        <f t="shared" si="40"/>
        <v>C</v>
      </c>
      <c r="I376" t="str">
        <f t="shared" si="36"/>
        <v>Buskell</v>
      </c>
    </row>
    <row r="377" spans="1:9" x14ac:dyDescent="0.25">
      <c r="A377" s="185">
        <v>376</v>
      </c>
      <c r="B377" t="str">
        <f>VLOOKUP(A377,Code!X:AA,4,FALSE)</f>
        <v>LWPR_2S(05)_Moskal_S2_A_</v>
      </c>
      <c r="E377" s="189" t="str">
        <f t="shared" si="37"/>
        <v>LWPR_2S</v>
      </c>
      <c r="F377" s="189" t="str">
        <f t="shared" si="38"/>
        <v>05</v>
      </c>
      <c r="G377" s="189" t="str">
        <f t="shared" si="39"/>
        <v>S2</v>
      </c>
      <c r="H377" s="189" t="str">
        <f t="shared" si="40"/>
        <v>A</v>
      </c>
      <c r="I377" s="189" t="str">
        <f t="shared" si="36"/>
        <v>Moskal</v>
      </c>
    </row>
    <row r="378" spans="1:9" x14ac:dyDescent="0.25">
      <c r="A378" s="186">
        <v>377</v>
      </c>
      <c r="B378" s="187" t="str">
        <f>VLOOKUP(A378,Code!X:AA,4,FALSE)</f>
        <v>LWPR_2S(06)_Moskal_S1_C_</v>
      </c>
      <c r="E378" t="str">
        <f t="shared" si="37"/>
        <v>LWPR_2S</v>
      </c>
      <c r="F378" t="str">
        <f t="shared" si="38"/>
        <v>06</v>
      </c>
      <c r="G378" t="str">
        <f t="shared" si="39"/>
        <v>S1</v>
      </c>
      <c r="H378" t="str">
        <f t="shared" si="40"/>
        <v>C</v>
      </c>
      <c r="I378" t="str">
        <f t="shared" si="36"/>
        <v>Moskal</v>
      </c>
    </row>
    <row r="379" spans="1:9" x14ac:dyDescent="0.25">
      <c r="A379" s="185">
        <v>378</v>
      </c>
      <c r="B379" t="str">
        <f>VLOOKUP(A379,Code!X:AA,4,FALSE)</f>
        <v>LWPR_2S(WE)A1_Thwaites_S1_A_</v>
      </c>
      <c r="E379" s="189" t="str">
        <f t="shared" si="37"/>
        <v>LWPR_2S</v>
      </c>
      <c r="F379" s="189" t="str">
        <f t="shared" si="38"/>
        <v>WE</v>
      </c>
      <c r="G379" s="189" t="str">
        <f t="shared" si="39"/>
        <v>S1</v>
      </c>
      <c r="H379" s="189" t="str">
        <f t="shared" si="40"/>
        <v>A1</v>
      </c>
      <c r="I379" s="189" t="str">
        <f t="shared" si="36"/>
        <v>Thwaites</v>
      </c>
    </row>
    <row r="380" spans="1:9" x14ac:dyDescent="0.25">
      <c r="A380" s="186">
        <v>379</v>
      </c>
      <c r="B380" s="187" t="str">
        <f>VLOOKUP(A380,Code!X:AA,4,FALSE)</f>
        <v>LWPR_2S(WE)A1_Thwaites_S2_A_</v>
      </c>
      <c r="E380" t="str">
        <f t="shared" si="37"/>
        <v>LWPR_2S</v>
      </c>
      <c r="F380" t="str">
        <f t="shared" si="38"/>
        <v>WE</v>
      </c>
      <c r="G380" t="str">
        <f t="shared" si="39"/>
        <v>S2</v>
      </c>
      <c r="H380" t="str">
        <f t="shared" si="40"/>
        <v>A1</v>
      </c>
      <c r="I380" t="str">
        <f t="shared" si="36"/>
        <v>Thwaites</v>
      </c>
    </row>
    <row r="381" spans="1:9" x14ac:dyDescent="0.25">
      <c r="A381" s="185">
        <v>380</v>
      </c>
      <c r="B381" t="str">
        <f>VLOOKUP(A381,Code!X:AA,4,FALSE)</f>
        <v>LWPR_2S(WE)A1_Wright_S1_A_</v>
      </c>
      <c r="E381" s="189" t="str">
        <f t="shared" si="37"/>
        <v>LWPR_2S</v>
      </c>
      <c r="F381" s="189" t="str">
        <f t="shared" si="38"/>
        <v>WE</v>
      </c>
      <c r="G381" s="189" t="str">
        <f t="shared" si="39"/>
        <v>S1</v>
      </c>
      <c r="H381" s="189" t="str">
        <f t="shared" si="40"/>
        <v>A1</v>
      </c>
      <c r="I381" s="189" t="str">
        <f t="shared" si="36"/>
        <v>Wright</v>
      </c>
    </row>
    <row r="382" spans="1:9" x14ac:dyDescent="0.25">
      <c r="A382" s="186">
        <v>381</v>
      </c>
      <c r="B382" s="187" t="str">
        <f>VLOOKUP(A382,Code!X:AA,4,FALSE)</f>
        <v>LWPR_2S(WE)A1_Wright_S2_A_</v>
      </c>
      <c r="E382" t="str">
        <f t="shared" si="37"/>
        <v>LWPR_2S</v>
      </c>
      <c r="F382" t="str">
        <f t="shared" si="38"/>
        <v>WE</v>
      </c>
      <c r="G382" t="str">
        <f t="shared" si="39"/>
        <v>S2</v>
      </c>
      <c r="H382" t="str">
        <f t="shared" si="40"/>
        <v>A1</v>
      </c>
      <c r="I382" t="str">
        <f t="shared" si="36"/>
        <v>Wright</v>
      </c>
    </row>
    <row r="383" spans="1:9" x14ac:dyDescent="0.25">
      <c r="A383" s="185">
        <v>382</v>
      </c>
      <c r="B383" t="str">
        <f>VLOOKUP(A383,Code!X:AA,4,FALSE)</f>
        <v>LWTF_4S(01)D1_Thwaites_S2_D_</v>
      </c>
      <c r="E383" s="189" t="str">
        <f t="shared" si="37"/>
        <v>LWTF_4S</v>
      </c>
      <c r="F383" s="189" t="str">
        <f t="shared" si="38"/>
        <v>01</v>
      </c>
      <c r="G383" s="189" t="str">
        <f t="shared" si="39"/>
        <v>S2</v>
      </c>
      <c r="H383" s="189" t="str">
        <f t="shared" si="40"/>
        <v>D1</v>
      </c>
      <c r="I383" s="189" t="str">
        <f t="shared" si="36"/>
        <v>Thwaites</v>
      </c>
    </row>
    <row r="384" spans="1:9" x14ac:dyDescent="0.25">
      <c r="A384" s="186">
        <v>383</v>
      </c>
      <c r="B384" s="187" t="str">
        <f>VLOOKUP(A384,Code!X:AA,4,FALSE)</f>
        <v>LWTF_4S(01)D1_Wright_S2_D_</v>
      </c>
      <c r="E384" t="str">
        <f t="shared" si="37"/>
        <v>LWTF_4S</v>
      </c>
      <c r="F384" t="str">
        <f t="shared" si="38"/>
        <v>01</v>
      </c>
      <c r="G384" t="str">
        <f t="shared" si="39"/>
        <v>S2</v>
      </c>
      <c r="H384" t="str">
        <f t="shared" si="40"/>
        <v>D1</v>
      </c>
      <c r="I384" t="str">
        <f t="shared" si="36"/>
        <v>Wright</v>
      </c>
    </row>
    <row r="385" spans="1:9" x14ac:dyDescent="0.25">
      <c r="A385" s="185">
        <v>384</v>
      </c>
      <c r="B385" t="str">
        <f>VLOOKUP(A385,Code!X:AA,4,FALSE)</f>
        <v>MAPF_3S(01)_Anis_S1_A_</v>
      </c>
      <c r="E385" s="189" t="str">
        <f t="shared" si="37"/>
        <v>MAPF_3S</v>
      </c>
      <c r="F385" s="189" t="str">
        <f t="shared" si="38"/>
        <v>01</v>
      </c>
      <c r="G385" s="189" t="str">
        <f t="shared" si="39"/>
        <v>S1</v>
      </c>
      <c r="H385" s="189" t="str">
        <f t="shared" si="40"/>
        <v>A</v>
      </c>
      <c r="I385" s="189" t="str">
        <f t="shared" si="36"/>
        <v>Anis</v>
      </c>
    </row>
    <row r="386" spans="1:9" x14ac:dyDescent="0.25">
      <c r="A386" s="186">
        <v>385</v>
      </c>
      <c r="B386" s="187" t="str">
        <f>VLOOKUP(A386,Code!X:AA,4,FALSE)</f>
        <v>MAPF_4S(01)_Anis_S2_D_</v>
      </c>
      <c r="E386" t="str">
        <f t="shared" si="37"/>
        <v>MAPF_4S</v>
      </c>
      <c r="F386" t="str">
        <f t="shared" si="38"/>
        <v>01</v>
      </c>
      <c r="G386" t="str">
        <f t="shared" si="39"/>
        <v>S2</v>
      </c>
      <c r="H386" t="str">
        <f t="shared" si="40"/>
        <v>D</v>
      </c>
      <c r="I386" t="str">
        <f t="shared" si="36"/>
        <v>Anis</v>
      </c>
    </row>
    <row r="387" spans="1:9" x14ac:dyDescent="0.25">
      <c r="A387" s="185">
        <v>386</v>
      </c>
      <c r="B387" t="str">
        <f>VLOOKUP(A387,Code!X:AA,4,FALSE)</f>
        <v>MATF_1F(01)_McCaffrey_S2_A_</v>
      </c>
      <c r="E387" s="189" t="str">
        <f t="shared" si="37"/>
        <v>MATF_1F</v>
      </c>
      <c r="F387" s="189" t="str">
        <f t="shared" si="38"/>
        <v>01</v>
      </c>
      <c r="G387" s="189" t="str">
        <f t="shared" si="39"/>
        <v/>
      </c>
      <c r="H387" s="189" t="str">
        <f t="shared" si="40"/>
        <v>A</v>
      </c>
      <c r="I387" s="189" t="str">
        <f t="shared" ref="I387:I450" si="41">LEFT(RIGHT(B387, LEN(B387) - FIND("_", SUBSTITUTE(B387, "_", "~", 1))),FIND("_",SUBSTITUTE(SUBSTITUTE(B387, "_", "~", 1), "_", "~", 1))-FIND("_",SUBSTITUTE(B387, "_", "~", 1))-1)</f>
        <v>McCaffrey</v>
      </c>
    </row>
    <row r="388" spans="1:9" x14ac:dyDescent="0.25">
      <c r="A388" s="186">
        <v>387</v>
      </c>
      <c r="B388" s="187" t="str">
        <f>VLOOKUP(A388,Code!X:AA,4,FALSE)</f>
        <v>MATF_1F(02)_McCaffrey_S2_B_</v>
      </c>
      <c r="E388" t="str">
        <f t="shared" si="37"/>
        <v>MATF_1F</v>
      </c>
      <c r="F388" t="str">
        <f t="shared" si="38"/>
        <v>02</v>
      </c>
      <c r="G388" t="str">
        <f t="shared" si="39"/>
        <v/>
      </c>
      <c r="H388" t="str">
        <f t="shared" si="40"/>
        <v>B</v>
      </c>
      <c r="I388" t="str">
        <f t="shared" si="41"/>
        <v>McCaffrey</v>
      </c>
    </row>
    <row r="389" spans="1:9" x14ac:dyDescent="0.25">
      <c r="A389" s="185">
        <v>388</v>
      </c>
      <c r="B389" t="str">
        <f>VLOOKUP(A389,Code!X:AA,4,FALSE)</f>
        <v>MATF_1F(03)_McCaffrey_S2_D_</v>
      </c>
      <c r="E389" s="189" t="str">
        <f t="shared" si="37"/>
        <v>MATF_1F</v>
      </c>
      <c r="F389" s="189" t="str">
        <f t="shared" si="38"/>
        <v>03</v>
      </c>
      <c r="G389" s="189" t="str">
        <f t="shared" si="39"/>
        <v/>
      </c>
      <c r="H389" s="189" t="str">
        <f t="shared" si="40"/>
        <v>D</v>
      </c>
      <c r="I389" s="189" t="str">
        <f t="shared" si="41"/>
        <v>McCaffrey</v>
      </c>
    </row>
    <row r="390" spans="1:9" x14ac:dyDescent="0.25">
      <c r="A390" s="186">
        <v>389</v>
      </c>
      <c r="B390" s="187" t="str">
        <f>VLOOKUP(A390,Code!X:AA,4,FALSE)</f>
        <v>MATR_1F(04)_Ocharuk_S2_D_</v>
      </c>
      <c r="E390" t="str">
        <f t="shared" si="37"/>
        <v>MATR_1F</v>
      </c>
      <c r="F390" t="str">
        <f t="shared" si="38"/>
        <v>04</v>
      </c>
      <c r="G390" t="str">
        <f t="shared" si="39"/>
        <v/>
      </c>
      <c r="H390" t="str">
        <f t="shared" si="40"/>
        <v>D</v>
      </c>
      <c r="I390" t="str">
        <f t="shared" si="41"/>
        <v>Ocharuk</v>
      </c>
    </row>
    <row r="391" spans="1:9" x14ac:dyDescent="0.25">
      <c r="A391" s="185">
        <v>390</v>
      </c>
      <c r="B391" t="str">
        <f>VLOOKUP(A391,Code!X:AA,4,FALSE)</f>
        <v>MATR_1F(05)_Russell_S2_D_</v>
      </c>
      <c r="E391" s="189" t="str">
        <f t="shared" si="37"/>
        <v>MATR_1F</v>
      </c>
      <c r="F391" s="189" t="str">
        <f t="shared" si="38"/>
        <v>05</v>
      </c>
      <c r="G391" s="189" t="str">
        <f t="shared" si="39"/>
        <v/>
      </c>
      <c r="H391" s="189" t="str">
        <f t="shared" si="40"/>
        <v>D</v>
      </c>
      <c r="I391" s="189" t="str">
        <f t="shared" si="41"/>
        <v>Russell</v>
      </c>
    </row>
    <row r="392" spans="1:9" x14ac:dyDescent="0.25">
      <c r="A392" s="186">
        <v>391</v>
      </c>
      <c r="B392" s="187" t="str">
        <f>VLOOKUP(A392,Code!X:AA,4,FALSE)</f>
        <v>MATR_1F(06)_Ocharuk_S2_B_</v>
      </c>
      <c r="E392" t="str">
        <f t="shared" si="37"/>
        <v>MATR_1F</v>
      </c>
      <c r="F392" t="str">
        <f t="shared" si="38"/>
        <v>06</v>
      </c>
      <c r="G392" t="str">
        <f t="shared" si="39"/>
        <v/>
      </c>
      <c r="H392" t="str">
        <f t="shared" si="40"/>
        <v>B</v>
      </c>
      <c r="I392" t="str">
        <f t="shared" si="41"/>
        <v>Ocharuk</v>
      </c>
    </row>
    <row r="393" spans="1:9" x14ac:dyDescent="0.25">
      <c r="A393" s="185">
        <v>392</v>
      </c>
      <c r="B393" t="str">
        <f>VLOOKUP(A393,Code!X:AA,4,FALSE)</f>
        <v>MATR_1F(07)_Russell_S2_A_</v>
      </c>
      <c r="E393" s="189" t="str">
        <f t="shared" si="37"/>
        <v>MATR_1F</v>
      </c>
      <c r="F393" s="189" t="str">
        <f t="shared" si="38"/>
        <v>07</v>
      </c>
      <c r="G393" s="189" t="str">
        <f t="shared" si="39"/>
        <v/>
      </c>
      <c r="H393" s="189" t="str">
        <f t="shared" si="40"/>
        <v>A</v>
      </c>
      <c r="I393" s="189" t="str">
        <f t="shared" si="41"/>
        <v>Russell</v>
      </c>
    </row>
    <row r="394" spans="1:9" x14ac:dyDescent="0.25">
      <c r="A394" s="186">
        <v>393</v>
      </c>
      <c r="B394" s="187" t="str">
        <f>VLOOKUP(A394,Code!X:AA,4,FALSE)</f>
        <v>MATR_1F(08)_Zhao_S2_A_</v>
      </c>
      <c r="E394" t="str">
        <f t="shared" si="37"/>
        <v>MATR_1F</v>
      </c>
      <c r="F394" t="str">
        <f t="shared" si="38"/>
        <v>08</v>
      </c>
      <c r="G394" t="str">
        <f t="shared" si="39"/>
        <v/>
      </c>
      <c r="H394" t="str">
        <f t="shared" si="40"/>
        <v>A</v>
      </c>
      <c r="I394" t="str">
        <f t="shared" si="41"/>
        <v>Zhao</v>
      </c>
    </row>
    <row r="395" spans="1:9" x14ac:dyDescent="0.25">
      <c r="A395" s="185">
        <v>394</v>
      </c>
      <c r="B395" t="str">
        <f>VLOOKUP(A395,Code!X:AA,4,FALSE)</f>
        <v>MATR_1F(09)_Zhao_S2_B_</v>
      </c>
      <c r="E395" s="189" t="str">
        <f t="shared" si="37"/>
        <v>MATR_1F</v>
      </c>
      <c r="F395" s="189" t="str">
        <f t="shared" si="38"/>
        <v>09</v>
      </c>
      <c r="G395" s="189" t="str">
        <f t="shared" si="39"/>
        <v/>
      </c>
      <c r="H395" s="189" t="str">
        <f t="shared" si="40"/>
        <v>B</v>
      </c>
      <c r="I395" s="189" t="str">
        <f t="shared" si="41"/>
        <v>Zhao</v>
      </c>
    </row>
    <row r="396" spans="1:9" x14ac:dyDescent="0.25">
      <c r="A396" s="186">
        <v>395</v>
      </c>
      <c r="B396" s="187" t="str">
        <f>VLOOKUP(A396,Code!X:AA,4,FALSE)</f>
        <v>MATR_1F(10)_Fast_S2_B_</v>
      </c>
      <c r="E396" t="str">
        <f t="shared" si="37"/>
        <v>MATR_1F</v>
      </c>
      <c r="F396" t="str">
        <f t="shared" si="38"/>
        <v>10</v>
      </c>
      <c r="G396" t="str">
        <f t="shared" si="39"/>
        <v/>
      </c>
      <c r="H396" t="str">
        <f t="shared" si="40"/>
        <v>B</v>
      </c>
      <c r="I396" t="str">
        <f t="shared" si="41"/>
        <v>Fast</v>
      </c>
    </row>
    <row r="397" spans="1:9" x14ac:dyDescent="0.25">
      <c r="A397" s="185">
        <v>396</v>
      </c>
      <c r="B397" t="str">
        <f>VLOOKUP(A397,Code!X:AA,4,FALSE)</f>
        <v>MATR_1F(11)_Fast_S2_D_</v>
      </c>
      <c r="E397" s="189" t="str">
        <f t="shared" si="37"/>
        <v>MATR_1F</v>
      </c>
      <c r="F397" s="189" t="str">
        <f t="shared" si="38"/>
        <v>11</v>
      </c>
      <c r="G397" s="189" t="str">
        <f t="shared" si="39"/>
        <v/>
      </c>
      <c r="H397" s="189" t="str">
        <f t="shared" si="40"/>
        <v>D</v>
      </c>
      <c r="I397" s="189" t="str">
        <f t="shared" si="41"/>
        <v>Fast</v>
      </c>
    </row>
    <row r="398" spans="1:9" x14ac:dyDescent="0.25">
      <c r="A398" s="186">
        <v>397</v>
      </c>
      <c r="B398" s="187" t="str">
        <f>VLOOKUP(A398,Code!X:AA,4,FALSE)</f>
        <v>MATR_1F(12)_Pachkowsky_S2_A_</v>
      </c>
      <c r="E398" t="str">
        <f t="shared" si="37"/>
        <v>MATR_1F</v>
      </c>
      <c r="F398" t="str">
        <f t="shared" si="38"/>
        <v>12</v>
      </c>
      <c r="G398" t="str">
        <f t="shared" si="39"/>
        <v/>
      </c>
      <c r="H398" t="str">
        <f t="shared" si="40"/>
        <v>A</v>
      </c>
      <c r="I398" t="str">
        <f t="shared" si="41"/>
        <v>Pachkowsky</v>
      </c>
    </row>
    <row r="399" spans="1:9" x14ac:dyDescent="0.25">
      <c r="A399" s="185">
        <v>398</v>
      </c>
      <c r="B399" t="str">
        <f>VLOOKUP(A399,Code!X:AA,4,FALSE)</f>
        <v>MATR_1F(13)_Pachkowsky_S2_D_</v>
      </c>
      <c r="E399" s="189" t="str">
        <f t="shared" si="37"/>
        <v>MATR_1F</v>
      </c>
      <c r="F399" s="189" t="str">
        <f t="shared" si="38"/>
        <v>13</v>
      </c>
      <c r="G399" s="189" t="str">
        <f t="shared" si="39"/>
        <v/>
      </c>
      <c r="H399" s="189" t="str">
        <f t="shared" si="40"/>
        <v>D</v>
      </c>
      <c r="I399" s="189" t="str">
        <f t="shared" si="41"/>
        <v>Pachkowsky</v>
      </c>
    </row>
    <row r="400" spans="1:9" x14ac:dyDescent="0.25">
      <c r="A400" s="186">
        <v>399</v>
      </c>
      <c r="B400" s="187" t="str">
        <f>VLOOKUP(A400,Code!X:AA,4,FALSE)</f>
        <v>MATR_1F(14)_Neil_S2_B_</v>
      </c>
      <c r="E400" t="str">
        <f t="shared" si="37"/>
        <v>MATR_1F</v>
      </c>
      <c r="F400" t="str">
        <f t="shared" si="38"/>
        <v>14</v>
      </c>
      <c r="G400" t="str">
        <f t="shared" si="39"/>
        <v/>
      </c>
      <c r="H400" t="str">
        <f t="shared" si="40"/>
        <v>B</v>
      </c>
      <c r="I400" t="str">
        <f t="shared" si="41"/>
        <v>Neil</v>
      </c>
    </row>
    <row r="401" spans="1:9" x14ac:dyDescent="0.25">
      <c r="A401" s="185">
        <v>400</v>
      </c>
      <c r="B401" t="str">
        <f>VLOOKUP(A401,Code!X:AA,4,FALSE)</f>
        <v>MATR_1M(04)_Ellison_S1_B_</v>
      </c>
      <c r="E401" s="189" t="str">
        <f t="shared" si="37"/>
        <v>MATR_1M</v>
      </c>
      <c r="F401" s="189" t="str">
        <f t="shared" si="38"/>
        <v>04</v>
      </c>
      <c r="G401" s="189" t="str">
        <f t="shared" si="39"/>
        <v/>
      </c>
      <c r="H401" s="189" t="str">
        <f t="shared" si="40"/>
        <v>B</v>
      </c>
      <c r="I401" s="189" t="str">
        <f t="shared" si="41"/>
        <v>Ellison</v>
      </c>
    </row>
    <row r="402" spans="1:9" x14ac:dyDescent="0.25">
      <c r="A402" s="186">
        <v>401</v>
      </c>
      <c r="B402" s="187" t="str">
        <f>VLOOKUP(A402,Code!X:AA,4,FALSE)</f>
        <v>MATR_1M(04)_Ellison_S2_B_</v>
      </c>
      <c r="E402" t="str">
        <f t="shared" si="37"/>
        <v>MATR_1M</v>
      </c>
      <c r="F402" t="str">
        <f t="shared" si="38"/>
        <v>04</v>
      </c>
      <c r="G402" t="str">
        <f t="shared" si="39"/>
        <v/>
      </c>
      <c r="H402" t="str">
        <f t="shared" si="40"/>
        <v>B</v>
      </c>
      <c r="I402" t="str">
        <f t="shared" si="41"/>
        <v>Ellison</v>
      </c>
    </row>
    <row r="403" spans="1:9" x14ac:dyDescent="0.25">
      <c r="A403" s="185">
        <v>402</v>
      </c>
      <c r="B403" t="str">
        <f>VLOOKUP(A403,Code!X:AA,4,FALSE)</f>
        <v>MATR_1M(05)_Wesley_S1_A_</v>
      </c>
      <c r="E403" s="189" t="str">
        <f t="shared" ref="E403:E466" si="42">LEFT(B403, FIND("(", B403) - 1)</f>
        <v>MATR_1M</v>
      </c>
      <c r="F403" s="189" t="str">
        <f t="shared" ref="F403:F466" si="43">RIGHT(LEFT(B403, FIND(")", B403) - 1),2)</f>
        <v>05</v>
      </c>
      <c r="G403" s="189" t="str">
        <f t="shared" ref="G403:G466" si="44">IFERROR(IF(FIND("_1",B403)&gt;0,"",""),   LEFT(RIGHT(B403,5),2))</f>
        <v/>
      </c>
      <c r="H403" s="189" t="str">
        <f t="shared" ref="H403:H466" si="45">IFERROR(IF(FIND(")_",B403)&gt;1,LEFT(RIGHT(B403,2),1),""),   LEFT(RIGHT(B403, LEN(B403) - FIND(")", B403)),2))</f>
        <v>A</v>
      </c>
      <c r="I403" s="189" t="str">
        <f t="shared" si="41"/>
        <v>Wesley</v>
      </c>
    </row>
    <row r="404" spans="1:9" x14ac:dyDescent="0.25">
      <c r="A404" s="186">
        <v>403</v>
      </c>
      <c r="B404" s="187" t="str">
        <f>VLOOKUP(A404,Code!X:AA,4,FALSE)</f>
        <v>MCCR_1S(01)C1_Boyes_S1_C_</v>
      </c>
      <c r="E404" t="str">
        <f t="shared" si="42"/>
        <v>MCCR_1S</v>
      </c>
      <c r="F404" t="str">
        <f t="shared" si="43"/>
        <v>01</v>
      </c>
      <c r="G404" t="str">
        <f t="shared" si="44"/>
        <v/>
      </c>
      <c r="H404" t="str">
        <f t="shared" si="45"/>
        <v>C1</v>
      </c>
      <c r="I404" t="str">
        <f t="shared" si="41"/>
        <v>Boyes</v>
      </c>
    </row>
    <row r="405" spans="1:9" x14ac:dyDescent="0.25">
      <c r="A405" s="185">
        <v>404</v>
      </c>
      <c r="B405" t="str">
        <f>VLOOKUP(A405,Code!X:AA,4,FALSE)</f>
        <v>MCCR_1S(01)C1_Boyes_S2_C_</v>
      </c>
      <c r="E405" s="189" t="str">
        <f t="shared" si="42"/>
        <v>MCCR_1S</v>
      </c>
      <c r="F405" s="189" t="str">
        <f t="shared" si="43"/>
        <v>01</v>
      </c>
      <c r="G405" s="189" t="str">
        <f t="shared" si="44"/>
        <v/>
      </c>
      <c r="H405" s="189" t="str">
        <f t="shared" si="45"/>
        <v>C1</v>
      </c>
      <c r="I405" s="189" t="str">
        <f t="shared" si="41"/>
        <v>Boyes</v>
      </c>
    </row>
    <row r="406" spans="1:9" x14ac:dyDescent="0.25">
      <c r="A406" s="186">
        <v>405</v>
      </c>
      <c r="B406" s="187" t="str">
        <f>VLOOKUP(A406,Code!X:AA,4,FALSE)</f>
        <v>MP206H_1S(01)C1_Shewchuk_S1_C_</v>
      </c>
      <c r="E406" t="str">
        <f t="shared" si="42"/>
        <v>MP206H_1S</v>
      </c>
      <c r="F406" t="str">
        <f t="shared" si="43"/>
        <v>01</v>
      </c>
      <c r="G406" t="str">
        <f t="shared" si="44"/>
        <v/>
      </c>
      <c r="H406" t="str">
        <f t="shared" si="45"/>
        <v>C1</v>
      </c>
      <c r="I406" t="str">
        <f t="shared" si="41"/>
        <v>Shewchuk</v>
      </c>
    </row>
    <row r="407" spans="1:9" x14ac:dyDescent="0.25">
      <c r="A407" s="185">
        <v>406</v>
      </c>
      <c r="B407" t="str">
        <f>VLOOKUP(A407,Code!X:AA,4,FALSE)</f>
        <v>MP206H_1S(02)C2_Fowler_S1_C_</v>
      </c>
      <c r="E407" s="189" t="str">
        <f t="shared" si="42"/>
        <v>MP206H_1S</v>
      </c>
      <c r="F407" s="189" t="str">
        <f t="shared" si="43"/>
        <v>02</v>
      </c>
      <c r="G407" s="189" t="str">
        <f t="shared" si="44"/>
        <v/>
      </c>
      <c r="H407" s="189" t="str">
        <f t="shared" si="45"/>
        <v>C2</v>
      </c>
      <c r="I407" s="189" t="str">
        <f t="shared" si="41"/>
        <v>Fowler</v>
      </c>
    </row>
    <row r="408" spans="1:9" x14ac:dyDescent="0.25">
      <c r="A408" s="186">
        <v>407</v>
      </c>
      <c r="B408" s="187" t="str">
        <f>VLOOKUP(A408,Code!X:AA,4,FALSE)</f>
        <v>MP206H_1S(03)C2_Dyck-Lyons_S2_C_</v>
      </c>
      <c r="E408" t="str">
        <f t="shared" si="42"/>
        <v>MP206H_1S</v>
      </c>
      <c r="F408" t="str">
        <f t="shared" si="43"/>
        <v>03</v>
      </c>
      <c r="G408" t="str">
        <f t="shared" si="44"/>
        <v/>
      </c>
      <c r="H408" t="str">
        <f t="shared" si="45"/>
        <v>C2</v>
      </c>
      <c r="I408" t="str">
        <f t="shared" si="41"/>
        <v>Dyck-Lyons</v>
      </c>
    </row>
    <row r="409" spans="1:9" x14ac:dyDescent="0.25">
      <c r="A409" s="185">
        <v>408</v>
      </c>
      <c r="B409" t="str">
        <f>VLOOKUP(A409,Code!X:AA,4,FALSE)</f>
        <v>MP207V_2S(01)_Dyck-Lyons_S1_A_</v>
      </c>
      <c r="E409" s="189" t="str">
        <f t="shared" si="42"/>
        <v>MP207V_2S</v>
      </c>
      <c r="F409" s="189" t="str">
        <f t="shared" si="43"/>
        <v>01</v>
      </c>
      <c r="G409" s="189" t="str">
        <f t="shared" si="44"/>
        <v>S1</v>
      </c>
      <c r="H409" s="189" t="str">
        <f t="shared" si="45"/>
        <v>A</v>
      </c>
      <c r="I409" s="189" t="str">
        <f t="shared" si="41"/>
        <v>Dyck-Lyons</v>
      </c>
    </row>
    <row r="410" spans="1:9" x14ac:dyDescent="0.25">
      <c r="A410" s="186">
        <v>409</v>
      </c>
      <c r="B410" s="187" t="str">
        <f>VLOOKUP(A410,Code!X:AA,4,FALSE)</f>
        <v>MP207V_2S(02)_Fowler_S2_B_</v>
      </c>
      <c r="E410" t="str">
        <f t="shared" si="42"/>
        <v>MP207V_2S</v>
      </c>
      <c r="F410" t="str">
        <f t="shared" si="43"/>
        <v>02</v>
      </c>
      <c r="G410" t="str">
        <f t="shared" si="44"/>
        <v>S2</v>
      </c>
      <c r="H410" t="str">
        <f t="shared" si="45"/>
        <v>B</v>
      </c>
      <c r="I410" t="str">
        <f t="shared" si="41"/>
        <v>Fowler</v>
      </c>
    </row>
    <row r="411" spans="1:9" x14ac:dyDescent="0.25">
      <c r="A411" s="185">
        <v>410</v>
      </c>
      <c r="B411" t="str">
        <f>VLOOKUP(A411,Code!X:AA,4,FALSE)</f>
        <v>MP207V_2S(98)_Fowler_S1_A_</v>
      </c>
      <c r="E411" s="189" t="str">
        <f t="shared" si="42"/>
        <v>MP207V_2S</v>
      </c>
      <c r="F411" s="189" t="str">
        <f t="shared" si="43"/>
        <v>98</v>
      </c>
      <c r="G411" s="189" t="str">
        <f t="shared" si="44"/>
        <v>S1</v>
      </c>
      <c r="H411" s="189" t="str">
        <f t="shared" si="45"/>
        <v>A</v>
      </c>
      <c r="I411" s="189" t="str">
        <f t="shared" si="41"/>
        <v>Fowler</v>
      </c>
    </row>
    <row r="412" spans="1:9" x14ac:dyDescent="0.25">
      <c r="A412" s="186">
        <v>411</v>
      </c>
      <c r="B412" s="187" t="str">
        <f>VLOOKUP(A412,Code!X:AA,4,FALSE)</f>
        <v>MP207V_2S(99)_Leduc_S1_A_</v>
      </c>
      <c r="E412" t="str">
        <f t="shared" si="42"/>
        <v>MP207V_2S</v>
      </c>
      <c r="F412" t="str">
        <f t="shared" si="43"/>
        <v>99</v>
      </c>
      <c r="G412" t="str">
        <f t="shared" si="44"/>
        <v>S1</v>
      </c>
      <c r="H412" t="str">
        <f t="shared" si="45"/>
        <v>A</v>
      </c>
      <c r="I412" t="str">
        <f t="shared" si="41"/>
        <v>Leduc</v>
      </c>
    </row>
    <row r="413" spans="1:9" x14ac:dyDescent="0.25">
      <c r="A413" s="185">
        <v>412</v>
      </c>
      <c r="B413" t="str">
        <f>VLOOKUP(A413,Code!X:AA,4,FALSE)</f>
        <v>MP208V_3S(01)_Leduc_S1_D_</v>
      </c>
      <c r="E413" s="189" t="str">
        <f t="shared" si="42"/>
        <v>MP208V_3S</v>
      </c>
      <c r="F413" s="189" t="str">
        <f t="shared" si="43"/>
        <v>01</v>
      </c>
      <c r="G413" s="189" t="str">
        <f t="shared" si="44"/>
        <v>S1</v>
      </c>
      <c r="H413" s="189" t="str">
        <f t="shared" si="45"/>
        <v>D</v>
      </c>
      <c r="I413" s="189" t="str">
        <f t="shared" si="41"/>
        <v>Leduc</v>
      </c>
    </row>
    <row r="414" spans="1:9" x14ac:dyDescent="0.25">
      <c r="A414" s="186">
        <v>413</v>
      </c>
      <c r="B414" s="187" t="str">
        <f>VLOOKUP(A414,Code!X:AA,4,FALSE)</f>
        <v>MP208V_3S(02)_Leduc_S2_C_</v>
      </c>
      <c r="E414" t="str">
        <f t="shared" si="42"/>
        <v>MP208V_3S</v>
      </c>
      <c r="F414" t="str">
        <f t="shared" si="43"/>
        <v>02</v>
      </c>
      <c r="G414" t="str">
        <f t="shared" si="44"/>
        <v>S2</v>
      </c>
      <c r="H414" t="str">
        <f t="shared" si="45"/>
        <v>C</v>
      </c>
      <c r="I414" t="str">
        <f t="shared" si="41"/>
        <v>Leduc</v>
      </c>
    </row>
    <row r="415" spans="1:9" x14ac:dyDescent="0.25">
      <c r="A415" s="185">
        <v>414</v>
      </c>
      <c r="B415" t="str">
        <f>VLOOKUP(A415,Code!X:AA,4,FALSE)</f>
        <v>MP208V_3S(98)_Fowler_S1_B_</v>
      </c>
      <c r="E415" s="189" t="str">
        <f t="shared" si="42"/>
        <v>MP208V_3S</v>
      </c>
      <c r="F415" s="189" t="str">
        <f t="shared" si="43"/>
        <v>98</v>
      </c>
      <c r="G415" s="189" t="str">
        <f t="shared" si="44"/>
        <v>S1</v>
      </c>
      <c r="H415" s="189" t="str">
        <f t="shared" si="45"/>
        <v>B</v>
      </c>
      <c r="I415" s="189" t="str">
        <f t="shared" si="41"/>
        <v>Fowler</v>
      </c>
    </row>
    <row r="416" spans="1:9" x14ac:dyDescent="0.25">
      <c r="A416" s="186">
        <v>415</v>
      </c>
      <c r="B416" s="187" t="str">
        <f>VLOOKUP(A416,Code!X:AA,4,FALSE)</f>
        <v>MP208V_3S(99)_Leduc_S1_B_</v>
      </c>
      <c r="E416" t="str">
        <f t="shared" si="42"/>
        <v>MP208V_3S</v>
      </c>
      <c r="F416" t="str">
        <f t="shared" si="43"/>
        <v>99</v>
      </c>
      <c r="G416" t="str">
        <f t="shared" si="44"/>
        <v>S1</v>
      </c>
      <c r="H416" t="str">
        <f t="shared" si="45"/>
        <v>B</v>
      </c>
      <c r="I416" t="str">
        <f t="shared" si="41"/>
        <v>Leduc</v>
      </c>
    </row>
    <row r="417" spans="1:9" x14ac:dyDescent="0.25">
      <c r="A417" s="185">
        <v>416</v>
      </c>
      <c r="B417" t="str">
        <f>VLOOKUP(A417,Code!X:AA,4,FALSE)</f>
        <v>MP209V_3S(01)_Dyck-Lyons_S2_D_</v>
      </c>
      <c r="E417" s="189" t="str">
        <f t="shared" si="42"/>
        <v>MP209V_3S</v>
      </c>
      <c r="F417" s="189" t="str">
        <f t="shared" si="43"/>
        <v>01</v>
      </c>
      <c r="G417" s="189" t="str">
        <f t="shared" si="44"/>
        <v>S2</v>
      </c>
      <c r="H417" s="189" t="str">
        <f t="shared" si="45"/>
        <v>D</v>
      </c>
      <c r="I417" s="189" t="str">
        <f t="shared" si="41"/>
        <v>Dyck-Lyons</v>
      </c>
    </row>
    <row r="418" spans="1:9" x14ac:dyDescent="0.25">
      <c r="A418" s="186">
        <v>417</v>
      </c>
      <c r="B418" s="187" t="str">
        <f>VLOOKUP(A418,Code!X:AA,4,FALSE)</f>
        <v>MP209V_4S(98)_Dyck-Lyons_S1_C_</v>
      </c>
      <c r="E418" t="str">
        <f t="shared" si="42"/>
        <v>MP209V_4S</v>
      </c>
      <c r="F418" t="str">
        <f t="shared" si="43"/>
        <v>98</v>
      </c>
      <c r="G418" t="str">
        <f t="shared" si="44"/>
        <v>S1</v>
      </c>
      <c r="H418" t="str">
        <f t="shared" si="45"/>
        <v>C</v>
      </c>
      <c r="I418" t="str">
        <f t="shared" si="41"/>
        <v>Dyck-Lyons</v>
      </c>
    </row>
    <row r="419" spans="1:9" x14ac:dyDescent="0.25">
      <c r="A419" s="185">
        <v>418</v>
      </c>
      <c r="B419" t="str">
        <f>VLOOKUP(A419,Code!X:AA,4,FALSE)</f>
        <v>MP209V_4S(99)_Galvao_S1_C_</v>
      </c>
      <c r="E419" s="189" t="str">
        <f t="shared" si="42"/>
        <v>MP209V_4S</v>
      </c>
      <c r="F419" s="189" t="str">
        <f t="shared" si="43"/>
        <v>99</v>
      </c>
      <c r="G419" s="189" t="str">
        <f t="shared" si="44"/>
        <v>S1</v>
      </c>
      <c r="H419" s="189" t="str">
        <f t="shared" si="45"/>
        <v>C</v>
      </c>
      <c r="I419" s="189" t="str">
        <f t="shared" si="41"/>
        <v>Galvao</v>
      </c>
    </row>
    <row r="420" spans="1:9" s="191" customFormat="1" x14ac:dyDescent="0.25">
      <c r="A420" s="190">
        <v>419</v>
      </c>
      <c r="B420" s="191" t="str">
        <f>VLOOKUP(A420,Code!X:AA,4,FALSE)</f>
        <v>MP210V_3S(01)_Galvao_S1_B_</v>
      </c>
      <c r="E420" s="191" t="str">
        <f t="shared" si="42"/>
        <v>MP210V_3S</v>
      </c>
      <c r="F420" s="191" t="str">
        <f t="shared" si="43"/>
        <v>01</v>
      </c>
      <c r="G420" s="191" t="str">
        <f t="shared" si="44"/>
        <v>S1</v>
      </c>
      <c r="H420" s="191" t="str">
        <f t="shared" si="45"/>
        <v>B</v>
      </c>
      <c r="I420" s="191" t="str">
        <f t="shared" si="41"/>
        <v>Galvao</v>
      </c>
    </row>
    <row r="421" spans="1:9" x14ac:dyDescent="0.25">
      <c r="A421" s="185">
        <v>420</v>
      </c>
      <c r="B421" t="str">
        <f>VLOOKUP(A421,Code!X:AA,4,FALSE)</f>
        <v>MP210V_3S(98)_Dyck-Lyons_S1_D_</v>
      </c>
      <c r="E421" s="189" t="str">
        <f t="shared" si="42"/>
        <v>MP210V_3S</v>
      </c>
      <c r="F421" s="189" t="str">
        <f t="shared" si="43"/>
        <v>98</v>
      </c>
      <c r="G421" s="189" t="str">
        <f t="shared" si="44"/>
        <v>S1</v>
      </c>
      <c r="H421" s="189" t="str">
        <f t="shared" si="45"/>
        <v>D</v>
      </c>
      <c r="I421" s="189" t="str">
        <f t="shared" si="41"/>
        <v>Dyck-Lyons</v>
      </c>
    </row>
    <row r="422" spans="1:9" x14ac:dyDescent="0.25">
      <c r="A422" s="186">
        <v>421</v>
      </c>
      <c r="B422" s="187" t="str">
        <f>VLOOKUP(A422,Code!X:AA,4,FALSE)</f>
        <v>MP210V_3S(99)_Galvao_S1_D_</v>
      </c>
      <c r="E422" t="str">
        <f t="shared" si="42"/>
        <v>MP210V_3S</v>
      </c>
      <c r="F422" t="str">
        <f t="shared" si="43"/>
        <v>99</v>
      </c>
      <c r="G422" t="str">
        <f t="shared" si="44"/>
        <v>S1</v>
      </c>
      <c r="H422" t="str">
        <f t="shared" si="45"/>
        <v>D</v>
      </c>
      <c r="I422" t="str">
        <f t="shared" si="41"/>
        <v>Galvao</v>
      </c>
    </row>
    <row r="423" spans="1:9" x14ac:dyDescent="0.25">
      <c r="A423" s="185">
        <v>422</v>
      </c>
      <c r="B423" t="str">
        <f>VLOOKUP(A423,Code!X:AA,4,FALSE)</f>
        <v>MP211V_4S(01)_Galvao_S2_B_</v>
      </c>
      <c r="E423" s="189" t="str">
        <f t="shared" si="42"/>
        <v>MP211V_4S</v>
      </c>
      <c r="F423" s="189" t="str">
        <f t="shared" si="43"/>
        <v>01</v>
      </c>
      <c r="G423" s="189" t="str">
        <f t="shared" si="44"/>
        <v>S2</v>
      </c>
      <c r="H423" s="189" t="str">
        <f t="shared" si="45"/>
        <v>B</v>
      </c>
      <c r="I423" s="189" t="str">
        <f t="shared" si="41"/>
        <v>Galvao</v>
      </c>
    </row>
    <row r="424" spans="1:9" x14ac:dyDescent="0.25">
      <c r="A424" s="186">
        <v>423</v>
      </c>
      <c r="B424" s="187" t="str">
        <f>VLOOKUP(A424,Code!X:AA,4,FALSE)</f>
        <v>MP211V_4S(98)_Dyck-Lyons_S2_A_</v>
      </c>
      <c r="E424" t="str">
        <f t="shared" si="42"/>
        <v>MP211V_4S</v>
      </c>
      <c r="F424" t="str">
        <f t="shared" si="43"/>
        <v>98</v>
      </c>
      <c r="G424" t="str">
        <f t="shared" si="44"/>
        <v>S2</v>
      </c>
      <c r="H424" t="str">
        <f t="shared" si="45"/>
        <v>A</v>
      </c>
      <c r="I424" t="str">
        <f t="shared" si="41"/>
        <v>Dyck-Lyons</v>
      </c>
    </row>
    <row r="425" spans="1:9" x14ac:dyDescent="0.25">
      <c r="A425" s="185">
        <v>424</v>
      </c>
      <c r="B425" t="str">
        <f>VLOOKUP(A425,Code!X:AA,4,FALSE)</f>
        <v>MP211V_4S(99)_Leduc_S2_A_</v>
      </c>
      <c r="E425" s="189" t="str">
        <f t="shared" si="42"/>
        <v>MP211V_4S</v>
      </c>
      <c r="F425" s="189" t="str">
        <f t="shared" si="43"/>
        <v>99</v>
      </c>
      <c r="G425" s="189" t="str">
        <f t="shared" si="44"/>
        <v>S2</v>
      </c>
      <c r="H425" s="189" t="str">
        <f t="shared" si="45"/>
        <v>A</v>
      </c>
      <c r="I425" s="189" t="str">
        <f t="shared" si="41"/>
        <v>Leduc</v>
      </c>
    </row>
    <row r="426" spans="1:9" x14ac:dyDescent="0.25">
      <c r="A426" s="186">
        <v>425</v>
      </c>
      <c r="B426" s="187" t="str">
        <f>VLOOKUP(A426,Code!X:AA,4,FALSE)</f>
        <v>MP212V_4S(01)_Alibudbud_S1_C_</v>
      </c>
      <c r="E426" t="str">
        <f t="shared" si="42"/>
        <v>MP212V_4S</v>
      </c>
      <c r="F426" t="str">
        <f t="shared" si="43"/>
        <v>01</v>
      </c>
      <c r="G426" t="str">
        <f t="shared" si="44"/>
        <v>S1</v>
      </c>
      <c r="H426" t="str">
        <f t="shared" si="45"/>
        <v>C</v>
      </c>
      <c r="I426" t="str">
        <f t="shared" si="41"/>
        <v>Alibudbud</v>
      </c>
    </row>
    <row r="427" spans="1:9" x14ac:dyDescent="0.25">
      <c r="A427" s="185">
        <v>426</v>
      </c>
      <c r="B427" t="str">
        <f>VLOOKUP(A427,Code!X:AA,4,FALSE)</f>
        <v>MP212V_4S(98)_Dyck-Lyons_S2_B_</v>
      </c>
      <c r="E427" s="189" t="str">
        <f t="shared" si="42"/>
        <v>MP212V_4S</v>
      </c>
      <c r="F427" s="189" t="str">
        <f t="shared" si="43"/>
        <v>98</v>
      </c>
      <c r="G427" s="189" t="str">
        <f t="shared" si="44"/>
        <v>S2</v>
      </c>
      <c r="H427" s="189" t="str">
        <f t="shared" si="45"/>
        <v>B</v>
      </c>
      <c r="I427" s="189" t="str">
        <f t="shared" si="41"/>
        <v>Dyck-Lyons</v>
      </c>
    </row>
    <row r="428" spans="1:9" x14ac:dyDescent="0.25">
      <c r="A428" s="186">
        <v>427</v>
      </c>
      <c r="B428" s="187" t="str">
        <f>VLOOKUP(A428,Code!X:AA,4,FALSE)</f>
        <v>MP212V_4S(99)_Leduc_S2_B_</v>
      </c>
      <c r="E428" t="str">
        <f t="shared" si="42"/>
        <v>MP212V_4S</v>
      </c>
      <c r="F428" t="str">
        <f t="shared" si="43"/>
        <v>99</v>
      </c>
      <c r="G428" t="str">
        <f t="shared" si="44"/>
        <v>S2</v>
      </c>
      <c r="H428" t="str">
        <f t="shared" si="45"/>
        <v>B</v>
      </c>
      <c r="I428" t="str">
        <f t="shared" si="41"/>
        <v>Leduc</v>
      </c>
    </row>
    <row r="429" spans="1:9" x14ac:dyDescent="0.25">
      <c r="A429" s="185">
        <v>428</v>
      </c>
      <c r="B429" t="str">
        <f>VLOOKUP(A429,Code!X:AA,4,FALSE)</f>
        <v>MP213V_3S(99)_Galvao_S2_C_</v>
      </c>
      <c r="E429" s="189" t="str">
        <f t="shared" si="42"/>
        <v>MP213V_3S</v>
      </c>
      <c r="F429" s="189" t="str">
        <f t="shared" si="43"/>
        <v>99</v>
      </c>
      <c r="G429" s="189" t="str">
        <f t="shared" si="44"/>
        <v>S2</v>
      </c>
      <c r="H429" s="189" t="str">
        <f t="shared" si="45"/>
        <v>C</v>
      </c>
      <c r="I429" s="189" t="str">
        <f t="shared" si="41"/>
        <v>Galvao</v>
      </c>
    </row>
    <row r="430" spans="1:9" x14ac:dyDescent="0.25">
      <c r="A430" s="186">
        <v>429</v>
      </c>
      <c r="B430" s="187" t="str">
        <f>VLOOKUP(A430,Code!X:AA,4,FALSE)</f>
        <v>MP213V_4S(01)_Fowler_S1_D_</v>
      </c>
      <c r="E430" t="str">
        <f t="shared" si="42"/>
        <v>MP213V_4S</v>
      </c>
      <c r="F430" t="str">
        <f t="shared" si="43"/>
        <v>01</v>
      </c>
      <c r="G430" t="str">
        <f t="shared" si="44"/>
        <v>S1</v>
      </c>
      <c r="H430" t="str">
        <f t="shared" si="45"/>
        <v>D</v>
      </c>
      <c r="I430" t="str">
        <f t="shared" si="41"/>
        <v>Fowler</v>
      </c>
    </row>
    <row r="431" spans="1:9" x14ac:dyDescent="0.25">
      <c r="A431" s="185">
        <v>430</v>
      </c>
      <c r="B431" t="str">
        <f>VLOOKUP(A431,Code!X:AA,4,FALSE)</f>
        <v>MP213V_4S(98)_Fowler_S2_C_</v>
      </c>
      <c r="E431" s="189" t="str">
        <f t="shared" si="42"/>
        <v>MP213V_4S</v>
      </c>
      <c r="F431" s="189" t="str">
        <f t="shared" si="43"/>
        <v>98</v>
      </c>
      <c r="G431" s="189" t="str">
        <f t="shared" si="44"/>
        <v>S2</v>
      </c>
      <c r="H431" s="189" t="str">
        <f t="shared" si="45"/>
        <v>C</v>
      </c>
      <c r="I431" s="189" t="str">
        <f t="shared" si="41"/>
        <v>Fowler</v>
      </c>
    </row>
    <row r="432" spans="1:9" x14ac:dyDescent="0.25">
      <c r="A432" s="186">
        <v>431</v>
      </c>
      <c r="B432" s="187" t="str">
        <f>VLOOKUP(A432,Code!X:AA,4,FALSE)</f>
        <v>MP214V_4S(01)_Alibudbud_S2_A_</v>
      </c>
      <c r="E432" t="str">
        <f t="shared" si="42"/>
        <v>MP214V_4S</v>
      </c>
      <c r="F432" t="str">
        <f t="shared" si="43"/>
        <v>01</v>
      </c>
      <c r="G432" t="str">
        <f t="shared" si="44"/>
        <v>S2</v>
      </c>
      <c r="H432" t="str">
        <f t="shared" si="45"/>
        <v>A</v>
      </c>
      <c r="I432" t="str">
        <f t="shared" si="41"/>
        <v>Alibudbud</v>
      </c>
    </row>
    <row r="433" spans="1:9" x14ac:dyDescent="0.25">
      <c r="A433" s="185">
        <v>432</v>
      </c>
      <c r="B433" t="str">
        <f>VLOOKUP(A433,Code!X:AA,4,FALSE)</f>
        <v>MP214V_4S(98)_Fowler_S2_D_</v>
      </c>
      <c r="E433" s="189" t="str">
        <f t="shared" si="42"/>
        <v>MP214V_4S</v>
      </c>
      <c r="F433" s="189" t="str">
        <f t="shared" si="43"/>
        <v>98</v>
      </c>
      <c r="G433" s="189" t="str">
        <f t="shared" si="44"/>
        <v>S2</v>
      </c>
      <c r="H433" s="189" t="str">
        <f t="shared" si="45"/>
        <v>D</v>
      </c>
      <c r="I433" s="189" t="str">
        <f t="shared" si="41"/>
        <v>Fowler</v>
      </c>
    </row>
    <row r="434" spans="1:9" x14ac:dyDescent="0.25">
      <c r="A434" s="186">
        <v>433</v>
      </c>
      <c r="B434" s="187" t="str">
        <f>VLOOKUP(A434,Code!X:AA,4,FALSE)</f>
        <v>MP214V_4S(99)_Galvao_S2_D_</v>
      </c>
      <c r="E434" t="str">
        <f t="shared" si="42"/>
        <v>MP214V_4S</v>
      </c>
      <c r="F434" t="str">
        <f t="shared" si="43"/>
        <v>99</v>
      </c>
      <c r="G434" t="str">
        <f t="shared" si="44"/>
        <v>S2</v>
      </c>
      <c r="H434" t="str">
        <f t="shared" si="45"/>
        <v>D</v>
      </c>
      <c r="I434" t="str">
        <f t="shared" si="41"/>
        <v>Galvao</v>
      </c>
    </row>
    <row r="435" spans="1:9" x14ac:dyDescent="0.25">
      <c r="A435" s="185">
        <v>434</v>
      </c>
      <c r="B435" t="str">
        <f>VLOOKUP(A435,Code!X:AA,4,FALSE)</f>
        <v>MU2H_1S(01)C1_Silver_S1_C_</v>
      </c>
      <c r="E435" s="189" t="str">
        <f t="shared" si="42"/>
        <v>MU2H_1S</v>
      </c>
      <c r="F435" s="189" t="str">
        <f t="shared" si="43"/>
        <v>01</v>
      </c>
      <c r="G435" s="189" t="str">
        <f t="shared" si="44"/>
        <v/>
      </c>
      <c r="H435" s="189" t="str">
        <f t="shared" si="45"/>
        <v>C1</v>
      </c>
      <c r="I435" s="189" t="str">
        <f t="shared" si="41"/>
        <v>Silver</v>
      </c>
    </row>
    <row r="436" spans="1:9" x14ac:dyDescent="0.25">
      <c r="A436" s="186">
        <v>435</v>
      </c>
      <c r="B436" s="187" t="str">
        <f>VLOOKUP(A436,Code!X:AA,4,FALSE)</f>
        <v>MU2H_1S(02)C2_Silver_S2_C_</v>
      </c>
      <c r="E436" t="str">
        <f t="shared" si="42"/>
        <v>MU2H_1S</v>
      </c>
      <c r="F436" t="str">
        <f t="shared" si="43"/>
        <v>02</v>
      </c>
      <c r="G436" t="str">
        <f t="shared" si="44"/>
        <v/>
      </c>
      <c r="H436" t="str">
        <f t="shared" si="45"/>
        <v>C2</v>
      </c>
      <c r="I436" t="str">
        <f t="shared" si="41"/>
        <v>Silver</v>
      </c>
    </row>
    <row r="437" spans="1:9" x14ac:dyDescent="0.25">
      <c r="A437" s="185">
        <v>436</v>
      </c>
      <c r="B437" t="str">
        <f>VLOOKUP(A437,Code!X:AA,4,FALSE)</f>
        <v>PCME_3S(01)_Yosyk_S1_C_</v>
      </c>
      <c r="E437" s="189" t="str">
        <f t="shared" si="42"/>
        <v>PCME_3S</v>
      </c>
      <c r="F437" s="189" t="str">
        <f t="shared" si="43"/>
        <v>01</v>
      </c>
      <c r="G437" s="189" t="str">
        <f t="shared" si="44"/>
        <v>S1</v>
      </c>
      <c r="H437" s="189" t="str">
        <f t="shared" si="45"/>
        <v>C</v>
      </c>
      <c r="I437" s="189" t="str">
        <f t="shared" si="41"/>
        <v>Yosyk</v>
      </c>
    </row>
    <row r="438" spans="1:9" x14ac:dyDescent="0.25">
      <c r="A438" s="186">
        <v>437</v>
      </c>
      <c r="B438" s="187" t="str">
        <f>VLOOKUP(A438,Code!X:AA,4,FALSE)</f>
        <v>PCME_3S(02)_Yosyk_S2_A_</v>
      </c>
      <c r="E438" t="str">
        <f t="shared" si="42"/>
        <v>PCME_3S</v>
      </c>
      <c r="F438" t="str">
        <f t="shared" si="43"/>
        <v>02</v>
      </c>
      <c r="G438" t="str">
        <f t="shared" si="44"/>
        <v>S2</v>
      </c>
      <c r="H438" t="str">
        <f t="shared" si="45"/>
        <v>A</v>
      </c>
      <c r="I438" t="str">
        <f t="shared" si="41"/>
        <v>Yosyk</v>
      </c>
    </row>
    <row r="439" spans="1:9" s="191" customFormat="1" x14ac:dyDescent="0.25">
      <c r="A439" s="190">
        <v>438</v>
      </c>
      <c r="B439" s="191" t="str">
        <f>VLOOKUP(A439,Code!X:AA,4,FALSE)</f>
        <v>PCME_4S(01)_Ramos_S1_D_</v>
      </c>
      <c r="E439" s="191" t="str">
        <f t="shared" si="42"/>
        <v>PCME_4S</v>
      </c>
      <c r="F439" s="191" t="str">
        <f t="shared" si="43"/>
        <v>01</v>
      </c>
      <c r="G439" s="191" t="str">
        <f t="shared" si="44"/>
        <v>S1</v>
      </c>
      <c r="H439" s="191" t="str">
        <f t="shared" si="45"/>
        <v>D</v>
      </c>
      <c r="I439" s="191" t="str">
        <f t="shared" si="41"/>
        <v>Ramos</v>
      </c>
    </row>
    <row r="440" spans="1:9" x14ac:dyDescent="0.25">
      <c r="A440" s="186">
        <v>439</v>
      </c>
      <c r="B440" s="187" t="str">
        <f>VLOOKUP(A440,Code!X:AA,4,FALSE)</f>
        <v>PCME_4S(02)_Mytopher_S2_A_</v>
      </c>
      <c r="E440" t="str">
        <f t="shared" si="42"/>
        <v>PCME_4S</v>
      </c>
      <c r="F440" t="str">
        <f t="shared" si="43"/>
        <v>02</v>
      </c>
      <c r="G440" t="str">
        <f t="shared" si="44"/>
        <v>S2</v>
      </c>
      <c r="H440" t="str">
        <f t="shared" si="45"/>
        <v>A</v>
      </c>
      <c r="I440" t="str">
        <f t="shared" si="41"/>
        <v>Mytopher</v>
      </c>
    </row>
    <row r="441" spans="1:9" s="191" customFormat="1" x14ac:dyDescent="0.25">
      <c r="A441" s="190">
        <v>440</v>
      </c>
      <c r="B441" s="191" t="str">
        <f>VLOOKUP(A441,Code!X:AA,4,FALSE)</f>
        <v>PCMF_3S(01)_Gebhardt_S1_C_</v>
      </c>
      <c r="E441" s="191" t="str">
        <f t="shared" si="42"/>
        <v>PCMF_3S</v>
      </c>
      <c r="F441" s="191" t="str">
        <f t="shared" si="43"/>
        <v>01</v>
      </c>
      <c r="G441" s="191" t="str">
        <f t="shared" si="44"/>
        <v>S1</v>
      </c>
      <c r="H441" s="191" t="str">
        <f t="shared" si="45"/>
        <v>C</v>
      </c>
      <c r="I441" s="191" t="str">
        <f t="shared" si="41"/>
        <v>Gebhardt</v>
      </c>
    </row>
    <row r="442" spans="1:9" x14ac:dyDescent="0.25">
      <c r="A442" s="186">
        <v>441</v>
      </c>
      <c r="B442" s="187" t="str">
        <f>VLOOKUP(A442,Code!X:AA,4,FALSE)</f>
        <v>PCMF_3S(02)_Gebhardt_S2_B_</v>
      </c>
      <c r="E442" t="str">
        <f t="shared" si="42"/>
        <v>PCMF_3S</v>
      </c>
      <c r="F442" t="str">
        <f t="shared" si="43"/>
        <v>02</v>
      </c>
      <c r="G442" t="str">
        <f t="shared" si="44"/>
        <v>S2</v>
      </c>
      <c r="H442" t="str">
        <f t="shared" si="45"/>
        <v>B</v>
      </c>
      <c r="I442" t="str">
        <f t="shared" si="41"/>
        <v>Gebhardt</v>
      </c>
    </row>
    <row r="443" spans="1:9" x14ac:dyDescent="0.25">
      <c r="A443" s="185">
        <v>442</v>
      </c>
      <c r="B443" t="str">
        <f>VLOOKUP(A443,Code!X:AA,4,FALSE)</f>
        <v>PCMF_4S(01)_Gebhardt_S2_A_</v>
      </c>
      <c r="E443" s="189" t="str">
        <f t="shared" si="42"/>
        <v>PCMF_4S</v>
      </c>
      <c r="F443" s="189" t="str">
        <f t="shared" si="43"/>
        <v>01</v>
      </c>
      <c r="G443" s="189" t="str">
        <f t="shared" si="44"/>
        <v>S2</v>
      </c>
      <c r="H443" s="189" t="str">
        <f t="shared" si="45"/>
        <v>A</v>
      </c>
      <c r="I443" s="189" t="str">
        <f t="shared" si="41"/>
        <v>Gebhardt</v>
      </c>
    </row>
    <row r="444" spans="1:9" x14ac:dyDescent="0.25">
      <c r="A444" s="186">
        <v>443</v>
      </c>
      <c r="B444" s="187" t="str">
        <f>VLOOKUP(A444,Code!X:AA,4,FALSE)</f>
        <v>PCMR_3S(01)_Mytopher_S1_A_</v>
      </c>
      <c r="E444" t="str">
        <f t="shared" si="42"/>
        <v>PCMR_3S</v>
      </c>
      <c r="F444" t="str">
        <f t="shared" si="43"/>
        <v>01</v>
      </c>
      <c r="G444" t="str">
        <f t="shared" si="44"/>
        <v>S1</v>
      </c>
      <c r="H444" t="str">
        <f t="shared" si="45"/>
        <v>A</v>
      </c>
      <c r="I444" t="str">
        <f t="shared" si="41"/>
        <v>Mytopher</v>
      </c>
    </row>
    <row r="445" spans="1:9" x14ac:dyDescent="0.25">
      <c r="A445" s="185">
        <v>444</v>
      </c>
      <c r="B445" t="str">
        <f>VLOOKUP(A445,Code!X:AA,4,FALSE)</f>
        <v>PCMR_3S(02)_Epp-Koop_S1_B_</v>
      </c>
      <c r="E445" s="189" t="str">
        <f t="shared" si="42"/>
        <v>PCMR_3S</v>
      </c>
      <c r="F445" s="189" t="str">
        <f t="shared" si="43"/>
        <v>02</v>
      </c>
      <c r="G445" s="189" t="str">
        <f t="shared" si="44"/>
        <v>S1</v>
      </c>
      <c r="H445" s="189" t="str">
        <f t="shared" si="45"/>
        <v>B</v>
      </c>
      <c r="I445" s="189" t="str">
        <f t="shared" si="41"/>
        <v>Epp-Koop</v>
      </c>
    </row>
    <row r="446" spans="1:9" x14ac:dyDescent="0.25">
      <c r="A446" s="186">
        <v>445</v>
      </c>
      <c r="B446" s="187" t="str">
        <f>VLOOKUP(A446,Code!X:AA,4,FALSE)</f>
        <v>PCMR_3S(03)_Epp-Koop_S1_D_</v>
      </c>
      <c r="E446" t="str">
        <f t="shared" si="42"/>
        <v>PCMR_3S</v>
      </c>
      <c r="F446" t="str">
        <f t="shared" si="43"/>
        <v>03</v>
      </c>
      <c r="G446" t="str">
        <f t="shared" si="44"/>
        <v>S1</v>
      </c>
      <c r="H446" t="str">
        <f t="shared" si="45"/>
        <v>D</v>
      </c>
      <c r="I446" t="str">
        <f t="shared" si="41"/>
        <v>Epp-Koop</v>
      </c>
    </row>
    <row r="447" spans="1:9" x14ac:dyDescent="0.25">
      <c r="A447" s="185">
        <v>446</v>
      </c>
      <c r="B447" t="str">
        <f>VLOOKUP(A447,Code!X:AA,4,FALSE)</f>
        <v>PCMR_3S(04)_Mytopher_S2_B_</v>
      </c>
      <c r="E447" s="189" t="str">
        <f t="shared" si="42"/>
        <v>PCMR_3S</v>
      </c>
      <c r="F447" s="189" t="str">
        <f t="shared" si="43"/>
        <v>04</v>
      </c>
      <c r="G447" s="189" t="str">
        <f t="shared" si="44"/>
        <v>S2</v>
      </c>
      <c r="H447" s="189" t="str">
        <f t="shared" si="45"/>
        <v>B</v>
      </c>
      <c r="I447" s="189" t="str">
        <f t="shared" si="41"/>
        <v>Mytopher</v>
      </c>
    </row>
    <row r="448" spans="1:9" x14ac:dyDescent="0.25">
      <c r="A448" s="186">
        <v>447</v>
      </c>
      <c r="B448" s="187" t="str">
        <f>VLOOKUP(A448,Code!X:AA,4,FALSE)</f>
        <v>PCMR_3S(05)_Epp-Koop_S2_C_</v>
      </c>
      <c r="E448" t="str">
        <f t="shared" si="42"/>
        <v>PCMR_3S</v>
      </c>
      <c r="F448" t="str">
        <f t="shared" si="43"/>
        <v>05</v>
      </c>
      <c r="G448" t="str">
        <f t="shared" si="44"/>
        <v>S2</v>
      </c>
      <c r="H448" t="str">
        <f t="shared" si="45"/>
        <v>C</v>
      </c>
      <c r="I448" t="str">
        <f t="shared" si="41"/>
        <v>Epp-Koop</v>
      </c>
    </row>
    <row r="449" spans="1:9" x14ac:dyDescent="0.25">
      <c r="A449" s="185">
        <v>448</v>
      </c>
      <c r="B449" t="str">
        <f>VLOOKUP(A449,Code!X:AA,4,FALSE)</f>
        <v>PCMR_4S(01)_Ramos_S1_A_</v>
      </c>
      <c r="E449" s="189" t="str">
        <f t="shared" si="42"/>
        <v>PCMR_4S</v>
      </c>
      <c r="F449" s="189" t="str">
        <f t="shared" si="43"/>
        <v>01</v>
      </c>
      <c r="G449" s="189" t="str">
        <f t="shared" si="44"/>
        <v>S1</v>
      </c>
      <c r="H449" s="189" t="str">
        <f t="shared" si="45"/>
        <v>A</v>
      </c>
      <c r="I449" s="189" t="str">
        <f t="shared" si="41"/>
        <v>Ramos</v>
      </c>
    </row>
    <row r="450" spans="1:9" x14ac:dyDescent="0.25">
      <c r="A450" s="186">
        <v>449</v>
      </c>
      <c r="B450" s="187" t="str">
        <f>VLOOKUP(A450,Code!X:AA,4,FALSE)</f>
        <v>PCMR_4S(02)_Mytopher_S1_B_</v>
      </c>
      <c r="E450" t="str">
        <f t="shared" si="42"/>
        <v>PCMR_4S</v>
      </c>
      <c r="F450" t="str">
        <f t="shared" si="43"/>
        <v>02</v>
      </c>
      <c r="G450" t="str">
        <f t="shared" si="44"/>
        <v>S1</v>
      </c>
      <c r="H450" t="str">
        <f t="shared" si="45"/>
        <v>B</v>
      </c>
      <c r="I450" t="str">
        <f t="shared" si="41"/>
        <v>Mytopher</v>
      </c>
    </row>
    <row r="451" spans="1:9" x14ac:dyDescent="0.25">
      <c r="A451" s="185">
        <v>450</v>
      </c>
      <c r="B451" t="str">
        <f>VLOOKUP(A451,Code!X:AA,4,FALSE)</f>
        <v>PCMR_4S(03)_Epp-Koop_S1_C_</v>
      </c>
      <c r="E451" s="189" t="str">
        <f t="shared" si="42"/>
        <v>PCMR_4S</v>
      </c>
      <c r="F451" s="189" t="str">
        <f t="shared" si="43"/>
        <v>03</v>
      </c>
      <c r="G451" s="189" t="str">
        <f t="shared" si="44"/>
        <v>S1</v>
      </c>
      <c r="H451" s="189" t="str">
        <f t="shared" si="45"/>
        <v>C</v>
      </c>
      <c r="I451" s="189" t="str">
        <f t="shared" ref="I451:I514" si="46">LEFT(RIGHT(B451, LEN(B451) - FIND("_", SUBSTITUTE(B451, "_", "~", 1))),FIND("_",SUBSTITUTE(SUBSTITUTE(B451, "_", "~", 1), "_", "~", 1))-FIND("_",SUBSTITUTE(B451, "_", "~", 1))-1)</f>
        <v>Epp-Koop</v>
      </c>
    </row>
    <row r="452" spans="1:9" x14ac:dyDescent="0.25">
      <c r="A452" s="186">
        <v>451</v>
      </c>
      <c r="B452" s="187" t="str">
        <f>VLOOKUP(A452,Code!X:AA,4,FALSE)</f>
        <v>PCMR_4S(04)_Mytopher_S1_D_</v>
      </c>
      <c r="E452" t="str">
        <f t="shared" si="42"/>
        <v>PCMR_4S</v>
      </c>
      <c r="F452" t="str">
        <f t="shared" si="43"/>
        <v>04</v>
      </c>
      <c r="G452" t="str">
        <f t="shared" si="44"/>
        <v>S1</v>
      </c>
      <c r="H452" t="str">
        <f t="shared" si="45"/>
        <v>D</v>
      </c>
      <c r="I452" t="str">
        <f t="shared" si="46"/>
        <v>Mytopher</v>
      </c>
    </row>
    <row r="453" spans="1:9" x14ac:dyDescent="0.25">
      <c r="A453" s="185">
        <v>452</v>
      </c>
      <c r="B453" t="str">
        <f>VLOOKUP(A453,Code!X:AA,4,FALSE)</f>
        <v>PCMR_4S(05)_Mytopher_S2_D_</v>
      </c>
      <c r="E453" s="189" t="str">
        <f t="shared" si="42"/>
        <v>PCMR_4S</v>
      </c>
      <c r="F453" s="189" t="str">
        <f t="shared" si="43"/>
        <v>05</v>
      </c>
      <c r="G453" s="189" t="str">
        <f t="shared" si="44"/>
        <v>S2</v>
      </c>
      <c r="H453" s="189" t="str">
        <f t="shared" si="45"/>
        <v>D</v>
      </c>
      <c r="I453" s="189" t="str">
        <f t="shared" si="46"/>
        <v>Mytopher</v>
      </c>
    </row>
    <row r="454" spans="1:9" x14ac:dyDescent="0.25">
      <c r="A454" s="186">
        <v>453</v>
      </c>
      <c r="B454" s="187" t="str">
        <f>VLOOKUP(A454,Code!X:AA,4,FALSE)</f>
        <v>PEP-Option_2(01)_Thwaites_S1_B_</v>
      </c>
      <c r="E454" t="str">
        <f t="shared" si="42"/>
        <v>PEP-Option_2</v>
      </c>
      <c r="F454" t="str">
        <f t="shared" si="43"/>
        <v>01</v>
      </c>
      <c r="G454" t="str">
        <f t="shared" si="44"/>
        <v>S1</v>
      </c>
      <c r="H454" t="str">
        <f t="shared" si="45"/>
        <v>B</v>
      </c>
      <c r="I454" t="str">
        <f t="shared" si="46"/>
        <v>Thwaites</v>
      </c>
    </row>
    <row r="455" spans="1:9" x14ac:dyDescent="0.25">
      <c r="A455" s="185">
        <v>454</v>
      </c>
      <c r="B455" t="str">
        <f>VLOOKUP(A455,Code!X:AA,4,FALSE)</f>
        <v>PEP-Option_2(01)_Thwaites_S2_B_</v>
      </c>
      <c r="E455" s="189" t="str">
        <f t="shared" si="42"/>
        <v>PEP-Option_2</v>
      </c>
      <c r="F455" s="189" t="str">
        <f t="shared" si="43"/>
        <v>01</v>
      </c>
      <c r="G455" s="189" t="str">
        <f t="shared" si="44"/>
        <v>S2</v>
      </c>
      <c r="H455" s="189" t="str">
        <f t="shared" si="45"/>
        <v>B</v>
      </c>
      <c r="I455" s="189" t="str">
        <f t="shared" si="46"/>
        <v>Thwaites</v>
      </c>
    </row>
    <row r="456" spans="1:9" x14ac:dyDescent="0.25">
      <c r="A456" s="186">
        <v>455</v>
      </c>
      <c r="B456" s="187" t="str">
        <f>VLOOKUP(A456,Code!X:AA,4,FALSE)</f>
        <v>PEP-Option_2(01)_Wright_S1_B_</v>
      </c>
      <c r="E456" t="str">
        <f t="shared" si="42"/>
        <v>PEP-Option_2</v>
      </c>
      <c r="F456" t="str">
        <f t="shared" si="43"/>
        <v>01</v>
      </c>
      <c r="G456" t="str">
        <f t="shared" si="44"/>
        <v>S1</v>
      </c>
      <c r="H456" t="str">
        <f t="shared" si="45"/>
        <v>B</v>
      </c>
      <c r="I456" t="str">
        <f t="shared" si="46"/>
        <v>Wright</v>
      </c>
    </row>
    <row r="457" spans="1:9" x14ac:dyDescent="0.25">
      <c r="A457" s="185">
        <v>456</v>
      </c>
      <c r="B457" t="str">
        <f>VLOOKUP(A457,Code!X:AA,4,FALSE)</f>
        <v>PEP-Option_2(01)_Wright_S2_B_</v>
      </c>
      <c r="E457" s="189" t="str">
        <f t="shared" si="42"/>
        <v>PEP-Option_2</v>
      </c>
      <c r="F457" s="189" t="str">
        <f t="shared" si="43"/>
        <v>01</v>
      </c>
      <c r="G457" s="189" t="str">
        <f t="shared" si="44"/>
        <v>S2</v>
      </c>
      <c r="H457" s="189" t="str">
        <f t="shared" si="45"/>
        <v>B</v>
      </c>
      <c r="I457" s="189" t="str">
        <f t="shared" si="46"/>
        <v>Wright</v>
      </c>
    </row>
    <row r="458" spans="1:9" x14ac:dyDescent="0.25">
      <c r="A458" s="186">
        <v>457</v>
      </c>
      <c r="B458" s="187" t="str">
        <f>VLOOKUP(A458,Code!X:AA,4,FALSE)</f>
        <v>PEP-Option_3(01)D1_TeacherY_S1_D_</v>
      </c>
      <c r="E458" t="str">
        <f t="shared" si="42"/>
        <v>PEP-Option_3</v>
      </c>
      <c r="F458" t="str">
        <f t="shared" si="43"/>
        <v>01</v>
      </c>
      <c r="G458" t="str">
        <f t="shared" si="44"/>
        <v>S1</v>
      </c>
      <c r="H458" t="str">
        <f t="shared" si="45"/>
        <v>D1</v>
      </c>
      <c r="I458" t="str">
        <f t="shared" si="46"/>
        <v>TeacherY</v>
      </c>
    </row>
    <row r="459" spans="1:9" x14ac:dyDescent="0.25">
      <c r="A459" s="185">
        <v>458</v>
      </c>
      <c r="B459" t="str">
        <f>VLOOKUP(A459,Code!X:AA,4,FALSE)</f>
        <v>PEP-Option_3(01)D1_TeacherY_S2_D_</v>
      </c>
      <c r="E459" s="189" t="str">
        <f t="shared" si="42"/>
        <v>PEP-Option_3</v>
      </c>
      <c r="F459" s="189" t="str">
        <f t="shared" si="43"/>
        <v>01</v>
      </c>
      <c r="G459" s="189" t="str">
        <f t="shared" si="44"/>
        <v>S2</v>
      </c>
      <c r="H459" s="189" t="str">
        <f t="shared" si="45"/>
        <v>D1</v>
      </c>
      <c r="I459" s="189" t="str">
        <f t="shared" si="46"/>
        <v>TeacherY</v>
      </c>
    </row>
    <row r="460" spans="1:9" x14ac:dyDescent="0.25">
      <c r="A460" s="186">
        <v>459</v>
      </c>
      <c r="B460" s="187" t="str">
        <f>VLOOKUP(A460,Code!X:AA,4,FALSE)</f>
        <v>PEP-Option_3(02)C1_TeacherZ_S1_C_</v>
      </c>
      <c r="E460" t="str">
        <f t="shared" si="42"/>
        <v>PEP-Option_3</v>
      </c>
      <c r="F460" t="str">
        <f t="shared" si="43"/>
        <v>02</v>
      </c>
      <c r="G460" t="str">
        <f t="shared" si="44"/>
        <v>S1</v>
      </c>
      <c r="H460" t="str">
        <f t="shared" si="45"/>
        <v>C1</v>
      </c>
      <c r="I460" t="str">
        <f t="shared" si="46"/>
        <v>TeacherZ</v>
      </c>
    </row>
    <row r="461" spans="1:9" x14ac:dyDescent="0.25">
      <c r="A461" s="185">
        <v>460</v>
      </c>
      <c r="B461" t="str">
        <f>VLOOKUP(A461,Code!X:AA,4,FALSE)</f>
        <v>PEP-Option_3(02)C1_TeacherZ_S2_C_</v>
      </c>
      <c r="E461" s="189" t="str">
        <f t="shared" si="42"/>
        <v>PEP-Option_3</v>
      </c>
      <c r="F461" s="189" t="str">
        <f t="shared" si="43"/>
        <v>02</v>
      </c>
      <c r="G461" s="189" t="str">
        <f t="shared" si="44"/>
        <v>S2</v>
      </c>
      <c r="H461" s="189" t="str">
        <f t="shared" si="45"/>
        <v>C1</v>
      </c>
      <c r="I461" s="189" t="str">
        <f t="shared" si="46"/>
        <v>TeacherZ</v>
      </c>
    </row>
    <row r="462" spans="1:9" x14ac:dyDescent="0.25">
      <c r="A462" s="186">
        <v>461</v>
      </c>
      <c r="B462" s="187" t="str">
        <f>VLOOKUP(A462,Code!X:AA,4,FALSE)</f>
        <v>PH1P_4S(01)_Truderung_S1_A_</v>
      </c>
      <c r="E462" t="str">
        <f t="shared" si="42"/>
        <v>PH1P_4S</v>
      </c>
      <c r="F462" t="str">
        <f t="shared" si="43"/>
        <v>01</v>
      </c>
      <c r="G462" t="str">
        <f t="shared" si="44"/>
        <v>S1</v>
      </c>
      <c r="H462" t="str">
        <f t="shared" si="45"/>
        <v>A</v>
      </c>
      <c r="I462" t="str">
        <f t="shared" si="46"/>
        <v>Truderung</v>
      </c>
    </row>
    <row r="463" spans="1:9" x14ac:dyDescent="0.25">
      <c r="A463" s="185">
        <v>462</v>
      </c>
      <c r="B463" t="str">
        <f>VLOOKUP(A463,Code!X:AA,4,FALSE)</f>
        <v>PHEF_1F(01)C2_Alfaro_S1_C_</v>
      </c>
      <c r="E463" s="189" t="str">
        <f t="shared" si="42"/>
        <v>PHEF_1F</v>
      </c>
      <c r="F463" s="189" t="str">
        <f t="shared" si="43"/>
        <v>01</v>
      </c>
      <c r="G463" s="189" t="str">
        <f t="shared" si="44"/>
        <v/>
      </c>
      <c r="H463" s="189" t="str">
        <f t="shared" si="45"/>
        <v>C2</v>
      </c>
      <c r="I463" s="189" t="str">
        <f t="shared" si="46"/>
        <v>Alfaro</v>
      </c>
    </row>
    <row r="464" spans="1:9" x14ac:dyDescent="0.25">
      <c r="A464" s="186">
        <v>463</v>
      </c>
      <c r="B464" s="187" t="str">
        <f>VLOOKUP(A464,Code!X:AA,4,FALSE)</f>
        <v>PHEF_1F(01)C2_Alfaro_S2_C_</v>
      </c>
      <c r="E464" t="str">
        <f t="shared" si="42"/>
        <v>PHEF_1F</v>
      </c>
      <c r="F464" t="str">
        <f t="shared" si="43"/>
        <v>01</v>
      </c>
      <c r="G464" t="str">
        <f t="shared" si="44"/>
        <v/>
      </c>
      <c r="H464" t="str">
        <f t="shared" si="45"/>
        <v>C2</v>
      </c>
      <c r="I464" t="str">
        <f t="shared" si="46"/>
        <v>Alfaro</v>
      </c>
    </row>
    <row r="465" spans="1:9" x14ac:dyDescent="0.25">
      <c r="A465" s="185">
        <v>464</v>
      </c>
      <c r="B465" t="str">
        <f>VLOOKUP(A465,Code!X:AA,4,FALSE)</f>
        <v>PHEF_1F(01)C2_Steeves_S1_C_</v>
      </c>
      <c r="E465" s="189" t="str">
        <f t="shared" si="42"/>
        <v>PHEF_1F</v>
      </c>
      <c r="F465" s="189" t="str">
        <f t="shared" si="43"/>
        <v>01</v>
      </c>
      <c r="G465" s="189" t="str">
        <f t="shared" si="44"/>
        <v/>
      </c>
      <c r="H465" s="189" t="str">
        <f t="shared" si="45"/>
        <v>C2</v>
      </c>
      <c r="I465" s="189" t="str">
        <f t="shared" si="46"/>
        <v>Steeves</v>
      </c>
    </row>
    <row r="466" spans="1:9" x14ac:dyDescent="0.25">
      <c r="A466" s="186">
        <v>465</v>
      </c>
      <c r="B466" s="187" t="str">
        <f>VLOOKUP(A466,Code!X:AA,4,FALSE)</f>
        <v>PHEF_1F(01)C2_Steeves_S2_C_</v>
      </c>
      <c r="E466" t="str">
        <f t="shared" si="42"/>
        <v>PHEF_1F</v>
      </c>
      <c r="F466" t="str">
        <f t="shared" si="43"/>
        <v>01</v>
      </c>
      <c r="G466" t="str">
        <f t="shared" si="44"/>
        <v/>
      </c>
      <c r="H466" t="str">
        <f t="shared" si="45"/>
        <v>C2</v>
      </c>
      <c r="I466" t="str">
        <f t="shared" si="46"/>
        <v>Steeves</v>
      </c>
    </row>
    <row r="467" spans="1:9" x14ac:dyDescent="0.25">
      <c r="A467" s="185">
        <v>466</v>
      </c>
      <c r="B467" t="str">
        <f>VLOOKUP(A467,Code!X:AA,4,FALSE)</f>
        <v>PHEF_1F(02)C1_Alfaro_S1_C_</v>
      </c>
      <c r="E467" s="189" t="str">
        <f t="shared" ref="E467:E530" si="47">LEFT(B467, FIND("(", B467) - 1)</f>
        <v>PHEF_1F</v>
      </c>
      <c r="F467" s="189" t="str">
        <f t="shared" ref="F467:F530" si="48">RIGHT(LEFT(B467, FIND(")", B467) - 1),2)</f>
        <v>02</v>
      </c>
      <c r="G467" s="189" t="str">
        <f t="shared" ref="G467:G530" si="49">IFERROR(IF(FIND("_1",B467)&gt;0,"",""),   LEFT(RIGHT(B467,5),2))</f>
        <v/>
      </c>
      <c r="H467" s="189" t="str">
        <f t="shared" ref="H467:H530" si="50">IFERROR(IF(FIND(")_",B467)&gt;1,LEFT(RIGHT(B467,2),1),""),   LEFT(RIGHT(B467, LEN(B467) - FIND(")", B467)),2))</f>
        <v>C1</v>
      </c>
      <c r="I467" s="189" t="str">
        <f t="shared" si="46"/>
        <v>Alfaro</v>
      </c>
    </row>
    <row r="468" spans="1:9" x14ac:dyDescent="0.25">
      <c r="A468" s="186">
        <v>467</v>
      </c>
      <c r="B468" s="187" t="str">
        <f>VLOOKUP(A468,Code!X:AA,4,FALSE)</f>
        <v>PHEF_1F(02)C1_Alfaro_S2_C_</v>
      </c>
      <c r="E468" t="str">
        <f t="shared" si="47"/>
        <v>PHEF_1F</v>
      </c>
      <c r="F468" t="str">
        <f t="shared" si="48"/>
        <v>02</v>
      </c>
      <c r="G468" t="str">
        <f t="shared" si="49"/>
        <v/>
      </c>
      <c r="H468" t="str">
        <f t="shared" si="50"/>
        <v>C1</v>
      </c>
      <c r="I468" t="str">
        <f t="shared" si="46"/>
        <v>Alfaro</v>
      </c>
    </row>
    <row r="469" spans="1:9" x14ac:dyDescent="0.25">
      <c r="A469" s="185">
        <v>468</v>
      </c>
      <c r="B469" t="str">
        <f>VLOOKUP(A469,Code!X:AA,4,FALSE)</f>
        <v>PHEF_1F(02)C1_Steeves_S1_C_</v>
      </c>
      <c r="E469" s="189" t="str">
        <f t="shared" si="47"/>
        <v>PHEF_1F</v>
      </c>
      <c r="F469" s="189" t="str">
        <f t="shared" si="48"/>
        <v>02</v>
      </c>
      <c r="G469" s="189" t="str">
        <f t="shared" si="49"/>
        <v/>
      </c>
      <c r="H469" s="189" t="str">
        <f t="shared" si="50"/>
        <v>C1</v>
      </c>
      <c r="I469" s="189" t="str">
        <f t="shared" si="46"/>
        <v>Steeves</v>
      </c>
    </row>
    <row r="470" spans="1:9" x14ac:dyDescent="0.25">
      <c r="A470" s="186">
        <v>469</v>
      </c>
      <c r="B470" s="187" t="str">
        <f>VLOOKUP(A470,Code!X:AA,4,FALSE)</f>
        <v>PHEF_1F(02)C1_Steeves_S2_C_</v>
      </c>
      <c r="E470" t="str">
        <f t="shared" si="47"/>
        <v>PHEF_1F</v>
      </c>
      <c r="F470" t="str">
        <f t="shared" si="48"/>
        <v>02</v>
      </c>
      <c r="G470" t="str">
        <f t="shared" si="49"/>
        <v/>
      </c>
      <c r="H470" t="str">
        <f t="shared" si="50"/>
        <v>C1</v>
      </c>
      <c r="I470" t="str">
        <f t="shared" si="46"/>
        <v>Steeves</v>
      </c>
    </row>
    <row r="471" spans="1:9" x14ac:dyDescent="0.25">
      <c r="A471" s="185">
        <v>470</v>
      </c>
      <c r="B471" t="str">
        <f>VLOOKUP(A471,Code!X:AA,4,FALSE)</f>
        <v>PHEF_2F(01)_Steeves_S1_D_</v>
      </c>
      <c r="E471" s="189" t="str">
        <f t="shared" si="47"/>
        <v>PHEF_2F</v>
      </c>
      <c r="F471" s="189" t="str">
        <f t="shared" si="48"/>
        <v>01</v>
      </c>
      <c r="G471" s="189" t="str">
        <f t="shared" si="49"/>
        <v>S1</v>
      </c>
      <c r="H471" s="189" t="str">
        <f t="shared" si="50"/>
        <v>D</v>
      </c>
      <c r="I471" s="189" t="str">
        <f t="shared" si="46"/>
        <v>Steeves</v>
      </c>
    </row>
    <row r="472" spans="1:9" x14ac:dyDescent="0.25">
      <c r="A472" s="186">
        <v>471</v>
      </c>
      <c r="B472" s="187" t="str">
        <f>VLOOKUP(A472,Code!X:AA,4,FALSE)</f>
        <v>PHEF_2F(02)_Alfaro_S2_A_</v>
      </c>
      <c r="E472" t="str">
        <f t="shared" si="47"/>
        <v>PHEF_2F</v>
      </c>
      <c r="F472" t="str">
        <f t="shared" si="48"/>
        <v>02</v>
      </c>
      <c r="G472" t="str">
        <f t="shared" si="49"/>
        <v>S2</v>
      </c>
      <c r="H472" t="str">
        <f t="shared" si="50"/>
        <v>A</v>
      </c>
      <c r="I472" t="str">
        <f t="shared" si="46"/>
        <v>Alfaro</v>
      </c>
    </row>
    <row r="473" spans="1:9" x14ac:dyDescent="0.25">
      <c r="A473" s="185">
        <v>472</v>
      </c>
      <c r="B473" t="str">
        <f>VLOOKUP(A473,Code!X:AA,4,FALSE)</f>
        <v>PHEF_2F(03)_Steeves_S2_D_</v>
      </c>
      <c r="E473" s="189" t="str">
        <f t="shared" si="47"/>
        <v>PHEF_2F</v>
      </c>
      <c r="F473" s="189" t="str">
        <f t="shared" si="48"/>
        <v>03</v>
      </c>
      <c r="G473" s="189" t="str">
        <f t="shared" si="49"/>
        <v>S2</v>
      </c>
      <c r="H473" s="189" t="str">
        <f t="shared" si="50"/>
        <v>D</v>
      </c>
      <c r="I473" s="189" t="str">
        <f t="shared" si="46"/>
        <v>Steeves</v>
      </c>
    </row>
    <row r="474" spans="1:9" x14ac:dyDescent="0.25">
      <c r="A474" s="186">
        <v>473</v>
      </c>
      <c r="B474" s="187" t="str">
        <f>VLOOKUP(A474,Code!X:AA,4,FALSE)</f>
        <v>PHEF_3F(01)B1_Steeves_S1_B_</v>
      </c>
      <c r="E474" t="str">
        <f t="shared" si="47"/>
        <v>PHEF_3F</v>
      </c>
      <c r="F474" t="str">
        <f t="shared" si="48"/>
        <v>01</v>
      </c>
      <c r="G474" t="str">
        <f t="shared" si="49"/>
        <v>S1</v>
      </c>
      <c r="H474" t="str">
        <f t="shared" si="50"/>
        <v>B1</v>
      </c>
      <c r="I474" t="str">
        <f t="shared" si="46"/>
        <v>Steeves</v>
      </c>
    </row>
    <row r="475" spans="1:9" x14ac:dyDescent="0.25">
      <c r="A475" s="185">
        <v>474</v>
      </c>
      <c r="B475" t="str">
        <f>VLOOKUP(A475,Code!X:AA,4,FALSE)</f>
        <v>PHEF_3F(02)B1_Steeves_S2_B_</v>
      </c>
      <c r="E475" s="189" t="str">
        <f t="shared" si="47"/>
        <v>PHEF_3F</v>
      </c>
      <c r="F475" s="189" t="str">
        <f t="shared" si="48"/>
        <v>02</v>
      </c>
      <c r="G475" s="189" t="str">
        <f t="shared" si="49"/>
        <v>S2</v>
      </c>
      <c r="H475" s="189" t="str">
        <f t="shared" si="50"/>
        <v>B1</v>
      </c>
      <c r="I475" s="189" t="str">
        <f t="shared" si="46"/>
        <v>Steeves</v>
      </c>
    </row>
    <row r="476" spans="1:9" x14ac:dyDescent="0.25">
      <c r="A476" s="186">
        <v>475</v>
      </c>
      <c r="B476" s="187" t="str">
        <f>VLOOKUP(A476,Code!X:AA,4,FALSE)</f>
        <v>PHEF_4F(01)B2_Steeves_S1_B_</v>
      </c>
      <c r="E476" t="str">
        <f t="shared" si="47"/>
        <v>PHEF_4F</v>
      </c>
      <c r="F476" t="str">
        <f t="shared" si="48"/>
        <v>01</v>
      </c>
      <c r="G476" t="str">
        <f t="shared" si="49"/>
        <v>S1</v>
      </c>
      <c r="H476" t="str">
        <f t="shared" si="50"/>
        <v>B2</v>
      </c>
      <c r="I476" t="str">
        <f t="shared" si="46"/>
        <v>Steeves</v>
      </c>
    </row>
    <row r="477" spans="1:9" x14ac:dyDescent="0.25">
      <c r="A477" s="185">
        <v>476</v>
      </c>
      <c r="B477" t="str">
        <f>VLOOKUP(A477,Code!X:AA,4,FALSE)</f>
        <v>PHEF_4F(02)B2_Steeves_S2_B_</v>
      </c>
      <c r="E477" s="189" t="str">
        <f t="shared" si="47"/>
        <v>PHEF_4F</v>
      </c>
      <c r="F477" s="189" t="str">
        <f t="shared" si="48"/>
        <v>02</v>
      </c>
      <c r="G477" s="189" t="str">
        <f t="shared" si="49"/>
        <v>S2</v>
      </c>
      <c r="H477" s="189" t="str">
        <f t="shared" si="50"/>
        <v>B2</v>
      </c>
      <c r="I477" s="189" t="str">
        <f t="shared" si="46"/>
        <v>Steeves</v>
      </c>
    </row>
    <row r="478" spans="1:9" x14ac:dyDescent="0.25">
      <c r="A478" s="186">
        <v>477</v>
      </c>
      <c r="B478" s="187" t="str">
        <f>VLOOKUP(A478,Code!X:AA,4,FALSE)</f>
        <v>PHER_1F(04)A1_Witzke_S1_A_</v>
      </c>
      <c r="E478" t="str">
        <f t="shared" si="47"/>
        <v>PHER_1F</v>
      </c>
      <c r="F478" t="str">
        <f t="shared" si="48"/>
        <v>04</v>
      </c>
      <c r="G478" t="str">
        <f t="shared" si="49"/>
        <v/>
      </c>
      <c r="H478" t="str">
        <f t="shared" si="50"/>
        <v>A1</v>
      </c>
      <c r="I478" t="str">
        <f t="shared" si="46"/>
        <v>Witzke</v>
      </c>
    </row>
    <row r="479" spans="1:9" x14ac:dyDescent="0.25">
      <c r="A479" s="185">
        <v>478</v>
      </c>
      <c r="B479" t="str">
        <f>VLOOKUP(A479,Code!X:AA,4,FALSE)</f>
        <v>PHER_1F(04)A1_Witzke_S2_A_</v>
      </c>
      <c r="E479" s="189" t="str">
        <f t="shared" si="47"/>
        <v>PHER_1F</v>
      </c>
      <c r="F479" s="189" t="str">
        <f t="shared" si="48"/>
        <v>04</v>
      </c>
      <c r="G479" s="189" t="str">
        <f t="shared" si="49"/>
        <v/>
      </c>
      <c r="H479" s="189" t="str">
        <f t="shared" si="50"/>
        <v>A1</v>
      </c>
      <c r="I479" s="189" t="str">
        <f t="shared" si="46"/>
        <v>Witzke</v>
      </c>
    </row>
    <row r="480" spans="1:9" x14ac:dyDescent="0.25">
      <c r="A480" s="186">
        <v>479</v>
      </c>
      <c r="B480" s="187" t="str">
        <f>VLOOKUP(A480,Code!X:AA,4,FALSE)</f>
        <v>PHER_1F(05)B2_Barnych_S1_B_</v>
      </c>
      <c r="E480" t="str">
        <f t="shared" si="47"/>
        <v>PHER_1F</v>
      </c>
      <c r="F480" t="str">
        <f t="shared" si="48"/>
        <v>05</v>
      </c>
      <c r="G480" t="str">
        <f t="shared" si="49"/>
        <v/>
      </c>
      <c r="H480" t="str">
        <f t="shared" si="50"/>
        <v>B2</v>
      </c>
      <c r="I480" t="str">
        <f t="shared" si="46"/>
        <v>Barnych</v>
      </c>
    </row>
    <row r="481" spans="1:9" x14ac:dyDescent="0.25">
      <c r="A481" s="185">
        <v>480</v>
      </c>
      <c r="B481" t="str">
        <f>VLOOKUP(A481,Code!X:AA,4,FALSE)</f>
        <v>PHER_1F(05)B2_Barnych_S2_B_</v>
      </c>
      <c r="E481" s="189" t="str">
        <f t="shared" si="47"/>
        <v>PHER_1F</v>
      </c>
      <c r="F481" s="189" t="str">
        <f t="shared" si="48"/>
        <v>05</v>
      </c>
      <c r="G481" s="189" t="str">
        <f t="shared" si="49"/>
        <v/>
      </c>
      <c r="H481" s="189" t="str">
        <f t="shared" si="50"/>
        <v>B2</v>
      </c>
      <c r="I481" s="189" t="str">
        <f t="shared" si="46"/>
        <v>Barnych</v>
      </c>
    </row>
    <row r="482" spans="1:9" x14ac:dyDescent="0.25">
      <c r="A482" s="186">
        <v>481</v>
      </c>
      <c r="B482" s="187" t="str">
        <f>VLOOKUP(A482,Code!X:AA,4,FALSE)</f>
        <v>PHER_1F(06)A2_Witzke_S1_A_</v>
      </c>
      <c r="E482" t="str">
        <f t="shared" si="47"/>
        <v>PHER_1F</v>
      </c>
      <c r="F482" t="str">
        <f t="shared" si="48"/>
        <v>06</v>
      </c>
      <c r="G482" t="str">
        <f t="shared" si="49"/>
        <v/>
      </c>
      <c r="H482" t="str">
        <f t="shared" si="50"/>
        <v>A2</v>
      </c>
      <c r="I482" t="str">
        <f t="shared" si="46"/>
        <v>Witzke</v>
      </c>
    </row>
    <row r="483" spans="1:9" x14ac:dyDescent="0.25">
      <c r="A483" s="185">
        <v>482</v>
      </c>
      <c r="B483" t="str">
        <f>VLOOKUP(A483,Code!X:AA,4,FALSE)</f>
        <v>PHER_1F(06)A2_Witzke_S2_A_</v>
      </c>
      <c r="E483" s="189" t="str">
        <f t="shared" si="47"/>
        <v>PHER_1F</v>
      </c>
      <c r="F483" s="189" t="str">
        <f t="shared" si="48"/>
        <v>06</v>
      </c>
      <c r="G483" s="189" t="str">
        <f t="shared" si="49"/>
        <v/>
      </c>
      <c r="H483" s="189" t="str">
        <f t="shared" si="50"/>
        <v>A2</v>
      </c>
      <c r="I483" s="189" t="str">
        <f t="shared" si="46"/>
        <v>Witzke</v>
      </c>
    </row>
    <row r="484" spans="1:9" x14ac:dyDescent="0.25">
      <c r="A484" s="186">
        <v>483</v>
      </c>
      <c r="B484" s="187" t="str">
        <f>VLOOKUP(A484,Code!X:AA,4,FALSE)</f>
        <v>PHER_1F(07)D1_Witzke_S1_D_</v>
      </c>
      <c r="E484" t="str">
        <f t="shared" si="47"/>
        <v>PHER_1F</v>
      </c>
      <c r="F484" t="str">
        <f t="shared" si="48"/>
        <v>07</v>
      </c>
      <c r="G484" t="str">
        <f t="shared" si="49"/>
        <v/>
      </c>
      <c r="H484" t="str">
        <f t="shared" si="50"/>
        <v>D1</v>
      </c>
      <c r="I484" t="str">
        <f t="shared" si="46"/>
        <v>Witzke</v>
      </c>
    </row>
    <row r="485" spans="1:9" x14ac:dyDescent="0.25">
      <c r="A485" s="185">
        <v>484</v>
      </c>
      <c r="B485" t="str">
        <f>VLOOKUP(A485,Code!X:AA,4,FALSE)</f>
        <v>PHER_1F(07)D1_Witzke_S2_D_</v>
      </c>
      <c r="E485" s="189" t="str">
        <f t="shared" si="47"/>
        <v>PHER_1F</v>
      </c>
      <c r="F485" s="189" t="str">
        <f t="shared" si="48"/>
        <v>07</v>
      </c>
      <c r="G485" s="189" t="str">
        <f t="shared" si="49"/>
        <v/>
      </c>
      <c r="H485" s="189" t="str">
        <f t="shared" si="50"/>
        <v>D1</v>
      </c>
      <c r="I485" s="189" t="str">
        <f t="shared" si="46"/>
        <v>Witzke</v>
      </c>
    </row>
    <row r="486" spans="1:9" x14ac:dyDescent="0.25">
      <c r="A486" s="186">
        <v>485</v>
      </c>
      <c r="B486" s="187" t="str">
        <f>VLOOKUP(A486,Code!X:AA,4,FALSE)</f>
        <v>PHER_1F(08)B1_Witzke_S1_B_</v>
      </c>
      <c r="E486" t="str">
        <f t="shared" si="47"/>
        <v>PHER_1F</v>
      </c>
      <c r="F486" t="str">
        <f t="shared" si="48"/>
        <v>08</v>
      </c>
      <c r="G486" t="str">
        <f t="shared" si="49"/>
        <v/>
      </c>
      <c r="H486" t="str">
        <f t="shared" si="50"/>
        <v>B1</v>
      </c>
      <c r="I486" t="str">
        <f t="shared" si="46"/>
        <v>Witzke</v>
      </c>
    </row>
    <row r="487" spans="1:9" x14ac:dyDescent="0.25">
      <c r="A487" s="185">
        <v>486</v>
      </c>
      <c r="B487" t="str">
        <f>VLOOKUP(A487,Code!X:AA,4,FALSE)</f>
        <v>PHER_1F(08)B1_Witzke_S2_B_</v>
      </c>
      <c r="E487" s="189" t="str">
        <f t="shared" si="47"/>
        <v>PHER_1F</v>
      </c>
      <c r="F487" s="189" t="str">
        <f t="shared" si="48"/>
        <v>08</v>
      </c>
      <c r="G487" s="189" t="str">
        <f t="shared" si="49"/>
        <v/>
      </c>
      <c r="H487" s="189" t="str">
        <f t="shared" si="50"/>
        <v>B1</v>
      </c>
      <c r="I487" s="189" t="str">
        <f t="shared" si="46"/>
        <v>Witzke</v>
      </c>
    </row>
    <row r="488" spans="1:9" x14ac:dyDescent="0.25">
      <c r="A488" s="186">
        <v>487</v>
      </c>
      <c r="B488" s="187" t="str">
        <f>VLOOKUP(A488,Code!X:AA,4,FALSE)</f>
        <v>PHER_1F(09)D2_Queijo_S1_D_</v>
      </c>
      <c r="E488" t="str">
        <f t="shared" si="47"/>
        <v>PHER_1F</v>
      </c>
      <c r="F488" t="str">
        <f t="shared" si="48"/>
        <v>09</v>
      </c>
      <c r="G488" t="str">
        <f t="shared" si="49"/>
        <v/>
      </c>
      <c r="H488" t="str">
        <f t="shared" si="50"/>
        <v>D2</v>
      </c>
      <c r="I488" t="str">
        <f t="shared" si="46"/>
        <v>Queijo</v>
      </c>
    </row>
    <row r="489" spans="1:9" x14ac:dyDescent="0.25">
      <c r="A489" s="185">
        <v>488</v>
      </c>
      <c r="B489" t="str">
        <f>VLOOKUP(A489,Code!X:AA,4,FALSE)</f>
        <v>PHER_1F(09)D2_Queijo_S2_D_</v>
      </c>
      <c r="E489" s="189" t="str">
        <f t="shared" si="47"/>
        <v>PHER_1F</v>
      </c>
      <c r="F489" s="189" t="str">
        <f t="shared" si="48"/>
        <v>09</v>
      </c>
      <c r="G489" s="189" t="str">
        <f t="shared" si="49"/>
        <v/>
      </c>
      <c r="H489" s="189" t="str">
        <f t="shared" si="50"/>
        <v>D2</v>
      </c>
      <c r="I489" s="189" t="str">
        <f t="shared" si="46"/>
        <v>Queijo</v>
      </c>
    </row>
    <row r="490" spans="1:9" x14ac:dyDescent="0.25">
      <c r="A490" s="186">
        <v>489</v>
      </c>
      <c r="B490" s="187" t="str">
        <f>VLOOKUP(A490,Code!X:AA,4,FALSE)</f>
        <v>PHER_1F(10)A2_Queijo_S1_A_</v>
      </c>
      <c r="E490" t="str">
        <f t="shared" si="47"/>
        <v>PHER_1F</v>
      </c>
      <c r="F490" t="str">
        <f t="shared" si="48"/>
        <v>10</v>
      </c>
      <c r="G490" t="str">
        <f t="shared" si="49"/>
        <v/>
      </c>
      <c r="H490" t="str">
        <f t="shared" si="50"/>
        <v>A2</v>
      </c>
      <c r="I490" t="str">
        <f t="shared" si="46"/>
        <v>Queijo</v>
      </c>
    </row>
    <row r="491" spans="1:9" x14ac:dyDescent="0.25">
      <c r="A491" s="185">
        <v>490</v>
      </c>
      <c r="B491" t="str">
        <f>VLOOKUP(A491,Code!X:AA,4,FALSE)</f>
        <v>PHER_1F(10)A2_Queijo_S2_A_</v>
      </c>
      <c r="E491" s="189" t="str">
        <f t="shared" si="47"/>
        <v>PHER_1F</v>
      </c>
      <c r="F491" s="189" t="str">
        <f t="shared" si="48"/>
        <v>10</v>
      </c>
      <c r="G491" s="189" t="str">
        <f t="shared" si="49"/>
        <v/>
      </c>
      <c r="H491" s="189" t="str">
        <f t="shared" si="50"/>
        <v>A2</v>
      </c>
      <c r="I491" s="189" t="str">
        <f t="shared" si="46"/>
        <v>Queijo</v>
      </c>
    </row>
    <row r="492" spans="1:9" x14ac:dyDescent="0.25">
      <c r="A492" s="186">
        <v>491</v>
      </c>
      <c r="B492" s="187" t="str">
        <f>VLOOKUP(A492,Code!X:AA,4,FALSE)</f>
        <v>PHER_1F(11)A1_Queijo_S1_A_</v>
      </c>
      <c r="E492" t="str">
        <f t="shared" si="47"/>
        <v>PHER_1F</v>
      </c>
      <c r="F492" t="str">
        <f t="shared" si="48"/>
        <v>11</v>
      </c>
      <c r="G492" t="str">
        <f t="shared" si="49"/>
        <v/>
      </c>
      <c r="H492" t="str">
        <f t="shared" si="50"/>
        <v>A1</v>
      </c>
      <c r="I492" t="str">
        <f t="shared" si="46"/>
        <v>Queijo</v>
      </c>
    </row>
    <row r="493" spans="1:9" x14ac:dyDescent="0.25">
      <c r="A493" s="185">
        <v>492</v>
      </c>
      <c r="B493" t="str">
        <f>VLOOKUP(A493,Code!X:AA,4,FALSE)</f>
        <v>PHER_1F(11)A1_Queijo_S2_A_</v>
      </c>
      <c r="E493" s="189" t="str">
        <f t="shared" si="47"/>
        <v>PHER_1F</v>
      </c>
      <c r="F493" s="189" t="str">
        <f t="shared" si="48"/>
        <v>11</v>
      </c>
      <c r="G493" s="189" t="str">
        <f t="shared" si="49"/>
        <v/>
      </c>
      <c r="H493" s="189" t="str">
        <f t="shared" si="50"/>
        <v>A1</v>
      </c>
      <c r="I493" s="189" t="str">
        <f t="shared" si="46"/>
        <v>Queijo</v>
      </c>
    </row>
    <row r="494" spans="1:9" x14ac:dyDescent="0.25">
      <c r="A494" s="186">
        <v>493</v>
      </c>
      <c r="B494" s="187" t="str">
        <f>VLOOKUP(A494,Code!X:AA,4,FALSE)</f>
        <v>PHER_1F(12)D2_Witzke_S1_D_</v>
      </c>
      <c r="E494" t="str">
        <f t="shared" si="47"/>
        <v>PHER_1F</v>
      </c>
      <c r="F494" t="str">
        <f t="shared" si="48"/>
        <v>12</v>
      </c>
      <c r="G494" t="str">
        <f t="shared" si="49"/>
        <v/>
      </c>
      <c r="H494" t="str">
        <f t="shared" si="50"/>
        <v>D2</v>
      </c>
      <c r="I494" t="str">
        <f t="shared" si="46"/>
        <v>Witzke</v>
      </c>
    </row>
    <row r="495" spans="1:9" x14ac:dyDescent="0.25">
      <c r="A495" s="185">
        <v>494</v>
      </c>
      <c r="B495" t="str">
        <f>VLOOKUP(A495,Code!X:AA,4,FALSE)</f>
        <v>PHER_1F(12)D2_Witzke_S2_D_</v>
      </c>
      <c r="E495" s="189" t="str">
        <f t="shared" si="47"/>
        <v>PHER_1F</v>
      </c>
      <c r="F495" s="189" t="str">
        <f t="shared" si="48"/>
        <v>12</v>
      </c>
      <c r="G495" s="189" t="str">
        <f t="shared" si="49"/>
        <v/>
      </c>
      <c r="H495" s="189" t="str">
        <f t="shared" si="50"/>
        <v>D2</v>
      </c>
      <c r="I495" s="189" t="str">
        <f t="shared" si="46"/>
        <v>Witzke</v>
      </c>
    </row>
    <row r="496" spans="1:9" x14ac:dyDescent="0.25">
      <c r="A496" s="186">
        <v>495</v>
      </c>
      <c r="B496" s="187" t="str">
        <f>VLOOKUP(A496,Code!X:AA,4,FALSE)</f>
        <v>PHER_1F(13)B1_Queijo_S1_B_</v>
      </c>
      <c r="E496" t="str">
        <f t="shared" si="47"/>
        <v>PHER_1F</v>
      </c>
      <c r="F496" t="str">
        <f t="shared" si="48"/>
        <v>13</v>
      </c>
      <c r="G496" t="str">
        <f t="shared" si="49"/>
        <v/>
      </c>
      <c r="H496" t="str">
        <f t="shared" si="50"/>
        <v>B1</v>
      </c>
      <c r="I496" t="str">
        <f t="shared" si="46"/>
        <v>Queijo</v>
      </c>
    </row>
    <row r="497" spans="1:9" x14ac:dyDescent="0.25">
      <c r="A497" s="185">
        <v>496</v>
      </c>
      <c r="B497" t="str">
        <f>VLOOKUP(A497,Code!X:AA,4,FALSE)</f>
        <v>PHER_1F(13)B1_Queijo_S2_B_</v>
      </c>
      <c r="E497" s="189" t="str">
        <f t="shared" si="47"/>
        <v>PHER_1F</v>
      </c>
      <c r="F497" s="189" t="str">
        <f t="shared" si="48"/>
        <v>13</v>
      </c>
      <c r="G497" s="189" t="str">
        <f t="shared" si="49"/>
        <v/>
      </c>
      <c r="H497" s="189" t="str">
        <f t="shared" si="50"/>
        <v>B1</v>
      </c>
      <c r="I497" s="189" t="str">
        <f t="shared" si="46"/>
        <v>Queijo</v>
      </c>
    </row>
    <row r="498" spans="1:9" x14ac:dyDescent="0.25">
      <c r="A498" s="186">
        <v>497</v>
      </c>
      <c r="B498" s="187" t="str">
        <f>VLOOKUP(A498,Code!X:AA,4,FALSE)</f>
        <v>PHER_1F(14)D1_Barnych_S1_D_</v>
      </c>
      <c r="E498" t="str">
        <f t="shared" si="47"/>
        <v>PHER_1F</v>
      </c>
      <c r="F498" t="str">
        <f t="shared" si="48"/>
        <v>14</v>
      </c>
      <c r="G498" t="str">
        <f t="shared" si="49"/>
        <v/>
      </c>
      <c r="H498" t="str">
        <f t="shared" si="50"/>
        <v>D1</v>
      </c>
      <c r="I498" t="str">
        <f t="shared" si="46"/>
        <v>Barnych</v>
      </c>
    </row>
    <row r="499" spans="1:9" x14ac:dyDescent="0.25">
      <c r="A499" s="185">
        <v>498</v>
      </c>
      <c r="B499" t="str">
        <f>VLOOKUP(A499,Code!X:AA,4,FALSE)</f>
        <v>PHER_1F(14)D1_Barnych_S2_D_</v>
      </c>
      <c r="E499" s="189" t="str">
        <f t="shared" si="47"/>
        <v>PHER_1F</v>
      </c>
      <c r="F499" s="189" t="str">
        <f t="shared" si="48"/>
        <v>14</v>
      </c>
      <c r="G499" s="189" t="str">
        <f t="shared" si="49"/>
        <v/>
      </c>
      <c r="H499" s="189" t="str">
        <f t="shared" si="50"/>
        <v>D1</v>
      </c>
      <c r="I499" s="189" t="str">
        <f t="shared" si="46"/>
        <v>Barnych</v>
      </c>
    </row>
    <row r="500" spans="1:9" x14ac:dyDescent="0.25">
      <c r="A500" s="186">
        <v>499</v>
      </c>
      <c r="B500" s="187" t="str">
        <f>VLOOKUP(A500,Code!X:AA,4,FALSE)</f>
        <v>PHER_2F(01)_Esselmont_S1_A_</v>
      </c>
      <c r="E500" t="str">
        <f t="shared" si="47"/>
        <v>PHER_2F</v>
      </c>
      <c r="F500" t="str">
        <f t="shared" si="48"/>
        <v>01</v>
      </c>
      <c r="G500" t="str">
        <f t="shared" si="49"/>
        <v>S1</v>
      </c>
      <c r="H500" t="str">
        <f t="shared" si="50"/>
        <v>A</v>
      </c>
      <c r="I500" t="str">
        <f t="shared" si="46"/>
        <v>Esselmont</v>
      </c>
    </row>
    <row r="501" spans="1:9" x14ac:dyDescent="0.25">
      <c r="A501" s="185">
        <v>500</v>
      </c>
      <c r="B501" t="str">
        <f>VLOOKUP(A501,Code!X:AA,4,FALSE)</f>
        <v>PHER_2F(02)_Esselmont_S1_B_</v>
      </c>
      <c r="E501" s="189" t="str">
        <f t="shared" si="47"/>
        <v>PHER_2F</v>
      </c>
      <c r="F501" s="189" t="str">
        <f t="shared" si="48"/>
        <v>02</v>
      </c>
      <c r="G501" s="189" t="str">
        <f t="shared" si="49"/>
        <v>S1</v>
      </c>
      <c r="H501" s="189" t="str">
        <f t="shared" si="50"/>
        <v>B</v>
      </c>
      <c r="I501" s="189" t="str">
        <f t="shared" si="46"/>
        <v>Esselmont</v>
      </c>
    </row>
    <row r="502" spans="1:9" x14ac:dyDescent="0.25">
      <c r="A502" s="186">
        <v>501</v>
      </c>
      <c r="B502" s="187" t="str">
        <f>VLOOKUP(A502,Code!X:AA,4,FALSE)</f>
        <v>PHER_2F(03)_Larveld_S1_B_</v>
      </c>
      <c r="E502" t="str">
        <f t="shared" si="47"/>
        <v>PHER_2F</v>
      </c>
      <c r="F502" t="str">
        <f t="shared" si="48"/>
        <v>03</v>
      </c>
      <c r="G502" t="str">
        <f t="shared" si="49"/>
        <v>S1</v>
      </c>
      <c r="H502" t="str">
        <f t="shared" si="50"/>
        <v>B</v>
      </c>
      <c r="I502" t="str">
        <f t="shared" si="46"/>
        <v>Larveld</v>
      </c>
    </row>
    <row r="503" spans="1:9" x14ac:dyDescent="0.25">
      <c r="A503" s="185">
        <v>502</v>
      </c>
      <c r="B503" t="str">
        <f>VLOOKUP(A503,Code!X:AA,4,FALSE)</f>
        <v>PHER_2F(04)_Swirsky_S1_C_</v>
      </c>
      <c r="E503" s="189" t="str">
        <f t="shared" si="47"/>
        <v>PHER_2F</v>
      </c>
      <c r="F503" s="189" t="str">
        <f t="shared" si="48"/>
        <v>04</v>
      </c>
      <c r="G503" s="189" t="str">
        <f t="shared" si="49"/>
        <v>S1</v>
      </c>
      <c r="H503" s="189" t="str">
        <f t="shared" si="50"/>
        <v>C</v>
      </c>
      <c r="I503" s="189" t="str">
        <f t="shared" si="46"/>
        <v>Swirsky</v>
      </c>
    </row>
    <row r="504" spans="1:9" x14ac:dyDescent="0.25">
      <c r="A504" s="186">
        <v>503</v>
      </c>
      <c r="B504" s="187" t="str">
        <f>VLOOKUP(A504,Code!X:AA,4,FALSE)</f>
        <v>PHER_2F(05)_Barnych_S1_C_</v>
      </c>
      <c r="E504" t="str">
        <f t="shared" si="47"/>
        <v>PHER_2F</v>
      </c>
      <c r="F504" t="str">
        <f t="shared" si="48"/>
        <v>05</v>
      </c>
      <c r="G504" t="str">
        <f t="shared" si="49"/>
        <v>S1</v>
      </c>
      <c r="H504" t="str">
        <f t="shared" si="50"/>
        <v>C</v>
      </c>
      <c r="I504" t="str">
        <f t="shared" si="46"/>
        <v>Barnych</v>
      </c>
    </row>
    <row r="505" spans="1:9" x14ac:dyDescent="0.25">
      <c r="A505" s="185">
        <v>504</v>
      </c>
      <c r="B505" t="str">
        <f>VLOOKUP(A505,Code!X:AA,4,FALSE)</f>
        <v>PHER_2F(06)_Larveld_S1_D_</v>
      </c>
      <c r="E505" s="189" t="str">
        <f t="shared" si="47"/>
        <v>PHER_2F</v>
      </c>
      <c r="F505" s="189" t="str">
        <f t="shared" si="48"/>
        <v>06</v>
      </c>
      <c r="G505" s="189" t="str">
        <f t="shared" si="49"/>
        <v>S1</v>
      </c>
      <c r="H505" s="189" t="str">
        <f t="shared" si="50"/>
        <v>D</v>
      </c>
      <c r="I505" s="189" t="str">
        <f t="shared" si="46"/>
        <v>Larveld</v>
      </c>
    </row>
    <row r="506" spans="1:9" x14ac:dyDescent="0.25">
      <c r="A506" s="186">
        <v>505</v>
      </c>
      <c r="B506" s="187" t="str">
        <f>VLOOKUP(A506,Code!X:AA,4,FALSE)</f>
        <v>PHER_2F(07)_Esselmont_S2_A_</v>
      </c>
      <c r="E506" t="str">
        <f t="shared" si="47"/>
        <v>PHER_2F</v>
      </c>
      <c r="F506" t="str">
        <f t="shared" si="48"/>
        <v>07</v>
      </c>
      <c r="G506" t="str">
        <f t="shared" si="49"/>
        <v>S2</v>
      </c>
      <c r="H506" t="str">
        <f t="shared" si="50"/>
        <v>A</v>
      </c>
      <c r="I506" t="str">
        <f t="shared" si="46"/>
        <v>Esselmont</v>
      </c>
    </row>
    <row r="507" spans="1:9" x14ac:dyDescent="0.25">
      <c r="A507" s="185">
        <v>506</v>
      </c>
      <c r="B507" t="str">
        <f>VLOOKUP(A507,Code!X:AA,4,FALSE)</f>
        <v>PHER_2F(08)_Esselmont_S2_B_</v>
      </c>
      <c r="E507" s="189" t="str">
        <f t="shared" si="47"/>
        <v>PHER_2F</v>
      </c>
      <c r="F507" s="189" t="str">
        <f t="shared" si="48"/>
        <v>08</v>
      </c>
      <c r="G507" s="189" t="str">
        <f t="shared" si="49"/>
        <v>S2</v>
      </c>
      <c r="H507" s="189" t="str">
        <f t="shared" si="50"/>
        <v>B</v>
      </c>
      <c r="I507" s="189" t="str">
        <f t="shared" si="46"/>
        <v>Esselmont</v>
      </c>
    </row>
    <row r="508" spans="1:9" x14ac:dyDescent="0.25">
      <c r="A508" s="186">
        <v>507</v>
      </c>
      <c r="B508" s="187" t="str">
        <f>VLOOKUP(A508,Code!X:AA,4,FALSE)</f>
        <v>PHER_2F(09)_Larveld_S2_B_</v>
      </c>
      <c r="E508" t="str">
        <f t="shared" si="47"/>
        <v>PHER_2F</v>
      </c>
      <c r="F508" t="str">
        <f t="shared" si="48"/>
        <v>09</v>
      </c>
      <c r="G508" t="str">
        <f t="shared" si="49"/>
        <v>S2</v>
      </c>
      <c r="H508" t="str">
        <f t="shared" si="50"/>
        <v>B</v>
      </c>
      <c r="I508" t="str">
        <f t="shared" si="46"/>
        <v>Larveld</v>
      </c>
    </row>
    <row r="509" spans="1:9" x14ac:dyDescent="0.25">
      <c r="A509" s="185">
        <v>508</v>
      </c>
      <c r="B509" t="str">
        <f>VLOOKUP(A509,Code!X:AA,4,FALSE)</f>
        <v>PHER_2F(10)_Swirsky_S2_C_</v>
      </c>
      <c r="E509" s="189" t="str">
        <f t="shared" si="47"/>
        <v>PHER_2F</v>
      </c>
      <c r="F509" s="189" t="str">
        <f t="shared" si="48"/>
        <v>10</v>
      </c>
      <c r="G509" s="189" t="str">
        <f t="shared" si="49"/>
        <v>S2</v>
      </c>
      <c r="H509" s="189" t="str">
        <f t="shared" si="50"/>
        <v>C</v>
      </c>
      <c r="I509" s="189" t="str">
        <f t="shared" si="46"/>
        <v>Swirsky</v>
      </c>
    </row>
    <row r="510" spans="1:9" s="191" customFormat="1" x14ac:dyDescent="0.25">
      <c r="A510" s="190">
        <v>509</v>
      </c>
      <c r="B510" s="191" t="str">
        <f>VLOOKUP(A510,Code!X:AA,4,FALSE)</f>
        <v>PHER_2F(11)_Barnych_S2_C_</v>
      </c>
      <c r="E510" s="191" t="str">
        <f t="shared" si="47"/>
        <v>PHER_2F</v>
      </c>
      <c r="F510" s="191" t="str">
        <f t="shared" si="48"/>
        <v>11</v>
      </c>
      <c r="G510" s="191" t="str">
        <f t="shared" si="49"/>
        <v>S2</v>
      </c>
      <c r="H510" s="191" t="str">
        <f t="shared" si="50"/>
        <v>C</v>
      </c>
      <c r="I510" s="191" t="str">
        <f t="shared" si="46"/>
        <v>Barnych</v>
      </c>
    </row>
    <row r="511" spans="1:9" x14ac:dyDescent="0.25">
      <c r="A511" s="185">
        <v>510</v>
      </c>
      <c r="B511" t="str">
        <f>VLOOKUP(A511,Code!X:AA,4,FALSE)</f>
        <v>PHER_2F(12)_Swirsky_S2_D_</v>
      </c>
      <c r="E511" s="189" t="str">
        <f t="shared" si="47"/>
        <v>PHER_2F</v>
      </c>
      <c r="F511" s="189" t="str">
        <f t="shared" si="48"/>
        <v>12</v>
      </c>
      <c r="G511" s="189" t="str">
        <f t="shared" si="49"/>
        <v>S2</v>
      </c>
      <c r="H511" s="189" t="str">
        <f t="shared" si="50"/>
        <v>D</v>
      </c>
      <c r="I511" s="189" t="str">
        <f t="shared" si="46"/>
        <v>Swirsky</v>
      </c>
    </row>
    <row r="512" spans="1:9" x14ac:dyDescent="0.25">
      <c r="A512" s="186">
        <v>511</v>
      </c>
      <c r="B512" s="187" t="str">
        <f>VLOOKUP(A512,Code!X:AA,4,FALSE)</f>
        <v>PHER_3F(01)A1_Swirsky_S1_A_</v>
      </c>
      <c r="E512" t="str">
        <f t="shared" si="47"/>
        <v>PHER_3F</v>
      </c>
      <c r="F512" t="str">
        <f t="shared" si="48"/>
        <v>01</v>
      </c>
      <c r="G512" t="str">
        <f t="shared" si="49"/>
        <v>S1</v>
      </c>
      <c r="H512" t="str">
        <f t="shared" si="50"/>
        <v>A1</v>
      </c>
      <c r="I512" t="str">
        <f t="shared" si="46"/>
        <v>Swirsky</v>
      </c>
    </row>
    <row r="513" spans="1:9" x14ac:dyDescent="0.25">
      <c r="A513" s="185">
        <v>512</v>
      </c>
      <c r="B513" t="str">
        <f>VLOOKUP(A513,Code!X:AA,4,FALSE)</f>
        <v>PHER_3F(02)B2_Witzke_S1_B_</v>
      </c>
      <c r="E513" s="189" t="str">
        <f t="shared" si="47"/>
        <v>PHER_3F</v>
      </c>
      <c r="F513" s="189" t="str">
        <f t="shared" si="48"/>
        <v>02</v>
      </c>
      <c r="G513" s="189" t="str">
        <f t="shared" si="49"/>
        <v>S1</v>
      </c>
      <c r="H513" s="189" t="str">
        <f t="shared" si="50"/>
        <v>B2</v>
      </c>
      <c r="I513" s="189" t="str">
        <f t="shared" si="46"/>
        <v>Witzke</v>
      </c>
    </row>
    <row r="514" spans="1:9" x14ac:dyDescent="0.25">
      <c r="A514" s="186">
        <v>513</v>
      </c>
      <c r="B514" s="187" t="str">
        <f>VLOOKUP(A514,Code!X:AA,4,FALSE)</f>
        <v>PHER_3F(03)C1_Larveld_S1_C_</v>
      </c>
      <c r="E514" t="str">
        <f t="shared" si="47"/>
        <v>PHER_3F</v>
      </c>
      <c r="F514" t="str">
        <f t="shared" si="48"/>
        <v>03</v>
      </c>
      <c r="G514" t="str">
        <f t="shared" si="49"/>
        <v>S1</v>
      </c>
      <c r="H514" t="str">
        <f t="shared" si="50"/>
        <v>C1</v>
      </c>
      <c r="I514" t="str">
        <f t="shared" si="46"/>
        <v>Larveld</v>
      </c>
    </row>
    <row r="515" spans="1:9" x14ac:dyDescent="0.25">
      <c r="A515" s="185">
        <v>514</v>
      </c>
      <c r="B515" t="str">
        <f>VLOOKUP(A515,Code!X:AA,4,FALSE)</f>
        <v>PHER_3F(04)C2_Larveld_S1_C_</v>
      </c>
      <c r="E515" s="189" t="str">
        <f t="shared" si="47"/>
        <v>PHER_3F</v>
      </c>
      <c r="F515" s="189" t="str">
        <f t="shared" si="48"/>
        <v>04</v>
      </c>
      <c r="G515" s="189" t="str">
        <f t="shared" si="49"/>
        <v>S1</v>
      </c>
      <c r="H515" s="189" t="str">
        <f t="shared" si="50"/>
        <v>C2</v>
      </c>
      <c r="I515" s="189" t="str">
        <f t="shared" ref="I515:I578" si="51">LEFT(RIGHT(B515, LEN(B515) - FIND("_", SUBSTITUTE(B515, "_", "~", 1))),FIND("_",SUBSTITUTE(SUBSTITUTE(B515, "_", "~", 1), "_", "~", 1))-FIND("_",SUBSTITUTE(B515, "_", "~", 1))-1)</f>
        <v>Larveld</v>
      </c>
    </row>
    <row r="516" spans="1:9" x14ac:dyDescent="0.25">
      <c r="A516" s="186">
        <v>515</v>
      </c>
      <c r="B516" s="187" t="str">
        <f>VLOOKUP(A516,Code!X:AA,4,FALSE)</f>
        <v>PHER_3F(05)D2_Swirsky_S1_D_</v>
      </c>
      <c r="E516" t="str">
        <f t="shared" si="47"/>
        <v>PHER_3F</v>
      </c>
      <c r="F516" t="str">
        <f t="shared" si="48"/>
        <v>05</v>
      </c>
      <c r="G516" t="str">
        <f t="shared" si="49"/>
        <v>S1</v>
      </c>
      <c r="H516" t="str">
        <f t="shared" si="50"/>
        <v>D2</v>
      </c>
      <c r="I516" t="str">
        <f t="shared" si="51"/>
        <v>Swirsky</v>
      </c>
    </row>
    <row r="517" spans="1:9" x14ac:dyDescent="0.25">
      <c r="A517" s="185">
        <v>516</v>
      </c>
      <c r="B517" t="str">
        <f>VLOOKUP(A517,Code!X:AA,4,FALSE)</f>
        <v>PHER_3F(06)A1_Swirsky_S2_A_</v>
      </c>
      <c r="E517" s="189" t="str">
        <f t="shared" si="47"/>
        <v>PHER_3F</v>
      </c>
      <c r="F517" s="189" t="str">
        <f t="shared" si="48"/>
        <v>06</v>
      </c>
      <c r="G517" s="189" t="str">
        <f t="shared" si="49"/>
        <v>S2</v>
      </c>
      <c r="H517" s="189" t="str">
        <f t="shared" si="50"/>
        <v>A1</v>
      </c>
      <c r="I517" s="189" t="str">
        <f t="shared" si="51"/>
        <v>Swirsky</v>
      </c>
    </row>
    <row r="518" spans="1:9" x14ac:dyDescent="0.25">
      <c r="A518" s="186">
        <v>517</v>
      </c>
      <c r="B518" s="187" t="str">
        <f>VLOOKUP(A518,Code!X:AA,4,FALSE)</f>
        <v>PHER_3F(07)A2_Larveld_S2_A_</v>
      </c>
      <c r="E518" t="str">
        <f t="shared" si="47"/>
        <v>PHER_3F</v>
      </c>
      <c r="F518" t="str">
        <f t="shared" si="48"/>
        <v>07</v>
      </c>
      <c r="G518" t="str">
        <f t="shared" si="49"/>
        <v>S2</v>
      </c>
      <c r="H518" t="str">
        <f t="shared" si="50"/>
        <v>A2</v>
      </c>
      <c r="I518" t="str">
        <f t="shared" si="51"/>
        <v>Larveld</v>
      </c>
    </row>
    <row r="519" spans="1:9" x14ac:dyDescent="0.25">
      <c r="A519" s="185">
        <v>518</v>
      </c>
      <c r="B519" t="str">
        <f>VLOOKUP(A519,Code!X:AA,4,FALSE)</f>
        <v>PHER_3F(08)B2_Witzke_S2_B_</v>
      </c>
      <c r="E519" s="189" t="str">
        <f t="shared" si="47"/>
        <v>PHER_3F</v>
      </c>
      <c r="F519" s="189" t="str">
        <f t="shared" si="48"/>
        <v>08</v>
      </c>
      <c r="G519" s="189" t="str">
        <f t="shared" si="49"/>
        <v>S2</v>
      </c>
      <c r="H519" s="189" t="str">
        <f t="shared" si="50"/>
        <v>B2</v>
      </c>
      <c r="I519" s="189" t="str">
        <f t="shared" si="51"/>
        <v>Witzke</v>
      </c>
    </row>
    <row r="520" spans="1:9" x14ac:dyDescent="0.25">
      <c r="A520" s="186">
        <v>519</v>
      </c>
      <c r="B520" s="187" t="str">
        <f>VLOOKUP(A520,Code!X:AA,4,FALSE)</f>
        <v>PHER_3F(09)C1_Larveld_S2_C_</v>
      </c>
      <c r="E520" t="str">
        <f t="shared" si="47"/>
        <v>PHER_3F</v>
      </c>
      <c r="F520" t="str">
        <f t="shared" si="48"/>
        <v>09</v>
      </c>
      <c r="G520" t="str">
        <f t="shared" si="49"/>
        <v>S2</v>
      </c>
      <c r="H520" t="str">
        <f t="shared" si="50"/>
        <v>C1</v>
      </c>
      <c r="I520" t="str">
        <f t="shared" si="51"/>
        <v>Larveld</v>
      </c>
    </row>
    <row r="521" spans="1:9" x14ac:dyDescent="0.25">
      <c r="A521" s="185">
        <v>520</v>
      </c>
      <c r="B521" t="str">
        <f>VLOOKUP(A521,Code!X:AA,4,FALSE)</f>
        <v>PHER_3F(10)C2_Larveld_S2_C_</v>
      </c>
      <c r="E521" s="189" t="str">
        <f t="shared" si="47"/>
        <v>PHER_3F</v>
      </c>
      <c r="F521" s="189" t="str">
        <f t="shared" si="48"/>
        <v>10</v>
      </c>
      <c r="G521" s="189" t="str">
        <f t="shared" si="49"/>
        <v>S2</v>
      </c>
      <c r="H521" s="189" t="str">
        <f t="shared" si="50"/>
        <v>C2</v>
      </c>
      <c r="I521" s="189" t="str">
        <f t="shared" si="51"/>
        <v>Larveld</v>
      </c>
    </row>
    <row r="522" spans="1:9" x14ac:dyDescent="0.25">
      <c r="A522" s="186">
        <v>521</v>
      </c>
      <c r="B522" s="187" t="str">
        <f>VLOOKUP(A522,Code!X:AA,4,FALSE)</f>
        <v>PHER_3F(11)D1_Larveld_S2_D_</v>
      </c>
      <c r="E522" t="str">
        <f t="shared" si="47"/>
        <v>PHER_3F</v>
      </c>
      <c r="F522" t="str">
        <f t="shared" si="48"/>
        <v>11</v>
      </c>
      <c r="G522" t="str">
        <f t="shared" si="49"/>
        <v>S2</v>
      </c>
      <c r="H522" t="str">
        <f t="shared" si="50"/>
        <v>D1</v>
      </c>
      <c r="I522" t="str">
        <f t="shared" si="51"/>
        <v>Larveld</v>
      </c>
    </row>
    <row r="523" spans="1:9" x14ac:dyDescent="0.25">
      <c r="A523" s="185">
        <v>522</v>
      </c>
      <c r="B523" t="str">
        <f>VLOOKUP(A523,Code!X:AA,4,FALSE)</f>
        <v>PHER_4F(01)A2_Swirsky_S1_A_</v>
      </c>
      <c r="E523" s="189" t="str">
        <f t="shared" si="47"/>
        <v>PHER_4F</v>
      </c>
      <c r="F523" s="189" t="str">
        <f t="shared" si="48"/>
        <v>01</v>
      </c>
      <c r="G523" s="189" t="str">
        <f t="shared" si="49"/>
        <v>S1</v>
      </c>
      <c r="H523" s="189" t="str">
        <f t="shared" si="50"/>
        <v>A2</v>
      </c>
      <c r="I523" s="189" t="str">
        <f t="shared" si="51"/>
        <v>Swirsky</v>
      </c>
    </row>
    <row r="524" spans="1:9" x14ac:dyDescent="0.25">
      <c r="A524" s="186">
        <v>523</v>
      </c>
      <c r="B524" s="187" t="str">
        <f>VLOOKUP(A524,Code!X:AA,4,FALSE)</f>
        <v>PHER_4F(02)A1_Barnych_S1_A_</v>
      </c>
      <c r="E524" t="str">
        <f t="shared" si="47"/>
        <v>PHER_4F</v>
      </c>
      <c r="F524" t="str">
        <f t="shared" si="48"/>
        <v>02</v>
      </c>
      <c r="G524" t="str">
        <f t="shared" si="49"/>
        <v>S1</v>
      </c>
      <c r="H524" t="str">
        <f t="shared" si="50"/>
        <v>A1</v>
      </c>
      <c r="I524" t="str">
        <f t="shared" si="51"/>
        <v>Barnych</v>
      </c>
    </row>
    <row r="525" spans="1:9" x14ac:dyDescent="0.25">
      <c r="A525" s="185">
        <v>524</v>
      </c>
      <c r="B525" t="str">
        <f>VLOOKUP(A525,Code!X:AA,4,FALSE)</f>
        <v>PHER_4F(03)B1_Swirsky_S1_B_</v>
      </c>
      <c r="E525" s="189" t="str">
        <f t="shared" si="47"/>
        <v>PHER_4F</v>
      </c>
      <c r="F525" s="189" t="str">
        <f t="shared" si="48"/>
        <v>03</v>
      </c>
      <c r="G525" s="189" t="str">
        <f t="shared" si="49"/>
        <v>S1</v>
      </c>
      <c r="H525" s="189" t="str">
        <f t="shared" si="50"/>
        <v>B1</v>
      </c>
      <c r="I525" s="189" t="str">
        <f t="shared" si="51"/>
        <v>Swirsky</v>
      </c>
    </row>
    <row r="526" spans="1:9" x14ac:dyDescent="0.25">
      <c r="A526" s="186">
        <v>525</v>
      </c>
      <c r="B526" s="187" t="str">
        <f>VLOOKUP(A526,Code!X:AA,4,FALSE)</f>
        <v>PHER_4F(04)C1_Queijo_S1_C_</v>
      </c>
      <c r="E526" t="str">
        <f t="shared" si="47"/>
        <v>PHER_4F</v>
      </c>
      <c r="F526" t="str">
        <f t="shared" si="48"/>
        <v>04</v>
      </c>
      <c r="G526" t="str">
        <f t="shared" si="49"/>
        <v>S1</v>
      </c>
      <c r="H526" t="str">
        <f t="shared" si="50"/>
        <v>C1</v>
      </c>
      <c r="I526" t="str">
        <f t="shared" si="51"/>
        <v>Queijo</v>
      </c>
    </row>
    <row r="527" spans="1:9" x14ac:dyDescent="0.25">
      <c r="A527" s="185">
        <v>526</v>
      </c>
      <c r="B527" t="str">
        <f>VLOOKUP(A527,Code!X:AA,4,FALSE)</f>
        <v>PHER_4F(05)C2_Queijo_S1_C_</v>
      </c>
      <c r="E527" s="189" t="str">
        <f t="shared" si="47"/>
        <v>PHER_4F</v>
      </c>
      <c r="F527" s="189" t="str">
        <f t="shared" si="48"/>
        <v>05</v>
      </c>
      <c r="G527" s="189" t="str">
        <f t="shared" si="49"/>
        <v>S1</v>
      </c>
      <c r="H527" s="189" t="str">
        <f t="shared" si="50"/>
        <v>C2</v>
      </c>
      <c r="I527" s="189" t="str">
        <f t="shared" si="51"/>
        <v>Queijo</v>
      </c>
    </row>
    <row r="528" spans="1:9" x14ac:dyDescent="0.25">
      <c r="A528" s="186">
        <v>527</v>
      </c>
      <c r="B528" s="187" t="str">
        <f>VLOOKUP(A528,Code!X:AA,4,FALSE)</f>
        <v>PHER_4F(06)D2_Barnych_S1_D_</v>
      </c>
      <c r="E528" t="str">
        <f t="shared" si="47"/>
        <v>PHER_4F</v>
      </c>
      <c r="F528" t="str">
        <f t="shared" si="48"/>
        <v>06</v>
      </c>
      <c r="G528" t="str">
        <f t="shared" si="49"/>
        <v>S1</v>
      </c>
      <c r="H528" t="str">
        <f t="shared" si="50"/>
        <v>D2</v>
      </c>
      <c r="I528" t="str">
        <f t="shared" si="51"/>
        <v>Barnych</v>
      </c>
    </row>
    <row r="529" spans="1:9" x14ac:dyDescent="0.25">
      <c r="A529" s="185">
        <v>528</v>
      </c>
      <c r="B529" t="str">
        <f>VLOOKUP(A529,Code!X:AA,4,FALSE)</f>
        <v>PHER_4F(07)A2_Swirsky_S2_A_</v>
      </c>
      <c r="E529" s="189" t="str">
        <f t="shared" si="47"/>
        <v>PHER_4F</v>
      </c>
      <c r="F529" s="189" t="str">
        <f t="shared" si="48"/>
        <v>07</v>
      </c>
      <c r="G529" s="189" t="str">
        <f t="shared" si="49"/>
        <v>S2</v>
      </c>
      <c r="H529" s="189" t="str">
        <f t="shared" si="50"/>
        <v>A2</v>
      </c>
      <c r="I529" s="189" t="str">
        <f t="shared" si="51"/>
        <v>Swirsky</v>
      </c>
    </row>
    <row r="530" spans="1:9" x14ac:dyDescent="0.25">
      <c r="A530" s="186">
        <v>529</v>
      </c>
      <c r="B530" s="187" t="str">
        <f>VLOOKUP(A530,Code!X:AA,4,FALSE)</f>
        <v>PHER_4F(08)B1_Barnych_S2_B_</v>
      </c>
      <c r="E530" t="str">
        <f t="shared" si="47"/>
        <v>PHER_4F</v>
      </c>
      <c r="F530" t="str">
        <f t="shared" si="48"/>
        <v>08</v>
      </c>
      <c r="G530" t="str">
        <f t="shared" si="49"/>
        <v>S2</v>
      </c>
      <c r="H530" t="str">
        <f t="shared" si="50"/>
        <v>B1</v>
      </c>
      <c r="I530" t="str">
        <f t="shared" si="51"/>
        <v>Barnych</v>
      </c>
    </row>
    <row r="531" spans="1:9" x14ac:dyDescent="0.25">
      <c r="A531" s="185">
        <v>530</v>
      </c>
      <c r="B531" t="str">
        <f>VLOOKUP(A531,Code!X:AA,4,FALSE)</f>
        <v>PHER_4F(09)C1_Queijo_S2_C_</v>
      </c>
      <c r="E531" s="189" t="str">
        <f t="shared" ref="E531:E594" si="52">LEFT(B531, FIND("(", B531) - 1)</f>
        <v>PHER_4F</v>
      </c>
      <c r="F531" s="189" t="str">
        <f t="shared" ref="F531:F594" si="53">RIGHT(LEFT(B531, FIND(")", B531) - 1),2)</f>
        <v>09</v>
      </c>
      <c r="G531" s="189" t="str">
        <f t="shared" ref="G531:G594" si="54">IFERROR(IF(FIND("_1",B531)&gt;0,"",""),   LEFT(RIGHT(B531,5),2))</f>
        <v>S2</v>
      </c>
      <c r="H531" s="189" t="str">
        <f t="shared" ref="H531:H594" si="55">IFERROR(IF(FIND(")_",B531)&gt;1,LEFT(RIGHT(B531,2),1),""),   LEFT(RIGHT(B531, LEN(B531) - FIND(")", B531)),2))</f>
        <v>C1</v>
      </c>
      <c r="I531" s="189" t="str">
        <f t="shared" si="51"/>
        <v>Queijo</v>
      </c>
    </row>
    <row r="532" spans="1:9" x14ac:dyDescent="0.25">
      <c r="A532" s="186">
        <v>531</v>
      </c>
      <c r="B532" s="187" t="str">
        <f>VLOOKUP(A532,Code!X:AA,4,FALSE)</f>
        <v>PHER_4F(10)C2_Queijo_S2_C_</v>
      </c>
      <c r="E532" t="str">
        <f t="shared" si="52"/>
        <v>PHER_4F</v>
      </c>
      <c r="F532" t="str">
        <f t="shared" si="53"/>
        <v>10</v>
      </c>
      <c r="G532" t="str">
        <f t="shared" si="54"/>
        <v>S2</v>
      </c>
      <c r="H532" t="str">
        <f t="shared" si="55"/>
        <v>C2</v>
      </c>
      <c r="I532" t="str">
        <f t="shared" si="51"/>
        <v>Queijo</v>
      </c>
    </row>
    <row r="533" spans="1:9" x14ac:dyDescent="0.25">
      <c r="A533" s="185">
        <v>532</v>
      </c>
      <c r="B533" t="str">
        <f>VLOOKUP(A533,Code!X:AA,4,FALSE)</f>
        <v>PHER_4F(11)D2_Barnych_S2_D_</v>
      </c>
      <c r="E533" s="189" t="str">
        <f t="shared" si="52"/>
        <v>PHER_4F</v>
      </c>
      <c r="F533" s="189" t="str">
        <f t="shared" si="53"/>
        <v>11</v>
      </c>
      <c r="G533" s="189" t="str">
        <f t="shared" si="54"/>
        <v>S2</v>
      </c>
      <c r="H533" s="189" t="str">
        <f t="shared" si="55"/>
        <v>D2</v>
      </c>
      <c r="I533" s="189" t="str">
        <f t="shared" si="51"/>
        <v>Barnych</v>
      </c>
    </row>
    <row r="534" spans="1:9" x14ac:dyDescent="0.25">
      <c r="A534" s="186">
        <v>533</v>
      </c>
      <c r="B534" s="187" t="str">
        <f>VLOOKUP(A534,Code!X:AA,4,FALSE)</f>
        <v>PHEW_2F(01)D1_Esselmont_S1_D_</v>
      </c>
      <c r="E534" t="str">
        <f t="shared" si="52"/>
        <v>PHEW_2F</v>
      </c>
      <c r="F534" t="str">
        <f t="shared" si="53"/>
        <v>01</v>
      </c>
      <c r="G534" t="str">
        <f t="shared" si="54"/>
        <v>S1</v>
      </c>
      <c r="H534" t="str">
        <f t="shared" si="55"/>
        <v>D1</v>
      </c>
      <c r="I534" t="str">
        <f t="shared" si="51"/>
        <v>Esselmont</v>
      </c>
    </row>
    <row r="535" spans="1:9" x14ac:dyDescent="0.25">
      <c r="A535" s="185">
        <v>534</v>
      </c>
      <c r="B535" t="str">
        <f>VLOOKUP(A535,Code!X:AA,4,FALSE)</f>
        <v>PHEW_2F(01)D1_Esselmont_S2_D_</v>
      </c>
      <c r="E535" s="189" t="str">
        <f t="shared" si="52"/>
        <v>PHEW_2F</v>
      </c>
      <c r="F535" s="189" t="str">
        <f t="shared" si="53"/>
        <v>01</v>
      </c>
      <c r="G535" s="189" t="str">
        <f t="shared" si="54"/>
        <v>S2</v>
      </c>
      <c r="H535" s="189" t="str">
        <f t="shared" si="55"/>
        <v>D1</v>
      </c>
      <c r="I535" s="189" t="str">
        <f t="shared" si="51"/>
        <v>Esselmont</v>
      </c>
    </row>
    <row r="536" spans="1:9" x14ac:dyDescent="0.25">
      <c r="A536" s="186">
        <v>535</v>
      </c>
      <c r="B536" s="187" t="str">
        <f>VLOOKUP(A536,Code!X:AA,4,FALSE)</f>
        <v>PHEW_2F(01)D1_Thwaites_S1_D_</v>
      </c>
      <c r="E536" t="str">
        <f t="shared" si="52"/>
        <v>PHEW_2F</v>
      </c>
      <c r="F536" t="str">
        <f t="shared" si="53"/>
        <v>01</v>
      </c>
      <c r="G536" t="str">
        <f t="shared" si="54"/>
        <v>S1</v>
      </c>
      <c r="H536" t="str">
        <f t="shared" si="55"/>
        <v>D1</v>
      </c>
      <c r="I536" t="str">
        <f t="shared" si="51"/>
        <v>Thwaites</v>
      </c>
    </row>
    <row r="537" spans="1:9" x14ac:dyDescent="0.25">
      <c r="A537" s="185">
        <v>536</v>
      </c>
      <c r="B537" t="str">
        <f>VLOOKUP(A537,Code!X:AA,4,FALSE)</f>
        <v>PHEW_2F(01)D1_Wright_S1_D_</v>
      </c>
      <c r="E537" s="189" t="str">
        <f t="shared" si="52"/>
        <v>PHEW_2F</v>
      </c>
      <c r="F537" s="189" t="str">
        <f t="shared" si="53"/>
        <v>01</v>
      </c>
      <c r="G537" s="189" t="str">
        <f t="shared" si="54"/>
        <v>S1</v>
      </c>
      <c r="H537" s="189" t="str">
        <f t="shared" si="55"/>
        <v>D1</v>
      </c>
      <c r="I537" s="189" t="str">
        <f t="shared" si="51"/>
        <v>Wright</v>
      </c>
    </row>
    <row r="538" spans="1:9" x14ac:dyDescent="0.25">
      <c r="A538" s="186">
        <v>537</v>
      </c>
      <c r="B538" s="187" t="str">
        <f>VLOOKUP(A538,Code!X:AA,4,FALSE)</f>
        <v>PHEW_3F(01)D2_Esselmont_S1_D_</v>
      </c>
      <c r="E538" t="str">
        <f t="shared" si="52"/>
        <v>PHEW_3F</v>
      </c>
      <c r="F538" t="str">
        <f t="shared" si="53"/>
        <v>01</v>
      </c>
      <c r="G538" t="str">
        <f t="shared" si="54"/>
        <v>S1</v>
      </c>
      <c r="H538" t="str">
        <f t="shared" si="55"/>
        <v>D2</v>
      </c>
      <c r="I538" t="str">
        <f t="shared" si="51"/>
        <v>Esselmont</v>
      </c>
    </row>
    <row r="539" spans="1:9" x14ac:dyDescent="0.25">
      <c r="A539" s="185">
        <v>538</v>
      </c>
      <c r="B539" t="str">
        <f>VLOOKUP(A539,Code!X:AA,4,FALSE)</f>
        <v>PHEW_3F(01)D2_Esselmont_S2_D_</v>
      </c>
      <c r="E539" s="189" t="str">
        <f t="shared" si="52"/>
        <v>PHEW_3F</v>
      </c>
      <c r="F539" s="189" t="str">
        <f t="shared" si="53"/>
        <v>01</v>
      </c>
      <c r="G539" s="189" t="str">
        <f t="shared" si="54"/>
        <v>S2</v>
      </c>
      <c r="H539" s="189" t="str">
        <f t="shared" si="55"/>
        <v>D2</v>
      </c>
      <c r="I539" s="189" t="str">
        <f t="shared" si="51"/>
        <v>Esselmont</v>
      </c>
    </row>
    <row r="540" spans="1:9" x14ac:dyDescent="0.25">
      <c r="A540" s="186">
        <v>539</v>
      </c>
      <c r="B540" s="187" t="str">
        <f>VLOOKUP(A540,Code!X:AA,4,FALSE)</f>
        <v>PHEW_3F(01)D2_TeacherY_S1_D_</v>
      </c>
      <c r="E540" t="str">
        <f t="shared" si="52"/>
        <v>PHEW_3F</v>
      </c>
      <c r="F540" t="str">
        <f t="shared" si="53"/>
        <v>01</v>
      </c>
      <c r="G540" t="str">
        <f t="shared" si="54"/>
        <v>S1</v>
      </c>
      <c r="H540" t="str">
        <f t="shared" si="55"/>
        <v>D2</v>
      </c>
      <c r="I540" t="str">
        <f t="shared" si="51"/>
        <v>TeacherY</v>
      </c>
    </row>
    <row r="541" spans="1:9" x14ac:dyDescent="0.25">
      <c r="A541" s="185">
        <v>540</v>
      </c>
      <c r="B541" t="str">
        <f>VLOOKUP(A541,Code!X:AA,4,FALSE)</f>
        <v>PHEW_4F(01)D2_Esselmont_S1_D_</v>
      </c>
      <c r="E541" s="189" t="str">
        <f t="shared" si="52"/>
        <v>PHEW_4F</v>
      </c>
      <c r="F541" s="189" t="str">
        <f t="shared" si="53"/>
        <v>01</v>
      </c>
      <c r="G541" s="189" t="str">
        <f t="shared" si="54"/>
        <v>S1</v>
      </c>
      <c r="H541" s="189" t="str">
        <f t="shared" si="55"/>
        <v>D2</v>
      </c>
      <c r="I541" s="189" t="str">
        <f t="shared" si="51"/>
        <v>Esselmont</v>
      </c>
    </row>
    <row r="542" spans="1:9" x14ac:dyDescent="0.25">
      <c r="A542" s="186">
        <v>541</v>
      </c>
      <c r="B542" s="187" t="str">
        <f>VLOOKUP(A542,Code!X:AA,4,FALSE)</f>
        <v>PHEW_4F(01)D2_Esselmont_S2_D_</v>
      </c>
      <c r="E542" t="str">
        <f t="shared" si="52"/>
        <v>PHEW_4F</v>
      </c>
      <c r="F542" t="str">
        <f t="shared" si="53"/>
        <v>01</v>
      </c>
      <c r="G542" t="str">
        <f t="shared" si="54"/>
        <v>S2</v>
      </c>
      <c r="H542" t="str">
        <f t="shared" si="55"/>
        <v>D2</v>
      </c>
      <c r="I542" t="str">
        <f t="shared" si="51"/>
        <v>Esselmont</v>
      </c>
    </row>
    <row r="543" spans="1:9" x14ac:dyDescent="0.25">
      <c r="A543" s="185">
        <v>542</v>
      </c>
      <c r="B543" t="str">
        <f>VLOOKUP(A543,Code!X:AA,4,FALSE)</f>
        <v>PHEW_4F(01)D2_TeacherZ_S1_D_</v>
      </c>
      <c r="E543" s="189" t="str">
        <f t="shared" si="52"/>
        <v>PHEW_4F</v>
      </c>
      <c r="F543" s="189" t="str">
        <f t="shared" si="53"/>
        <v>01</v>
      </c>
      <c r="G543" s="189" t="str">
        <f t="shared" si="54"/>
        <v>S1</v>
      </c>
      <c r="H543" s="189" t="str">
        <f t="shared" si="55"/>
        <v>D2</v>
      </c>
      <c r="I543" s="189" t="str">
        <f t="shared" si="51"/>
        <v>TeacherZ</v>
      </c>
    </row>
    <row r="544" spans="1:9" x14ac:dyDescent="0.25">
      <c r="A544" s="186">
        <v>543</v>
      </c>
      <c r="B544" s="187" t="str">
        <f>VLOOKUP(A544,Code!X:AA,4,FALSE)</f>
        <v>PHYE_3S(01)_Truderung_S1_B_</v>
      </c>
      <c r="E544" t="str">
        <f t="shared" si="52"/>
        <v>PHYE_3S</v>
      </c>
      <c r="F544" t="str">
        <f t="shared" si="53"/>
        <v>01</v>
      </c>
      <c r="G544" t="str">
        <f t="shared" si="54"/>
        <v>S1</v>
      </c>
      <c r="H544" t="str">
        <f t="shared" si="55"/>
        <v>B</v>
      </c>
      <c r="I544" t="str">
        <f t="shared" si="51"/>
        <v>Truderung</v>
      </c>
    </row>
    <row r="545" spans="1:9" x14ac:dyDescent="0.25">
      <c r="A545" s="185">
        <v>544</v>
      </c>
      <c r="B545" t="str">
        <f>VLOOKUP(A545,Code!X:AA,4,FALSE)</f>
        <v>PHYE_4S(01)_Truderung_S2_B_</v>
      </c>
      <c r="E545" s="189" t="str">
        <f t="shared" si="52"/>
        <v>PHYE_4S</v>
      </c>
      <c r="F545" s="189" t="str">
        <f t="shared" si="53"/>
        <v>01</v>
      </c>
      <c r="G545" s="189" t="str">
        <f t="shared" si="54"/>
        <v>S2</v>
      </c>
      <c r="H545" s="189" t="str">
        <f t="shared" si="55"/>
        <v>B</v>
      </c>
      <c r="I545" s="189" t="str">
        <f t="shared" si="51"/>
        <v>Truderung</v>
      </c>
    </row>
    <row r="546" spans="1:9" x14ac:dyDescent="0.25">
      <c r="A546" s="186">
        <v>545</v>
      </c>
      <c r="B546" s="187" t="str">
        <f>VLOOKUP(A546,Code!X:AA,4,FALSE)</f>
        <v>PHYR_3S(01)_Clifford_S1_A_</v>
      </c>
      <c r="E546" t="str">
        <f t="shared" si="52"/>
        <v>PHYR_3S</v>
      </c>
      <c r="F546" t="str">
        <f t="shared" si="53"/>
        <v>01</v>
      </c>
      <c r="G546" t="str">
        <f t="shared" si="54"/>
        <v>S1</v>
      </c>
      <c r="H546" t="str">
        <f t="shared" si="55"/>
        <v>A</v>
      </c>
      <c r="I546" t="str">
        <f t="shared" si="51"/>
        <v>Clifford</v>
      </c>
    </row>
    <row r="547" spans="1:9" x14ac:dyDescent="0.25">
      <c r="A547" s="185">
        <v>546</v>
      </c>
      <c r="B547" t="str">
        <f>VLOOKUP(A547,Code!X:AA,4,FALSE)</f>
        <v>PHYR_3S(02)_Truderung_S1_D_</v>
      </c>
      <c r="E547" s="189" t="str">
        <f t="shared" si="52"/>
        <v>PHYR_3S</v>
      </c>
      <c r="F547" s="189" t="str">
        <f t="shared" si="53"/>
        <v>02</v>
      </c>
      <c r="G547" s="189" t="str">
        <f t="shared" si="54"/>
        <v>S1</v>
      </c>
      <c r="H547" s="189" t="str">
        <f t="shared" si="55"/>
        <v>D</v>
      </c>
      <c r="I547" s="189" t="str">
        <f t="shared" si="51"/>
        <v>Truderung</v>
      </c>
    </row>
    <row r="548" spans="1:9" x14ac:dyDescent="0.25">
      <c r="A548" s="186">
        <v>547</v>
      </c>
      <c r="B548" s="187" t="str">
        <f>VLOOKUP(A548,Code!X:AA,4,FALSE)</f>
        <v>PHYR_3S(03)_Clifford_S2_B_</v>
      </c>
      <c r="E548" t="str">
        <f t="shared" si="52"/>
        <v>PHYR_3S</v>
      </c>
      <c r="F548" t="str">
        <f t="shared" si="53"/>
        <v>03</v>
      </c>
      <c r="G548" t="str">
        <f t="shared" si="54"/>
        <v>S2</v>
      </c>
      <c r="H548" t="str">
        <f t="shared" si="55"/>
        <v>B</v>
      </c>
      <c r="I548" t="str">
        <f t="shared" si="51"/>
        <v>Clifford</v>
      </c>
    </row>
    <row r="549" spans="1:9" x14ac:dyDescent="0.25">
      <c r="A549" s="185">
        <v>548</v>
      </c>
      <c r="B549" t="str">
        <f>VLOOKUP(A549,Code!X:AA,4,FALSE)</f>
        <v>PHYR_3S(04)_Truderung_S2_C_</v>
      </c>
      <c r="E549" s="189" t="str">
        <f t="shared" si="52"/>
        <v>PHYR_3S</v>
      </c>
      <c r="F549" s="189" t="str">
        <f t="shared" si="53"/>
        <v>04</v>
      </c>
      <c r="G549" s="189" t="str">
        <f t="shared" si="54"/>
        <v>S2</v>
      </c>
      <c r="H549" s="189" t="str">
        <f t="shared" si="55"/>
        <v>C</v>
      </c>
      <c r="I549" s="189" t="str">
        <f t="shared" si="51"/>
        <v>Truderung</v>
      </c>
    </row>
    <row r="550" spans="1:9" x14ac:dyDescent="0.25">
      <c r="A550" s="186">
        <v>549</v>
      </c>
      <c r="B550" s="187" t="str">
        <f>VLOOKUP(A550,Code!X:AA,4,FALSE)</f>
        <v>PHYR_4S(01)_Clifford_S1_C_</v>
      </c>
      <c r="E550" t="str">
        <f t="shared" si="52"/>
        <v>PHYR_4S</v>
      </c>
      <c r="F550" t="str">
        <f t="shared" si="53"/>
        <v>01</v>
      </c>
      <c r="G550" t="str">
        <f t="shared" si="54"/>
        <v>S1</v>
      </c>
      <c r="H550" t="str">
        <f t="shared" si="55"/>
        <v>C</v>
      </c>
      <c r="I550" t="str">
        <f t="shared" si="51"/>
        <v>Clifford</v>
      </c>
    </row>
    <row r="551" spans="1:9" x14ac:dyDescent="0.25">
      <c r="A551" s="185">
        <v>550</v>
      </c>
      <c r="B551" t="str">
        <f>VLOOKUP(A551,Code!X:AA,4,FALSE)</f>
        <v>PHYR_4S(02)_Clifford_S1_D_</v>
      </c>
      <c r="E551" s="189" t="str">
        <f t="shared" si="52"/>
        <v>PHYR_4S</v>
      </c>
      <c r="F551" s="189" t="str">
        <f t="shared" si="53"/>
        <v>02</v>
      </c>
      <c r="G551" s="189" t="str">
        <f t="shared" si="54"/>
        <v>S1</v>
      </c>
      <c r="H551" s="189" t="str">
        <f t="shared" si="55"/>
        <v>D</v>
      </c>
      <c r="I551" s="189" t="str">
        <f t="shared" si="51"/>
        <v>Clifford</v>
      </c>
    </row>
    <row r="552" spans="1:9" x14ac:dyDescent="0.25">
      <c r="A552" s="186">
        <v>551</v>
      </c>
      <c r="B552" s="187" t="str">
        <f>VLOOKUP(A552,Code!X:AA,4,FALSE)</f>
        <v>PHYR_4S(03)_Clifford_S2_C_</v>
      </c>
      <c r="E552" t="str">
        <f t="shared" si="52"/>
        <v>PHYR_4S</v>
      </c>
      <c r="F552" t="str">
        <f t="shared" si="53"/>
        <v>03</v>
      </c>
      <c r="G552" t="str">
        <f t="shared" si="54"/>
        <v>S2</v>
      </c>
      <c r="H552" t="str">
        <f t="shared" si="55"/>
        <v>C</v>
      </c>
      <c r="I552" t="str">
        <f t="shared" si="51"/>
        <v>Clifford</v>
      </c>
    </row>
    <row r="553" spans="1:9" x14ac:dyDescent="0.25">
      <c r="A553" s="185">
        <v>552</v>
      </c>
      <c r="B553" t="str">
        <f>VLOOKUP(A553,Code!X:AA,4,FALSE)</f>
        <v>PHYR_4S(04)_Truderung_S2_D_</v>
      </c>
      <c r="E553" s="189" t="str">
        <f t="shared" si="52"/>
        <v>PHYR_4S</v>
      </c>
      <c r="F553" s="189" t="str">
        <f t="shared" si="53"/>
        <v>04</v>
      </c>
      <c r="G553" s="189" t="str">
        <f t="shared" si="54"/>
        <v>S2</v>
      </c>
      <c r="H553" s="189" t="str">
        <f t="shared" si="55"/>
        <v>D</v>
      </c>
      <c r="I553" s="189" t="str">
        <f t="shared" si="51"/>
        <v>Truderung</v>
      </c>
    </row>
    <row r="554" spans="1:9" x14ac:dyDescent="0.25">
      <c r="A554" s="186">
        <v>553</v>
      </c>
      <c r="B554" s="187" t="str">
        <f>VLOOKUP(A554,Code!X:AA,4,FALSE)</f>
        <v>PMHR_1G(02)C2_Perreault_S1_C_</v>
      </c>
      <c r="E554" t="str">
        <f t="shared" si="52"/>
        <v>PMHR_1G</v>
      </c>
      <c r="F554" t="str">
        <f t="shared" si="53"/>
        <v>02</v>
      </c>
      <c r="G554" t="str">
        <f t="shared" si="54"/>
        <v/>
      </c>
      <c r="H554" t="str">
        <f t="shared" si="55"/>
        <v>C2</v>
      </c>
      <c r="I554" t="str">
        <f t="shared" si="51"/>
        <v>Perreault</v>
      </c>
    </row>
    <row r="555" spans="1:9" x14ac:dyDescent="0.25">
      <c r="A555" s="185">
        <v>554</v>
      </c>
      <c r="B555" t="str">
        <f>VLOOKUP(A555,Code!X:AA,4,FALSE)</f>
        <v>PMHR_1G(03)C1_Perreault_S2_C_</v>
      </c>
      <c r="E555" s="189" t="str">
        <f t="shared" si="52"/>
        <v>PMHR_1G</v>
      </c>
      <c r="F555" s="189" t="str">
        <f t="shared" si="53"/>
        <v>03</v>
      </c>
      <c r="G555" s="189" t="str">
        <f t="shared" si="54"/>
        <v/>
      </c>
      <c r="H555" s="189" t="str">
        <f t="shared" si="55"/>
        <v>C1</v>
      </c>
      <c r="I555" s="189" t="str">
        <f t="shared" si="51"/>
        <v>Perreault</v>
      </c>
    </row>
    <row r="556" spans="1:9" x14ac:dyDescent="0.25">
      <c r="A556" s="186">
        <v>555</v>
      </c>
      <c r="B556" s="187" t="str">
        <f>VLOOKUP(A556,Code!X:AA,4,FALSE)</f>
        <v>PMOR_2G(02)_Perreault_S1_D_</v>
      </c>
      <c r="E556" t="str">
        <f t="shared" si="52"/>
        <v>PMOR_2G</v>
      </c>
      <c r="F556" t="str">
        <f t="shared" si="53"/>
        <v>02</v>
      </c>
      <c r="G556" t="str">
        <f t="shared" si="54"/>
        <v>S1</v>
      </c>
      <c r="H556" t="str">
        <f t="shared" si="55"/>
        <v>D</v>
      </c>
      <c r="I556" t="str">
        <f t="shared" si="51"/>
        <v>Perreault</v>
      </c>
    </row>
    <row r="557" spans="1:9" x14ac:dyDescent="0.25">
      <c r="A557" s="185">
        <v>556</v>
      </c>
      <c r="B557" t="str">
        <f>VLOOKUP(A557,Code!X:AA,4,FALSE)</f>
        <v>POMR_2G(01)_Perreault_S1_B_</v>
      </c>
      <c r="E557" s="189" t="str">
        <f t="shared" si="52"/>
        <v>POMR_2G</v>
      </c>
      <c r="F557" s="189" t="str">
        <f t="shared" si="53"/>
        <v>01</v>
      </c>
      <c r="G557" s="189" t="str">
        <f t="shared" si="54"/>
        <v>S1</v>
      </c>
      <c r="H557" s="189" t="str">
        <f t="shared" si="55"/>
        <v>B</v>
      </c>
      <c r="I557" s="189" t="str">
        <f t="shared" si="51"/>
        <v>Perreault</v>
      </c>
    </row>
    <row r="558" spans="1:9" x14ac:dyDescent="0.25">
      <c r="A558" s="186">
        <v>557</v>
      </c>
      <c r="B558" s="187" t="str">
        <f>VLOOKUP(A558,Code!X:AA,4,FALSE)</f>
        <v>POMR_2G(03)_Perreault_S2_A_</v>
      </c>
      <c r="E558" t="str">
        <f t="shared" si="52"/>
        <v>POMR_2G</v>
      </c>
      <c r="F558" t="str">
        <f t="shared" si="53"/>
        <v>03</v>
      </c>
      <c r="G558" t="str">
        <f t="shared" si="54"/>
        <v>S2</v>
      </c>
      <c r="H558" t="str">
        <f t="shared" si="55"/>
        <v>A</v>
      </c>
      <c r="I558" t="str">
        <f t="shared" si="51"/>
        <v>Perreault</v>
      </c>
    </row>
    <row r="559" spans="1:9" x14ac:dyDescent="0.25">
      <c r="A559" s="185">
        <v>558</v>
      </c>
      <c r="B559" t="str">
        <f>VLOOKUP(A559,Code!X:AA,4,FALSE)</f>
        <v>POMR_2G(03)_Perreault_S2_D_</v>
      </c>
      <c r="E559" s="189" t="str">
        <f t="shared" si="52"/>
        <v>POMR_2G</v>
      </c>
      <c r="F559" s="189" t="str">
        <f t="shared" si="53"/>
        <v>03</v>
      </c>
      <c r="G559" s="189" t="str">
        <f t="shared" si="54"/>
        <v>S2</v>
      </c>
      <c r="H559" s="189" t="str">
        <f t="shared" si="55"/>
        <v>D</v>
      </c>
      <c r="I559" s="189" t="str">
        <f t="shared" si="51"/>
        <v>Perreault</v>
      </c>
    </row>
    <row r="560" spans="1:9" x14ac:dyDescent="0.25">
      <c r="A560" s="186">
        <v>559</v>
      </c>
      <c r="B560" s="187" t="str">
        <f>VLOOKUP(A560,Code!X:AA,4,FALSE)</f>
        <v>POMR_3G(01)_Perreault_S1_A_</v>
      </c>
      <c r="E560" t="str">
        <f t="shared" si="52"/>
        <v>POMR_3G</v>
      </c>
      <c r="F560" t="str">
        <f t="shared" si="53"/>
        <v>01</v>
      </c>
      <c r="G560" t="str">
        <f t="shared" si="54"/>
        <v>S1</v>
      </c>
      <c r="H560" t="str">
        <f t="shared" si="55"/>
        <v>A</v>
      </c>
      <c r="I560" t="str">
        <f t="shared" si="51"/>
        <v>Perreault</v>
      </c>
    </row>
    <row r="561" spans="1:9" x14ac:dyDescent="0.25">
      <c r="A561" s="185">
        <v>560</v>
      </c>
      <c r="B561" t="str">
        <f>VLOOKUP(A561,Code!X:AA,4,FALSE)</f>
        <v>POMR_4S(01)_Perreault_S2_B_</v>
      </c>
      <c r="E561" s="189" t="str">
        <f t="shared" si="52"/>
        <v>POMR_4S</v>
      </c>
      <c r="F561" s="189" t="str">
        <f t="shared" si="53"/>
        <v>01</v>
      </c>
      <c r="G561" s="189" t="str">
        <f t="shared" si="54"/>
        <v>S2</v>
      </c>
      <c r="H561" s="189" t="str">
        <f t="shared" si="55"/>
        <v>B</v>
      </c>
      <c r="I561" s="189" t="str">
        <f t="shared" si="51"/>
        <v>Perreault</v>
      </c>
    </row>
    <row r="562" spans="1:9" x14ac:dyDescent="0.25">
      <c r="A562" s="186">
        <v>561</v>
      </c>
      <c r="B562" s="187" t="str">
        <f>VLOOKUP(A562,Code!X:AA,4,FALSE)</f>
        <v>PSYF_4S(01)_Anis_S1_D_</v>
      </c>
      <c r="E562" t="str">
        <f t="shared" si="52"/>
        <v>PSYF_4S</v>
      </c>
      <c r="F562" t="str">
        <f t="shared" si="53"/>
        <v>01</v>
      </c>
      <c r="G562" t="str">
        <f t="shared" si="54"/>
        <v>S1</v>
      </c>
      <c r="H562" t="str">
        <f t="shared" si="55"/>
        <v>D</v>
      </c>
      <c r="I562" t="str">
        <f t="shared" si="51"/>
        <v>Anis</v>
      </c>
    </row>
    <row r="563" spans="1:9" x14ac:dyDescent="0.25">
      <c r="A563" s="185">
        <v>562</v>
      </c>
      <c r="B563" t="str">
        <f>VLOOKUP(A563,Code!X:AA,4,FALSE)</f>
        <v>PSYR_4S(01)_Stein_S1_A_</v>
      </c>
      <c r="E563" s="189" t="str">
        <f t="shared" si="52"/>
        <v>PSYR_4S</v>
      </c>
      <c r="F563" s="189" t="str">
        <f t="shared" si="53"/>
        <v>01</v>
      </c>
      <c r="G563" s="189" t="str">
        <f t="shared" si="54"/>
        <v>S1</v>
      </c>
      <c r="H563" s="189" t="str">
        <f t="shared" si="55"/>
        <v>A</v>
      </c>
      <c r="I563" s="189" t="str">
        <f t="shared" si="51"/>
        <v>Stein</v>
      </c>
    </row>
    <row r="564" spans="1:9" x14ac:dyDescent="0.25">
      <c r="A564" s="186">
        <v>563</v>
      </c>
      <c r="B564" s="187" t="str">
        <f>VLOOKUP(A564,Code!X:AA,4,FALSE)</f>
        <v>PSYR_4S(02)_Stein_S1_C_</v>
      </c>
      <c r="E564" t="str">
        <f t="shared" si="52"/>
        <v>PSYR_4S</v>
      </c>
      <c r="F564" t="str">
        <f t="shared" si="53"/>
        <v>02</v>
      </c>
      <c r="G564" t="str">
        <f t="shared" si="54"/>
        <v>S1</v>
      </c>
      <c r="H564" t="str">
        <f t="shared" si="55"/>
        <v>C</v>
      </c>
      <c r="I564" t="str">
        <f t="shared" si="51"/>
        <v>Stein</v>
      </c>
    </row>
    <row r="565" spans="1:9" x14ac:dyDescent="0.25">
      <c r="A565" s="185">
        <v>564</v>
      </c>
      <c r="B565" t="str">
        <f>VLOOKUP(A565,Code!X:AA,4,FALSE)</f>
        <v>PSYR_4S(03)_Prociuk_S2_A_</v>
      </c>
      <c r="E565" s="189" t="str">
        <f t="shared" si="52"/>
        <v>PSYR_4S</v>
      </c>
      <c r="F565" s="189" t="str">
        <f t="shared" si="53"/>
        <v>03</v>
      </c>
      <c r="G565" s="189" t="str">
        <f t="shared" si="54"/>
        <v>S2</v>
      </c>
      <c r="H565" s="189" t="str">
        <f t="shared" si="55"/>
        <v>A</v>
      </c>
      <c r="I565" s="189" t="str">
        <f t="shared" si="51"/>
        <v>Prociuk</v>
      </c>
    </row>
    <row r="566" spans="1:9" x14ac:dyDescent="0.25">
      <c r="A566" s="186">
        <v>565</v>
      </c>
      <c r="B566" s="187" t="str">
        <f>VLOOKUP(A566,Code!X:AA,4,FALSE)</f>
        <v>PSYR_4S(04)_Prociuk_S2_C_</v>
      </c>
      <c r="E566" t="str">
        <f t="shared" si="52"/>
        <v>PSYR_4S</v>
      </c>
      <c r="F566" t="str">
        <f t="shared" si="53"/>
        <v>04</v>
      </c>
      <c r="G566" t="str">
        <f t="shared" si="54"/>
        <v>S2</v>
      </c>
      <c r="H566" t="str">
        <f t="shared" si="55"/>
        <v>C</v>
      </c>
      <c r="I566" t="str">
        <f t="shared" si="51"/>
        <v>Prociuk</v>
      </c>
    </row>
    <row r="567" spans="1:9" x14ac:dyDescent="0.25">
      <c r="A567" s="185">
        <v>566</v>
      </c>
      <c r="B567" t="str">
        <f>VLOOKUP(A567,Code!X:AA,4,FALSE)</f>
        <v>PSYR_4S(05)_Stein_S2_B_</v>
      </c>
      <c r="E567" s="189" t="str">
        <f t="shared" si="52"/>
        <v>PSYR_4S</v>
      </c>
      <c r="F567" s="189" t="str">
        <f t="shared" si="53"/>
        <v>05</v>
      </c>
      <c r="G567" s="189" t="str">
        <f t="shared" si="54"/>
        <v>S2</v>
      </c>
      <c r="H567" s="189" t="str">
        <f t="shared" si="55"/>
        <v>B</v>
      </c>
      <c r="I567" s="189" t="str">
        <f t="shared" si="51"/>
        <v>Stein</v>
      </c>
    </row>
    <row r="568" spans="1:9" x14ac:dyDescent="0.25">
      <c r="A568" s="186">
        <v>567</v>
      </c>
      <c r="B568" s="187" t="str">
        <f>VLOOKUP(A568,Code!X:AA,4,FALSE)</f>
        <v>RESR01(01)_McIvor_S1_A_</v>
      </c>
      <c r="E568" t="str">
        <f t="shared" si="52"/>
        <v>RESR01</v>
      </c>
      <c r="F568" t="str">
        <f t="shared" si="53"/>
        <v>01</v>
      </c>
      <c r="G568" t="str">
        <f t="shared" si="54"/>
        <v>S1</v>
      </c>
      <c r="H568" t="str">
        <f t="shared" si="55"/>
        <v>A</v>
      </c>
      <c r="I568" t="str">
        <f t="shared" si="51"/>
        <v>S1</v>
      </c>
    </row>
    <row r="569" spans="1:9" x14ac:dyDescent="0.25">
      <c r="A569" s="185">
        <v>568</v>
      </c>
      <c r="B569" t="str">
        <f>VLOOKUP(A569,Code!X:AA,4,FALSE)</f>
        <v>RESR01(02)_McIvor_S1_B_</v>
      </c>
      <c r="E569" s="189" t="str">
        <f t="shared" si="52"/>
        <v>RESR01</v>
      </c>
      <c r="F569" s="189" t="str">
        <f t="shared" si="53"/>
        <v>02</v>
      </c>
      <c r="G569" s="189" t="str">
        <f t="shared" si="54"/>
        <v>S1</v>
      </c>
      <c r="H569" s="189" t="str">
        <f t="shared" si="55"/>
        <v>B</v>
      </c>
      <c r="I569" s="189" t="str">
        <f t="shared" si="51"/>
        <v>S1</v>
      </c>
    </row>
    <row r="570" spans="1:9" x14ac:dyDescent="0.25">
      <c r="A570" s="186">
        <v>569</v>
      </c>
      <c r="B570" s="187" t="str">
        <f>VLOOKUP(A570,Code!X:AA,4,FALSE)</f>
        <v>RESR01(03)_McIvor_S1_C_</v>
      </c>
      <c r="E570" t="str">
        <f t="shared" si="52"/>
        <v>RESR01</v>
      </c>
      <c r="F570" t="str">
        <f t="shared" si="53"/>
        <v>03</v>
      </c>
      <c r="G570" t="str">
        <f t="shared" si="54"/>
        <v>S1</v>
      </c>
      <c r="H570" t="str">
        <f t="shared" si="55"/>
        <v>C</v>
      </c>
      <c r="I570" t="str">
        <f t="shared" si="51"/>
        <v>S1</v>
      </c>
    </row>
    <row r="571" spans="1:9" x14ac:dyDescent="0.25">
      <c r="A571" s="185">
        <v>570</v>
      </c>
      <c r="B571" t="str">
        <f>VLOOKUP(A571,Code!X:AA,4,FALSE)</f>
        <v>RESR01(04)_McIvor_S1_D_</v>
      </c>
      <c r="E571" s="189" t="str">
        <f t="shared" si="52"/>
        <v>RESR01</v>
      </c>
      <c r="F571" s="189" t="str">
        <f t="shared" si="53"/>
        <v>04</v>
      </c>
      <c r="G571" s="189" t="str">
        <f t="shared" si="54"/>
        <v>S1</v>
      </c>
      <c r="H571" s="189" t="str">
        <f t="shared" si="55"/>
        <v>D</v>
      </c>
      <c r="I571" s="189" t="str">
        <f t="shared" si="51"/>
        <v>S1</v>
      </c>
    </row>
    <row r="572" spans="1:9" x14ac:dyDescent="0.25">
      <c r="A572" s="186">
        <v>571</v>
      </c>
      <c r="B572" s="187" t="str">
        <f>VLOOKUP(A572,Code!X:AA,4,FALSE)</f>
        <v>RESR01(05)_Wesley_S1_B_</v>
      </c>
      <c r="E572" t="str">
        <f t="shared" si="52"/>
        <v>RESR01</v>
      </c>
      <c r="F572" t="str">
        <f t="shared" si="53"/>
        <v>05</v>
      </c>
      <c r="G572" t="str">
        <f t="shared" si="54"/>
        <v>S1</v>
      </c>
      <c r="H572" t="str">
        <f t="shared" si="55"/>
        <v>B</v>
      </c>
      <c r="I572" t="str">
        <f t="shared" si="51"/>
        <v>S1</v>
      </c>
    </row>
    <row r="573" spans="1:9" x14ac:dyDescent="0.25">
      <c r="A573" s="185">
        <v>572</v>
      </c>
      <c r="B573" t="str">
        <f>VLOOKUP(A573,Code!X:AA,4,FALSE)</f>
        <v>RESR01(LEb)_Ellison_S1_A_</v>
      </c>
      <c r="E573" s="189" t="str">
        <f t="shared" si="52"/>
        <v>RESR01</v>
      </c>
      <c r="F573" s="189" t="str">
        <f t="shared" si="53"/>
        <v>Eb</v>
      </c>
      <c r="G573" s="189" t="str">
        <f t="shared" si="54"/>
        <v>S1</v>
      </c>
      <c r="H573" s="189" t="str">
        <f t="shared" si="55"/>
        <v>A</v>
      </c>
      <c r="I573" s="189" t="str">
        <f t="shared" si="51"/>
        <v>S1</v>
      </c>
    </row>
    <row r="574" spans="1:9" x14ac:dyDescent="0.25">
      <c r="A574" s="186">
        <v>573</v>
      </c>
      <c r="B574" s="187" t="str">
        <f>VLOOKUP(A574,Code!X:AA,4,FALSE)</f>
        <v>RESR01(LEc)_Ellison_S2_A_</v>
      </c>
      <c r="E574" t="str">
        <f t="shared" si="52"/>
        <v>RESR01</v>
      </c>
      <c r="F574" t="str">
        <f t="shared" si="53"/>
        <v>Ec</v>
      </c>
      <c r="G574" t="str">
        <f t="shared" si="54"/>
        <v>S2</v>
      </c>
      <c r="H574" t="str">
        <f t="shared" si="55"/>
        <v>A</v>
      </c>
      <c r="I574" t="str">
        <f t="shared" si="51"/>
        <v>S2</v>
      </c>
    </row>
    <row r="575" spans="1:9" x14ac:dyDescent="0.25">
      <c r="A575" s="185">
        <v>574</v>
      </c>
      <c r="B575" t="str">
        <f>VLOOKUP(A575,Code!X:AA,4,FALSE)</f>
        <v>RESR01(LEd)D2_Dyck_S2_D_</v>
      </c>
      <c r="E575" s="189" t="str">
        <f t="shared" si="52"/>
        <v>RESR01</v>
      </c>
      <c r="F575" s="189" t="str">
        <f t="shared" si="53"/>
        <v>Ed</v>
      </c>
      <c r="G575" s="189" t="str">
        <f t="shared" si="54"/>
        <v>S2</v>
      </c>
      <c r="H575" s="189" t="str">
        <f t="shared" si="55"/>
        <v>D2</v>
      </c>
      <c r="I575" s="189" t="str">
        <f t="shared" si="51"/>
        <v>S2</v>
      </c>
    </row>
    <row r="576" spans="1:9" x14ac:dyDescent="0.25">
      <c r="A576" s="186">
        <v>575</v>
      </c>
      <c r="B576" s="187" t="str">
        <f>VLOOKUP(A576,Code!X:AA,4,FALSE)</f>
        <v>RITR_1S(04)_Johnson_S1_B_</v>
      </c>
      <c r="E576" t="str">
        <f t="shared" si="52"/>
        <v>RITR_1S</v>
      </c>
      <c r="F576" t="str">
        <f t="shared" si="53"/>
        <v>04</v>
      </c>
      <c r="G576" t="str">
        <f t="shared" si="54"/>
        <v/>
      </c>
      <c r="H576" t="str">
        <f t="shared" si="55"/>
        <v>B</v>
      </c>
      <c r="I576" t="str">
        <f t="shared" si="51"/>
        <v>Johnson</v>
      </c>
    </row>
    <row r="577" spans="1:9" x14ac:dyDescent="0.25">
      <c r="A577" s="185">
        <v>576</v>
      </c>
      <c r="B577" t="str">
        <f>VLOOKUP(A577,Code!X:AA,4,FALSE)</f>
        <v>RITR_1S(05)_Bilewitch_S1_A_</v>
      </c>
      <c r="E577" s="189" t="str">
        <f t="shared" si="52"/>
        <v>RITR_1S</v>
      </c>
      <c r="F577" s="189" t="str">
        <f t="shared" si="53"/>
        <v>05</v>
      </c>
      <c r="G577" s="189" t="str">
        <f t="shared" si="54"/>
        <v/>
      </c>
      <c r="H577" s="189" t="str">
        <f t="shared" si="55"/>
        <v>A</v>
      </c>
      <c r="I577" s="189" t="str">
        <f t="shared" si="51"/>
        <v>Bilewitch</v>
      </c>
    </row>
    <row r="578" spans="1:9" x14ac:dyDescent="0.25">
      <c r="A578" s="186">
        <v>577</v>
      </c>
      <c r="B578" s="187" t="str">
        <f>VLOOKUP(A578,Code!X:AA,4,FALSE)</f>
        <v>RITR_1S(06)_Johnson_S1_D_</v>
      </c>
      <c r="E578" t="str">
        <f t="shared" si="52"/>
        <v>RITR_1S</v>
      </c>
      <c r="F578" t="str">
        <f t="shared" si="53"/>
        <v>06</v>
      </c>
      <c r="G578" t="str">
        <f t="shared" si="54"/>
        <v/>
      </c>
      <c r="H578" t="str">
        <f t="shared" si="55"/>
        <v>D</v>
      </c>
      <c r="I578" t="str">
        <f t="shared" si="51"/>
        <v>Johnson</v>
      </c>
    </row>
    <row r="579" spans="1:9" x14ac:dyDescent="0.25">
      <c r="A579" s="185">
        <v>578</v>
      </c>
      <c r="B579" t="str">
        <f>VLOOKUP(A579,Code!X:AA,4,FALSE)</f>
        <v>RITR_1S(07)_Bilewitch_S1_B_</v>
      </c>
      <c r="E579" s="189" t="str">
        <f t="shared" si="52"/>
        <v>RITR_1S</v>
      </c>
      <c r="F579" s="189" t="str">
        <f t="shared" si="53"/>
        <v>07</v>
      </c>
      <c r="G579" s="189" t="str">
        <f t="shared" si="54"/>
        <v/>
      </c>
      <c r="H579" s="189" t="str">
        <f t="shared" si="55"/>
        <v>B</v>
      </c>
      <c r="I579" s="189" t="str">
        <f t="shared" ref="I579:I642" si="56">LEFT(RIGHT(B579, LEN(B579) - FIND("_", SUBSTITUTE(B579, "_", "~", 1))),FIND("_",SUBSTITUTE(SUBSTITUTE(B579, "_", "~", 1), "_", "~", 1))-FIND("_",SUBSTITUTE(B579, "_", "~", 1))-1)</f>
        <v>Bilewitch</v>
      </c>
    </row>
    <row r="580" spans="1:9" x14ac:dyDescent="0.25">
      <c r="A580" s="186">
        <v>579</v>
      </c>
      <c r="B580" s="187" t="str">
        <f>VLOOKUP(A580,Code!X:AA,4,FALSE)</f>
        <v>RITR_1S(08)_Grywinski_S1_D_</v>
      </c>
      <c r="E580" t="str">
        <f t="shared" si="52"/>
        <v>RITR_1S</v>
      </c>
      <c r="F580" t="str">
        <f t="shared" si="53"/>
        <v>08</v>
      </c>
      <c r="G580" t="str">
        <f t="shared" si="54"/>
        <v/>
      </c>
      <c r="H580" t="str">
        <f t="shared" si="55"/>
        <v>D</v>
      </c>
      <c r="I580" t="str">
        <f t="shared" si="56"/>
        <v>Grywinski</v>
      </c>
    </row>
    <row r="581" spans="1:9" x14ac:dyDescent="0.25">
      <c r="A581" s="185">
        <v>580</v>
      </c>
      <c r="B581" t="str">
        <f>VLOOKUP(A581,Code!X:AA,4,FALSE)</f>
        <v>RITR_1S(09)_Grywinski_S1_A_</v>
      </c>
      <c r="E581" s="189" t="str">
        <f t="shared" si="52"/>
        <v>RITR_1S</v>
      </c>
      <c r="F581" s="189" t="str">
        <f t="shared" si="53"/>
        <v>09</v>
      </c>
      <c r="G581" s="189" t="str">
        <f t="shared" si="54"/>
        <v/>
      </c>
      <c r="H581" s="189" t="str">
        <f t="shared" si="55"/>
        <v>A</v>
      </c>
      <c r="I581" s="189" t="str">
        <f t="shared" si="56"/>
        <v>Grywinski</v>
      </c>
    </row>
    <row r="582" spans="1:9" x14ac:dyDescent="0.25">
      <c r="A582" s="186">
        <v>581</v>
      </c>
      <c r="B582" s="187" t="str">
        <f>VLOOKUP(A582,Code!X:AA,4,FALSE)</f>
        <v>RITR_1S(10)_Hopko_S1_D_</v>
      </c>
      <c r="E582" t="str">
        <f t="shared" si="52"/>
        <v>RITR_1S</v>
      </c>
      <c r="F582" t="str">
        <f t="shared" si="53"/>
        <v>10</v>
      </c>
      <c r="G582" t="str">
        <f t="shared" si="54"/>
        <v/>
      </c>
      <c r="H582" t="str">
        <f t="shared" si="55"/>
        <v>D</v>
      </c>
      <c r="I582" t="str">
        <f t="shared" si="56"/>
        <v>Hopko</v>
      </c>
    </row>
    <row r="583" spans="1:9" x14ac:dyDescent="0.25">
      <c r="A583" s="185">
        <v>582</v>
      </c>
      <c r="B583" t="str">
        <f>VLOOKUP(A583,Code!X:AA,4,FALSE)</f>
        <v>RITR_1S(11)_Hopko_S1_B_</v>
      </c>
      <c r="E583" s="189" t="str">
        <f t="shared" si="52"/>
        <v>RITR_1S</v>
      </c>
      <c r="F583" s="189" t="str">
        <f t="shared" si="53"/>
        <v>11</v>
      </c>
      <c r="G583" s="189" t="str">
        <f t="shared" si="54"/>
        <v/>
      </c>
      <c r="H583" s="189" t="str">
        <f t="shared" si="55"/>
        <v>B</v>
      </c>
      <c r="I583" s="189" t="str">
        <f t="shared" si="56"/>
        <v>Hopko</v>
      </c>
    </row>
    <row r="584" spans="1:9" x14ac:dyDescent="0.25">
      <c r="A584" s="186">
        <v>583</v>
      </c>
      <c r="B584" s="187" t="str">
        <f>VLOOKUP(A584,Code!X:AA,4,FALSE)</f>
        <v>RITR_1S(12)_Moore_S1_B_</v>
      </c>
      <c r="E584" t="str">
        <f t="shared" si="52"/>
        <v>RITR_1S</v>
      </c>
      <c r="F584" t="str">
        <f t="shared" si="53"/>
        <v>12</v>
      </c>
      <c r="G584" t="str">
        <f t="shared" si="54"/>
        <v/>
      </c>
      <c r="H584" t="str">
        <f t="shared" si="55"/>
        <v>B</v>
      </c>
      <c r="I584" t="str">
        <f t="shared" si="56"/>
        <v>Moore</v>
      </c>
    </row>
    <row r="585" spans="1:9" x14ac:dyDescent="0.25">
      <c r="A585" s="185">
        <v>584</v>
      </c>
      <c r="B585" t="str">
        <f>VLOOKUP(A585,Code!X:AA,4,FALSE)</f>
        <v>RITR_1S(13)_Moore_S1_A_</v>
      </c>
      <c r="E585" s="189" t="str">
        <f t="shared" si="52"/>
        <v>RITR_1S</v>
      </c>
      <c r="F585" s="189" t="str">
        <f t="shared" si="53"/>
        <v>13</v>
      </c>
      <c r="G585" s="189" t="str">
        <f t="shared" si="54"/>
        <v/>
      </c>
      <c r="H585" s="189" t="str">
        <f t="shared" si="55"/>
        <v>A</v>
      </c>
      <c r="I585" s="189" t="str">
        <f t="shared" si="56"/>
        <v>Moore</v>
      </c>
    </row>
    <row r="586" spans="1:9" x14ac:dyDescent="0.25">
      <c r="A586" s="186">
        <v>585</v>
      </c>
      <c r="B586" s="187" t="str">
        <f>VLOOKUP(A586,Code!X:AA,4,FALSE)</f>
        <v>RITR_1S(14)_Neil_S1_A_</v>
      </c>
      <c r="E586" t="str">
        <f t="shared" si="52"/>
        <v>RITR_1S</v>
      </c>
      <c r="F586" t="str">
        <f t="shared" si="53"/>
        <v>14</v>
      </c>
      <c r="G586" t="str">
        <f t="shared" si="54"/>
        <v/>
      </c>
      <c r="H586" t="str">
        <f t="shared" si="55"/>
        <v>A</v>
      </c>
      <c r="I586" t="str">
        <f t="shared" si="56"/>
        <v>Neil</v>
      </c>
    </row>
    <row r="587" spans="1:9" x14ac:dyDescent="0.25">
      <c r="A587" s="185">
        <v>586</v>
      </c>
      <c r="B587" t="str">
        <f>VLOOKUP(A587,Code!X:AA,4,FALSE)</f>
        <v>RITR_3S(03)D1_Dyck_S1_D_</v>
      </c>
      <c r="E587" s="189" t="str">
        <f t="shared" si="52"/>
        <v>RITR_3S</v>
      </c>
      <c r="F587" s="189" t="str">
        <f t="shared" si="53"/>
        <v>03</v>
      </c>
      <c r="G587" s="189" t="str">
        <f t="shared" si="54"/>
        <v>S1</v>
      </c>
      <c r="H587" s="189" t="str">
        <f t="shared" si="55"/>
        <v>D1</v>
      </c>
      <c r="I587" s="189" t="str">
        <f t="shared" si="56"/>
        <v>Dyck</v>
      </c>
    </row>
    <row r="588" spans="1:9" x14ac:dyDescent="0.25">
      <c r="A588" s="186">
        <v>587</v>
      </c>
      <c r="B588" s="187" t="str">
        <f>VLOOKUP(A588,Code!X:AA,4,FALSE)</f>
        <v>RITR_3S(04)D1_Dyck_S2_D_</v>
      </c>
      <c r="E588" t="str">
        <f t="shared" si="52"/>
        <v>RITR_3S</v>
      </c>
      <c r="F588" t="str">
        <f t="shared" si="53"/>
        <v>04</v>
      </c>
      <c r="G588" t="str">
        <f t="shared" si="54"/>
        <v>S2</v>
      </c>
      <c r="H588" t="str">
        <f t="shared" si="55"/>
        <v>D1</v>
      </c>
      <c r="I588" t="str">
        <f t="shared" si="56"/>
        <v>Dyck</v>
      </c>
    </row>
    <row r="589" spans="1:9" x14ac:dyDescent="0.25">
      <c r="A589" s="185">
        <v>588</v>
      </c>
      <c r="B589" t="str">
        <f>VLOOKUP(A589,Code!X:AA,4,FALSE)</f>
        <v>RTHR_2S(01)_Dyck_S1_D_</v>
      </c>
      <c r="E589" s="189" t="str">
        <f t="shared" si="52"/>
        <v>RTHR_2S</v>
      </c>
      <c r="F589" s="189" t="str">
        <f t="shared" si="53"/>
        <v>01</v>
      </c>
      <c r="G589" s="189" t="str">
        <f t="shared" si="54"/>
        <v>S1</v>
      </c>
      <c r="H589" s="189" t="str">
        <f t="shared" si="55"/>
        <v>D</v>
      </c>
      <c r="I589" s="189" t="str">
        <f t="shared" si="56"/>
        <v>Dyck</v>
      </c>
    </row>
    <row r="590" spans="1:9" x14ac:dyDescent="0.25">
      <c r="A590" s="186">
        <v>589</v>
      </c>
      <c r="B590" s="187" t="str">
        <f>VLOOKUP(A590,Code!X:AA,4,FALSE)</f>
        <v>RTHR_2S(02)_Dyck_S2_D_</v>
      </c>
      <c r="E590" t="str">
        <f t="shared" si="52"/>
        <v>RTHR_2S</v>
      </c>
      <c r="F590" t="str">
        <f t="shared" si="53"/>
        <v>02</v>
      </c>
      <c r="G590" t="str">
        <f t="shared" si="54"/>
        <v>S2</v>
      </c>
      <c r="H590" t="str">
        <f t="shared" si="55"/>
        <v>D</v>
      </c>
      <c r="I590" t="str">
        <f t="shared" si="56"/>
        <v>Dyck</v>
      </c>
    </row>
    <row r="591" spans="1:9" x14ac:dyDescent="0.25">
      <c r="A591" s="185">
        <v>590</v>
      </c>
      <c r="B591" t="str">
        <f>VLOOKUP(A591,Code!X:AA,4,FALSE)</f>
        <v>RTHR_3S(01)_Dyck_S1_D_</v>
      </c>
      <c r="E591" s="189" t="str">
        <f t="shared" si="52"/>
        <v>RTHR_3S</v>
      </c>
      <c r="F591" s="189" t="str">
        <f t="shared" si="53"/>
        <v>01</v>
      </c>
      <c r="G591" s="189" t="str">
        <f t="shared" si="54"/>
        <v>S1</v>
      </c>
      <c r="H591" s="189" t="str">
        <f t="shared" si="55"/>
        <v>D</v>
      </c>
      <c r="I591" s="189" t="str">
        <f t="shared" si="56"/>
        <v>Dyck</v>
      </c>
    </row>
    <row r="592" spans="1:9" x14ac:dyDescent="0.25">
      <c r="A592" s="186">
        <v>591</v>
      </c>
      <c r="B592" s="187" t="str">
        <f>VLOOKUP(A592,Code!X:AA,4,FALSE)</f>
        <v>RTHR_3S(02)_Dyck_S2_D_</v>
      </c>
      <c r="E592" t="str">
        <f t="shared" si="52"/>
        <v>RTHR_3S</v>
      </c>
      <c r="F592" t="str">
        <f t="shared" si="53"/>
        <v>02</v>
      </c>
      <c r="G592" t="str">
        <f t="shared" si="54"/>
        <v>S2</v>
      </c>
      <c r="H592" t="str">
        <f t="shared" si="55"/>
        <v>D</v>
      </c>
      <c r="I592" t="str">
        <f t="shared" si="56"/>
        <v>Dyck</v>
      </c>
    </row>
    <row r="593" spans="1:9" x14ac:dyDescent="0.25">
      <c r="A593" s="185">
        <v>592</v>
      </c>
      <c r="B593" t="str">
        <f>VLOOKUP(A593,Code!X:AA,4,FALSE)</f>
        <v>RTPR_3S(01)_Pura_S1_C_</v>
      </c>
      <c r="E593" s="189" t="str">
        <f t="shared" si="52"/>
        <v>RTPR_3S</v>
      </c>
      <c r="F593" s="189" t="str">
        <f t="shared" si="53"/>
        <v>01</v>
      </c>
      <c r="G593" s="189" t="str">
        <f t="shared" si="54"/>
        <v>S1</v>
      </c>
      <c r="H593" s="189" t="str">
        <f t="shared" si="55"/>
        <v>C</v>
      </c>
      <c r="I593" s="189" t="str">
        <f t="shared" si="56"/>
        <v>Pura</v>
      </c>
    </row>
    <row r="594" spans="1:9" x14ac:dyDescent="0.25">
      <c r="A594" s="186">
        <v>593</v>
      </c>
      <c r="B594" s="187" t="str">
        <f>VLOOKUP(A594,Code!X:AA,4,FALSE)</f>
        <v>SCHF_1F(01)_TeacherX_S2_B_</v>
      </c>
      <c r="E594" t="str">
        <f t="shared" si="52"/>
        <v>SCHF_1F</v>
      </c>
      <c r="F594" t="str">
        <f t="shared" si="53"/>
        <v>01</v>
      </c>
      <c r="G594" t="str">
        <f t="shared" si="54"/>
        <v/>
      </c>
      <c r="H594" t="str">
        <f t="shared" si="55"/>
        <v>B</v>
      </c>
      <c r="I594" t="str">
        <f t="shared" si="56"/>
        <v>TeacherX</v>
      </c>
    </row>
    <row r="595" spans="1:9" x14ac:dyDescent="0.25">
      <c r="A595" s="185">
        <v>594</v>
      </c>
      <c r="B595" t="str">
        <f>VLOOKUP(A595,Code!X:AA,4,FALSE)</f>
        <v>SCHF_1F(02)_TeacherX_S2_D_</v>
      </c>
      <c r="E595" s="189" t="str">
        <f t="shared" ref="E595:E658" si="57">LEFT(B595, FIND("(", B595) - 1)</f>
        <v>SCHF_1F</v>
      </c>
      <c r="F595" s="189" t="str">
        <f t="shared" ref="F595:F658" si="58">RIGHT(LEFT(B595, FIND(")", B595) - 1),2)</f>
        <v>02</v>
      </c>
      <c r="G595" s="189" t="str">
        <f t="shared" ref="G595:G658" si="59">IFERROR(IF(FIND("_1",B595)&gt;0,"",""),   LEFT(RIGHT(B595,5),2))</f>
        <v/>
      </c>
      <c r="H595" s="189" t="str">
        <f t="shared" ref="H595:H658" si="60">IFERROR(IF(FIND(")_",B595)&gt;1,LEFT(RIGHT(B595,2),1),""),   LEFT(RIGHT(B595, LEN(B595) - FIND(")", B595)),2))</f>
        <v>D</v>
      </c>
      <c r="I595" s="189" t="str">
        <f t="shared" si="56"/>
        <v>TeacherX</v>
      </c>
    </row>
    <row r="596" spans="1:9" x14ac:dyDescent="0.25">
      <c r="A596" s="186">
        <v>595</v>
      </c>
      <c r="B596" s="187" t="str">
        <f>VLOOKUP(A596,Code!X:AA,4,FALSE)</f>
        <v>SCHF_1F(03)_TeacherX_S1_D_</v>
      </c>
      <c r="E596" t="str">
        <f t="shared" si="57"/>
        <v>SCHF_1F</v>
      </c>
      <c r="F596" t="str">
        <f t="shared" si="58"/>
        <v>03</v>
      </c>
      <c r="G596" t="str">
        <f t="shared" si="59"/>
        <v/>
      </c>
      <c r="H596" t="str">
        <f t="shared" si="60"/>
        <v>D</v>
      </c>
      <c r="I596" t="str">
        <f t="shared" si="56"/>
        <v>TeacherX</v>
      </c>
    </row>
    <row r="597" spans="1:9" x14ac:dyDescent="0.25">
      <c r="A597" s="185">
        <v>596</v>
      </c>
      <c r="B597" t="str">
        <f>VLOOKUP(A597,Code!X:AA,4,FALSE)</f>
        <v>SCIE_2F(01)_Slivinski_S1_B_</v>
      </c>
      <c r="E597" s="189" t="str">
        <f t="shared" si="57"/>
        <v>SCIE_2F</v>
      </c>
      <c r="F597" s="189" t="str">
        <f t="shared" si="58"/>
        <v>01</v>
      </c>
      <c r="G597" s="189" t="str">
        <f t="shared" si="59"/>
        <v>S1</v>
      </c>
      <c r="H597" s="189" t="str">
        <f t="shared" si="60"/>
        <v>B</v>
      </c>
      <c r="I597" s="189" t="str">
        <f t="shared" si="56"/>
        <v>Slivinski</v>
      </c>
    </row>
    <row r="598" spans="1:9" x14ac:dyDescent="0.25">
      <c r="A598" s="186">
        <v>597</v>
      </c>
      <c r="B598" s="187" t="str">
        <f>VLOOKUP(A598,Code!X:AA,4,FALSE)</f>
        <v>SCIE_2F(03)_Slivinski_S2_B_</v>
      </c>
      <c r="E598" t="str">
        <f t="shared" si="57"/>
        <v>SCIE_2F</v>
      </c>
      <c r="F598" t="str">
        <f t="shared" si="58"/>
        <v>03</v>
      </c>
      <c r="G598" t="str">
        <f t="shared" si="59"/>
        <v>S2</v>
      </c>
      <c r="H598" t="str">
        <f t="shared" si="60"/>
        <v>B</v>
      </c>
      <c r="I598" t="str">
        <f t="shared" si="56"/>
        <v>Slivinski</v>
      </c>
    </row>
    <row r="599" spans="1:9" x14ac:dyDescent="0.25">
      <c r="A599" s="185">
        <v>598</v>
      </c>
      <c r="B599" t="str">
        <f>VLOOKUP(A599,Code!X:AA,4,FALSE)</f>
        <v>SCIF_1F(01)_Pereira_S1_B_</v>
      </c>
      <c r="E599" s="189" t="str">
        <f t="shared" si="57"/>
        <v>SCIF_1F</v>
      </c>
      <c r="F599" s="189" t="str">
        <f t="shared" si="58"/>
        <v>01</v>
      </c>
      <c r="G599" s="189" t="str">
        <f t="shared" si="59"/>
        <v/>
      </c>
      <c r="H599" s="189" t="str">
        <f t="shared" si="60"/>
        <v>B</v>
      </c>
      <c r="I599" s="189" t="str">
        <f t="shared" si="56"/>
        <v>Pereira</v>
      </c>
    </row>
    <row r="600" spans="1:9" x14ac:dyDescent="0.25">
      <c r="A600" s="186">
        <v>599</v>
      </c>
      <c r="B600" s="187" t="str">
        <f>VLOOKUP(A600,Code!X:AA,4,FALSE)</f>
        <v>SCIF_1F(02)_TEACHERV_S1_A_</v>
      </c>
      <c r="E600" t="str">
        <f t="shared" si="57"/>
        <v>SCIF_1F</v>
      </c>
      <c r="F600" t="str">
        <f t="shared" si="58"/>
        <v>02</v>
      </c>
      <c r="G600" t="str">
        <f t="shared" si="59"/>
        <v/>
      </c>
      <c r="H600" t="str">
        <f t="shared" si="60"/>
        <v>A</v>
      </c>
      <c r="I600" t="str">
        <f t="shared" si="56"/>
        <v>TEACHERV</v>
      </c>
    </row>
    <row r="601" spans="1:9" x14ac:dyDescent="0.25">
      <c r="A601" s="185">
        <v>600</v>
      </c>
      <c r="B601" t="str">
        <f>VLOOKUP(A601,Code!X:AA,4,FALSE)</f>
        <v>SCIF_1F(03)_Pereira_S2_A_</v>
      </c>
      <c r="E601" s="189" t="str">
        <f t="shared" si="57"/>
        <v>SCIF_1F</v>
      </c>
      <c r="F601" s="189" t="str">
        <f t="shared" si="58"/>
        <v>03</v>
      </c>
      <c r="G601" s="189" t="str">
        <f t="shared" si="59"/>
        <v/>
      </c>
      <c r="H601" s="189" t="str">
        <f t="shared" si="60"/>
        <v>A</v>
      </c>
      <c r="I601" s="189" t="str">
        <f t="shared" si="56"/>
        <v>Pereira</v>
      </c>
    </row>
    <row r="602" spans="1:9" x14ac:dyDescent="0.25">
      <c r="A602" s="186">
        <v>601</v>
      </c>
      <c r="B602" s="187" t="str">
        <f>VLOOKUP(A602,Code!X:AA,4,FALSE)</f>
        <v>SCIF_2F(01)_Friesen_S1_A_</v>
      </c>
      <c r="E602" t="str">
        <f t="shared" si="57"/>
        <v>SCIF_2F</v>
      </c>
      <c r="F602" t="str">
        <f t="shared" si="58"/>
        <v>01</v>
      </c>
      <c r="G602" t="str">
        <f t="shared" si="59"/>
        <v>S1</v>
      </c>
      <c r="H602" t="str">
        <f t="shared" si="60"/>
        <v>A</v>
      </c>
      <c r="I602" t="str">
        <f t="shared" si="56"/>
        <v>Friesen</v>
      </c>
    </row>
    <row r="603" spans="1:9" x14ac:dyDescent="0.25">
      <c r="A603" s="185">
        <v>602</v>
      </c>
      <c r="B603" t="str">
        <f>VLOOKUP(A603,Code!X:AA,4,FALSE)</f>
        <v>SCIF_2F(02)_TEACHERV_S1_B_</v>
      </c>
      <c r="E603" s="189" t="str">
        <f t="shared" si="57"/>
        <v>SCIF_2F</v>
      </c>
      <c r="F603" s="189" t="str">
        <f t="shared" si="58"/>
        <v>02</v>
      </c>
      <c r="G603" s="189" t="str">
        <f t="shared" si="59"/>
        <v>S1</v>
      </c>
      <c r="H603" s="189" t="str">
        <f t="shared" si="60"/>
        <v>B</v>
      </c>
      <c r="I603" s="189" t="str">
        <f t="shared" si="56"/>
        <v>TEACHERV</v>
      </c>
    </row>
    <row r="604" spans="1:9" x14ac:dyDescent="0.25">
      <c r="A604" s="186">
        <v>603</v>
      </c>
      <c r="B604" s="187" t="str">
        <f>VLOOKUP(A604,Code!X:AA,4,FALSE)</f>
        <v>SCIF_2F(03)_Friesen_S1_C_</v>
      </c>
      <c r="E604" t="str">
        <f t="shared" si="57"/>
        <v>SCIF_2F</v>
      </c>
      <c r="F604" t="str">
        <f t="shared" si="58"/>
        <v>03</v>
      </c>
      <c r="G604" t="str">
        <f t="shared" si="59"/>
        <v>S1</v>
      </c>
      <c r="H604" t="str">
        <f t="shared" si="60"/>
        <v>C</v>
      </c>
      <c r="I604" t="str">
        <f t="shared" si="56"/>
        <v>Friesen</v>
      </c>
    </row>
    <row r="605" spans="1:9" x14ac:dyDescent="0.25">
      <c r="A605" s="185">
        <v>604</v>
      </c>
      <c r="B605" t="str">
        <f>VLOOKUP(A605,Code!X:AA,4,FALSE)</f>
        <v>SCIF_2F(04)_Friesen_S2_B_</v>
      </c>
      <c r="E605" s="189" t="str">
        <f t="shared" si="57"/>
        <v>SCIF_2F</v>
      </c>
      <c r="F605" s="189" t="str">
        <f t="shared" si="58"/>
        <v>04</v>
      </c>
      <c r="G605" s="189" t="str">
        <f t="shared" si="59"/>
        <v>S2</v>
      </c>
      <c r="H605" s="189" t="str">
        <f t="shared" si="60"/>
        <v>B</v>
      </c>
      <c r="I605" s="189" t="str">
        <f t="shared" si="56"/>
        <v>Friesen</v>
      </c>
    </row>
    <row r="606" spans="1:9" x14ac:dyDescent="0.25">
      <c r="A606" s="186">
        <v>605</v>
      </c>
      <c r="B606" s="187" t="str">
        <f>VLOOKUP(A606,Code!X:AA,4,FALSE)</f>
        <v>SCIR_1F(04)A2_Ocharuk_S1_A_</v>
      </c>
      <c r="E606" t="str">
        <f t="shared" si="57"/>
        <v>SCIR_1F</v>
      </c>
      <c r="F606" t="str">
        <f t="shared" si="58"/>
        <v>04</v>
      </c>
      <c r="G606" t="str">
        <f t="shared" si="59"/>
        <v/>
      </c>
      <c r="H606" t="str">
        <f t="shared" si="60"/>
        <v>A2</v>
      </c>
      <c r="I606" t="str">
        <f t="shared" si="56"/>
        <v>Ocharuk</v>
      </c>
    </row>
    <row r="607" spans="1:9" x14ac:dyDescent="0.25">
      <c r="A607" s="185">
        <v>606</v>
      </c>
      <c r="B607" t="str">
        <f>VLOOKUP(A607,Code!X:AA,4,FALSE)</f>
        <v>SCIR_1F(04)A2_Ocharuk_S2_A_</v>
      </c>
      <c r="E607" s="189" t="str">
        <f t="shared" si="57"/>
        <v>SCIR_1F</v>
      </c>
      <c r="F607" s="189" t="str">
        <f t="shared" si="58"/>
        <v>04</v>
      </c>
      <c r="G607" s="189" t="str">
        <f t="shared" si="59"/>
        <v/>
      </c>
      <c r="H607" s="189" t="str">
        <f t="shared" si="60"/>
        <v>A2</v>
      </c>
      <c r="I607" s="189" t="str">
        <f t="shared" si="56"/>
        <v>Ocharuk</v>
      </c>
    </row>
    <row r="608" spans="1:9" x14ac:dyDescent="0.25">
      <c r="A608" s="186">
        <v>607</v>
      </c>
      <c r="B608" s="187" t="str">
        <f>VLOOKUP(A608,Code!X:AA,4,FALSE)</f>
        <v>SCIR_1F(05)B1_Russell_S1_B_</v>
      </c>
      <c r="E608" t="str">
        <f t="shared" si="57"/>
        <v>SCIR_1F</v>
      </c>
      <c r="F608" t="str">
        <f t="shared" si="58"/>
        <v>05</v>
      </c>
      <c r="G608" t="str">
        <f t="shared" si="59"/>
        <v/>
      </c>
      <c r="H608" t="str">
        <f t="shared" si="60"/>
        <v>B1</v>
      </c>
      <c r="I608" t="str">
        <f t="shared" si="56"/>
        <v>Russell</v>
      </c>
    </row>
    <row r="609" spans="1:9" x14ac:dyDescent="0.25">
      <c r="A609" s="185">
        <v>608</v>
      </c>
      <c r="B609" t="str">
        <f>VLOOKUP(A609,Code!X:AA,4,FALSE)</f>
        <v>SCIR_1F(05)B1_Russell_S2_B_</v>
      </c>
      <c r="E609" s="189" t="str">
        <f t="shared" si="57"/>
        <v>SCIR_1F</v>
      </c>
      <c r="F609" s="189" t="str">
        <f t="shared" si="58"/>
        <v>05</v>
      </c>
      <c r="G609" s="189" t="str">
        <f t="shared" si="59"/>
        <v/>
      </c>
      <c r="H609" s="189" t="str">
        <f t="shared" si="60"/>
        <v>B1</v>
      </c>
      <c r="I609" s="189" t="str">
        <f t="shared" si="56"/>
        <v>Russell</v>
      </c>
    </row>
    <row r="610" spans="1:9" x14ac:dyDescent="0.25">
      <c r="A610" s="186">
        <v>609</v>
      </c>
      <c r="B610" s="187" t="str">
        <f>VLOOKUP(A610,Code!X:AA,4,FALSE)</f>
        <v>SCIR_1F(06)C1_Ocharuk_S1_C_</v>
      </c>
      <c r="E610" t="str">
        <f t="shared" si="57"/>
        <v>SCIR_1F</v>
      </c>
      <c r="F610" t="str">
        <f t="shared" si="58"/>
        <v>06</v>
      </c>
      <c r="G610" t="str">
        <f t="shared" si="59"/>
        <v/>
      </c>
      <c r="H610" t="str">
        <f t="shared" si="60"/>
        <v>C1</v>
      </c>
      <c r="I610" t="str">
        <f t="shared" si="56"/>
        <v>Ocharuk</v>
      </c>
    </row>
    <row r="611" spans="1:9" x14ac:dyDescent="0.25">
      <c r="A611" s="185">
        <v>610</v>
      </c>
      <c r="B611" t="str">
        <f>VLOOKUP(A611,Code!X:AA,4,FALSE)</f>
        <v>SCIR_1F(06)C1_Ocharuk_S2_C_</v>
      </c>
      <c r="E611" s="189" t="str">
        <f t="shared" si="57"/>
        <v>SCIR_1F</v>
      </c>
      <c r="F611" s="189" t="str">
        <f t="shared" si="58"/>
        <v>06</v>
      </c>
      <c r="G611" s="189" t="str">
        <f t="shared" si="59"/>
        <v/>
      </c>
      <c r="H611" s="189" t="str">
        <f t="shared" si="60"/>
        <v>C1</v>
      </c>
      <c r="I611" s="189" t="str">
        <f t="shared" si="56"/>
        <v>Ocharuk</v>
      </c>
    </row>
    <row r="612" spans="1:9" x14ac:dyDescent="0.25">
      <c r="A612" s="186">
        <v>611</v>
      </c>
      <c r="B612" s="187" t="str">
        <f>VLOOKUP(A612,Code!X:AA,4,FALSE)</f>
        <v>SCIR_1F(07)C2_Russell_S1_C_</v>
      </c>
      <c r="E612" t="str">
        <f t="shared" si="57"/>
        <v>SCIR_1F</v>
      </c>
      <c r="F612" t="str">
        <f t="shared" si="58"/>
        <v>07</v>
      </c>
      <c r="G612" t="str">
        <f t="shared" si="59"/>
        <v/>
      </c>
      <c r="H612" t="str">
        <f t="shared" si="60"/>
        <v>C2</v>
      </c>
      <c r="I612" t="str">
        <f t="shared" si="56"/>
        <v>Russell</v>
      </c>
    </row>
    <row r="613" spans="1:9" x14ac:dyDescent="0.25">
      <c r="A613" s="185">
        <v>612</v>
      </c>
      <c r="B613" t="str">
        <f>VLOOKUP(A613,Code!X:AA,4,FALSE)</f>
        <v>SCIR_1F(07)C2_Russell_S2_C_</v>
      </c>
      <c r="E613" s="189" t="str">
        <f t="shared" si="57"/>
        <v>SCIR_1F</v>
      </c>
      <c r="F613" s="189" t="str">
        <f t="shared" si="58"/>
        <v>07</v>
      </c>
      <c r="G613" s="189" t="str">
        <f t="shared" si="59"/>
        <v/>
      </c>
      <c r="H613" s="189" t="str">
        <f t="shared" si="60"/>
        <v>C2</v>
      </c>
      <c r="I613" s="189" t="str">
        <f t="shared" si="56"/>
        <v>Russell</v>
      </c>
    </row>
    <row r="614" spans="1:9" x14ac:dyDescent="0.25">
      <c r="A614" s="186">
        <v>613</v>
      </c>
      <c r="B614" s="187" t="str">
        <f>VLOOKUP(A614,Code!X:AA,4,FALSE)</f>
        <v>SCIR_1F(08)C2_Zhao_S1_C_</v>
      </c>
      <c r="E614" t="str">
        <f t="shared" si="57"/>
        <v>SCIR_1F</v>
      </c>
      <c r="F614" t="str">
        <f t="shared" si="58"/>
        <v>08</v>
      </c>
      <c r="G614" t="str">
        <f t="shared" si="59"/>
        <v/>
      </c>
      <c r="H614" t="str">
        <f t="shared" si="60"/>
        <v>C2</v>
      </c>
      <c r="I614" t="str">
        <f t="shared" si="56"/>
        <v>Zhao</v>
      </c>
    </row>
    <row r="615" spans="1:9" x14ac:dyDescent="0.25">
      <c r="A615" s="185">
        <v>614</v>
      </c>
      <c r="B615" t="str">
        <f>VLOOKUP(A615,Code!X:AA,4,FALSE)</f>
        <v>SCIR_1F(08)C2_Zhao_S2_C_</v>
      </c>
      <c r="E615" s="189" t="str">
        <f t="shared" si="57"/>
        <v>SCIR_1F</v>
      </c>
      <c r="F615" s="189" t="str">
        <f t="shared" si="58"/>
        <v>08</v>
      </c>
      <c r="G615" s="189" t="str">
        <f t="shared" si="59"/>
        <v/>
      </c>
      <c r="H615" s="189" t="str">
        <f t="shared" si="60"/>
        <v>C2</v>
      </c>
      <c r="I615" s="189" t="str">
        <f t="shared" si="56"/>
        <v>Zhao</v>
      </c>
    </row>
    <row r="616" spans="1:9" x14ac:dyDescent="0.25">
      <c r="A616" s="186">
        <v>615</v>
      </c>
      <c r="B616" s="187" t="str">
        <f>VLOOKUP(A616,Code!X:AA,4,FALSE)</f>
        <v>SCIR_1F(09)D1_Zhao_S1_D_</v>
      </c>
      <c r="E616" t="str">
        <f t="shared" si="57"/>
        <v>SCIR_1F</v>
      </c>
      <c r="F616" t="str">
        <f t="shared" si="58"/>
        <v>09</v>
      </c>
      <c r="G616" t="str">
        <f t="shared" si="59"/>
        <v/>
      </c>
      <c r="H616" t="str">
        <f t="shared" si="60"/>
        <v>D1</v>
      </c>
      <c r="I616" t="str">
        <f t="shared" si="56"/>
        <v>Zhao</v>
      </c>
    </row>
    <row r="617" spans="1:9" x14ac:dyDescent="0.25">
      <c r="A617" s="185">
        <v>616</v>
      </c>
      <c r="B617" t="str">
        <f>VLOOKUP(A617,Code!X:AA,4,FALSE)</f>
        <v>SCIR_1F(09)D1_Zhao_S2_D_</v>
      </c>
      <c r="E617" s="189" t="str">
        <f t="shared" si="57"/>
        <v>SCIR_1F</v>
      </c>
      <c r="F617" s="189" t="str">
        <f t="shared" si="58"/>
        <v>09</v>
      </c>
      <c r="G617" s="189" t="str">
        <f t="shared" si="59"/>
        <v/>
      </c>
      <c r="H617" s="189" t="str">
        <f t="shared" si="60"/>
        <v>D1</v>
      </c>
      <c r="I617" s="189" t="str">
        <f t="shared" si="56"/>
        <v>Zhao</v>
      </c>
    </row>
    <row r="618" spans="1:9" x14ac:dyDescent="0.25">
      <c r="A618" s="186">
        <v>617</v>
      </c>
      <c r="B618" s="187" t="str">
        <f>VLOOKUP(A618,Code!X:AA,4,FALSE)</f>
        <v>SCIR_1F(10)C1_Fast_S1_C_</v>
      </c>
      <c r="E618" t="str">
        <f t="shared" si="57"/>
        <v>SCIR_1F</v>
      </c>
      <c r="F618" t="str">
        <f t="shared" si="58"/>
        <v>10</v>
      </c>
      <c r="G618" t="str">
        <f t="shared" si="59"/>
        <v/>
      </c>
      <c r="H618" t="str">
        <f t="shared" si="60"/>
        <v>C1</v>
      </c>
      <c r="I618" t="str">
        <f t="shared" si="56"/>
        <v>Fast</v>
      </c>
    </row>
    <row r="619" spans="1:9" x14ac:dyDescent="0.25">
      <c r="A619" s="185">
        <v>618</v>
      </c>
      <c r="B619" t="str">
        <f>VLOOKUP(A619,Code!X:AA,4,FALSE)</f>
        <v>SCIR_1F(10)C1_Fast_S2_C_</v>
      </c>
      <c r="E619" s="189" t="str">
        <f t="shared" si="57"/>
        <v>SCIR_1F</v>
      </c>
      <c r="F619" s="189" t="str">
        <f t="shared" si="58"/>
        <v>10</v>
      </c>
      <c r="G619" s="189" t="str">
        <f t="shared" si="59"/>
        <v/>
      </c>
      <c r="H619" s="189" t="str">
        <f t="shared" si="60"/>
        <v>C1</v>
      </c>
      <c r="I619" s="189" t="str">
        <f t="shared" si="56"/>
        <v>Fast</v>
      </c>
    </row>
    <row r="620" spans="1:9" x14ac:dyDescent="0.25">
      <c r="A620" s="186">
        <v>619</v>
      </c>
      <c r="B620" s="187" t="str">
        <f>VLOOKUP(A620,Code!X:AA,4,FALSE)</f>
        <v>SCIR_1F(11)A1_Fast_S2_A_</v>
      </c>
      <c r="E620" t="str">
        <f t="shared" si="57"/>
        <v>SCIR_1F</v>
      </c>
      <c r="F620" t="str">
        <f t="shared" si="58"/>
        <v>11</v>
      </c>
      <c r="G620" t="str">
        <f t="shared" si="59"/>
        <v/>
      </c>
      <c r="H620" t="str">
        <f t="shared" si="60"/>
        <v>A1</v>
      </c>
      <c r="I620" t="str">
        <f t="shared" si="56"/>
        <v>Fast</v>
      </c>
    </row>
    <row r="621" spans="1:9" x14ac:dyDescent="0.25">
      <c r="A621" s="185">
        <v>620</v>
      </c>
      <c r="B621" t="str">
        <f>VLOOKUP(A621,Code!X:AA,4,FALSE)</f>
        <v>SCIR_1F(11)A2_Fast_S1_A_</v>
      </c>
      <c r="E621" s="189" t="str">
        <f t="shared" si="57"/>
        <v>SCIR_1F</v>
      </c>
      <c r="F621" s="189" t="str">
        <f t="shared" si="58"/>
        <v>11</v>
      </c>
      <c r="G621" s="189" t="str">
        <f t="shared" si="59"/>
        <v/>
      </c>
      <c r="H621" s="189" t="str">
        <f t="shared" si="60"/>
        <v>A2</v>
      </c>
      <c r="I621" s="189" t="str">
        <f t="shared" si="56"/>
        <v>Fast</v>
      </c>
    </row>
    <row r="622" spans="1:9" x14ac:dyDescent="0.25">
      <c r="A622" s="186">
        <v>621</v>
      </c>
      <c r="B622" s="187" t="str">
        <f>VLOOKUP(A622,Code!X:AA,4,FALSE)</f>
        <v>SCIR_1F(12)C1_Pachkowsky_S1_C_</v>
      </c>
      <c r="E622" t="str">
        <f t="shared" si="57"/>
        <v>SCIR_1F</v>
      </c>
      <c r="F622" t="str">
        <f t="shared" si="58"/>
        <v>12</v>
      </c>
      <c r="G622" t="str">
        <f t="shared" si="59"/>
        <v/>
      </c>
      <c r="H622" t="str">
        <f t="shared" si="60"/>
        <v>C1</v>
      </c>
      <c r="I622" t="str">
        <f t="shared" si="56"/>
        <v>Pachkowsky</v>
      </c>
    </row>
    <row r="623" spans="1:9" x14ac:dyDescent="0.25">
      <c r="A623" s="185">
        <v>622</v>
      </c>
      <c r="B623" t="str">
        <f>VLOOKUP(A623,Code!X:AA,4,FALSE)</f>
        <v>SCIR_1F(12)C1_Pachkowsky_S2_C_</v>
      </c>
      <c r="E623" s="189" t="str">
        <f t="shared" si="57"/>
        <v>SCIR_1F</v>
      </c>
      <c r="F623" s="189" t="str">
        <f t="shared" si="58"/>
        <v>12</v>
      </c>
      <c r="G623" s="189" t="str">
        <f t="shared" si="59"/>
        <v/>
      </c>
      <c r="H623" s="189" t="str">
        <f t="shared" si="60"/>
        <v>C1</v>
      </c>
      <c r="I623" s="189" t="str">
        <f t="shared" si="56"/>
        <v>Pachkowsky</v>
      </c>
    </row>
    <row r="624" spans="1:9" x14ac:dyDescent="0.25">
      <c r="A624" s="186">
        <v>623</v>
      </c>
      <c r="B624" s="187" t="str">
        <f>VLOOKUP(A624,Code!X:AA,4,FALSE)</f>
        <v>SCIR_1F(13)B2_Pachkowsky_S1_B_</v>
      </c>
      <c r="E624" t="str">
        <f t="shared" si="57"/>
        <v>SCIR_1F</v>
      </c>
      <c r="F624" t="str">
        <f t="shared" si="58"/>
        <v>13</v>
      </c>
      <c r="G624" t="str">
        <f t="shared" si="59"/>
        <v/>
      </c>
      <c r="H624" t="str">
        <f t="shared" si="60"/>
        <v>B2</v>
      </c>
      <c r="I624" t="str">
        <f t="shared" si="56"/>
        <v>Pachkowsky</v>
      </c>
    </row>
    <row r="625" spans="1:9" x14ac:dyDescent="0.25">
      <c r="A625" s="185">
        <v>624</v>
      </c>
      <c r="B625" t="str">
        <f>VLOOKUP(A625,Code!X:AA,4,FALSE)</f>
        <v>SCIR_1F(13)B2_Pachkowsky_S2_B_</v>
      </c>
      <c r="E625" s="189" t="str">
        <f t="shared" si="57"/>
        <v>SCIR_1F</v>
      </c>
      <c r="F625" s="189" t="str">
        <f t="shared" si="58"/>
        <v>13</v>
      </c>
      <c r="G625" s="189" t="str">
        <f t="shared" si="59"/>
        <v/>
      </c>
      <c r="H625" s="189" t="str">
        <f t="shared" si="60"/>
        <v>B2</v>
      </c>
      <c r="I625" s="189" t="str">
        <f t="shared" si="56"/>
        <v>Pachkowsky</v>
      </c>
    </row>
    <row r="626" spans="1:9" x14ac:dyDescent="0.25">
      <c r="A626" s="186">
        <v>625</v>
      </c>
      <c r="B626" s="187" t="str">
        <f>VLOOKUP(A626,Code!X:AA,4,FALSE)</f>
        <v>SCIR_1F(14)D2_Neil_S1_D_</v>
      </c>
      <c r="E626" t="str">
        <f t="shared" si="57"/>
        <v>SCIR_1F</v>
      </c>
      <c r="F626" t="str">
        <f t="shared" si="58"/>
        <v>14</v>
      </c>
      <c r="G626" t="str">
        <f t="shared" si="59"/>
        <v/>
      </c>
      <c r="H626" t="str">
        <f t="shared" si="60"/>
        <v>D2</v>
      </c>
      <c r="I626" t="str">
        <f t="shared" si="56"/>
        <v>Neil</v>
      </c>
    </row>
    <row r="627" spans="1:9" x14ac:dyDescent="0.25">
      <c r="A627" s="185">
        <v>626</v>
      </c>
      <c r="B627" t="str">
        <f>VLOOKUP(A627,Code!X:AA,4,FALSE)</f>
        <v>SCIR_1F(14)D2_Neil_S2_D_</v>
      </c>
      <c r="E627" s="189" t="str">
        <f t="shared" si="57"/>
        <v>SCIR_1F</v>
      </c>
      <c r="F627" s="189" t="str">
        <f t="shared" si="58"/>
        <v>14</v>
      </c>
      <c r="G627" s="189" t="str">
        <f t="shared" si="59"/>
        <v/>
      </c>
      <c r="H627" s="189" t="str">
        <f t="shared" si="60"/>
        <v>D2</v>
      </c>
      <c r="I627" s="189" t="str">
        <f t="shared" si="56"/>
        <v>Neil</v>
      </c>
    </row>
    <row r="628" spans="1:9" x14ac:dyDescent="0.25">
      <c r="A628" s="186">
        <v>627</v>
      </c>
      <c r="B628" s="187" t="str">
        <f>VLOOKUP(A628,Code!X:AA,4,FALSE)</f>
        <v>SCIR_2F(01)_Robak_S1_A_</v>
      </c>
      <c r="E628" t="str">
        <f t="shared" si="57"/>
        <v>SCIR_2F</v>
      </c>
      <c r="F628" t="str">
        <f t="shared" si="58"/>
        <v>01</v>
      </c>
      <c r="G628" t="str">
        <f t="shared" si="59"/>
        <v>S1</v>
      </c>
      <c r="H628" t="str">
        <f t="shared" si="60"/>
        <v>A</v>
      </c>
      <c r="I628" t="str">
        <f t="shared" si="56"/>
        <v>Robak</v>
      </c>
    </row>
    <row r="629" spans="1:9" x14ac:dyDescent="0.25">
      <c r="A629" s="185">
        <v>628</v>
      </c>
      <c r="B629" t="str">
        <f>VLOOKUP(A629,Code!X:AA,4,FALSE)</f>
        <v>SCIR_2F(02)_Gaudreau_S1_B_</v>
      </c>
      <c r="E629" s="189" t="str">
        <f t="shared" si="57"/>
        <v>SCIR_2F</v>
      </c>
      <c r="F629" s="189" t="str">
        <f t="shared" si="58"/>
        <v>02</v>
      </c>
      <c r="G629" s="189" t="str">
        <f t="shared" si="59"/>
        <v>S1</v>
      </c>
      <c r="H629" s="189" t="str">
        <f t="shared" si="60"/>
        <v>B</v>
      </c>
      <c r="I629" s="189" t="str">
        <f t="shared" si="56"/>
        <v>Gaudreau</v>
      </c>
    </row>
    <row r="630" spans="1:9" x14ac:dyDescent="0.25">
      <c r="A630" s="186">
        <v>629</v>
      </c>
      <c r="B630" s="187" t="str">
        <f>VLOOKUP(A630,Code!X:AA,4,FALSE)</f>
        <v>SCIR_2F(03)_Slivinski_S1_C_</v>
      </c>
      <c r="E630" t="str">
        <f t="shared" si="57"/>
        <v>SCIR_2F</v>
      </c>
      <c r="F630" t="str">
        <f t="shared" si="58"/>
        <v>03</v>
      </c>
      <c r="G630" t="str">
        <f t="shared" si="59"/>
        <v>S1</v>
      </c>
      <c r="H630" t="str">
        <f t="shared" si="60"/>
        <v>C</v>
      </c>
      <c r="I630" t="str">
        <f t="shared" si="56"/>
        <v>Slivinski</v>
      </c>
    </row>
    <row r="631" spans="1:9" x14ac:dyDescent="0.25">
      <c r="A631" s="185">
        <v>630</v>
      </c>
      <c r="B631" t="str">
        <f>VLOOKUP(A631,Code!X:AA,4,FALSE)</f>
        <v>SCIR_2F(04)_Clifford_S2_A_</v>
      </c>
      <c r="E631" s="189" t="str">
        <f t="shared" si="57"/>
        <v>SCIR_2F</v>
      </c>
      <c r="F631" s="189" t="str">
        <f t="shared" si="58"/>
        <v>04</v>
      </c>
      <c r="G631" s="189" t="str">
        <f t="shared" si="59"/>
        <v>S2</v>
      </c>
      <c r="H631" s="189" t="str">
        <f t="shared" si="60"/>
        <v>A</v>
      </c>
      <c r="I631" s="189" t="str">
        <f t="shared" si="56"/>
        <v>Clifford</v>
      </c>
    </row>
    <row r="632" spans="1:9" x14ac:dyDescent="0.25">
      <c r="A632" s="186">
        <v>631</v>
      </c>
      <c r="B632" s="187" t="str">
        <f>VLOOKUP(A632,Code!X:AA,4,FALSE)</f>
        <v>SCIR_2F(05)_Gaudreau_S2_D_</v>
      </c>
      <c r="E632" t="str">
        <f t="shared" si="57"/>
        <v>SCIR_2F</v>
      </c>
      <c r="F632" t="str">
        <f t="shared" si="58"/>
        <v>05</v>
      </c>
      <c r="G632" t="str">
        <f t="shared" si="59"/>
        <v>S2</v>
      </c>
      <c r="H632" t="str">
        <f t="shared" si="60"/>
        <v>D</v>
      </c>
      <c r="I632" t="str">
        <f t="shared" si="56"/>
        <v>Gaudreau</v>
      </c>
    </row>
    <row r="633" spans="1:9" x14ac:dyDescent="0.25">
      <c r="A633" s="185">
        <v>632</v>
      </c>
      <c r="B633" t="str">
        <f>VLOOKUP(A633,Code!X:AA,4,FALSE)</f>
        <v>SCIR_2F(R1)_Slivinski_S2_C_</v>
      </c>
      <c r="E633" s="189" t="str">
        <f t="shared" si="57"/>
        <v>SCIR_2F</v>
      </c>
      <c r="F633" s="189" t="str">
        <f t="shared" si="58"/>
        <v>R1</v>
      </c>
      <c r="G633" s="189" t="str">
        <f t="shared" si="59"/>
        <v>S2</v>
      </c>
      <c r="H633" s="189" t="str">
        <f t="shared" si="60"/>
        <v>C</v>
      </c>
      <c r="I633" s="189" t="str">
        <f t="shared" si="56"/>
        <v>Slivinski</v>
      </c>
    </row>
    <row r="634" spans="1:9" x14ac:dyDescent="0.25">
      <c r="A634" s="186">
        <v>633</v>
      </c>
      <c r="B634" s="187" t="str">
        <f>VLOOKUP(A634,Code!X:AA,4,FALSE)</f>
        <v>SCIS_2F(01)_Athayde_S1_B_</v>
      </c>
      <c r="E634" t="str">
        <f t="shared" si="57"/>
        <v>SCIS_2F</v>
      </c>
      <c r="F634" t="str">
        <f t="shared" si="58"/>
        <v>01</v>
      </c>
      <c r="G634" t="str">
        <f t="shared" si="59"/>
        <v>S1</v>
      </c>
      <c r="H634" t="str">
        <f t="shared" si="60"/>
        <v>B</v>
      </c>
      <c r="I634" t="str">
        <f t="shared" si="56"/>
        <v>Athayde</v>
      </c>
    </row>
    <row r="635" spans="1:9" x14ac:dyDescent="0.25">
      <c r="A635" s="185">
        <v>634</v>
      </c>
      <c r="B635" t="str">
        <f>VLOOKUP(A635,Code!X:AA,4,FALSE)</f>
        <v>SCIS_2F(02)_Gaudreau_S1_C_</v>
      </c>
      <c r="E635" s="189" t="str">
        <f t="shared" si="57"/>
        <v>SCIS_2F</v>
      </c>
      <c r="F635" s="189" t="str">
        <f t="shared" si="58"/>
        <v>02</v>
      </c>
      <c r="G635" s="189" t="str">
        <f t="shared" si="59"/>
        <v>S1</v>
      </c>
      <c r="H635" s="189" t="str">
        <f t="shared" si="60"/>
        <v>C</v>
      </c>
      <c r="I635" s="189" t="str">
        <f t="shared" si="56"/>
        <v>Gaudreau</v>
      </c>
    </row>
    <row r="636" spans="1:9" x14ac:dyDescent="0.25">
      <c r="A636" s="186">
        <v>635</v>
      </c>
      <c r="B636" s="187" t="str">
        <f>VLOOKUP(A636,Code!X:AA,4,FALSE)</f>
        <v>SCIS_2F(03)_Gaudreau_S1_D_</v>
      </c>
      <c r="E636" t="str">
        <f t="shared" si="57"/>
        <v>SCIS_2F</v>
      </c>
      <c r="F636" t="str">
        <f t="shared" si="58"/>
        <v>03</v>
      </c>
      <c r="G636" t="str">
        <f t="shared" si="59"/>
        <v>S1</v>
      </c>
      <c r="H636" t="str">
        <f t="shared" si="60"/>
        <v>D</v>
      </c>
      <c r="I636" t="str">
        <f t="shared" si="56"/>
        <v>Gaudreau</v>
      </c>
    </row>
    <row r="637" spans="1:9" x14ac:dyDescent="0.25">
      <c r="A637" s="185">
        <v>636</v>
      </c>
      <c r="B637" t="str">
        <f>VLOOKUP(A637,Code!X:AA,4,FALSE)</f>
        <v>SCIS_2F(04)_Gaudreau_S2_A_</v>
      </c>
      <c r="E637" s="189" t="str">
        <f t="shared" si="57"/>
        <v>SCIS_2F</v>
      </c>
      <c r="F637" s="189" t="str">
        <f t="shared" si="58"/>
        <v>04</v>
      </c>
      <c r="G637" s="189" t="str">
        <f t="shared" si="59"/>
        <v>S2</v>
      </c>
      <c r="H637" s="189" t="str">
        <f t="shared" si="60"/>
        <v>A</v>
      </c>
      <c r="I637" s="189" t="str">
        <f t="shared" si="56"/>
        <v>Gaudreau</v>
      </c>
    </row>
    <row r="638" spans="1:9" x14ac:dyDescent="0.25">
      <c r="A638" s="186">
        <v>637</v>
      </c>
      <c r="B638" s="187" t="str">
        <f>VLOOKUP(A638,Code!X:AA,4,FALSE)</f>
        <v>SCIS_2F(05)_Gaudreau_S2_C_</v>
      </c>
      <c r="E638" t="str">
        <f t="shared" si="57"/>
        <v>SCIS_2F</v>
      </c>
      <c r="F638" t="str">
        <f t="shared" si="58"/>
        <v>05</v>
      </c>
      <c r="G638" t="str">
        <f t="shared" si="59"/>
        <v>S2</v>
      </c>
      <c r="H638" t="str">
        <f t="shared" si="60"/>
        <v>C</v>
      </c>
      <c r="I638" t="str">
        <f t="shared" si="56"/>
        <v>Gaudreau</v>
      </c>
    </row>
    <row r="639" spans="1:9" x14ac:dyDescent="0.25">
      <c r="A639" s="185">
        <v>638</v>
      </c>
      <c r="B639" t="str">
        <f>VLOOKUP(A639,Code!X:AA,4,FALSE)</f>
        <v>SCIW_2F(01)A2_Thwaites_S1_A_</v>
      </c>
      <c r="E639" s="189" t="str">
        <f t="shared" si="57"/>
        <v>SCIW_2F</v>
      </c>
      <c r="F639" s="189" t="str">
        <f t="shared" si="58"/>
        <v>01</v>
      </c>
      <c r="G639" s="189" t="str">
        <f t="shared" si="59"/>
        <v>S1</v>
      </c>
      <c r="H639" s="189" t="str">
        <f t="shared" si="60"/>
        <v>A2</v>
      </c>
      <c r="I639" s="189" t="str">
        <f t="shared" si="56"/>
        <v>Thwaites</v>
      </c>
    </row>
    <row r="640" spans="1:9" x14ac:dyDescent="0.25">
      <c r="A640" s="186">
        <v>639</v>
      </c>
      <c r="B640" s="187" t="str">
        <f>VLOOKUP(A640,Code!X:AA,4,FALSE)</f>
        <v>SCIW_2F(01)A2_Thwaites_S2_A_</v>
      </c>
      <c r="E640" t="str">
        <f t="shared" si="57"/>
        <v>SCIW_2F</v>
      </c>
      <c r="F640" t="str">
        <f t="shared" si="58"/>
        <v>01</v>
      </c>
      <c r="G640" t="str">
        <f t="shared" si="59"/>
        <v>S2</v>
      </c>
      <c r="H640" t="str">
        <f t="shared" si="60"/>
        <v>A2</v>
      </c>
      <c r="I640" t="str">
        <f t="shared" si="56"/>
        <v>Thwaites</v>
      </c>
    </row>
    <row r="641" spans="1:9" x14ac:dyDescent="0.25">
      <c r="A641" s="185">
        <v>640</v>
      </c>
      <c r="B641" t="str">
        <f>VLOOKUP(A641,Code!X:AA,4,FALSE)</f>
        <v>SCIW_2F(01)A2_Wright_S1_A_</v>
      </c>
      <c r="E641" s="189" t="str">
        <f t="shared" si="57"/>
        <v>SCIW_2F</v>
      </c>
      <c r="F641" s="189" t="str">
        <f t="shared" si="58"/>
        <v>01</v>
      </c>
      <c r="G641" s="189" t="str">
        <f t="shared" si="59"/>
        <v>S1</v>
      </c>
      <c r="H641" s="189" t="str">
        <f t="shared" si="60"/>
        <v>A2</v>
      </c>
      <c r="I641" s="189" t="str">
        <f t="shared" si="56"/>
        <v>Wright</v>
      </c>
    </row>
    <row r="642" spans="1:9" x14ac:dyDescent="0.25">
      <c r="A642" s="186">
        <v>641</v>
      </c>
      <c r="B642" s="187" t="str">
        <f>VLOOKUP(A642,Code!X:AA,4,FALSE)</f>
        <v>SCIW_2F(01)A2_Wright_S2_A_</v>
      </c>
      <c r="E642" t="str">
        <f t="shared" si="57"/>
        <v>SCIW_2F</v>
      </c>
      <c r="F642" t="str">
        <f t="shared" si="58"/>
        <v>01</v>
      </c>
      <c r="G642" t="str">
        <f t="shared" si="59"/>
        <v>S2</v>
      </c>
      <c r="H642" t="str">
        <f t="shared" si="60"/>
        <v>A2</v>
      </c>
      <c r="I642" t="str">
        <f t="shared" si="56"/>
        <v>Wright</v>
      </c>
    </row>
    <row r="643" spans="1:9" x14ac:dyDescent="0.25">
      <c r="A643" s="185">
        <v>642</v>
      </c>
      <c r="B643" t="str">
        <f>VLOOKUP(A643,Code!X:AA,4,FALSE)</f>
        <v>SOCY_3G(01)_Seidel_S1_D_</v>
      </c>
      <c r="E643" s="189" t="str">
        <f t="shared" si="57"/>
        <v>SOCY_3G</v>
      </c>
      <c r="F643" s="189" t="str">
        <f t="shared" si="58"/>
        <v>01</v>
      </c>
      <c r="G643" s="189" t="str">
        <f t="shared" si="59"/>
        <v>S1</v>
      </c>
      <c r="H643" s="189" t="str">
        <f t="shared" si="60"/>
        <v>D</v>
      </c>
      <c r="I643" s="189" t="str">
        <f t="shared" ref="I643:I706" si="61">LEFT(RIGHT(B643, LEN(B643) - FIND("_", SUBSTITUTE(B643, "_", "~", 1))),FIND("_",SUBSTITUTE(SUBSTITUTE(B643, "_", "~", 1), "_", "~", 1))-FIND("_",SUBSTITUTE(B643, "_", "~", 1))-1)</f>
        <v>Seidel</v>
      </c>
    </row>
    <row r="644" spans="1:9" x14ac:dyDescent="0.25">
      <c r="A644" s="186">
        <v>643</v>
      </c>
      <c r="B644" s="187" t="str">
        <f>VLOOKUP(A644,Code!X:AA,4,FALSE)</f>
        <v>SOCY_3G(02)_Seidel_S1_C_</v>
      </c>
      <c r="E644" t="str">
        <f t="shared" si="57"/>
        <v>SOCY_3G</v>
      </c>
      <c r="F644" t="str">
        <f t="shared" si="58"/>
        <v>02</v>
      </c>
      <c r="G644" t="str">
        <f t="shared" si="59"/>
        <v>S1</v>
      </c>
      <c r="H644" t="str">
        <f t="shared" si="60"/>
        <v>C</v>
      </c>
      <c r="I644" t="str">
        <f t="shared" si="61"/>
        <v>Seidel</v>
      </c>
    </row>
    <row r="645" spans="1:9" x14ac:dyDescent="0.25">
      <c r="A645" s="185">
        <v>644</v>
      </c>
      <c r="B645" t="str">
        <f>VLOOKUP(A645,Code!X:AA,4,FALSE)</f>
        <v>SOCY_3G(03)_Seidel_S2_A_</v>
      </c>
      <c r="E645" s="189" t="str">
        <f t="shared" si="57"/>
        <v>SOCY_3G</v>
      </c>
      <c r="F645" s="189" t="str">
        <f t="shared" si="58"/>
        <v>03</v>
      </c>
      <c r="G645" s="189" t="str">
        <f t="shared" si="59"/>
        <v>S2</v>
      </c>
      <c r="H645" s="189" t="str">
        <f t="shared" si="60"/>
        <v>A</v>
      </c>
      <c r="I645" s="189" t="str">
        <f t="shared" si="61"/>
        <v>Seidel</v>
      </c>
    </row>
    <row r="646" spans="1:9" x14ac:dyDescent="0.25">
      <c r="A646" s="186">
        <v>645</v>
      </c>
      <c r="B646" s="187" t="str">
        <f>VLOOKUP(A646,Code!X:AA,4,FALSE)</f>
        <v>SOSR_1F(04)C2_Johnson_S1_C_</v>
      </c>
      <c r="E646" t="str">
        <f t="shared" si="57"/>
        <v>SOSR_1F</v>
      </c>
      <c r="F646" t="str">
        <f t="shared" si="58"/>
        <v>04</v>
      </c>
      <c r="G646" t="str">
        <f t="shared" si="59"/>
        <v/>
      </c>
      <c r="H646" t="str">
        <f t="shared" si="60"/>
        <v>C2</v>
      </c>
      <c r="I646" t="str">
        <f t="shared" si="61"/>
        <v>Johnson</v>
      </c>
    </row>
    <row r="647" spans="1:9" x14ac:dyDescent="0.25">
      <c r="A647" s="185">
        <v>646</v>
      </c>
      <c r="B647" t="str">
        <f>VLOOKUP(A647,Code!X:AA,4,FALSE)</f>
        <v>SOSR_1F(04)C2_Johnson_S2_C_</v>
      </c>
      <c r="E647" s="189" t="str">
        <f t="shared" si="57"/>
        <v>SOSR_1F</v>
      </c>
      <c r="F647" s="189" t="str">
        <f t="shared" si="58"/>
        <v>04</v>
      </c>
      <c r="G647" s="189" t="str">
        <f t="shared" si="59"/>
        <v/>
      </c>
      <c r="H647" s="189" t="str">
        <f t="shared" si="60"/>
        <v>C2</v>
      </c>
      <c r="I647" s="189" t="str">
        <f t="shared" si="61"/>
        <v>Johnson</v>
      </c>
    </row>
    <row r="648" spans="1:9" x14ac:dyDescent="0.25">
      <c r="A648" s="186">
        <v>647</v>
      </c>
      <c r="B648" s="187" t="str">
        <f>VLOOKUP(A648,Code!X:AA,4,FALSE)</f>
        <v>SOSR_1F(05)C1_Bilewitch_S1_C_</v>
      </c>
      <c r="E648" t="str">
        <f t="shared" si="57"/>
        <v>SOSR_1F</v>
      </c>
      <c r="F648" t="str">
        <f t="shared" si="58"/>
        <v>05</v>
      </c>
      <c r="G648" t="str">
        <f t="shared" si="59"/>
        <v/>
      </c>
      <c r="H648" t="str">
        <f t="shared" si="60"/>
        <v>C1</v>
      </c>
      <c r="I648" t="str">
        <f t="shared" si="61"/>
        <v>Bilewitch</v>
      </c>
    </row>
    <row r="649" spans="1:9" x14ac:dyDescent="0.25">
      <c r="A649" s="185">
        <v>648</v>
      </c>
      <c r="B649" t="str">
        <f>VLOOKUP(A649,Code!X:AA,4,FALSE)</f>
        <v>SOSR_1F(05)C1_Bilewitch_S2_C_</v>
      </c>
      <c r="E649" s="189" t="str">
        <f t="shared" si="57"/>
        <v>SOSR_1F</v>
      </c>
      <c r="F649" s="189" t="str">
        <f t="shared" si="58"/>
        <v>05</v>
      </c>
      <c r="G649" s="189" t="str">
        <f t="shared" si="59"/>
        <v/>
      </c>
      <c r="H649" s="189" t="str">
        <f t="shared" si="60"/>
        <v>C1</v>
      </c>
      <c r="I649" s="189" t="str">
        <f t="shared" si="61"/>
        <v>Bilewitch</v>
      </c>
    </row>
    <row r="650" spans="1:9" x14ac:dyDescent="0.25">
      <c r="A650" s="186">
        <v>649</v>
      </c>
      <c r="B650" s="187" t="str">
        <f>VLOOKUP(A650,Code!X:AA,4,FALSE)</f>
        <v>SOSR_1F(05)C1_Fitkowsky_S2_C_</v>
      </c>
      <c r="E650" t="str">
        <f t="shared" si="57"/>
        <v>SOSR_1F</v>
      </c>
      <c r="F650" t="str">
        <f t="shared" si="58"/>
        <v>05</v>
      </c>
      <c r="G650" t="str">
        <f t="shared" si="59"/>
        <v/>
      </c>
      <c r="H650" t="str">
        <f t="shared" si="60"/>
        <v>C1</v>
      </c>
      <c r="I650" t="str">
        <f t="shared" si="61"/>
        <v>Fitkowsky</v>
      </c>
    </row>
    <row r="651" spans="1:9" x14ac:dyDescent="0.25">
      <c r="A651" s="185">
        <v>650</v>
      </c>
      <c r="B651" t="str">
        <f>VLOOKUP(A651,Code!X:AA,4,FALSE)</f>
        <v>SOSR_1F(05)C1_Moore_S1_C_</v>
      </c>
      <c r="E651" s="189" t="str">
        <f t="shared" si="57"/>
        <v>SOSR_1F</v>
      </c>
      <c r="F651" s="189" t="str">
        <f t="shared" si="58"/>
        <v>05</v>
      </c>
      <c r="G651" s="189" t="str">
        <f t="shared" si="59"/>
        <v/>
      </c>
      <c r="H651" s="189" t="str">
        <f t="shared" si="60"/>
        <v>C1</v>
      </c>
      <c r="I651" s="189" t="str">
        <f t="shared" si="61"/>
        <v>Moore</v>
      </c>
    </row>
    <row r="652" spans="1:9" x14ac:dyDescent="0.25">
      <c r="A652" s="186">
        <v>651</v>
      </c>
      <c r="B652" s="187" t="str">
        <f>VLOOKUP(A652,Code!X:AA,4,FALSE)</f>
        <v>SOSR_1F(05)C1_Moore_S2_C_</v>
      </c>
      <c r="E652" t="str">
        <f t="shared" si="57"/>
        <v>SOSR_1F</v>
      </c>
      <c r="F652" t="str">
        <f t="shared" si="58"/>
        <v>05</v>
      </c>
      <c r="G652" t="str">
        <f t="shared" si="59"/>
        <v/>
      </c>
      <c r="H652" t="str">
        <f t="shared" si="60"/>
        <v>C1</v>
      </c>
      <c r="I652" t="str">
        <f t="shared" si="61"/>
        <v>Moore</v>
      </c>
    </row>
    <row r="653" spans="1:9" x14ac:dyDescent="0.25">
      <c r="A653" s="185">
        <v>652</v>
      </c>
      <c r="B653" t="str">
        <f>VLOOKUP(A653,Code!X:AA,4,FALSE)</f>
        <v>SOSR_1F(06)A1_Johnson_S1_A_</v>
      </c>
      <c r="E653" s="189" t="str">
        <f t="shared" si="57"/>
        <v>SOSR_1F</v>
      </c>
      <c r="F653" s="189" t="str">
        <f t="shared" si="58"/>
        <v>06</v>
      </c>
      <c r="G653" s="189" t="str">
        <f t="shared" si="59"/>
        <v/>
      </c>
      <c r="H653" s="189" t="str">
        <f t="shared" si="60"/>
        <v>A1</v>
      </c>
      <c r="I653" s="189" t="str">
        <f t="shared" si="61"/>
        <v>Johnson</v>
      </c>
    </row>
    <row r="654" spans="1:9" x14ac:dyDescent="0.25">
      <c r="A654" s="186">
        <v>653</v>
      </c>
      <c r="B654" s="187" t="str">
        <f>VLOOKUP(A654,Code!X:AA,4,FALSE)</f>
        <v>SOSR_1F(06)A1_Johnson_S2_A_</v>
      </c>
      <c r="E654" t="str">
        <f t="shared" si="57"/>
        <v>SOSR_1F</v>
      </c>
      <c r="F654" t="str">
        <f t="shared" si="58"/>
        <v>06</v>
      </c>
      <c r="G654" t="str">
        <f t="shared" si="59"/>
        <v/>
      </c>
      <c r="H654" t="str">
        <f t="shared" si="60"/>
        <v>A1</v>
      </c>
      <c r="I654" t="str">
        <f t="shared" si="61"/>
        <v>Johnson</v>
      </c>
    </row>
    <row r="655" spans="1:9" x14ac:dyDescent="0.25">
      <c r="A655" s="185">
        <v>654</v>
      </c>
      <c r="B655" t="str">
        <f>VLOOKUP(A655,Code!X:AA,4,FALSE)</f>
        <v>SOSR_1F(07)D2_Bilewitch_S1_D_</v>
      </c>
      <c r="E655" s="189" t="str">
        <f t="shared" si="57"/>
        <v>SOSR_1F</v>
      </c>
      <c r="F655" s="189" t="str">
        <f t="shared" si="58"/>
        <v>07</v>
      </c>
      <c r="G655" s="189" t="str">
        <f t="shared" si="59"/>
        <v/>
      </c>
      <c r="H655" s="189" t="str">
        <f t="shared" si="60"/>
        <v>D2</v>
      </c>
      <c r="I655" s="189" t="str">
        <f t="shared" si="61"/>
        <v>Bilewitch</v>
      </c>
    </row>
    <row r="656" spans="1:9" x14ac:dyDescent="0.25">
      <c r="A656" s="186">
        <v>655</v>
      </c>
      <c r="B656" s="187" t="str">
        <f>VLOOKUP(A656,Code!X:AA,4,FALSE)</f>
        <v>SOSR_1F(07)D2_Bilewitch_S2_D_</v>
      </c>
      <c r="E656" t="str">
        <f t="shared" si="57"/>
        <v>SOSR_1F</v>
      </c>
      <c r="F656" t="str">
        <f t="shared" si="58"/>
        <v>07</v>
      </c>
      <c r="G656" t="str">
        <f t="shared" si="59"/>
        <v/>
      </c>
      <c r="H656" t="str">
        <f t="shared" si="60"/>
        <v>D2</v>
      </c>
      <c r="I656" t="str">
        <f t="shared" si="61"/>
        <v>Bilewitch</v>
      </c>
    </row>
    <row r="657" spans="1:9" x14ac:dyDescent="0.25">
      <c r="A657" s="185">
        <v>656</v>
      </c>
      <c r="B657" t="str">
        <f>VLOOKUP(A657,Code!X:AA,4,FALSE)</f>
        <v>SOSR_1F(07)D2_Fitkowsky_S2_D_</v>
      </c>
      <c r="E657" s="189" t="str">
        <f t="shared" si="57"/>
        <v>SOSR_1F</v>
      </c>
      <c r="F657" s="189" t="str">
        <f t="shared" si="58"/>
        <v>07</v>
      </c>
      <c r="G657" s="189" t="str">
        <f t="shared" si="59"/>
        <v/>
      </c>
      <c r="H657" s="189" t="str">
        <f t="shared" si="60"/>
        <v>D2</v>
      </c>
      <c r="I657" s="189" t="str">
        <f t="shared" si="61"/>
        <v>Fitkowsky</v>
      </c>
    </row>
    <row r="658" spans="1:9" x14ac:dyDescent="0.25">
      <c r="A658" s="186">
        <v>657</v>
      </c>
      <c r="B658" s="187" t="str">
        <f>VLOOKUP(A658,Code!X:AA,4,FALSE)</f>
        <v>SOSR_1F(07)D2_Moore_S1_D_</v>
      </c>
      <c r="E658" t="str">
        <f t="shared" si="57"/>
        <v>SOSR_1F</v>
      </c>
      <c r="F658" t="str">
        <f t="shared" si="58"/>
        <v>07</v>
      </c>
      <c r="G658" t="str">
        <f t="shared" si="59"/>
        <v/>
      </c>
      <c r="H658" t="str">
        <f t="shared" si="60"/>
        <v>D2</v>
      </c>
      <c r="I658" t="str">
        <f t="shared" si="61"/>
        <v>Moore</v>
      </c>
    </row>
    <row r="659" spans="1:9" x14ac:dyDescent="0.25">
      <c r="A659" s="185">
        <v>658</v>
      </c>
      <c r="B659" t="str">
        <f>VLOOKUP(A659,Code!X:AA,4,FALSE)</f>
        <v>SOSR_1F(07)D2_Moore_S2_D_</v>
      </c>
      <c r="E659" s="189" t="str">
        <f t="shared" ref="E659:E722" si="62">LEFT(B659, FIND("(", B659) - 1)</f>
        <v>SOSR_1F</v>
      </c>
      <c r="F659" s="189" t="str">
        <f t="shared" ref="F659:F722" si="63">RIGHT(LEFT(B659, FIND(")", B659) - 1),2)</f>
        <v>07</v>
      </c>
      <c r="G659" s="189" t="str">
        <f t="shared" ref="G659:G722" si="64">IFERROR(IF(FIND("_1",B659)&gt;0,"",""),   LEFT(RIGHT(B659,5),2))</f>
        <v/>
      </c>
      <c r="H659" s="189" t="str">
        <f t="shared" ref="H659:H722" si="65">IFERROR(IF(FIND(")_",B659)&gt;1,LEFT(RIGHT(B659,2),1),""),   LEFT(RIGHT(B659, LEN(B659) - FIND(")", B659)),2))</f>
        <v>D2</v>
      </c>
      <c r="I659" s="189" t="str">
        <f t="shared" si="61"/>
        <v>Moore</v>
      </c>
    </row>
    <row r="660" spans="1:9" x14ac:dyDescent="0.25">
      <c r="A660" s="186">
        <v>659</v>
      </c>
      <c r="B660" s="187" t="str">
        <f>VLOOKUP(A660,Code!X:AA,4,FALSE)</f>
        <v>SOSR_1F(08)B2_Grywinski_S1_B_</v>
      </c>
      <c r="E660" t="str">
        <f t="shared" si="62"/>
        <v>SOSR_1F</v>
      </c>
      <c r="F660" t="str">
        <f t="shared" si="63"/>
        <v>08</v>
      </c>
      <c r="G660" t="str">
        <f t="shared" si="64"/>
        <v/>
      </c>
      <c r="H660" t="str">
        <f t="shared" si="65"/>
        <v>B2</v>
      </c>
      <c r="I660" t="str">
        <f t="shared" si="61"/>
        <v>Grywinski</v>
      </c>
    </row>
    <row r="661" spans="1:9" x14ac:dyDescent="0.25">
      <c r="A661" s="185">
        <v>660</v>
      </c>
      <c r="B661" t="str">
        <f>VLOOKUP(A661,Code!X:AA,4,FALSE)</f>
        <v>SOSR_1F(08)B2_Grywinski_S2_B_</v>
      </c>
      <c r="E661" s="189" t="str">
        <f t="shared" si="62"/>
        <v>SOSR_1F</v>
      </c>
      <c r="F661" s="189" t="str">
        <f t="shared" si="63"/>
        <v>08</v>
      </c>
      <c r="G661" s="189" t="str">
        <f t="shared" si="64"/>
        <v/>
      </c>
      <c r="H661" s="189" t="str">
        <f t="shared" si="65"/>
        <v>B2</v>
      </c>
      <c r="I661" s="189" t="str">
        <f t="shared" si="61"/>
        <v>Grywinski</v>
      </c>
    </row>
    <row r="662" spans="1:9" x14ac:dyDescent="0.25">
      <c r="A662" s="186">
        <v>661</v>
      </c>
      <c r="B662" s="187" t="str">
        <f>VLOOKUP(A662,Code!X:AA,4,FALSE)</f>
        <v>SOSR_1F(09)C1_Grywinski_S1_C_</v>
      </c>
      <c r="E662" t="str">
        <f t="shared" si="62"/>
        <v>SOSR_1F</v>
      </c>
      <c r="F662" t="str">
        <f t="shared" si="63"/>
        <v>09</v>
      </c>
      <c r="G662" t="str">
        <f t="shared" si="64"/>
        <v/>
      </c>
      <c r="H662" t="str">
        <f t="shared" si="65"/>
        <v>C1</v>
      </c>
      <c r="I662" t="str">
        <f t="shared" si="61"/>
        <v>Grywinski</v>
      </c>
    </row>
    <row r="663" spans="1:9" x14ac:dyDescent="0.25">
      <c r="A663" s="185">
        <v>662</v>
      </c>
      <c r="B663" t="str">
        <f>VLOOKUP(A663,Code!X:AA,4,FALSE)</f>
        <v>SOSR_1F(09)C1_Grywinski_S2_C_</v>
      </c>
      <c r="E663" s="189" t="str">
        <f t="shared" si="62"/>
        <v>SOSR_1F</v>
      </c>
      <c r="F663" s="189" t="str">
        <f t="shared" si="63"/>
        <v>09</v>
      </c>
      <c r="G663" s="189" t="str">
        <f t="shared" si="64"/>
        <v/>
      </c>
      <c r="H663" s="189" t="str">
        <f t="shared" si="65"/>
        <v>C1</v>
      </c>
      <c r="I663" s="189" t="str">
        <f t="shared" si="61"/>
        <v>Grywinski</v>
      </c>
    </row>
    <row r="664" spans="1:9" x14ac:dyDescent="0.25">
      <c r="A664" s="186">
        <v>663</v>
      </c>
      <c r="B664" s="187" t="str">
        <f>VLOOKUP(A664,Code!X:AA,4,FALSE)</f>
        <v>SOSR_1F(10)A1_Hopko_S1_A_</v>
      </c>
      <c r="E664" t="str">
        <f t="shared" si="62"/>
        <v>SOSR_1F</v>
      </c>
      <c r="F664" t="str">
        <f t="shared" si="63"/>
        <v>10</v>
      </c>
      <c r="G664" t="str">
        <f t="shared" si="64"/>
        <v/>
      </c>
      <c r="H664" t="str">
        <f t="shared" si="65"/>
        <v>A1</v>
      </c>
      <c r="I664" t="str">
        <f t="shared" si="61"/>
        <v>Hopko</v>
      </c>
    </row>
    <row r="665" spans="1:9" x14ac:dyDescent="0.25">
      <c r="A665" s="185">
        <v>664</v>
      </c>
      <c r="B665" t="str">
        <f>VLOOKUP(A665,Code!X:AA,4,FALSE)</f>
        <v>SOSR_1F(10)A1_Hopko_S2_A_</v>
      </c>
      <c r="E665" s="189" t="str">
        <f t="shared" si="62"/>
        <v>SOSR_1F</v>
      </c>
      <c r="F665" s="189" t="str">
        <f t="shared" si="63"/>
        <v>10</v>
      </c>
      <c r="G665" s="189" t="str">
        <f t="shared" si="64"/>
        <v/>
      </c>
      <c r="H665" s="189" t="str">
        <f t="shared" si="65"/>
        <v>A1</v>
      </c>
      <c r="I665" s="189" t="str">
        <f t="shared" si="61"/>
        <v>Hopko</v>
      </c>
    </row>
    <row r="666" spans="1:9" x14ac:dyDescent="0.25">
      <c r="A666" s="186">
        <v>665</v>
      </c>
      <c r="B666" s="187" t="str">
        <f>VLOOKUP(A666,Code!X:AA,4,FALSE)</f>
        <v>SOSR_1F(11)C2_Hopko_S1_C_</v>
      </c>
      <c r="E666" t="str">
        <f t="shared" si="62"/>
        <v>SOSR_1F</v>
      </c>
      <c r="F666" t="str">
        <f t="shared" si="63"/>
        <v>11</v>
      </c>
      <c r="G666" t="str">
        <f t="shared" si="64"/>
        <v/>
      </c>
      <c r="H666" t="str">
        <f t="shared" si="65"/>
        <v>C2</v>
      </c>
      <c r="I666" t="str">
        <f t="shared" si="61"/>
        <v>Hopko</v>
      </c>
    </row>
    <row r="667" spans="1:9" x14ac:dyDescent="0.25">
      <c r="A667" s="185">
        <v>666</v>
      </c>
      <c r="B667" t="str">
        <f>VLOOKUP(A667,Code!X:AA,4,FALSE)</f>
        <v>SOSR_1F(11)C2_Hopko_S2_C_</v>
      </c>
      <c r="E667" s="189" t="str">
        <f t="shared" si="62"/>
        <v>SOSR_1F</v>
      </c>
      <c r="F667" s="189" t="str">
        <f t="shared" si="63"/>
        <v>11</v>
      </c>
      <c r="G667" s="189" t="str">
        <f t="shared" si="64"/>
        <v/>
      </c>
      <c r="H667" s="189" t="str">
        <f t="shared" si="65"/>
        <v>C2</v>
      </c>
      <c r="I667" s="189" t="str">
        <f t="shared" si="61"/>
        <v>Hopko</v>
      </c>
    </row>
    <row r="668" spans="1:9" x14ac:dyDescent="0.25">
      <c r="A668" s="186">
        <v>667</v>
      </c>
      <c r="B668" s="187" t="str">
        <f>VLOOKUP(A668,Code!X:AA,4,FALSE)</f>
        <v>SOSR_1F(14)C1_Neil_S1_C_</v>
      </c>
      <c r="E668" t="str">
        <f t="shared" si="62"/>
        <v>SOSR_1F</v>
      </c>
      <c r="F668" t="str">
        <f t="shared" si="63"/>
        <v>14</v>
      </c>
      <c r="G668" t="str">
        <f t="shared" si="64"/>
        <v/>
      </c>
      <c r="H668" t="str">
        <f t="shared" si="65"/>
        <v>C1</v>
      </c>
      <c r="I668" t="str">
        <f t="shared" si="61"/>
        <v>Neil</v>
      </c>
    </row>
    <row r="669" spans="1:9" x14ac:dyDescent="0.25">
      <c r="A669" s="185">
        <v>668</v>
      </c>
      <c r="B669" t="str">
        <f>VLOOKUP(A669,Code!X:AA,4,FALSE)</f>
        <v>SOSR_1F(14)C1_Neil_S2_C_</v>
      </c>
      <c r="E669" s="189" t="str">
        <f t="shared" si="62"/>
        <v>SOSR_1F</v>
      </c>
      <c r="F669" s="189" t="str">
        <f t="shared" si="63"/>
        <v>14</v>
      </c>
      <c r="G669" s="189" t="str">
        <f t="shared" si="64"/>
        <v/>
      </c>
      <c r="H669" s="189" t="str">
        <f t="shared" si="65"/>
        <v>C1</v>
      </c>
      <c r="I669" s="189" t="str">
        <f t="shared" si="61"/>
        <v>Neil</v>
      </c>
    </row>
    <row r="670" spans="1:9" x14ac:dyDescent="0.25">
      <c r="A670" s="186">
        <v>669</v>
      </c>
      <c r="B670" s="187" t="str">
        <f>VLOOKUP(A670,Code!X:AA,4,FALSE)</f>
        <v>TADR_2S(01)_Hull_S2_A_</v>
      </c>
      <c r="E670" t="str">
        <f t="shared" si="62"/>
        <v>TADR_2S</v>
      </c>
      <c r="F670" t="str">
        <f t="shared" si="63"/>
        <v>01</v>
      </c>
      <c r="G670" t="str">
        <f t="shared" si="64"/>
        <v>S2</v>
      </c>
      <c r="H670" t="str">
        <f t="shared" si="65"/>
        <v>A</v>
      </c>
      <c r="I670" t="str">
        <f t="shared" si="61"/>
        <v>Hull</v>
      </c>
    </row>
    <row r="671" spans="1:9" x14ac:dyDescent="0.25">
      <c r="A671" s="185">
        <v>670</v>
      </c>
      <c r="B671" t="str">
        <f>VLOOKUP(A671,Code!X:AA,4,FALSE)</f>
        <v>TADR_2S(02)_Hull_S2_B_</v>
      </c>
      <c r="E671" s="189" t="str">
        <f t="shared" si="62"/>
        <v>TADR_2S</v>
      </c>
      <c r="F671" s="189" t="str">
        <f t="shared" si="63"/>
        <v>02</v>
      </c>
      <c r="G671" s="189" t="str">
        <f t="shared" si="64"/>
        <v>S2</v>
      </c>
      <c r="H671" s="189" t="str">
        <f t="shared" si="65"/>
        <v>B</v>
      </c>
      <c r="I671" s="189" t="str">
        <f t="shared" si="61"/>
        <v>Hull</v>
      </c>
    </row>
    <row r="672" spans="1:9" x14ac:dyDescent="0.25">
      <c r="A672" s="186">
        <v>671</v>
      </c>
      <c r="B672" s="187" t="str">
        <f>VLOOKUP(A672,Code!X:AA,4,FALSE)</f>
        <v>TADR_3S(01)_Hull_S2_B_</v>
      </c>
      <c r="E672" t="str">
        <f t="shared" si="62"/>
        <v>TADR_3S</v>
      </c>
      <c r="F672" t="str">
        <f t="shared" si="63"/>
        <v>01</v>
      </c>
      <c r="G672" t="str">
        <f t="shared" si="64"/>
        <v>S2</v>
      </c>
      <c r="H672" t="str">
        <f t="shared" si="65"/>
        <v>B</v>
      </c>
      <c r="I672" t="str">
        <f t="shared" si="61"/>
        <v>Hull</v>
      </c>
    </row>
    <row r="673" spans="1:9" x14ac:dyDescent="0.25">
      <c r="A673" s="185">
        <v>672</v>
      </c>
      <c r="B673" t="str">
        <f>VLOOKUP(A673,Code!X:AA,4,FALSE)</f>
        <v>TADR_4S(01)_Hull_S2_A_</v>
      </c>
      <c r="E673" s="189" t="str">
        <f t="shared" si="62"/>
        <v>TADR_4S</v>
      </c>
      <c r="F673" s="189" t="str">
        <f t="shared" si="63"/>
        <v>01</v>
      </c>
      <c r="G673" s="189" t="str">
        <f t="shared" si="64"/>
        <v>S2</v>
      </c>
      <c r="H673" s="189" t="str">
        <f t="shared" si="65"/>
        <v>A</v>
      </c>
      <c r="I673" s="189" t="str">
        <f t="shared" si="61"/>
        <v>Hull</v>
      </c>
    </row>
    <row r="674" spans="1:9" x14ac:dyDescent="0.25">
      <c r="A674" s="186">
        <v>673</v>
      </c>
      <c r="B674" s="187" t="str">
        <f>VLOOKUP(A674,Code!X:AA,4,FALSE)</f>
        <v>TDHR_1S(01)C2_Hull_S2_C_</v>
      </c>
      <c r="E674" t="str">
        <f t="shared" si="62"/>
        <v>TDHR_1S</v>
      </c>
      <c r="F674" t="str">
        <f t="shared" si="63"/>
        <v>01</v>
      </c>
      <c r="G674" t="str">
        <f t="shared" si="64"/>
        <v/>
      </c>
      <c r="H674" t="str">
        <f t="shared" si="65"/>
        <v>C2</v>
      </c>
      <c r="I674" t="str">
        <f t="shared" si="61"/>
        <v>Hull</v>
      </c>
    </row>
    <row r="675" spans="1:9" x14ac:dyDescent="0.25">
      <c r="A675" s="185">
        <v>674</v>
      </c>
      <c r="B675" t="str">
        <f>VLOOKUP(A675,Code!X:AA,4,FALSE)</f>
        <v>TRMF_1F(01)_McCaffrey_S1_A_</v>
      </c>
      <c r="E675" s="189" t="str">
        <f t="shared" si="62"/>
        <v>TRMF_1F</v>
      </c>
      <c r="F675" s="189" t="str">
        <f t="shared" si="63"/>
        <v>01</v>
      </c>
      <c r="G675" s="189" t="str">
        <f t="shared" si="64"/>
        <v/>
      </c>
      <c r="H675" s="189" t="str">
        <f t="shared" si="65"/>
        <v>A</v>
      </c>
      <c r="I675" s="189" t="str">
        <f t="shared" si="61"/>
        <v>McCaffrey</v>
      </c>
    </row>
    <row r="676" spans="1:9" x14ac:dyDescent="0.25">
      <c r="A676" s="186">
        <v>675</v>
      </c>
      <c r="B676" s="187" t="str">
        <f>VLOOKUP(A676,Code!X:AA,4,FALSE)</f>
        <v>TRMF_1F(02)_McCaffrey_S1_D_</v>
      </c>
      <c r="E676" t="str">
        <f t="shared" si="62"/>
        <v>TRMF_1F</v>
      </c>
      <c r="F676" t="str">
        <f t="shared" si="63"/>
        <v>02</v>
      </c>
      <c r="G676" t="str">
        <f t="shared" si="64"/>
        <v/>
      </c>
      <c r="H676" t="str">
        <f t="shared" si="65"/>
        <v>D</v>
      </c>
      <c r="I676" t="str">
        <f t="shared" si="61"/>
        <v>McCaffrey</v>
      </c>
    </row>
    <row r="677" spans="1:9" x14ac:dyDescent="0.25">
      <c r="A677" s="185">
        <v>676</v>
      </c>
      <c r="B677" t="str">
        <f>VLOOKUP(A677,Code!X:AA,4,FALSE)</f>
        <v>TRMF_1F(03)_McCaffrey_S1_B_</v>
      </c>
      <c r="E677" s="189" t="str">
        <f t="shared" si="62"/>
        <v>TRMF_1F</v>
      </c>
      <c r="F677" s="189" t="str">
        <f t="shared" si="63"/>
        <v>03</v>
      </c>
      <c r="G677" s="189" t="str">
        <f t="shared" si="64"/>
        <v/>
      </c>
      <c r="H677" s="189" t="str">
        <f t="shared" si="65"/>
        <v>B</v>
      </c>
      <c r="I677" s="189" t="str">
        <f t="shared" si="61"/>
        <v>McCaffrey</v>
      </c>
    </row>
    <row r="678" spans="1:9" x14ac:dyDescent="0.25">
      <c r="A678" s="186">
        <v>677</v>
      </c>
      <c r="B678" s="187" t="str">
        <f>VLOOKUP(A678,Code!X:AA,4,FALSE)</f>
        <v>TRMR_1F(04)_Ocharuk_S1_D_</v>
      </c>
      <c r="E678" t="str">
        <f t="shared" si="62"/>
        <v>TRMR_1F</v>
      </c>
      <c r="F678" t="str">
        <f t="shared" si="63"/>
        <v>04</v>
      </c>
      <c r="G678" t="str">
        <f t="shared" si="64"/>
        <v/>
      </c>
      <c r="H678" t="str">
        <f t="shared" si="65"/>
        <v>D</v>
      </c>
      <c r="I678" t="str">
        <f t="shared" si="61"/>
        <v>Ocharuk</v>
      </c>
    </row>
    <row r="679" spans="1:9" x14ac:dyDescent="0.25">
      <c r="A679" s="185">
        <v>678</v>
      </c>
      <c r="B679" t="str">
        <f>VLOOKUP(A679,Code!X:AA,4,FALSE)</f>
        <v>TRMR_1F(05)_Russell_S1_D_</v>
      </c>
      <c r="E679" s="189" t="str">
        <f t="shared" si="62"/>
        <v>TRMR_1F</v>
      </c>
      <c r="F679" s="189" t="str">
        <f t="shared" si="63"/>
        <v>05</v>
      </c>
      <c r="G679" s="189" t="str">
        <f t="shared" si="64"/>
        <v/>
      </c>
      <c r="H679" s="189" t="str">
        <f t="shared" si="65"/>
        <v>D</v>
      </c>
      <c r="I679" s="189" t="str">
        <f t="shared" si="61"/>
        <v>Russell</v>
      </c>
    </row>
    <row r="680" spans="1:9" x14ac:dyDescent="0.25">
      <c r="A680" s="186">
        <v>679</v>
      </c>
      <c r="B680" s="187" t="str">
        <f>VLOOKUP(A680,Code!X:AA,4,FALSE)</f>
        <v>TRMR_1F(06)_Ocharuk_S1_B_</v>
      </c>
      <c r="E680" t="str">
        <f t="shared" si="62"/>
        <v>TRMR_1F</v>
      </c>
      <c r="F680" t="str">
        <f t="shared" si="63"/>
        <v>06</v>
      </c>
      <c r="G680" t="str">
        <f t="shared" si="64"/>
        <v/>
      </c>
      <c r="H680" t="str">
        <f t="shared" si="65"/>
        <v>B</v>
      </c>
      <c r="I680" t="str">
        <f t="shared" si="61"/>
        <v>Ocharuk</v>
      </c>
    </row>
    <row r="681" spans="1:9" x14ac:dyDescent="0.25">
      <c r="A681" s="185">
        <v>680</v>
      </c>
      <c r="B681" t="str">
        <f>VLOOKUP(A681,Code!X:AA,4,FALSE)</f>
        <v>TRMR_1F(07)_Russell_S1_A_</v>
      </c>
      <c r="E681" s="189" t="str">
        <f t="shared" si="62"/>
        <v>TRMR_1F</v>
      </c>
      <c r="F681" s="189" t="str">
        <f t="shared" si="63"/>
        <v>07</v>
      </c>
      <c r="G681" s="189" t="str">
        <f t="shared" si="64"/>
        <v/>
      </c>
      <c r="H681" s="189" t="str">
        <f t="shared" si="65"/>
        <v>A</v>
      </c>
      <c r="I681" s="189" t="str">
        <f t="shared" si="61"/>
        <v>Russell</v>
      </c>
    </row>
    <row r="682" spans="1:9" x14ac:dyDescent="0.25">
      <c r="A682" s="186">
        <v>681</v>
      </c>
      <c r="B682" s="187" t="str">
        <f>VLOOKUP(A682,Code!X:AA,4,FALSE)</f>
        <v>TRMR_1F(08)_Zhao_S1_A_</v>
      </c>
      <c r="E682" t="str">
        <f t="shared" si="62"/>
        <v>TRMR_1F</v>
      </c>
      <c r="F682" t="str">
        <f t="shared" si="63"/>
        <v>08</v>
      </c>
      <c r="G682" t="str">
        <f t="shared" si="64"/>
        <v/>
      </c>
      <c r="H682" t="str">
        <f t="shared" si="65"/>
        <v>A</v>
      </c>
      <c r="I682" t="str">
        <f t="shared" si="61"/>
        <v>Zhao</v>
      </c>
    </row>
    <row r="683" spans="1:9" x14ac:dyDescent="0.25">
      <c r="A683" s="185">
        <v>682</v>
      </c>
      <c r="B683" t="str">
        <f>VLOOKUP(A683,Code!X:AA,4,FALSE)</f>
        <v>TRMR_1F(09)_Zhao_S1_B_</v>
      </c>
      <c r="E683" s="189" t="str">
        <f t="shared" si="62"/>
        <v>TRMR_1F</v>
      </c>
      <c r="F683" s="189" t="str">
        <f t="shared" si="63"/>
        <v>09</v>
      </c>
      <c r="G683" s="189" t="str">
        <f t="shared" si="64"/>
        <v/>
      </c>
      <c r="H683" s="189" t="str">
        <f t="shared" si="65"/>
        <v>B</v>
      </c>
      <c r="I683" s="189" t="str">
        <f t="shared" si="61"/>
        <v>Zhao</v>
      </c>
    </row>
    <row r="684" spans="1:9" x14ac:dyDescent="0.25">
      <c r="A684" s="186">
        <v>683</v>
      </c>
      <c r="B684" s="187" t="str">
        <f>VLOOKUP(A684,Code!X:AA,4,FALSE)</f>
        <v>TRMR_1F(10)_Fast_S1_B_</v>
      </c>
      <c r="E684" t="str">
        <f t="shared" si="62"/>
        <v>TRMR_1F</v>
      </c>
      <c r="F684" t="str">
        <f t="shared" si="63"/>
        <v>10</v>
      </c>
      <c r="G684" t="str">
        <f t="shared" si="64"/>
        <v/>
      </c>
      <c r="H684" t="str">
        <f t="shared" si="65"/>
        <v>B</v>
      </c>
      <c r="I684" t="str">
        <f t="shared" si="61"/>
        <v>Fast</v>
      </c>
    </row>
    <row r="685" spans="1:9" x14ac:dyDescent="0.25">
      <c r="A685" s="185">
        <v>684</v>
      </c>
      <c r="B685" t="str">
        <f>VLOOKUP(A685,Code!X:AA,4,FALSE)</f>
        <v>TRMR_1F(11)_Fast_S1_D_</v>
      </c>
      <c r="E685" s="189" t="str">
        <f t="shared" si="62"/>
        <v>TRMR_1F</v>
      </c>
      <c r="F685" s="189" t="str">
        <f t="shared" si="63"/>
        <v>11</v>
      </c>
      <c r="G685" s="189" t="str">
        <f t="shared" si="64"/>
        <v/>
      </c>
      <c r="H685" s="189" t="str">
        <f t="shared" si="65"/>
        <v>D</v>
      </c>
      <c r="I685" s="189" t="str">
        <f t="shared" si="61"/>
        <v>Fast</v>
      </c>
    </row>
    <row r="686" spans="1:9" x14ac:dyDescent="0.25">
      <c r="A686" s="186">
        <v>685</v>
      </c>
      <c r="B686" s="187" t="str">
        <f>VLOOKUP(A686,Code!X:AA,4,FALSE)</f>
        <v>TRMR_1F(12)_Pachkowsky_S1_A_</v>
      </c>
      <c r="E686" t="str">
        <f t="shared" si="62"/>
        <v>TRMR_1F</v>
      </c>
      <c r="F686" t="str">
        <f t="shared" si="63"/>
        <v>12</v>
      </c>
      <c r="G686" t="str">
        <f t="shared" si="64"/>
        <v/>
      </c>
      <c r="H686" t="str">
        <f t="shared" si="65"/>
        <v>A</v>
      </c>
      <c r="I686" t="str">
        <f t="shared" si="61"/>
        <v>Pachkowsky</v>
      </c>
    </row>
    <row r="687" spans="1:9" x14ac:dyDescent="0.25">
      <c r="A687" s="185">
        <v>686</v>
      </c>
      <c r="B687" t="str">
        <f>VLOOKUP(A687,Code!X:AA,4,FALSE)</f>
        <v>TRMR_1F(13)_Pachkowsky_S1_D_</v>
      </c>
      <c r="E687" s="189" t="str">
        <f t="shared" si="62"/>
        <v>TRMR_1F</v>
      </c>
      <c r="F687" s="189" t="str">
        <f t="shared" si="63"/>
        <v>13</v>
      </c>
      <c r="G687" s="189" t="str">
        <f t="shared" si="64"/>
        <v/>
      </c>
      <c r="H687" s="189" t="str">
        <f t="shared" si="65"/>
        <v>D</v>
      </c>
      <c r="I687" s="189" t="str">
        <f t="shared" si="61"/>
        <v>Pachkowsky</v>
      </c>
    </row>
    <row r="688" spans="1:9" x14ac:dyDescent="0.25">
      <c r="A688" s="186">
        <v>687</v>
      </c>
      <c r="B688" s="187" t="str">
        <f>VLOOKUP(A688,Code!X:AA,4,FALSE)</f>
        <v>TRMR_1F(14)_Neil_S1_B_</v>
      </c>
      <c r="E688" t="str">
        <f t="shared" si="62"/>
        <v>TRMR_1F</v>
      </c>
      <c r="F688" t="str">
        <f t="shared" si="63"/>
        <v>14</v>
      </c>
      <c r="G688" t="str">
        <f t="shared" si="64"/>
        <v/>
      </c>
      <c r="H688" t="str">
        <f t="shared" si="65"/>
        <v>B</v>
      </c>
      <c r="I688" t="str">
        <f t="shared" si="61"/>
        <v>Neil</v>
      </c>
    </row>
    <row r="689" spans="1:9" x14ac:dyDescent="0.25">
      <c r="A689" s="185">
        <v>688</v>
      </c>
      <c r="B689" t="str">
        <f>VLOOKUP(A689,Code!X:AA,4,FALSE)</f>
        <v>WOHR_1G(01)C1_Sudermann_S1_C_</v>
      </c>
      <c r="E689" s="189" t="str">
        <f t="shared" si="62"/>
        <v>WOHR_1G</v>
      </c>
      <c r="F689" s="189" t="str">
        <f t="shared" si="63"/>
        <v>01</v>
      </c>
      <c r="G689" s="189" t="str">
        <f t="shared" si="64"/>
        <v/>
      </c>
      <c r="H689" s="189" t="str">
        <f t="shared" si="65"/>
        <v>C1</v>
      </c>
      <c r="I689" s="189" t="str">
        <f t="shared" si="61"/>
        <v>Sudermann</v>
      </c>
    </row>
    <row r="690" spans="1:9" x14ac:dyDescent="0.25">
      <c r="A690" s="186">
        <v>689</v>
      </c>
      <c r="B690" s="187" t="str">
        <f>VLOOKUP(A690,Code!X:AA,4,FALSE)</f>
        <v>WOHR_1G(02)C2_Sudermann_S1_C_</v>
      </c>
      <c r="E690" t="str">
        <f t="shared" si="62"/>
        <v>WOHR_1G</v>
      </c>
      <c r="F690" t="str">
        <f t="shared" si="63"/>
        <v>02</v>
      </c>
      <c r="G690" t="str">
        <f t="shared" si="64"/>
        <v/>
      </c>
      <c r="H690" t="str">
        <f t="shared" si="65"/>
        <v>C2</v>
      </c>
      <c r="I690" t="str">
        <f t="shared" si="61"/>
        <v>Sudermann</v>
      </c>
    </row>
    <row r="691" spans="1:9" x14ac:dyDescent="0.25">
      <c r="A691" s="185">
        <v>690</v>
      </c>
      <c r="B691" t="str">
        <f>VLOOKUP(A691,Code!X:AA,4,FALSE)</f>
        <v>WOHR_1G(03)C2_Sudermann_S2_C_</v>
      </c>
      <c r="E691" s="189" t="str">
        <f t="shared" si="62"/>
        <v>WOHR_1G</v>
      </c>
      <c r="F691" s="189" t="str">
        <f t="shared" si="63"/>
        <v>03</v>
      </c>
      <c r="G691" s="189" t="str">
        <f t="shared" si="64"/>
        <v/>
      </c>
      <c r="H691" s="189" t="str">
        <f t="shared" si="65"/>
        <v>C2</v>
      </c>
      <c r="I691" s="189" t="str">
        <f t="shared" si="61"/>
        <v>Sudermann</v>
      </c>
    </row>
    <row r="692" spans="1:9" x14ac:dyDescent="0.25">
      <c r="A692" s="186">
        <v>691</v>
      </c>
      <c r="B692" s="187" t="str">
        <f>VLOOKUP(A692,Code!X:AA,4,FALSE)</f>
        <v>WOOR_2G(01)_Sudermann_S1_A_</v>
      </c>
      <c r="E692" t="str">
        <f t="shared" si="62"/>
        <v>WOOR_2G</v>
      </c>
      <c r="F692" t="str">
        <f t="shared" si="63"/>
        <v>01</v>
      </c>
      <c r="G692" t="str">
        <f t="shared" si="64"/>
        <v>S1</v>
      </c>
      <c r="H692" t="str">
        <f t="shared" si="65"/>
        <v>A</v>
      </c>
      <c r="I692" t="str">
        <f t="shared" si="61"/>
        <v>Sudermann</v>
      </c>
    </row>
    <row r="693" spans="1:9" x14ac:dyDescent="0.25">
      <c r="A693" s="185">
        <v>692</v>
      </c>
      <c r="B693" t="str">
        <f>VLOOKUP(A693,Code!X:AA,4,FALSE)</f>
        <v>WOOR_2G(02)_Sudermann_S2_B_</v>
      </c>
      <c r="E693" s="189" t="str">
        <f t="shared" si="62"/>
        <v>WOOR_2G</v>
      </c>
      <c r="F693" s="189" t="str">
        <f t="shared" si="63"/>
        <v>02</v>
      </c>
      <c r="G693" s="189" t="str">
        <f t="shared" si="64"/>
        <v>S2</v>
      </c>
      <c r="H693" s="189" t="str">
        <f t="shared" si="65"/>
        <v>B</v>
      </c>
      <c r="I693" s="189" t="str">
        <f t="shared" si="61"/>
        <v>Sudermann</v>
      </c>
    </row>
    <row r="694" spans="1:9" x14ac:dyDescent="0.25">
      <c r="A694" s="186">
        <v>693</v>
      </c>
      <c r="B694" s="187" t="str">
        <f>VLOOKUP(A694,Code!X:AA,4,FALSE)</f>
        <v>WOOR_3G(01)_Sudermann_S1_B_</v>
      </c>
      <c r="E694" t="str">
        <f t="shared" si="62"/>
        <v>WOOR_3G</v>
      </c>
      <c r="F694" t="str">
        <f t="shared" si="63"/>
        <v>01</v>
      </c>
      <c r="G694" t="str">
        <f t="shared" si="64"/>
        <v>S1</v>
      </c>
      <c r="H694" t="str">
        <f t="shared" si="65"/>
        <v>B</v>
      </c>
      <c r="I694" t="str">
        <f t="shared" si="61"/>
        <v>Sudermann</v>
      </c>
    </row>
    <row r="695" spans="1:9" x14ac:dyDescent="0.25">
      <c r="A695" s="185">
        <v>694</v>
      </c>
      <c r="B695" t="str">
        <f>VLOOKUP(A695,Code!X:AA,4,FALSE)</f>
        <v>WOOR_3G(02)_Sudermann_S2_A_</v>
      </c>
      <c r="E695" s="189" t="str">
        <f t="shared" si="62"/>
        <v>WOOR_3G</v>
      </c>
      <c r="F695" s="189" t="str">
        <f t="shared" si="63"/>
        <v>02</v>
      </c>
      <c r="G695" s="189" t="str">
        <f t="shared" si="64"/>
        <v>S2</v>
      </c>
      <c r="H695" s="189" t="str">
        <f t="shared" si="65"/>
        <v>A</v>
      </c>
      <c r="I695" s="189" t="str">
        <f t="shared" si="61"/>
        <v>Sudermann</v>
      </c>
    </row>
    <row r="696" spans="1:9" x14ac:dyDescent="0.25">
      <c r="A696" s="186">
        <v>695</v>
      </c>
      <c r="B696" s="187" t="str">
        <f>VLOOKUP(A696,Code!X:AA,4,FALSE)</f>
        <v>WOOR_4S(01)_Sudermann_S2_A_</v>
      </c>
      <c r="E696" t="str">
        <f t="shared" si="62"/>
        <v>WOOR_4S</v>
      </c>
      <c r="F696" t="str">
        <f t="shared" si="63"/>
        <v>01</v>
      </c>
      <c r="G696" t="str">
        <f t="shared" si="64"/>
        <v>S2</v>
      </c>
      <c r="H696" t="str">
        <f t="shared" si="65"/>
        <v>A</v>
      </c>
      <c r="I696" t="str">
        <f t="shared" si="61"/>
        <v>Sudermann</v>
      </c>
    </row>
    <row r="697" spans="1:9" x14ac:dyDescent="0.25">
      <c r="A697" s="185">
        <v>696</v>
      </c>
      <c r="B697" t="e">
        <f>VLOOKUP(A697,Code!X:AA,4,FALSE)</f>
        <v>#N/A</v>
      </c>
      <c r="E697" s="189" t="e">
        <f t="shared" si="62"/>
        <v>#N/A</v>
      </c>
      <c r="F697" s="189" t="e">
        <f t="shared" si="63"/>
        <v>#N/A</v>
      </c>
      <c r="G697" s="189" t="e">
        <f t="shared" si="64"/>
        <v>#N/A</v>
      </c>
      <c r="H697" s="189" t="e">
        <f t="shared" si="65"/>
        <v>#N/A</v>
      </c>
      <c r="I697" s="189" t="e">
        <f t="shared" si="61"/>
        <v>#N/A</v>
      </c>
    </row>
    <row r="698" spans="1:9" x14ac:dyDescent="0.25">
      <c r="A698" s="186">
        <v>697</v>
      </c>
      <c r="B698" s="187" t="e">
        <f>VLOOKUP(A698,Code!X:AA,4,FALSE)</f>
        <v>#N/A</v>
      </c>
      <c r="E698" t="e">
        <f t="shared" si="62"/>
        <v>#N/A</v>
      </c>
      <c r="F698" t="e">
        <f t="shared" si="63"/>
        <v>#N/A</v>
      </c>
      <c r="G698" t="e">
        <f t="shared" si="64"/>
        <v>#N/A</v>
      </c>
      <c r="H698" t="e">
        <f t="shared" si="65"/>
        <v>#N/A</v>
      </c>
      <c r="I698" t="e">
        <f t="shared" si="61"/>
        <v>#N/A</v>
      </c>
    </row>
    <row r="699" spans="1:9" x14ac:dyDescent="0.25">
      <c r="A699" s="185">
        <v>698</v>
      </c>
      <c r="B699" t="e">
        <f>VLOOKUP(A699,Code!X:AA,4,FALSE)</f>
        <v>#N/A</v>
      </c>
      <c r="E699" s="189" t="e">
        <f t="shared" si="62"/>
        <v>#N/A</v>
      </c>
      <c r="F699" s="189" t="e">
        <f t="shared" si="63"/>
        <v>#N/A</v>
      </c>
      <c r="G699" s="189" t="e">
        <f t="shared" si="64"/>
        <v>#N/A</v>
      </c>
      <c r="H699" s="189" t="e">
        <f t="shared" si="65"/>
        <v>#N/A</v>
      </c>
      <c r="I699" s="189" t="e">
        <f t="shared" si="61"/>
        <v>#N/A</v>
      </c>
    </row>
    <row r="700" spans="1:9" x14ac:dyDescent="0.25">
      <c r="A700" s="186">
        <v>699</v>
      </c>
      <c r="B700" s="187" t="e">
        <f>VLOOKUP(A700,Code!X:AA,4,FALSE)</f>
        <v>#N/A</v>
      </c>
      <c r="E700" t="e">
        <f t="shared" si="62"/>
        <v>#N/A</v>
      </c>
      <c r="F700" t="e">
        <f t="shared" si="63"/>
        <v>#N/A</v>
      </c>
      <c r="G700" t="e">
        <f t="shared" si="64"/>
        <v>#N/A</v>
      </c>
      <c r="H700" t="e">
        <f t="shared" si="65"/>
        <v>#N/A</v>
      </c>
      <c r="I700" t="e">
        <f t="shared" si="61"/>
        <v>#N/A</v>
      </c>
    </row>
    <row r="701" spans="1:9" x14ac:dyDescent="0.25">
      <c r="A701" s="185">
        <v>700</v>
      </c>
      <c r="B701" t="e">
        <f>VLOOKUP(A701,Code!X:AA,4,FALSE)</f>
        <v>#N/A</v>
      </c>
      <c r="E701" s="189" t="e">
        <f t="shared" si="62"/>
        <v>#N/A</v>
      </c>
      <c r="F701" s="189" t="e">
        <f t="shared" si="63"/>
        <v>#N/A</v>
      </c>
      <c r="G701" s="189" t="e">
        <f t="shared" si="64"/>
        <v>#N/A</v>
      </c>
      <c r="H701" s="189" t="e">
        <f t="shared" si="65"/>
        <v>#N/A</v>
      </c>
      <c r="I701" s="189" t="e">
        <f t="shared" si="61"/>
        <v>#N/A</v>
      </c>
    </row>
    <row r="702" spans="1:9" x14ac:dyDescent="0.25">
      <c r="A702" s="186">
        <v>701</v>
      </c>
      <c r="B702" s="187" t="e">
        <f>VLOOKUP(A702,Code!X:AA,4,FALSE)</f>
        <v>#N/A</v>
      </c>
      <c r="E702" t="e">
        <f t="shared" si="62"/>
        <v>#N/A</v>
      </c>
      <c r="F702" t="e">
        <f t="shared" si="63"/>
        <v>#N/A</v>
      </c>
      <c r="G702" t="e">
        <f t="shared" si="64"/>
        <v>#N/A</v>
      </c>
      <c r="H702" t="e">
        <f t="shared" si="65"/>
        <v>#N/A</v>
      </c>
      <c r="I702" t="e">
        <f t="shared" si="61"/>
        <v>#N/A</v>
      </c>
    </row>
    <row r="703" spans="1:9" x14ac:dyDescent="0.25">
      <c r="A703" s="185">
        <v>702</v>
      </c>
      <c r="B703" t="e">
        <f>VLOOKUP(A703,Code!X:AA,4,FALSE)</f>
        <v>#N/A</v>
      </c>
      <c r="E703" s="189" t="e">
        <f t="shared" si="62"/>
        <v>#N/A</v>
      </c>
      <c r="F703" s="189" t="e">
        <f t="shared" si="63"/>
        <v>#N/A</v>
      </c>
      <c r="G703" s="189" t="e">
        <f t="shared" si="64"/>
        <v>#N/A</v>
      </c>
      <c r="H703" s="189" t="e">
        <f t="shared" si="65"/>
        <v>#N/A</v>
      </c>
      <c r="I703" s="189" t="e">
        <f t="shared" si="61"/>
        <v>#N/A</v>
      </c>
    </row>
    <row r="704" spans="1:9" x14ac:dyDescent="0.25">
      <c r="A704" s="186">
        <v>703</v>
      </c>
      <c r="B704" s="187" t="e">
        <f>VLOOKUP(A704,Code!X:AA,4,FALSE)</f>
        <v>#N/A</v>
      </c>
      <c r="E704" t="e">
        <f t="shared" si="62"/>
        <v>#N/A</v>
      </c>
      <c r="F704" t="e">
        <f t="shared" si="63"/>
        <v>#N/A</v>
      </c>
      <c r="G704" t="e">
        <f t="shared" si="64"/>
        <v>#N/A</v>
      </c>
      <c r="H704" t="e">
        <f t="shared" si="65"/>
        <v>#N/A</v>
      </c>
      <c r="I704" t="e">
        <f t="shared" si="61"/>
        <v>#N/A</v>
      </c>
    </row>
    <row r="705" spans="1:9" x14ac:dyDescent="0.25">
      <c r="A705" s="185">
        <v>704</v>
      </c>
      <c r="B705" t="e">
        <f>VLOOKUP(A705,Code!X:AA,4,FALSE)</f>
        <v>#N/A</v>
      </c>
      <c r="E705" s="189" t="e">
        <f t="shared" si="62"/>
        <v>#N/A</v>
      </c>
      <c r="F705" s="189" t="e">
        <f t="shared" si="63"/>
        <v>#N/A</v>
      </c>
      <c r="G705" s="189" t="e">
        <f t="shared" si="64"/>
        <v>#N/A</v>
      </c>
      <c r="H705" s="189" t="e">
        <f t="shared" si="65"/>
        <v>#N/A</v>
      </c>
      <c r="I705" s="189" t="e">
        <f t="shared" si="61"/>
        <v>#N/A</v>
      </c>
    </row>
    <row r="706" spans="1:9" x14ac:dyDescent="0.25">
      <c r="A706" s="186">
        <v>705</v>
      </c>
      <c r="B706" s="187" t="e">
        <f>VLOOKUP(A706,Code!X:AA,4,FALSE)</f>
        <v>#N/A</v>
      </c>
      <c r="E706" t="e">
        <f t="shared" si="62"/>
        <v>#N/A</v>
      </c>
      <c r="F706" t="e">
        <f t="shared" si="63"/>
        <v>#N/A</v>
      </c>
      <c r="G706" t="e">
        <f t="shared" si="64"/>
        <v>#N/A</v>
      </c>
      <c r="H706" t="e">
        <f t="shared" si="65"/>
        <v>#N/A</v>
      </c>
      <c r="I706" t="e">
        <f t="shared" si="61"/>
        <v>#N/A</v>
      </c>
    </row>
    <row r="707" spans="1:9" x14ac:dyDescent="0.25">
      <c r="A707" s="185">
        <v>706</v>
      </c>
      <c r="B707" t="e">
        <f>VLOOKUP(A707,Code!X:AA,4,FALSE)</f>
        <v>#N/A</v>
      </c>
      <c r="E707" s="189" t="e">
        <f t="shared" si="62"/>
        <v>#N/A</v>
      </c>
      <c r="F707" s="189" t="e">
        <f t="shared" si="63"/>
        <v>#N/A</v>
      </c>
      <c r="G707" s="189" t="e">
        <f t="shared" si="64"/>
        <v>#N/A</v>
      </c>
      <c r="H707" s="189" t="e">
        <f t="shared" si="65"/>
        <v>#N/A</v>
      </c>
      <c r="I707" s="189" t="e">
        <f t="shared" ref="I707:I770" si="66">LEFT(RIGHT(B707, LEN(B707) - FIND("_", SUBSTITUTE(B707, "_", "~", 1))),FIND("_",SUBSTITUTE(SUBSTITUTE(B707, "_", "~", 1), "_", "~", 1))-FIND("_",SUBSTITUTE(B707, "_", "~", 1))-1)</f>
        <v>#N/A</v>
      </c>
    </row>
    <row r="708" spans="1:9" x14ac:dyDescent="0.25">
      <c r="A708" s="186">
        <v>707</v>
      </c>
      <c r="B708" s="187" t="e">
        <f>VLOOKUP(A708,Code!X:AA,4,FALSE)</f>
        <v>#N/A</v>
      </c>
      <c r="E708" t="e">
        <f t="shared" si="62"/>
        <v>#N/A</v>
      </c>
      <c r="F708" t="e">
        <f t="shared" si="63"/>
        <v>#N/A</v>
      </c>
      <c r="G708" t="e">
        <f t="shared" si="64"/>
        <v>#N/A</v>
      </c>
      <c r="H708" t="e">
        <f t="shared" si="65"/>
        <v>#N/A</v>
      </c>
      <c r="I708" t="e">
        <f t="shared" si="66"/>
        <v>#N/A</v>
      </c>
    </row>
    <row r="709" spans="1:9" x14ac:dyDescent="0.25">
      <c r="A709" s="185">
        <v>708</v>
      </c>
      <c r="B709" t="e">
        <f>VLOOKUP(A709,Code!X:AA,4,FALSE)</f>
        <v>#N/A</v>
      </c>
      <c r="E709" s="189" t="e">
        <f t="shared" si="62"/>
        <v>#N/A</v>
      </c>
      <c r="F709" s="189" t="e">
        <f t="shared" si="63"/>
        <v>#N/A</v>
      </c>
      <c r="G709" s="189" t="e">
        <f t="shared" si="64"/>
        <v>#N/A</v>
      </c>
      <c r="H709" s="189" t="e">
        <f t="shared" si="65"/>
        <v>#N/A</v>
      </c>
      <c r="I709" s="189" t="e">
        <f t="shared" si="66"/>
        <v>#N/A</v>
      </c>
    </row>
    <row r="710" spans="1:9" x14ac:dyDescent="0.25">
      <c r="A710" s="186">
        <v>709</v>
      </c>
      <c r="B710" s="187" t="e">
        <f>VLOOKUP(A710,Code!X:AA,4,FALSE)</f>
        <v>#N/A</v>
      </c>
      <c r="E710" t="e">
        <f t="shared" si="62"/>
        <v>#N/A</v>
      </c>
      <c r="F710" t="e">
        <f t="shared" si="63"/>
        <v>#N/A</v>
      </c>
      <c r="G710" t="e">
        <f t="shared" si="64"/>
        <v>#N/A</v>
      </c>
      <c r="H710" t="e">
        <f t="shared" si="65"/>
        <v>#N/A</v>
      </c>
      <c r="I710" t="e">
        <f t="shared" si="66"/>
        <v>#N/A</v>
      </c>
    </row>
    <row r="711" spans="1:9" x14ac:dyDescent="0.25">
      <c r="A711" s="185">
        <v>710</v>
      </c>
      <c r="B711" t="e">
        <f>VLOOKUP(A711,Code!X:AA,4,FALSE)</f>
        <v>#N/A</v>
      </c>
      <c r="E711" s="189" t="e">
        <f t="shared" si="62"/>
        <v>#N/A</v>
      </c>
      <c r="F711" s="189" t="e">
        <f t="shared" si="63"/>
        <v>#N/A</v>
      </c>
      <c r="G711" s="189" t="e">
        <f t="shared" si="64"/>
        <v>#N/A</v>
      </c>
      <c r="H711" s="189" t="e">
        <f t="shared" si="65"/>
        <v>#N/A</v>
      </c>
      <c r="I711" s="189" t="e">
        <f t="shared" si="66"/>
        <v>#N/A</v>
      </c>
    </row>
    <row r="712" spans="1:9" x14ac:dyDescent="0.25">
      <c r="A712" s="186">
        <v>711</v>
      </c>
      <c r="B712" s="187" t="e">
        <f>VLOOKUP(A712,Code!X:AA,4,FALSE)</f>
        <v>#N/A</v>
      </c>
      <c r="E712" t="e">
        <f t="shared" si="62"/>
        <v>#N/A</v>
      </c>
      <c r="F712" t="e">
        <f t="shared" si="63"/>
        <v>#N/A</v>
      </c>
      <c r="G712" t="e">
        <f t="shared" si="64"/>
        <v>#N/A</v>
      </c>
      <c r="H712" t="e">
        <f t="shared" si="65"/>
        <v>#N/A</v>
      </c>
      <c r="I712" t="e">
        <f t="shared" si="66"/>
        <v>#N/A</v>
      </c>
    </row>
    <row r="713" spans="1:9" x14ac:dyDescent="0.25">
      <c r="A713" s="185">
        <v>712</v>
      </c>
      <c r="B713" t="e">
        <f>VLOOKUP(A713,Code!X:AA,4,FALSE)</f>
        <v>#N/A</v>
      </c>
      <c r="E713" s="189" t="e">
        <f t="shared" si="62"/>
        <v>#N/A</v>
      </c>
      <c r="F713" s="189" t="e">
        <f t="shared" si="63"/>
        <v>#N/A</v>
      </c>
      <c r="G713" s="189" t="e">
        <f t="shared" si="64"/>
        <v>#N/A</v>
      </c>
      <c r="H713" s="189" t="e">
        <f t="shared" si="65"/>
        <v>#N/A</v>
      </c>
      <c r="I713" s="189" t="e">
        <f t="shared" si="66"/>
        <v>#N/A</v>
      </c>
    </row>
    <row r="714" spans="1:9" x14ac:dyDescent="0.25">
      <c r="A714" s="186">
        <v>713</v>
      </c>
      <c r="B714" s="187" t="e">
        <f>VLOOKUP(A714,Code!X:AA,4,FALSE)</f>
        <v>#N/A</v>
      </c>
      <c r="E714" t="e">
        <f t="shared" si="62"/>
        <v>#N/A</v>
      </c>
      <c r="F714" t="e">
        <f t="shared" si="63"/>
        <v>#N/A</v>
      </c>
      <c r="G714" t="e">
        <f t="shared" si="64"/>
        <v>#N/A</v>
      </c>
      <c r="H714" t="e">
        <f t="shared" si="65"/>
        <v>#N/A</v>
      </c>
      <c r="I714" t="e">
        <f t="shared" si="66"/>
        <v>#N/A</v>
      </c>
    </row>
    <row r="715" spans="1:9" x14ac:dyDescent="0.25">
      <c r="A715" s="185">
        <v>714</v>
      </c>
      <c r="B715" t="e">
        <f>VLOOKUP(A715,Code!X:AA,4,FALSE)</f>
        <v>#N/A</v>
      </c>
      <c r="E715" s="189" t="e">
        <f t="shared" si="62"/>
        <v>#N/A</v>
      </c>
      <c r="F715" s="189" t="e">
        <f t="shared" si="63"/>
        <v>#N/A</v>
      </c>
      <c r="G715" s="189" t="e">
        <f t="shared" si="64"/>
        <v>#N/A</v>
      </c>
      <c r="H715" s="189" t="e">
        <f t="shared" si="65"/>
        <v>#N/A</v>
      </c>
      <c r="I715" s="189" t="e">
        <f t="shared" si="66"/>
        <v>#N/A</v>
      </c>
    </row>
    <row r="716" spans="1:9" x14ac:dyDescent="0.25">
      <c r="A716" s="186">
        <v>715</v>
      </c>
      <c r="B716" s="187" t="e">
        <f>VLOOKUP(A716,Code!X:AA,4,FALSE)</f>
        <v>#N/A</v>
      </c>
      <c r="E716" t="e">
        <f t="shared" si="62"/>
        <v>#N/A</v>
      </c>
      <c r="F716" t="e">
        <f t="shared" si="63"/>
        <v>#N/A</v>
      </c>
      <c r="G716" t="e">
        <f t="shared" si="64"/>
        <v>#N/A</v>
      </c>
      <c r="H716" t="e">
        <f t="shared" si="65"/>
        <v>#N/A</v>
      </c>
      <c r="I716" t="e">
        <f t="shared" si="66"/>
        <v>#N/A</v>
      </c>
    </row>
    <row r="717" spans="1:9" x14ac:dyDescent="0.25">
      <c r="A717" s="185">
        <v>716</v>
      </c>
      <c r="B717" t="e">
        <f>VLOOKUP(A717,Code!X:AA,4,FALSE)</f>
        <v>#N/A</v>
      </c>
      <c r="E717" s="189" t="e">
        <f t="shared" si="62"/>
        <v>#N/A</v>
      </c>
      <c r="F717" s="189" t="e">
        <f t="shared" si="63"/>
        <v>#N/A</v>
      </c>
      <c r="G717" s="189" t="e">
        <f t="shared" si="64"/>
        <v>#N/A</v>
      </c>
      <c r="H717" s="189" t="e">
        <f t="shared" si="65"/>
        <v>#N/A</v>
      </c>
      <c r="I717" s="189" t="e">
        <f t="shared" si="66"/>
        <v>#N/A</v>
      </c>
    </row>
    <row r="718" spans="1:9" x14ac:dyDescent="0.25">
      <c r="A718" s="186">
        <v>717</v>
      </c>
      <c r="B718" s="187" t="e">
        <f>VLOOKUP(A718,Code!X:AA,4,FALSE)</f>
        <v>#N/A</v>
      </c>
      <c r="E718" t="e">
        <f t="shared" si="62"/>
        <v>#N/A</v>
      </c>
      <c r="F718" t="e">
        <f t="shared" si="63"/>
        <v>#N/A</v>
      </c>
      <c r="G718" t="e">
        <f t="shared" si="64"/>
        <v>#N/A</v>
      </c>
      <c r="H718" t="e">
        <f t="shared" si="65"/>
        <v>#N/A</v>
      </c>
      <c r="I718" t="e">
        <f t="shared" si="66"/>
        <v>#N/A</v>
      </c>
    </row>
    <row r="719" spans="1:9" x14ac:dyDescent="0.25">
      <c r="A719" s="185">
        <v>718</v>
      </c>
      <c r="B719" t="e">
        <f>VLOOKUP(A719,Code!X:AA,4,FALSE)</f>
        <v>#N/A</v>
      </c>
      <c r="E719" s="189" t="e">
        <f t="shared" si="62"/>
        <v>#N/A</v>
      </c>
      <c r="F719" s="189" t="e">
        <f t="shared" si="63"/>
        <v>#N/A</v>
      </c>
      <c r="G719" s="189" t="e">
        <f t="shared" si="64"/>
        <v>#N/A</v>
      </c>
      <c r="H719" s="189" t="e">
        <f t="shared" si="65"/>
        <v>#N/A</v>
      </c>
      <c r="I719" s="189" t="e">
        <f t="shared" si="66"/>
        <v>#N/A</v>
      </c>
    </row>
    <row r="720" spans="1:9" x14ac:dyDescent="0.25">
      <c r="A720" s="186">
        <v>719</v>
      </c>
      <c r="B720" s="187" t="e">
        <f>VLOOKUP(A720,Code!X:AA,4,FALSE)</f>
        <v>#N/A</v>
      </c>
      <c r="E720" t="e">
        <f t="shared" si="62"/>
        <v>#N/A</v>
      </c>
      <c r="F720" t="e">
        <f t="shared" si="63"/>
        <v>#N/A</v>
      </c>
      <c r="G720" t="e">
        <f t="shared" si="64"/>
        <v>#N/A</v>
      </c>
      <c r="H720" t="e">
        <f t="shared" si="65"/>
        <v>#N/A</v>
      </c>
      <c r="I720" t="e">
        <f t="shared" si="66"/>
        <v>#N/A</v>
      </c>
    </row>
    <row r="721" spans="1:9" x14ac:dyDescent="0.25">
      <c r="A721" s="185">
        <v>720</v>
      </c>
      <c r="B721" t="e">
        <f>VLOOKUP(A721,Code!X:AA,4,FALSE)</f>
        <v>#N/A</v>
      </c>
      <c r="E721" s="189" t="e">
        <f t="shared" si="62"/>
        <v>#N/A</v>
      </c>
      <c r="F721" s="189" t="e">
        <f t="shared" si="63"/>
        <v>#N/A</v>
      </c>
      <c r="G721" s="189" t="e">
        <f t="shared" si="64"/>
        <v>#N/A</v>
      </c>
      <c r="H721" s="189" t="e">
        <f t="shared" si="65"/>
        <v>#N/A</v>
      </c>
      <c r="I721" s="189" t="e">
        <f t="shared" si="66"/>
        <v>#N/A</v>
      </c>
    </row>
    <row r="722" spans="1:9" x14ac:dyDescent="0.25">
      <c r="A722" s="186">
        <v>721</v>
      </c>
      <c r="B722" s="187" t="e">
        <f>VLOOKUP(A722,Code!X:AA,4,FALSE)</f>
        <v>#N/A</v>
      </c>
      <c r="E722" t="e">
        <f t="shared" si="62"/>
        <v>#N/A</v>
      </c>
      <c r="F722" t="e">
        <f t="shared" si="63"/>
        <v>#N/A</v>
      </c>
      <c r="G722" t="e">
        <f t="shared" si="64"/>
        <v>#N/A</v>
      </c>
      <c r="H722" t="e">
        <f t="shared" si="65"/>
        <v>#N/A</v>
      </c>
      <c r="I722" t="e">
        <f t="shared" si="66"/>
        <v>#N/A</v>
      </c>
    </row>
    <row r="723" spans="1:9" x14ac:dyDescent="0.25">
      <c r="A723" s="185">
        <v>722</v>
      </c>
      <c r="B723" t="e">
        <f>VLOOKUP(A723,Code!X:AA,4,FALSE)</f>
        <v>#N/A</v>
      </c>
      <c r="E723" s="189" t="e">
        <f t="shared" ref="E723:E786" si="67">LEFT(B723, FIND("(", B723) - 1)</f>
        <v>#N/A</v>
      </c>
      <c r="F723" s="189" t="e">
        <f t="shared" ref="F723:F786" si="68">RIGHT(LEFT(B723, FIND(")", B723) - 1),2)</f>
        <v>#N/A</v>
      </c>
      <c r="G723" s="189" t="e">
        <f t="shared" ref="G723:G786" si="69">IFERROR(IF(FIND("_1",B723)&gt;0,"",""),   LEFT(RIGHT(B723,5),2))</f>
        <v>#N/A</v>
      </c>
      <c r="H723" s="189" t="e">
        <f t="shared" ref="H723:H786" si="70">IFERROR(IF(FIND(")_",B723)&gt;1,LEFT(RIGHT(B723,2),1),""),   LEFT(RIGHT(B723, LEN(B723) - FIND(")", B723)),2))</f>
        <v>#N/A</v>
      </c>
      <c r="I723" s="189" t="e">
        <f t="shared" si="66"/>
        <v>#N/A</v>
      </c>
    </row>
    <row r="724" spans="1:9" x14ac:dyDescent="0.25">
      <c r="A724" s="186">
        <v>723</v>
      </c>
      <c r="B724" s="187" t="e">
        <f>VLOOKUP(A724,Code!X:AA,4,FALSE)</f>
        <v>#N/A</v>
      </c>
      <c r="E724" t="e">
        <f t="shared" si="67"/>
        <v>#N/A</v>
      </c>
      <c r="F724" t="e">
        <f t="shared" si="68"/>
        <v>#N/A</v>
      </c>
      <c r="G724" t="e">
        <f t="shared" si="69"/>
        <v>#N/A</v>
      </c>
      <c r="H724" t="e">
        <f t="shared" si="70"/>
        <v>#N/A</v>
      </c>
      <c r="I724" t="e">
        <f t="shared" si="66"/>
        <v>#N/A</v>
      </c>
    </row>
    <row r="725" spans="1:9" x14ac:dyDescent="0.25">
      <c r="A725" s="185">
        <v>724</v>
      </c>
      <c r="B725" t="e">
        <f>VLOOKUP(A725,Code!X:AA,4,FALSE)</f>
        <v>#N/A</v>
      </c>
      <c r="E725" s="189" t="e">
        <f t="shared" si="67"/>
        <v>#N/A</v>
      </c>
      <c r="F725" s="189" t="e">
        <f t="shared" si="68"/>
        <v>#N/A</v>
      </c>
      <c r="G725" s="189" t="e">
        <f t="shared" si="69"/>
        <v>#N/A</v>
      </c>
      <c r="H725" s="189" t="e">
        <f t="shared" si="70"/>
        <v>#N/A</v>
      </c>
      <c r="I725" s="189" t="e">
        <f t="shared" si="66"/>
        <v>#N/A</v>
      </c>
    </row>
    <row r="726" spans="1:9" x14ac:dyDescent="0.25">
      <c r="A726" s="186">
        <v>725</v>
      </c>
      <c r="B726" s="187" t="e">
        <f>VLOOKUP(A726,Code!X:AA,4,FALSE)</f>
        <v>#N/A</v>
      </c>
      <c r="E726" t="e">
        <f t="shared" si="67"/>
        <v>#N/A</v>
      </c>
      <c r="F726" t="e">
        <f t="shared" si="68"/>
        <v>#N/A</v>
      </c>
      <c r="G726" t="e">
        <f t="shared" si="69"/>
        <v>#N/A</v>
      </c>
      <c r="H726" t="e">
        <f t="shared" si="70"/>
        <v>#N/A</v>
      </c>
      <c r="I726" t="e">
        <f t="shared" si="66"/>
        <v>#N/A</v>
      </c>
    </row>
    <row r="727" spans="1:9" x14ac:dyDescent="0.25">
      <c r="A727" s="185">
        <v>726</v>
      </c>
      <c r="B727" t="e">
        <f>VLOOKUP(A727,Code!X:AA,4,FALSE)</f>
        <v>#N/A</v>
      </c>
      <c r="E727" s="189" t="e">
        <f t="shared" si="67"/>
        <v>#N/A</v>
      </c>
      <c r="F727" s="189" t="e">
        <f t="shared" si="68"/>
        <v>#N/A</v>
      </c>
      <c r="G727" s="189" t="e">
        <f t="shared" si="69"/>
        <v>#N/A</v>
      </c>
      <c r="H727" s="189" t="e">
        <f t="shared" si="70"/>
        <v>#N/A</v>
      </c>
      <c r="I727" s="189" t="e">
        <f t="shared" si="66"/>
        <v>#N/A</v>
      </c>
    </row>
    <row r="728" spans="1:9" x14ac:dyDescent="0.25">
      <c r="A728" s="186">
        <v>727</v>
      </c>
      <c r="B728" s="187" t="e">
        <f>VLOOKUP(A728,Code!X:AA,4,FALSE)</f>
        <v>#N/A</v>
      </c>
      <c r="E728" t="e">
        <f t="shared" si="67"/>
        <v>#N/A</v>
      </c>
      <c r="F728" t="e">
        <f t="shared" si="68"/>
        <v>#N/A</v>
      </c>
      <c r="G728" t="e">
        <f t="shared" si="69"/>
        <v>#N/A</v>
      </c>
      <c r="H728" t="e">
        <f t="shared" si="70"/>
        <v>#N/A</v>
      </c>
      <c r="I728" t="e">
        <f t="shared" si="66"/>
        <v>#N/A</v>
      </c>
    </row>
    <row r="729" spans="1:9" x14ac:dyDescent="0.25">
      <c r="A729" s="185">
        <v>728</v>
      </c>
      <c r="B729" t="e">
        <f>VLOOKUP(A729,Code!X:AA,4,FALSE)</f>
        <v>#N/A</v>
      </c>
      <c r="E729" s="189" t="e">
        <f t="shared" si="67"/>
        <v>#N/A</v>
      </c>
      <c r="F729" s="189" t="e">
        <f t="shared" si="68"/>
        <v>#N/A</v>
      </c>
      <c r="G729" s="189" t="e">
        <f t="shared" si="69"/>
        <v>#N/A</v>
      </c>
      <c r="H729" s="189" t="e">
        <f t="shared" si="70"/>
        <v>#N/A</v>
      </c>
      <c r="I729" s="189" t="e">
        <f t="shared" si="66"/>
        <v>#N/A</v>
      </c>
    </row>
    <row r="730" spans="1:9" x14ac:dyDescent="0.25">
      <c r="A730" s="186">
        <v>729</v>
      </c>
      <c r="B730" s="187" t="e">
        <f>VLOOKUP(A730,Code!X:AA,4,FALSE)</f>
        <v>#N/A</v>
      </c>
      <c r="E730" t="e">
        <f t="shared" si="67"/>
        <v>#N/A</v>
      </c>
      <c r="F730" t="e">
        <f t="shared" si="68"/>
        <v>#N/A</v>
      </c>
      <c r="G730" t="e">
        <f t="shared" si="69"/>
        <v>#N/A</v>
      </c>
      <c r="H730" t="e">
        <f t="shared" si="70"/>
        <v>#N/A</v>
      </c>
      <c r="I730" t="e">
        <f t="shared" si="66"/>
        <v>#N/A</v>
      </c>
    </row>
    <row r="731" spans="1:9" x14ac:dyDescent="0.25">
      <c r="A731" s="185">
        <v>730</v>
      </c>
      <c r="B731" t="e">
        <f>VLOOKUP(A731,Code!X:AA,4,FALSE)</f>
        <v>#N/A</v>
      </c>
      <c r="E731" s="189" t="e">
        <f t="shared" si="67"/>
        <v>#N/A</v>
      </c>
      <c r="F731" s="189" t="e">
        <f t="shared" si="68"/>
        <v>#N/A</v>
      </c>
      <c r="G731" s="189" t="e">
        <f t="shared" si="69"/>
        <v>#N/A</v>
      </c>
      <c r="H731" s="189" t="e">
        <f t="shared" si="70"/>
        <v>#N/A</v>
      </c>
      <c r="I731" s="189" t="e">
        <f t="shared" si="66"/>
        <v>#N/A</v>
      </c>
    </row>
    <row r="732" spans="1:9" x14ac:dyDescent="0.25">
      <c r="A732" s="186">
        <v>731</v>
      </c>
      <c r="B732" s="187" t="e">
        <f>VLOOKUP(A732,Code!X:AA,4,FALSE)</f>
        <v>#N/A</v>
      </c>
      <c r="E732" t="e">
        <f t="shared" si="67"/>
        <v>#N/A</v>
      </c>
      <c r="F732" t="e">
        <f t="shared" si="68"/>
        <v>#N/A</v>
      </c>
      <c r="G732" t="e">
        <f t="shared" si="69"/>
        <v>#N/A</v>
      </c>
      <c r="H732" t="e">
        <f t="shared" si="70"/>
        <v>#N/A</v>
      </c>
      <c r="I732" t="e">
        <f t="shared" si="66"/>
        <v>#N/A</v>
      </c>
    </row>
    <row r="733" spans="1:9" x14ac:dyDescent="0.25">
      <c r="A733" s="185">
        <v>732</v>
      </c>
      <c r="B733" t="e">
        <f>VLOOKUP(A733,Code!X:AA,4,FALSE)</f>
        <v>#N/A</v>
      </c>
      <c r="E733" s="189" t="e">
        <f t="shared" si="67"/>
        <v>#N/A</v>
      </c>
      <c r="F733" s="189" t="e">
        <f t="shared" si="68"/>
        <v>#N/A</v>
      </c>
      <c r="G733" s="189" t="e">
        <f t="shared" si="69"/>
        <v>#N/A</v>
      </c>
      <c r="H733" s="189" t="e">
        <f t="shared" si="70"/>
        <v>#N/A</v>
      </c>
      <c r="I733" s="189" t="e">
        <f t="shared" si="66"/>
        <v>#N/A</v>
      </c>
    </row>
    <row r="734" spans="1:9" x14ac:dyDescent="0.25">
      <c r="A734" s="186">
        <v>733</v>
      </c>
      <c r="B734" s="187" t="e">
        <f>VLOOKUP(A734,Code!X:AA,4,FALSE)</f>
        <v>#N/A</v>
      </c>
      <c r="E734" t="e">
        <f t="shared" si="67"/>
        <v>#N/A</v>
      </c>
      <c r="F734" t="e">
        <f t="shared" si="68"/>
        <v>#N/A</v>
      </c>
      <c r="G734" t="e">
        <f t="shared" si="69"/>
        <v>#N/A</v>
      </c>
      <c r="H734" t="e">
        <f t="shared" si="70"/>
        <v>#N/A</v>
      </c>
      <c r="I734" t="e">
        <f t="shared" si="66"/>
        <v>#N/A</v>
      </c>
    </row>
    <row r="735" spans="1:9" x14ac:dyDescent="0.25">
      <c r="A735" s="185">
        <v>734</v>
      </c>
      <c r="B735" t="e">
        <f>VLOOKUP(A735,Code!X:AA,4,FALSE)</f>
        <v>#N/A</v>
      </c>
      <c r="E735" s="189" t="e">
        <f t="shared" si="67"/>
        <v>#N/A</v>
      </c>
      <c r="F735" s="189" t="e">
        <f t="shared" si="68"/>
        <v>#N/A</v>
      </c>
      <c r="G735" s="189" t="e">
        <f t="shared" si="69"/>
        <v>#N/A</v>
      </c>
      <c r="H735" s="189" t="e">
        <f t="shared" si="70"/>
        <v>#N/A</v>
      </c>
      <c r="I735" s="189" t="e">
        <f t="shared" si="66"/>
        <v>#N/A</v>
      </c>
    </row>
    <row r="736" spans="1:9" x14ac:dyDescent="0.25">
      <c r="A736" s="186">
        <v>735</v>
      </c>
      <c r="B736" s="187" t="e">
        <f>VLOOKUP(A736,Code!X:AA,4,FALSE)</f>
        <v>#N/A</v>
      </c>
      <c r="E736" t="e">
        <f t="shared" si="67"/>
        <v>#N/A</v>
      </c>
      <c r="F736" t="e">
        <f t="shared" si="68"/>
        <v>#N/A</v>
      </c>
      <c r="G736" t="e">
        <f t="shared" si="69"/>
        <v>#N/A</v>
      </c>
      <c r="H736" t="e">
        <f t="shared" si="70"/>
        <v>#N/A</v>
      </c>
      <c r="I736" t="e">
        <f t="shared" si="66"/>
        <v>#N/A</v>
      </c>
    </row>
    <row r="737" spans="1:9" x14ac:dyDescent="0.25">
      <c r="A737" s="185">
        <v>736</v>
      </c>
      <c r="B737" t="e">
        <f>VLOOKUP(A737,Code!X:AA,4,FALSE)</f>
        <v>#N/A</v>
      </c>
      <c r="E737" s="189" t="e">
        <f t="shared" si="67"/>
        <v>#N/A</v>
      </c>
      <c r="F737" s="189" t="e">
        <f t="shared" si="68"/>
        <v>#N/A</v>
      </c>
      <c r="G737" s="189" t="e">
        <f t="shared" si="69"/>
        <v>#N/A</v>
      </c>
      <c r="H737" s="189" t="e">
        <f t="shared" si="70"/>
        <v>#N/A</v>
      </c>
      <c r="I737" s="189" t="e">
        <f t="shared" si="66"/>
        <v>#N/A</v>
      </c>
    </row>
    <row r="738" spans="1:9" x14ac:dyDescent="0.25">
      <c r="A738" s="186">
        <v>737</v>
      </c>
      <c r="B738" s="187" t="e">
        <f>VLOOKUP(A738,Code!X:AA,4,FALSE)</f>
        <v>#N/A</v>
      </c>
      <c r="E738" t="e">
        <f t="shared" si="67"/>
        <v>#N/A</v>
      </c>
      <c r="F738" t="e">
        <f t="shared" si="68"/>
        <v>#N/A</v>
      </c>
      <c r="G738" t="e">
        <f t="shared" si="69"/>
        <v>#N/A</v>
      </c>
      <c r="H738" t="e">
        <f t="shared" si="70"/>
        <v>#N/A</v>
      </c>
      <c r="I738" t="e">
        <f t="shared" si="66"/>
        <v>#N/A</v>
      </c>
    </row>
    <row r="739" spans="1:9" x14ac:dyDescent="0.25">
      <c r="A739" s="185">
        <v>738</v>
      </c>
      <c r="B739" t="e">
        <f>VLOOKUP(A739,Code!X:AA,4,FALSE)</f>
        <v>#N/A</v>
      </c>
      <c r="E739" s="189" t="e">
        <f t="shared" si="67"/>
        <v>#N/A</v>
      </c>
      <c r="F739" s="189" t="e">
        <f t="shared" si="68"/>
        <v>#N/A</v>
      </c>
      <c r="G739" s="189" t="e">
        <f t="shared" si="69"/>
        <v>#N/A</v>
      </c>
      <c r="H739" s="189" t="e">
        <f t="shared" si="70"/>
        <v>#N/A</v>
      </c>
      <c r="I739" s="189" t="e">
        <f t="shared" si="66"/>
        <v>#N/A</v>
      </c>
    </row>
    <row r="740" spans="1:9" x14ac:dyDescent="0.25">
      <c r="A740" s="186">
        <v>739</v>
      </c>
      <c r="B740" s="187" t="e">
        <f>VLOOKUP(A740,Code!X:AA,4,FALSE)</f>
        <v>#N/A</v>
      </c>
      <c r="E740" t="e">
        <f t="shared" si="67"/>
        <v>#N/A</v>
      </c>
      <c r="F740" t="e">
        <f t="shared" si="68"/>
        <v>#N/A</v>
      </c>
      <c r="G740" t="e">
        <f t="shared" si="69"/>
        <v>#N/A</v>
      </c>
      <c r="H740" t="e">
        <f t="shared" si="70"/>
        <v>#N/A</v>
      </c>
      <c r="I740" t="e">
        <f t="shared" si="66"/>
        <v>#N/A</v>
      </c>
    </row>
    <row r="741" spans="1:9" x14ac:dyDescent="0.25">
      <c r="A741" s="185">
        <v>740</v>
      </c>
      <c r="B741" t="e">
        <f>VLOOKUP(A741,Code!X:AA,4,FALSE)</f>
        <v>#N/A</v>
      </c>
      <c r="E741" s="189" t="e">
        <f t="shared" si="67"/>
        <v>#N/A</v>
      </c>
      <c r="F741" s="189" t="e">
        <f t="shared" si="68"/>
        <v>#N/A</v>
      </c>
      <c r="G741" s="189" t="e">
        <f t="shared" si="69"/>
        <v>#N/A</v>
      </c>
      <c r="H741" s="189" t="e">
        <f t="shared" si="70"/>
        <v>#N/A</v>
      </c>
      <c r="I741" s="189" t="e">
        <f t="shared" si="66"/>
        <v>#N/A</v>
      </c>
    </row>
    <row r="742" spans="1:9" x14ac:dyDescent="0.25">
      <c r="A742" s="186">
        <v>741</v>
      </c>
      <c r="B742" s="187" t="e">
        <f>VLOOKUP(A742,Code!X:AA,4,FALSE)</f>
        <v>#N/A</v>
      </c>
      <c r="E742" t="e">
        <f t="shared" si="67"/>
        <v>#N/A</v>
      </c>
      <c r="F742" t="e">
        <f t="shared" si="68"/>
        <v>#N/A</v>
      </c>
      <c r="G742" t="e">
        <f t="shared" si="69"/>
        <v>#N/A</v>
      </c>
      <c r="H742" t="e">
        <f t="shared" si="70"/>
        <v>#N/A</v>
      </c>
      <c r="I742" t="e">
        <f t="shared" si="66"/>
        <v>#N/A</v>
      </c>
    </row>
    <row r="743" spans="1:9" x14ac:dyDescent="0.25">
      <c r="A743" s="185">
        <v>742</v>
      </c>
      <c r="B743" t="e">
        <f>VLOOKUP(A743,Code!X:AA,4,FALSE)</f>
        <v>#N/A</v>
      </c>
      <c r="E743" s="189" t="e">
        <f t="shared" si="67"/>
        <v>#N/A</v>
      </c>
      <c r="F743" s="189" t="e">
        <f t="shared" si="68"/>
        <v>#N/A</v>
      </c>
      <c r="G743" s="189" t="e">
        <f t="shared" si="69"/>
        <v>#N/A</v>
      </c>
      <c r="H743" s="189" t="e">
        <f t="shared" si="70"/>
        <v>#N/A</v>
      </c>
      <c r="I743" s="189" t="e">
        <f t="shared" si="66"/>
        <v>#N/A</v>
      </c>
    </row>
    <row r="744" spans="1:9" x14ac:dyDescent="0.25">
      <c r="A744" s="186">
        <v>743</v>
      </c>
      <c r="B744" s="187" t="e">
        <f>VLOOKUP(A744,Code!X:AA,4,FALSE)</f>
        <v>#N/A</v>
      </c>
      <c r="E744" t="e">
        <f t="shared" si="67"/>
        <v>#N/A</v>
      </c>
      <c r="F744" t="e">
        <f t="shared" si="68"/>
        <v>#N/A</v>
      </c>
      <c r="G744" t="e">
        <f t="shared" si="69"/>
        <v>#N/A</v>
      </c>
      <c r="H744" t="e">
        <f t="shared" si="70"/>
        <v>#N/A</v>
      </c>
      <c r="I744" t="e">
        <f t="shared" si="66"/>
        <v>#N/A</v>
      </c>
    </row>
    <row r="745" spans="1:9" x14ac:dyDescent="0.25">
      <c r="A745" s="185">
        <v>744</v>
      </c>
      <c r="B745" t="e">
        <f>VLOOKUP(A745,Code!X:AA,4,FALSE)</f>
        <v>#N/A</v>
      </c>
      <c r="E745" s="189" t="e">
        <f t="shared" si="67"/>
        <v>#N/A</v>
      </c>
      <c r="F745" s="189" t="e">
        <f t="shared" si="68"/>
        <v>#N/A</v>
      </c>
      <c r="G745" s="189" t="e">
        <f t="shared" si="69"/>
        <v>#N/A</v>
      </c>
      <c r="H745" s="189" t="e">
        <f t="shared" si="70"/>
        <v>#N/A</v>
      </c>
      <c r="I745" s="189" t="e">
        <f t="shared" si="66"/>
        <v>#N/A</v>
      </c>
    </row>
    <row r="746" spans="1:9" x14ac:dyDescent="0.25">
      <c r="A746" s="186">
        <v>745</v>
      </c>
      <c r="B746" s="187" t="e">
        <f>VLOOKUP(A746,Code!X:AA,4,FALSE)</f>
        <v>#N/A</v>
      </c>
      <c r="E746" t="e">
        <f t="shared" si="67"/>
        <v>#N/A</v>
      </c>
      <c r="F746" t="e">
        <f t="shared" si="68"/>
        <v>#N/A</v>
      </c>
      <c r="G746" t="e">
        <f t="shared" si="69"/>
        <v>#N/A</v>
      </c>
      <c r="H746" t="e">
        <f t="shared" si="70"/>
        <v>#N/A</v>
      </c>
      <c r="I746" t="e">
        <f t="shared" si="66"/>
        <v>#N/A</v>
      </c>
    </row>
    <row r="747" spans="1:9" x14ac:dyDescent="0.25">
      <c r="A747" s="185">
        <v>746</v>
      </c>
      <c r="B747" t="e">
        <f>VLOOKUP(A747,Code!X:AA,4,FALSE)</f>
        <v>#N/A</v>
      </c>
      <c r="E747" s="189" t="e">
        <f t="shared" si="67"/>
        <v>#N/A</v>
      </c>
      <c r="F747" s="189" t="e">
        <f t="shared" si="68"/>
        <v>#N/A</v>
      </c>
      <c r="G747" s="189" t="e">
        <f t="shared" si="69"/>
        <v>#N/A</v>
      </c>
      <c r="H747" s="189" t="e">
        <f t="shared" si="70"/>
        <v>#N/A</v>
      </c>
      <c r="I747" s="189" t="e">
        <f t="shared" si="66"/>
        <v>#N/A</v>
      </c>
    </row>
    <row r="748" spans="1:9" x14ac:dyDescent="0.25">
      <c r="A748" s="186">
        <v>747</v>
      </c>
      <c r="B748" s="187" t="e">
        <f>VLOOKUP(A748,Code!X:AA,4,FALSE)</f>
        <v>#N/A</v>
      </c>
      <c r="E748" t="e">
        <f t="shared" si="67"/>
        <v>#N/A</v>
      </c>
      <c r="F748" t="e">
        <f t="shared" si="68"/>
        <v>#N/A</v>
      </c>
      <c r="G748" t="e">
        <f t="shared" si="69"/>
        <v>#N/A</v>
      </c>
      <c r="H748" t="e">
        <f t="shared" si="70"/>
        <v>#N/A</v>
      </c>
      <c r="I748" t="e">
        <f t="shared" si="66"/>
        <v>#N/A</v>
      </c>
    </row>
    <row r="749" spans="1:9" x14ac:dyDescent="0.25">
      <c r="A749" s="185">
        <v>748</v>
      </c>
      <c r="B749" t="e">
        <f>VLOOKUP(A749,Code!X:AA,4,FALSE)</f>
        <v>#N/A</v>
      </c>
      <c r="E749" s="189" t="e">
        <f t="shared" si="67"/>
        <v>#N/A</v>
      </c>
      <c r="F749" s="189" t="e">
        <f t="shared" si="68"/>
        <v>#N/A</v>
      </c>
      <c r="G749" s="189" t="e">
        <f t="shared" si="69"/>
        <v>#N/A</v>
      </c>
      <c r="H749" s="189" t="e">
        <f t="shared" si="70"/>
        <v>#N/A</v>
      </c>
      <c r="I749" s="189" t="e">
        <f t="shared" si="66"/>
        <v>#N/A</v>
      </c>
    </row>
    <row r="750" spans="1:9" x14ac:dyDescent="0.25">
      <c r="A750" s="186">
        <v>749</v>
      </c>
      <c r="B750" s="187" t="e">
        <f>VLOOKUP(A750,Code!X:AA,4,FALSE)</f>
        <v>#N/A</v>
      </c>
      <c r="E750" t="e">
        <f t="shared" si="67"/>
        <v>#N/A</v>
      </c>
      <c r="F750" t="e">
        <f t="shared" si="68"/>
        <v>#N/A</v>
      </c>
      <c r="G750" t="e">
        <f t="shared" si="69"/>
        <v>#N/A</v>
      </c>
      <c r="H750" t="e">
        <f t="shared" si="70"/>
        <v>#N/A</v>
      </c>
      <c r="I750" t="e">
        <f t="shared" si="66"/>
        <v>#N/A</v>
      </c>
    </row>
    <row r="751" spans="1:9" x14ac:dyDescent="0.25">
      <c r="A751" s="185">
        <v>750</v>
      </c>
      <c r="B751" t="e">
        <f>VLOOKUP(A751,Code!X:AA,4,FALSE)</f>
        <v>#N/A</v>
      </c>
      <c r="E751" s="189" t="e">
        <f t="shared" si="67"/>
        <v>#N/A</v>
      </c>
      <c r="F751" s="189" t="e">
        <f t="shared" si="68"/>
        <v>#N/A</v>
      </c>
      <c r="G751" s="189" t="e">
        <f t="shared" si="69"/>
        <v>#N/A</v>
      </c>
      <c r="H751" s="189" t="e">
        <f t="shared" si="70"/>
        <v>#N/A</v>
      </c>
      <c r="I751" s="189" t="e">
        <f t="shared" si="66"/>
        <v>#N/A</v>
      </c>
    </row>
    <row r="752" spans="1:9" x14ac:dyDescent="0.25">
      <c r="A752" s="186">
        <v>751</v>
      </c>
      <c r="B752" s="187" t="e">
        <f>VLOOKUP(A752,Code!X:AA,4,FALSE)</f>
        <v>#N/A</v>
      </c>
      <c r="E752" t="e">
        <f t="shared" si="67"/>
        <v>#N/A</v>
      </c>
      <c r="F752" t="e">
        <f t="shared" si="68"/>
        <v>#N/A</v>
      </c>
      <c r="G752" t="e">
        <f t="shared" si="69"/>
        <v>#N/A</v>
      </c>
      <c r="H752" t="e">
        <f t="shared" si="70"/>
        <v>#N/A</v>
      </c>
      <c r="I752" t="e">
        <f t="shared" si="66"/>
        <v>#N/A</v>
      </c>
    </row>
    <row r="753" spans="1:9" x14ac:dyDescent="0.25">
      <c r="A753" s="185">
        <v>752</v>
      </c>
      <c r="B753" t="e">
        <f>VLOOKUP(A753,Code!X:AA,4,FALSE)</f>
        <v>#N/A</v>
      </c>
      <c r="E753" s="189" t="e">
        <f t="shared" si="67"/>
        <v>#N/A</v>
      </c>
      <c r="F753" s="189" t="e">
        <f t="shared" si="68"/>
        <v>#N/A</v>
      </c>
      <c r="G753" s="189" t="e">
        <f t="shared" si="69"/>
        <v>#N/A</v>
      </c>
      <c r="H753" s="189" t="e">
        <f t="shared" si="70"/>
        <v>#N/A</v>
      </c>
      <c r="I753" s="189" t="e">
        <f t="shared" si="66"/>
        <v>#N/A</v>
      </c>
    </row>
    <row r="754" spans="1:9" x14ac:dyDescent="0.25">
      <c r="A754" s="186">
        <v>753</v>
      </c>
      <c r="B754" s="187" t="e">
        <f>VLOOKUP(A754,Code!X:AA,4,FALSE)</f>
        <v>#N/A</v>
      </c>
      <c r="E754" t="e">
        <f t="shared" si="67"/>
        <v>#N/A</v>
      </c>
      <c r="F754" t="e">
        <f t="shared" si="68"/>
        <v>#N/A</v>
      </c>
      <c r="G754" t="e">
        <f t="shared" si="69"/>
        <v>#N/A</v>
      </c>
      <c r="H754" t="e">
        <f t="shared" si="70"/>
        <v>#N/A</v>
      </c>
      <c r="I754" t="e">
        <f t="shared" si="66"/>
        <v>#N/A</v>
      </c>
    </row>
    <row r="755" spans="1:9" x14ac:dyDescent="0.25">
      <c r="A755" s="185">
        <v>754</v>
      </c>
      <c r="B755" t="e">
        <f>VLOOKUP(A755,Code!X:AA,4,FALSE)</f>
        <v>#N/A</v>
      </c>
      <c r="E755" s="189" t="e">
        <f t="shared" si="67"/>
        <v>#N/A</v>
      </c>
      <c r="F755" s="189" t="e">
        <f t="shared" si="68"/>
        <v>#N/A</v>
      </c>
      <c r="G755" s="189" t="e">
        <f t="shared" si="69"/>
        <v>#N/A</v>
      </c>
      <c r="H755" s="189" t="e">
        <f t="shared" si="70"/>
        <v>#N/A</v>
      </c>
      <c r="I755" s="189" t="e">
        <f t="shared" si="66"/>
        <v>#N/A</v>
      </c>
    </row>
    <row r="756" spans="1:9" x14ac:dyDescent="0.25">
      <c r="A756" s="186">
        <v>755</v>
      </c>
      <c r="B756" s="187" t="e">
        <f>VLOOKUP(A756,Code!X:AA,4,FALSE)</f>
        <v>#N/A</v>
      </c>
      <c r="E756" t="e">
        <f t="shared" si="67"/>
        <v>#N/A</v>
      </c>
      <c r="F756" t="e">
        <f t="shared" si="68"/>
        <v>#N/A</v>
      </c>
      <c r="G756" t="e">
        <f t="shared" si="69"/>
        <v>#N/A</v>
      </c>
      <c r="H756" t="e">
        <f t="shared" si="70"/>
        <v>#N/A</v>
      </c>
      <c r="I756" t="e">
        <f t="shared" si="66"/>
        <v>#N/A</v>
      </c>
    </row>
    <row r="757" spans="1:9" x14ac:dyDescent="0.25">
      <c r="A757" s="185">
        <v>756</v>
      </c>
      <c r="B757" t="e">
        <f>VLOOKUP(A757,Code!X:AA,4,FALSE)</f>
        <v>#N/A</v>
      </c>
      <c r="E757" s="189" t="e">
        <f t="shared" si="67"/>
        <v>#N/A</v>
      </c>
      <c r="F757" s="189" t="e">
        <f t="shared" si="68"/>
        <v>#N/A</v>
      </c>
      <c r="G757" s="189" t="e">
        <f t="shared" si="69"/>
        <v>#N/A</v>
      </c>
      <c r="H757" s="189" t="e">
        <f t="shared" si="70"/>
        <v>#N/A</v>
      </c>
      <c r="I757" s="189" t="e">
        <f t="shared" si="66"/>
        <v>#N/A</v>
      </c>
    </row>
    <row r="758" spans="1:9" x14ac:dyDescent="0.25">
      <c r="A758" s="186">
        <v>757</v>
      </c>
      <c r="B758" s="187" t="e">
        <f>VLOOKUP(A758,Code!X:AA,4,FALSE)</f>
        <v>#N/A</v>
      </c>
      <c r="E758" t="e">
        <f t="shared" si="67"/>
        <v>#N/A</v>
      </c>
      <c r="F758" t="e">
        <f t="shared" si="68"/>
        <v>#N/A</v>
      </c>
      <c r="G758" t="e">
        <f t="shared" si="69"/>
        <v>#N/A</v>
      </c>
      <c r="H758" t="e">
        <f t="shared" si="70"/>
        <v>#N/A</v>
      </c>
      <c r="I758" t="e">
        <f t="shared" si="66"/>
        <v>#N/A</v>
      </c>
    </row>
    <row r="759" spans="1:9" x14ac:dyDescent="0.25">
      <c r="A759" s="185">
        <v>758</v>
      </c>
      <c r="B759" t="e">
        <f>VLOOKUP(A759,Code!X:AA,4,FALSE)</f>
        <v>#N/A</v>
      </c>
      <c r="E759" s="189" t="e">
        <f t="shared" si="67"/>
        <v>#N/A</v>
      </c>
      <c r="F759" s="189" t="e">
        <f t="shared" si="68"/>
        <v>#N/A</v>
      </c>
      <c r="G759" s="189" t="e">
        <f t="shared" si="69"/>
        <v>#N/A</v>
      </c>
      <c r="H759" s="189" t="e">
        <f t="shared" si="70"/>
        <v>#N/A</v>
      </c>
      <c r="I759" s="189" t="e">
        <f t="shared" si="66"/>
        <v>#N/A</v>
      </c>
    </row>
    <row r="760" spans="1:9" x14ac:dyDescent="0.25">
      <c r="A760" s="186">
        <v>759</v>
      </c>
      <c r="B760" s="187" t="e">
        <f>VLOOKUP(A760,Code!X:AA,4,FALSE)</f>
        <v>#N/A</v>
      </c>
      <c r="E760" t="e">
        <f t="shared" si="67"/>
        <v>#N/A</v>
      </c>
      <c r="F760" t="e">
        <f t="shared" si="68"/>
        <v>#N/A</v>
      </c>
      <c r="G760" t="e">
        <f t="shared" si="69"/>
        <v>#N/A</v>
      </c>
      <c r="H760" t="e">
        <f t="shared" si="70"/>
        <v>#N/A</v>
      </c>
      <c r="I760" t="e">
        <f t="shared" si="66"/>
        <v>#N/A</v>
      </c>
    </row>
    <row r="761" spans="1:9" x14ac:dyDescent="0.25">
      <c r="A761" s="185">
        <v>760</v>
      </c>
      <c r="B761" t="e">
        <f>VLOOKUP(A761,Code!X:AA,4,FALSE)</f>
        <v>#N/A</v>
      </c>
      <c r="E761" s="189" t="e">
        <f t="shared" si="67"/>
        <v>#N/A</v>
      </c>
      <c r="F761" s="189" t="e">
        <f t="shared" si="68"/>
        <v>#N/A</v>
      </c>
      <c r="G761" s="189" t="e">
        <f t="shared" si="69"/>
        <v>#N/A</v>
      </c>
      <c r="H761" s="189" t="e">
        <f t="shared" si="70"/>
        <v>#N/A</v>
      </c>
      <c r="I761" s="189" t="e">
        <f t="shared" si="66"/>
        <v>#N/A</v>
      </c>
    </row>
    <row r="762" spans="1:9" x14ac:dyDescent="0.25">
      <c r="A762" s="186">
        <v>761</v>
      </c>
      <c r="B762" s="187" t="e">
        <f>VLOOKUP(A762,Code!X:AA,4,FALSE)</f>
        <v>#N/A</v>
      </c>
      <c r="E762" t="e">
        <f t="shared" si="67"/>
        <v>#N/A</v>
      </c>
      <c r="F762" t="e">
        <f t="shared" si="68"/>
        <v>#N/A</v>
      </c>
      <c r="G762" t="e">
        <f t="shared" si="69"/>
        <v>#N/A</v>
      </c>
      <c r="H762" t="e">
        <f t="shared" si="70"/>
        <v>#N/A</v>
      </c>
      <c r="I762" t="e">
        <f t="shared" si="66"/>
        <v>#N/A</v>
      </c>
    </row>
    <row r="763" spans="1:9" x14ac:dyDescent="0.25">
      <c r="A763" s="185">
        <v>762</v>
      </c>
      <c r="B763" t="e">
        <f>VLOOKUP(A763,Code!X:AA,4,FALSE)</f>
        <v>#N/A</v>
      </c>
      <c r="E763" s="189" t="e">
        <f t="shared" si="67"/>
        <v>#N/A</v>
      </c>
      <c r="F763" s="189" t="e">
        <f t="shared" si="68"/>
        <v>#N/A</v>
      </c>
      <c r="G763" s="189" t="e">
        <f t="shared" si="69"/>
        <v>#N/A</v>
      </c>
      <c r="H763" s="189" t="e">
        <f t="shared" si="70"/>
        <v>#N/A</v>
      </c>
      <c r="I763" s="189" t="e">
        <f t="shared" si="66"/>
        <v>#N/A</v>
      </c>
    </row>
    <row r="764" spans="1:9" x14ac:dyDescent="0.25">
      <c r="A764" s="186">
        <v>763</v>
      </c>
      <c r="B764" s="187" t="e">
        <f>VLOOKUP(A764,Code!X:AA,4,FALSE)</f>
        <v>#N/A</v>
      </c>
      <c r="E764" t="e">
        <f t="shared" si="67"/>
        <v>#N/A</v>
      </c>
      <c r="F764" t="e">
        <f t="shared" si="68"/>
        <v>#N/A</v>
      </c>
      <c r="G764" t="e">
        <f t="shared" si="69"/>
        <v>#N/A</v>
      </c>
      <c r="H764" t="e">
        <f t="shared" si="70"/>
        <v>#N/A</v>
      </c>
      <c r="I764" t="e">
        <f t="shared" si="66"/>
        <v>#N/A</v>
      </c>
    </row>
    <row r="765" spans="1:9" x14ac:dyDescent="0.25">
      <c r="A765" s="185">
        <v>764</v>
      </c>
      <c r="B765" t="e">
        <f>VLOOKUP(A765,Code!X:AA,4,FALSE)</f>
        <v>#N/A</v>
      </c>
      <c r="E765" s="189" t="e">
        <f t="shared" si="67"/>
        <v>#N/A</v>
      </c>
      <c r="F765" s="189" t="e">
        <f t="shared" si="68"/>
        <v>#N/A</v>
      </c>
      <c r="G765" s="189" t="e">
        <f t="shared" si="69"/>
        <v>#N/A</v>
      </c>
      <c r="H765" s="189" t="e">
        <f t="shared" si="70"/>
        <v>#N/A</v>
      </c>
      <c r="I765" s="189" t="e">
        <f t="shared" si="66"/>
        <v>#N/A</v>
      </c>
    </row>
    <row r="766" spans="1:9" x14ac:dyDescent="0.25">
      <c r="A766" s="186">
        <v>765</v>
      </c>
      <c r="B766" s="187" t="e">
        <f>VLOOKUP(A766,Code!X:AA,4,FALSE)</f>
        <v>#N/A</v>
      </c>
      <c r="E766" t="e">
        <f t="shared" si="67"/>
        <v>#N/A</v>
      </c>
      <c r="F766" t="e">
        <f t="shared" si="68"/>
        <v>#N/A</v>
      </c>
      <c r="G766" t="e">
        <f t="shared" si="69"/>
        <v>#N/A</v>
      </c>
      <c r="H766" t="e">
        <f t="shared" si="70"/>
        <v>#N/A</v>
      </c>
      <c r="I766" t="e">
        <f t="shared" si="66"/>
        <v>#N/A</v>
      </c>
    </row>
    <row r="767" spans="1:9" x14ac:dyDescent="0.25">
      <c r="A767" s="185">
        <v>766</v>
      </c>
      <c r="B767" t="e">
        <f>VLOOKUP(A767,Code!X:AA,4,FALSE)</f>
        <v>#N/A</v>
      </c>
      <c r="E767" s="189" t="e">
        <f t="shared" si="67"/>
        <v>#N/A</v>
      </c>
      <c r="F767" s="189" t="e">
        <f t="shared" si="68"/>
        <v>#N/A</v>
      </c>
      <c r="G767" s="189" t="e">
        <f t="shared" si="69"/>
        <v>#N/A</v>
      </c>
      <c r="H767" s="189" t="e">
        <f t="shared" si="70"/>
        <v>#N/A</v>
      </c>
      <c r="I767" s="189" t="e">
        <f t="shared" si="66"/>
        <v>#N/A</v>
      </c>
    </row>
    <row r="768" spans="1:9" x14ac:dyDescent="0.25">
      <c r="A768" s="186">
        <v>767</v>
      </c>
      <c r="B768" s="187" t="e">
        <f>VLOOKUP(A768,Code!X:AA,4,FALSE)</f>
        <v>#N/A</v>
      </c>
      <c r="E768" t="e">
        <f t="shared" si="67"/>
        <v>#N/A</v>
      </c>
      <c r="F768" t="e">
        <f t="shared" si="68"/>
        <v>#N/A</v>
      </c>
      <c r="G768" t="e">
        <f t="shared" si="69"/>
        <v>#N/A</v>
      </c>
      <c r="H768" t="e">
        <f t="shared" si="70"/>
        <v>#N/A</v>
      </c>
      <c r="I768" t="e">
        <f t="shared" si="66"/>
        <v>#N/A</v>
      </c>
    </row>
    <row r="769" spans="1:9" x14ac:dyDescent="0.25">
      <c r="A769" s="185">
        <v>768</v>
      </c>
      <c r="B769" t="e">
        <f>VLOOKUP(A769,Code!X:AA,4,FALSE)</f>
        <v>#N/A</v>
      </c>
      <c r="E769" s="189" t="e">
        <f t="shared" si="67"/>
        <v>#N/A</v>
      </c>
      <c r="F769" s="189" t="e">
        <f t="shared" si="68"/>
        <v>#N/A</v>
      </c>
      <c r="G769" s="189" t="e">
        <f t="shared" si="69"/>
        <v>#N/A</v>
      </c>
      <c r="H769" s="189" t="e">
        <f t="shared" si="70"/>
        <v>#N/A</v>
      </c>
      <c r="I769" s="189" t="e">
        <f t="shared" si="66"/>
        <v>#N/A</v>
      </c>
    </row>
    <row r="770" spans="1:9" x14ac:dyDescent="0.25">
      <c r="A770" s="186">
        <v>769</v>
      </c>
      <c r="B770" s="187" t="e">
        <f>VLOOKUP(A770,Code!X:AA,4,FALSE)</f>
        <v>#N/A</v>
      </c>
      <c r="E770" t="e">
        <f t="shared" si="67"/>
        <v>#N/A</v>
      </c>
      <c r="F770" t="e">
        <f t="shared" si="68"/>
        <v>#N/A</v>
      </c>
      <c r="G770" t="e">
        <f t="shared" si="69"/>
        <v>#N/A</v>
      </c>
      <c r="H770" t="e">
        <f t="shared" si="70"/>
        <v>#N/A</v>
      </c>
      <c r="I770" t="e">
        <f t="shared" si="66"/>
        <v>#N/A</v>
      </c>
    </row>
    <row r="771" spans="1:9" x14ac:dyDescent="0.25">
      <c r="A771" s="185">
        <v>770</v>
      </c>
      <c r="B771" t="e">
        <f>VLOOKUP(A771,Code!X:AA,4,FALSE)</f>
        <v>#N/A</v>
      </c>
      <c r="E771" s="189" t="e">
        <f t="shared" si="67"/>
        <v>#N/A</v>
      </c>
      <c r="F771" s="189" t="e">
        <f t="shared" si="68"/>
        <v>#N/A</v>
      </c>
      <c r="G771" s="189" t="e">
        <f t="shared" si="69"/>
        <v>#N/A</v>
      </c>
      <c r="H771" s="189" t="e">
        <f t="shared" si="70"/>
        <v>#N/A</v>
      </c>
      <c r="I771" s="189" t="e">
        <f t="shared" ref="I771:I834" si="71">LEFT(RIGHT(B771, LEN(B771) - FIND("_", SUBSTITUTE(B771, "_", "~", 1))),FIND("_",SUBSTITUTE(SUBSTITUTE(B771, "_", "~", 1), "_", "~", 1))-FIND("_",SUBSTITUTE(B771, "_", "~", 1))-1)</f>
        <v>#N/A</v>
      </c>
    </row>
    <row r="772" spans="1:9" x14ac:dyDescent="0.25">
      <c r="A772" s="186">
        <v>771</v>
      </c>
      <c r="B772" s="187" t="e">
        <f>VLOOKUP(A772,Code!X:AA,4,FALSE)</f>
        <v>#N/A</v>
      </c>
      <c r="E772" t="e">
        <f t="shared" si="67"/>
        <v>#N/A</v>
      </c>
      <c r="F772" t="e">
        <f t="shared" si="68"/>
        <v>#N/A</v>
      </c>
      <c r="G772" t="e">
        <f t="shared" si="69"/>
        <v>#N/A</v>
      </c>
      <c r="H772" t="e">
        <f t="shared" si="70"/>
        <v>#N/A</v>
      </c>
      <c r="I772" t="e">
        <f t="shared" si="71"/>
        <v>#N/A</v>
      </c>
    </row>
    <row r="773" spans="1:9" x14ac:dyDescent="0.25">
      <c r="A773" s="185">
        <v>772</v>
      </c>
      <c r="B773" t="e">
        <f>VLOOKUP(A773,Code!X:AA,4,FALSE)</f>
        <v>#N/A</v>
      </c>
      <c r="E773" s="189" t="e">
        <f t="shared" si="67"/>
        <v>#N/A</v>
      </c>
      <c r="F773" s="189" t="e">
        <f t="shared" si="68"/>
        <v>#N/A</v>
      </c>
      <c r="G773" s="189" t="e">
        <f t="shared" si="69"/>
        <v>#N/A</v>
      </c>
      <c r="H773" s="189" t="e">
        <f t="shared" si="70"/>
        <v>#N/A</v>
      </c>
      <c r="I773" s="189" t="e">
        <f t="shared" si="71"/>
        <v>#N/A</v>
      </c>
    </row>
    <row r="774" spans="1:9" x14ac:dyDescent="0.25">
      <c r="A774" s="186">
        <v>773</v>
      </c>
      <c r="B774" s="187" t="e">
        <f>VLOOKUP(A774,Code!X:AA,4,FALSE)</f>
        <v>#N/A</v>
      </c>
      <c r="E774" t="e">
        <f t="shared" si="67"/>
        <v>#N/A</v>
      </c>
      <c r="F774" t="e">
        <f t="shared" si="68"/>
        <v>#N/A</v>
      </c>
      <c r="G774" t="e">
        <f t="shared" si="69"/>
        <v>#N/A</v>
      </c>
      <c r="H774" t="e">
        <f t="shared" si="70"/>
        <v>#N/A</v>
      </c>
      <c r="I774" t="e">
        <f t="shared" si="71"/>
        <v>#N/A</v>
      </c>
    </row>
    <row r="775" spans="1:9" x14ac:dyDescent="0.25">
      <c r="A775" s="185">
        <v>774</v>
      </c>
      <c r="B775" t="e">
        <f>VLOOKUP(A775,Code!X:AA,4,FALSE)</f>
        <v>#N/A</v>
      </c>
      <c r="E775" s="189" t="e">
        <f t="shared" si="67"/>
        <v>#N/A</v>
      </c>
      <c r="F775" s="189" t="e">
        <f t="shared" si="68"/>
        <v>#N/A</v>
      </c>
      <c r="G775" s="189" t="e">
        <f t="shared" si="69"/>
        <v>#N/A</v>
      </c>
      <c r="H775" s="189" t="e">
        <f t="shared" si="70"/>
        <v>#N/A</v>
      </c>
      <c r="I775" s="189" t="e">
        <f t="shared" si="71"/>
        <v>#N/A</v>
      </c>
    </row>
    <row r="776" spans="1:9" x14ac:dyDescent="0.25">
      <c r="A776" s="186">
        <v>775</v>
      </c>
      <c r="B776" s="187" t="e">
        <f>VLOOKUP(A776,Code!X:AA,4,FALSE)</f>
        <v>#N/A</v>
      </c>
      <c r="E776" t="e">
        <f t="shared" si="67"/>
        <v>#N/A</v>
      </c>
      <c r="F776" t="e">
        <f t="shared" si="68"/>
        <v>#N/A</v>
      </c>
      <c r="G776" t="e">
        <f t="shared" si="69"/>
        <v>#N/A</v>
      </c>
      <c r="H776" t="e">
        <f t="shared" si="70"/>
        <v>#N/A</v>
      </c>
      <c r="I776" t="e">
        <f t="shared" si="71"/>
        <v>#N/A</v>
      </c>
    </row>
    <row r="777" spans="1:9" x14ac:dyDescent="0.25">
      <c r="A777" s="185">
        <v>776</v>
      </c>
      <c r="B777" t="e">
        <f>VLOOKUP(A777,Code!X:AA,4,FALSE)</f>
        <v>#N/A</v>
      </c>
      <c r="E777" s="189" t="e">
        <f t="shared" si="67"/>
        <v>#N/A</v>
      </c>
      <c r="F777" s="189" t="e">
        <f t="shared" si="68"/>
        <v>#N/A</v>
      </c>
      <c r="G777" s="189" t="e">
        <f t="shared" si="69"/>
        <v>#N/A</v>
      </c>
      <c r="H777" s="189" t="e">
        <f t="shared" si="70"/>
        <v>#N/A</v>
      </c>
      <c r="I777" s="189" t="e">
        <f t="shared" si="71"/>
        <v>#N/A</v>
      </c>
    </row>
    <row r="778" spans="1:9" x14ac:dyDescent="0.25">
      <c r="A778" s="186">
        <v>777</v>
      </c>
      <c r="B778" s="187" t="e">
        <f>VLOOKUP(A778,Code!X:AA,4,FALSE)</f>
        <v>#N/A</v>
      </c>
      <c r="E778" t="e">
        <f t="shared" si="67"/>
        <v>#N/A</v>
      </c>
      <c r="F778" t="e">
        <f t="shared" si="68"/>
        <v>#N/A</v>
      </c>
      <c r="G778" t="e">
        <f t="shared" si="69"/>
        <v>#N/A</v>
      </c>
      <c r="H778" t="e">
        <f t="shared" si="70"/>
        <v>#N/A</v>
      </c>
      <c r="I778" t="e">
        <f t="shared" si="71"/>
        <v>#N/A</v>
      </c>
    </row>
    <row r="779" spans="1:9" x14ac:dyDescent="0.25">
      <c r="A779" s="185">
        <v>778</v>
      </c>
      <c r="B779" t="e">
        <f>VLOOKUP(A779,Code!X:AA,4,FALSE)</f>
        <v>#N/A</v>
      </c>
      <c r="E779" s="189" t="e">
        <f t="shared" si="67"/>
        <v>#N/A</v>
      </c>
      <c r="F779" s="189" t="e">
        <f t="shared" si="68"/>
        <v>#N/A</v>
      </c>
      <c r="G779" s="189" t="e">
        <f t="shared" si="69"/>
        <v>#N/A</v>
      </c>
      <c r="H779" s="189" t="e">
        <f t="shared" si="70"/>
        <v>#N/A</v>
      </c>
      <c r="I779" s="189" t="e">
        <f t="shared" si="71"/>
        <v>#N/A</v>
      </c>
    </row>
    <row r="780" spans="1:9" x14ac:dyDescent="0.25">
      <c r="A780" s="186">
        <v>779</v>
      </c>
      <c r="B780" s="187" t="e">
        <f>VLOOKUP(A780,Code!X:AA,4,FALSE)</f>
        <v>#N/A</v>
      </c>
      <c r="E780" t="e">
        <f t="shared" si="67"/>
        <v>#N/A</v>
      </c>
      <c r="F780" t="e">
        <f t="shared" si="68"/>
        <v>#N/A</v>
      </c>
      <c r="G780" t="e">
        <f t="shared" si="69"/>
        <v>#N/A</v>
      </c>
      <c r="H780" t="e">
        <f t="shared" si="70"/>
        <v>#N/A</v>
      </c>
      <c r="I780" t="e">
        <f t="shared" si="71"/>
        <v>#N/A</v>
      </c>
    </row>
    <row r="781" spans="1:9" x14ac:dyDescent="0.25">
      <c r="A781" s="185">
        <v>780</v>
      </c>
      <c r="B781" t="e">
        <f>VLOOKUP(A781,Code!X:AA,4,FALSE)</f>
        <v>#N/A</v>
      </c>
      <c r="E781" s="189" t="e">
        <f t="shared" si="67"/>
        <v>#N/A</v>
      </c>
      <c r="F781" s="189" t="e">
        <f t="shared" si="68"/>
        <v>#N/A</v>
      </c>
      <c r="G781" s="189" t="e">
        <f t="shared" si="69"/>
        <v>#N/A</v>
      </c>
      <c r="H781" s="189" t="e">
        <f t="shared" si="70"/>
        <v>#N/A</v>
      </c>
      <c r="I781" s="189" t="e">
        <f t="shared" si="71"/>
        <v>#N/A</v>
      </c>
    </row>
    <row r="782" spans="1:9" x14ac:dyDescent="0.25">
      <c r="A782" s="186">
        <v>781</v>
      </c>
      <c r="B782" s="187" t="e">
        <f>VLOOKUP(A782,Code!X:AA,4,FALSE)</f>
        <v>#N/A</v>
      </c>
      <c r="E782" t="e">
        <f t="shared" si="67"/>
        <v>#N/A</v>
      </c>
      <c r="F782" t="e">
        <f t="shared" si="68"/>
        <v>#N/A</v>
      </c>
      <c r="G782" t="e">
        <f t="shared" si="69"/>
        <v>#N/A</v>
      </c>
      <c r="H782" t="e">
        <f t="shared" si="70"/>
        <v>#N/A</v>
      </c>
      <c r="I782" t="e">
        <f t="shared" si="71"/>
        <v>#N/A</v>
      </c>
    </row>
    <row r="783" spans="1:9" x14ac:dyDescent="0.25">
      <c r="A783" s="185">
        <v>782</v>
      </c>
      <c r="B783" t="e">
        <f>VLOOKUP(A783,Code!X:AA,4,FALSE)</f>
        <v>#N/A</v>
      </c>
      <c r="E783" s="189" t="e">
        <f t="shared" si="67"/>
        <v>#N/A</v>
      </c>
      <c r="F783" s="189" t="e">
        <f t="shared" si="68"/>
        <v>#N/A</v>
      </c>
      <c r="G783" s="189" t="e">
        <f t="shared" si="69"/>
        <v>#N/A</v>
      </c>
      <c r="H783" s="189" t="e">
        <f t="shared" si="70"/>
        <v>#N/A</v>
      </c>
      <c r="I783" s="189" t="e">
        <f t="shared" si="71"/>
        <v>#N/A</v>
      </c>
    </row>
    <row r="784" spans="1:9" x14ac:dyDescent="0.25">
      <c r="A784" s="186">
        <v>783</v>
      </c>
      <c r="B784" s="187" t="e">
        <f>VLOOKUP(A784,Code!X:AA,4,FALSE)</f>
        <v>#N/A</v>
      </c>
      <c r="E784" t="e">
        <f t="shared" si="67"/>
        <v>#N/A</v>
      </c>
      <c r="F784" t="e">
        <f t="shared" si="68"/>
        <v>#N/A</v>
      </c>
      <c r="G784" t="e">
        <f t="shared" si="69"/>
        <v>#N/A</v>
      </c>
      <c r="H784" t="e">
        <f t="shared" si="70"/>
        <v>#N/A</v>
      </c>
      <c r="I784" t="e">
        <f t="shared" si="71"/>
        <v>#N/A</v>
      </c>
    </row>
    <row r="785" spans="1:9" x14ac:dyDescent="0.25">
      <c r="A785" s="185">
        <v>784</v>
      </c>
      <c r="B785" t="e">
        <f>VLOOKUP(A785,Code!X:AA,4,FALSE)</f>
        <v>#N/A</v>
      </c>
      <c r="E785" s="189" t="e">
        <f t="shared" si="67"/>
        <v>#N/A</v>
      </c>
      <c r="F785" s="189" t="e">
        <f t="shared" si="68"/>
        <v>#N/A</v>
      </c>
      <c r="G785" s="189" t="e">
        <f t="shared" si="69"/>
        <v>#N/A</v>
      </c>
      <c r="H785" s="189" t="e">
        <f t="shared" si="70"/>
        <v>#N/A</v>
      </c>
      <c r="I785" s="189" t="e">
        <f t="shared" si="71"/>
        <v>#N/A</v>
      </c>
    </row>
    <row r="786" spans="1:9" x14ac:dyDescent="0.25">
      <c r="A786" s="186">
        <v>785</v>
      </c>
      <c r="B786" s="187" t="e">
        <f>VLOOKUP(A786,Code!X:AA,4,FALSE)</f>
        <v>#N/A</v>
      </c>
      <c r="E786" t="e">
        <f t="shared" si="67"/>
        <v>#N/A</v>
      </c>
      <c r="F786" t="e">
        <f t="shared" si="68"/>
        <v>#N/A</v>
      </c>
      <c r="G786" t="e">
        <f t="shared" si="69"/>
        <v>#N/A</v>
      </c>
      <c r="H786" t="e">
        <f t="shared" si="70"/>
        <v>#N/A</v>
      </c>
      <c r="I786" t="e">
        <f t="shared" si="71"/>
        <v>#N/A</v>
      </c>
    </row>
    <row r="787" spans="1:9" x14ac:dyDescent="0.25">
      <c r="A787" s="185">
        <v>786</v>
      </c>
      <c r="B787" t="e">
        <f>VLOOKUP(A787,Code!X:AA,4,FALSE)</f>
        <v>#N/A</v>
      </c>
      <c r="E787" s="189" t="e">
        <f t="shared" ref="E787:E850" si="72">LEFT(B787, FIND("(", B787) - 1)</f>
        <v>#N/A</v>
      </c>
      <c r="F787" s="189" t="e">
        <f t="shared" ref="F787:F850" si="73">RIGHT(LEFT(B787, FIND(")", B787) - 1),2)</f>
        <v>#N/A</v>
      </c>
      <c r="G787" s="189" t="e">
        <f t="shared" ref="G787:G850" si="74">IFERROR(IF(FIND("_1",B787)&gt;0,"",""),   LEFT(RIGHT(B787,5),2))</f>
        <v>#N/A</v>
      </c>
      <c r="H787" s="189" t="e">
        <f t="shared" ref="H787:H850" si="75">IFERROR(IF(FIND(")_",B787)&gt;1,LEFT(RIGHT(B787,2),1),""),   LEFT(RIGHT(B787, LEN(B787) - FIND(")", B787)),2))</f>
        <v>#N/A</v>
      </c>
      <c r="I787" s="189" t="e">
        <f t="shared" si="71"/>
        <v>#N/A</v>
      </c>
    </row>
    <row r="788" spans="1:9" x14ac:dyDescent="0.25">
      <c r="A788" s="186">
        <v>787</v>
      </c>
      <c r="B788" s="187" t="e">
        <f>VLOOKUP(A788,Code!X:AA,4,FALSE)</f>
        <v>#N/A</v>
      </c>
      <c r="E788" t="e">
        <f t="shared" si="72"/>
        <v>#N/A</v>
      </c>
      <c r="F788" t="e">
        <f t="shared" si="73"/>
        <v>#N/A</v>
      </c>
      <c r="G788" t="e">
        <f t="shared" si="74"/>
        <v>#N/A</v>
      </c>
      <c r="H788" t="e">
        <f t="shared" si="75"/>
        <v>#N/A</v>
      </c>
      <c r="I788" t="e">
        <f t="shared" si="71"/>
        <v>#N/A</v>
      </c>
    </row>
    <row r="789" spans="1:9" x14ac:dyDescent="0.25">
      <c r="A789" s="185">
        <v>788</v>
      </c>
      <c r="B789" t="e">
        <f>VLOOKUP(A789,Code!X:AA,4,FALSE)</f>
        <v>#N/A</v>
      </c>
      <c r="E789" s="189" t="e">
        <f t="shared" si="72"/>
        <v>#N/A</v>
      </c>
      <c r="F789" s="189" t="e">
        <f t="shared" si="73"/>
        <v>#N/A</v>
      </c>
      <c r="G789" s="189" t="e">
        <f t="shared" si="74"/>
        <v>#N/A</v>
      </c>
      <c r="H789" s="189" t="e">
        <f t="shared" si="75"/>
        <v>#N/A</v>
      </c>
      <c r="I789" s="189" t="e">
        <f t="shared" si="71"/>
        <v>#N/A</v>
      </c>
    </row>
    <row r="790" spans="1:9" x14ac:dyDescent="0.25">
      <c r="A790" s="186">
        <v>789</v>
      </c>
      <c r="B790" s="187" t="e">
        <f>VLOOKUP(A790,Code!X:AA,4,FALSE)</f>
        <v>#N/A</v>
      </c>
      <c r="E790" t="e">
        <f t="shared" si="72"/>
        <v>#N/A</v>
      </c>
      <c r="F790" t="e">
        <f t="shared" si="73"/>
        <v>#N/A</v>
      </c>
      <c r="G790" t="e">
        <f t="shared" si="74"/>
        <v>#N/A</v>
      </c>
      <c r="H790" t="e">
        <f t="shared" si="75"/>
        <v>#N/A</v>
      </c>
      <c r="I790" t="e">
        <f t="shared" si="71"/>
        <v>#N/A</v>
      </c>
    </row>
    <row r="791" spans="1:9" x14ac:dyDescent="0.25">
      <c r="A791" s="185">
        <v>790</v>
      </c>
      <c r="B791" t="e">
        <f>VLOOKUP(A791,Code!X:AA,4,FALSE)</f>
        <v>#N/A</v>
      </c>
      <c r="E791" s="189" t="e">
        <f t="shared" si="72"/>
        <v>#N/A</v>
      </c>
      <c r="F791" s="189" t="e">
        <f t="shared" si="73"/>
        <v>#N/A</v>
      </c>
      <c r="G791" s="189" t="e">
        <f t="shared" si="74"/>
        <v>#N/A</v>
      </c>
      <c r="H791" s="189" t="e">
        <f t="shared" si="75"/>
        <v>#N/A</v>
      </c>
      <c r="I791" s="189" t="e">
        <f t="shared" si="71"/>
        <v>#N/A</v>
      </c>
    </row>
    <row r="792" spans="1:9" x14ac:dyDescent="0.25">
      <c r="A792" s="186">
        <v>791</v>
      </c>
      <c r="B792" s="187" t="e">
        <f>VLOOKUP(A792,Code!X:AA,4,FALSE)</f>
        <v>#N/A</v>
      </c>
      <c r="E792" t="e">
        <f t="shared" si="72"/>
        <v>#N/A</v>
      </c>
      <c r="F792" t="e">
        <f t="shared" si="73"/>
        <v>#N/A</v>
      </c>
      <c r="G792" t="e">
        <f t="shared" si="74"/>
        <v>#N/A</v>
      </c>
      <c r="H792" t="e">
        <f t="shared" si="75"/>
        <v>#N/A</v>
      </c>
      <c r="I792" t="e">
        <f t="shared" si="71"/>
        <v>#N/A</v>
      </c>
    </row>
    <row r="793" spans="1:9" x14ac:dyDescent="0.25">
      <c r="A793" s="185">
        <v>792</v>
      </c>
      <c r="B793" t="e">
        <f>VLOOKUP(A793,Code!X:AA,4,FALSE)</f>
        <v>#N/A</v>
      </c>
      <c r="E793" s="189" t="e">
        <f t="shared" si="72"/>
        <v>#N/A</v>
      </c>
      <c r="F793" s="189" t="e">
        <f t="shared" si="73"/>
        <v>#N/A</v>
      </c>
      <c r="G793" s="189" t="e">
        <f t="shared" si="74"/>
        <v>#N/A</v>
      </c>
      <c r="H793" s="189" t="e">
        <f t="shared" si="75"/>
        <v>#N/A</v>
      </c>
      <c r="I793" s="189" t="e">
        <f t="shared" si="71"/>
        <v>#N/A</v>
      </c>
    </row>
    <row r="794" spans="1:9" x14ac:dyDescent="0.25">
      <c r="A794" s="186">
        <v>793</v>
      </c>
      <c r="B794" s="187" t="e">
        <f>VLOOKUP(A794,Code!X:AA,4,FALSE)</f>
        <v>#N/A</v>
      </c>
      <c r="E794" t="e">
        <f t="shared" si="72"/>
        <v>#N/A</v>
      </c>
      <c r="F794" t="e">
        <f t="shared" si="73"/>
        <v>#N/A</v>
      </c>
      <c r="G794" t="e">
        <f t="shared" si="74"/>
        <v>#N/A</v>
      </c>
      <c r="H794" t="e">
        <f t="shared" si="75"/>
        <v>#N/A</v>
      </c>
      <c r="I794" t="e">
        <f t="shared" si="71"/>
        <v>#N/A</v>
      </c>
    </row>
    <row r="795" spans="1:9" x14ac:dyDescent="0.25">
      <c r="A795" s="185">
        <v>794</v>
      </c>
      <c r="B795" t="e">
        <f>VLOOKUP(A795,Code!X:AA,4,FALSE)</f>
        <v>#N/A</v>
      </c>
      <c r="E795" s="189" t="e">
        <f t="shared" si="72"/>
        <v>#N/A</v>
      </c>
      <c r="F795" s="189" t="e">
        <f t="shared" si="73"/>
        <v>#N/A</v>
      </c>
      <c r="G795" s="189" t="e">
        <f t="shared" si="74"/>
        <v>#N/A</v>
      </c>
      <c r="H795" s="189" t="e">
        <f t="shared" si="75"/>
        <v>#N/A</v>
      </c>
      <c r="I795" s="189" t="e">
        <f t="shared" si="71"/>
        <v>#N/A</v>
      </c>
    </row>
    <row r="796" spans="1:9" x14ac:dyDescent="0.25">
      <c r="A796" s="186">
        <v>795</v>
      </c>
      <c r="B796" s="187" t="e">
        <f>VLOOKUP(A796,Code!X:AA,4,FALSE)</f>
        <v>#N/A</v>
      </c>
      <c r="E796" t="e">
        <f t="shared" si="72"/>
        <v>#N/A</v>
      </c>
      <c r="F796" t="e">
        <f t="shared" si="73"/>
        <v>#N/A</v>
      </c>
      <c r="G796" t="e">
        <f t="shared" si="74"/>
        <v>#N/A</v>
      </c>
      <c r="H796" t="e">
        <f t="shared" si="75"/>
        <v>#N/A</v>
      </c>
      <c r="I796" t="e">
        <f t="shared" si="71"/>
        <v>#N/A</v>
      </c>
    </row>
    <row r="797" spans="1:9" x14ac:dyDescent="0.25">
      <c r="A797" s="185">
        <v>796</v>
      </c>
      <c r="B797" t="e">
        <f>VLOOKUP(A797,Code!X:AA,4,FALSE)</f>
        <v>#N/A</v>
      </c>
      <c r="E797" s="189" t="e">
        <f t="shared" si="72"/>
        <v>#N/A</v>
      </c>
      <c r="F797" s="189" t="e">
        <f t="shared" si="73"/>
        <v>#N/A</v>
      </c>
      <c r="G797" s="189" t="e">
        <f t="shared" si="74"/>
        <v>#N/A</v>
      </c>
      <c r="H797" s="189" t="e">
        <f t="shared" si="75"/>
        <v>#N/A</v>
      </c>
      <c r="I797" s="189" t="e">
        <f t="shared" si="71"/>
        <v>#N/A</v>
      </c>
    </row>
    <row r="798" spans="1:9" x14ac:dyDescent="0.25">
      <c r="A798" s="186">
        <v>797</v>
      </c>
      <c r="B798" s="187" t="e">
        <f>VLOOKUP(A798,Code!X:AA,4,FALSE)</f>
        <v>#N/A</v>
      </c>
      <c r="E798" t="e">
        <f t="shared" si="72"/>
        <v>#N/A</v>
      </c>
      <c r="F798" t="e">
        <f t="shared" si="73"/>
        <v>#N/A</v>
      </c>
      <c r="G798" t="e">
        <f t="shared" si="74"/>
        <v>#N/A</v>
      </c>
      <c r="H798" t="e">
        <f t="shared" si="75"/>
        <v>#N/A</v>
      </c>
      <c r="I798" t="e">
        <f t="shared" si="71"/>
        <v>#N/A</v>
      </c>
    </row>
    <row r="799" spans="1:9" x14ac:dyDescent="0.25">
      <c r="A799" s="185">
        <v>798</v>
      </c>
      <c r="B799" t="e">
        <f>VLOOKUP(A799,Code!X:AA,4,FALSE)</f>
        <v>#N/A</v>
      </c>
      <c r="E799" s="189" t="e">
        <f t="shared" si="72"/>
        <v>#N/A</v>
      </c>
      <c r="F799" s="189" t="e">
        <f t="shared" si="73"/>
        <v>#N/A</v>
      </c>
      <c r="G799" s="189" t="e">
        <f t="shared" si="74"/>
        <v>#N/A</v>
      </c>
      <c r="H799" s="189" t="e">
        <f t="shared" si="75"/>
        <v>#N/A</v>
      </c>
      <c r="I799" s="189" t="e">
        <f t="shared" si="71"/>
        <v>#N/A</v>
      </c>
    </row>
    <row r="800" spans="1:9" x14ac:dyDescent="0.25">
      <c r="A800" s="186">
        <v>799</v>
      </c>
      <c r="B800" s="187" t="e">
        <f>VLOOKUP(A800,Code!X:AA,4,FALSE)</f>
        <v>#N/A</v>
      </c>
      <c r="E800" t="e">
        <f t="shared" si="72"/>
        <v>#N/A</v>
      </c>
      <c r="F800" t="e">
        <f t="shared" si="73"/>
        <v>#N/A</v>
      </c>
      <c r="G800" t="e">
        <f t="shared" si="74"/>
        <v>#N/A</v>
      </c>
      <c r="H800" t="e">
        <f t="shared" si="75"/>
        <v>#N/A</v>
      </c>
      <c r="I800" t="e">
        <f t="shared" si="71"/>
        <v>#N/A</v>
      </c>
    </row>
    <row r="801" spans="1:9" x14ac:dyDescent="0.25">
      <c r="A801" s="185">
        <v>800</v>
      </c>
      <c r="B801" t="e">
        <f>VLOOKUP(A801,Code!X:AA,4,FALSE)</f>
        <v>#N/A</v>
      </c>
      <c r="E801" s="189" t="e">
        <f t="shared" si="72"/>
        <v>#N/A</v>
      </c>
      <c r="F801" s="189" t="e">
        <f t="shared" si="73"/>
        <v>#N/A</v>
      </c>
      <c r="G801" s="189" t="e">
        <f t="shared" si="74"/>
        <v>#N/A</v>
      </c>
      <c r="H801" s="189" t="e">
        <f t="shared" si="75"/>
        <v>#N/A</v>
      </c>
      <c r="I801" s="189" t="e">
        <f t="shared" si="71"/>
        <v>#N/A</v>
      </c>
    </row>
    <row r="802" spans="1:9" x14ac:dyDescent="0.25">
      <c r="A802" s="186">
        <v>801</v>
      </c>
      <c r="B802" s="187" t="e">
        <f>VLOOKUP(A802,Code!X:AA,4,FALSE)</f>
        <v>#N/A</v>
      </c>
      <c r="E802" t="e">
        <f t="shared" si="72"/>
        <v>#N/A</v>
      </c>
      <c r="F802" t="e">
        <f t="shared" si="73"/>
        <v>#N/A</v>
      </c>
      <c r="G802" t="e">
        <f t="shared" si="74"/>
        <v>#N/A</v>
      </c>
      <c r="H802" t="e">
        <f t="shared" si="75"/>
        <v>#N/A</v>
      </c>
      <c r="I802" t="e">
        <f t="shared" si="71"/>
        <v>#N/A</v>
      </c>
    </row>
    <row r="803" spans="1:9" x14ac:dyDescent="0.25">
      <c r="A803" s="185">
        <v>802</v>
      </c>
      <c r="B803" t="e">
        <f>VLOOKUP(A803,Code!X:AA,4,FALSE)</f>
        <v>#N/A</v>
      </c>
      <c r="E803" s="189" t="e">
        <f t="shared" si="72"/>
        <v>#N/A</v>
      </c>
      <c r="F803" s="189" t="e">
        <f t="shared" si="73"/>
        <v>#N/A</v>
      </c>
      <c r="G803" s="189" t="e">
        <f t="shared" si="74"/>
        <v>#N/A</v>
      </c>
      <c r="H803" s="189" t="e">
        <f t="shared" si="75"/>
        <v>#N/A</v>
      </c>
      <c r="I803" s="189" t="e">
        <f t="shared" si="71"/>
        <v>#N/A</v>
      </c>
    </row>
    <row r="804" spans="1:9" x14ac:dyDescent="0.25">
      <c r="A804" s="186">
        <v>803</v>
      </c>
      <c r="B804" s="187" t="e">
        <f>VLOOKUP(A804,Code!X:AA,4,FALSE)</f>
        <v>#N/A</v>
      </c>
      <c r="E804" t="e">
        <f t="shared" si="72"/>
        <v>#N/A</v>
      </c>
      <c r="F804" t="e">
        <f t="shared" si="73"/>
        <v>#N/A</v>
      </c>
      <c r="G804" t="e">
        <f t="shared" si="74"/>
        <v>#N/A</v>
      </c>
      <c r="H804" t="e">
        <f t="shared" si="75"/>
        <v>#N/A</v>
      </c>
      <c r="I804" t="e">
        <f t="shared" si="71"/>
        <v>#N/A</v>
      </c>
    </row>
    <row r="805" spans="1:9" x14ac:dyDescent="0.25">
      <c r="A805" s="185">
        <v>804</v>
      </c>
      <c r="B805" t="e">
        <f>VLOOKUP(A805,Code!X:AA,4,FALSE)</f>
        <v>#N/A</v>
      </c>
      <c r="E805" s="189" t="e">
        <f t="shared" si="72"/>
        <v>#N/A</v>
      </c>
      <c r="F805" s="189" t="e">
        <f t="shared" si="73"/>
        <v>#N/A</v>
      </c>
      <c r="G805" s="189" t="e">
        <f t="shared" si="74"/>
        <v>#N/A</v>
      </c>
      <c r="H805" s="189" t="e">
        <f t="shared" si="75"/>
        <v>#N/A</v>
      </c>
      <c r="I805" s="189" t="e">
        <f t="shared" si="71"/>
        <v>#N/A</v>
      </c>
    </row>
    <row r="806" spans="1:9" x14ac:dyDescent="0.25">
      <c r="A806" s="186">
        <v>805</v>
      </c>
      <c r="B806" s="187" t="e">
        <f>VLOOKUP(A806,Code!X:AA,4,FALSE)</f>
        <v>#N/A</v>
      </c>
      <c r="E806" t="e">
        <f t="shared" si="72"/>
        <v>#N/A</v>
      </c>
      <c r="F806" t="e">
        <f t="shared" si="73"/>
        <v>#N/A</v>
      </c>
      <c r="G806" t="e">
        <f t="shared" si="74"/>
        <v>#N/A</v>
      </c>
      <c r="H806" t="e">
        <f t="shared" si="75"/>
        <v>#N/A</v>
      </c>
      <c r="I806" t="e">
        <f t="shared" si="71"/>
        <v>#N/A</v>
      </c>
    </row>
    <row r="807" spans="1:9" x14ac:dyDescent="0.25">
      <c r="A807" s="185">
        <v>806</v>
      </c>
      <c r="B807" t="e">
        <f>VLOOKUP(A807,Code!X:AA,4,FALSE)</f>
        <v>#N/A</v>
      </c>
      <c r="E807" s="189" t="e">
        <f t="shared" si="72"/>
        <v>#N/A</v>
      </c>
      <c r="F807" s="189" t="e">
        <f t="shared" si="73"/>
        <v>#N/A</v>
      </c>
      <c r="G807" s="189" t="e">
        <f t="shared" si="74"/>
        <v>#N/A</v>
      </c>
      <c r="H807" s="189" t="e">
        <f t="shared" si="75"/>
        <v>#N/A</v>
      </c>
      <c r="I807" s="189" t="e">
        <f t="shared" si="71"/>
        <v>#N/A</v>
      </c>
    </row>
    <row r="808" spans="1:9" x14ac:dyDescent="0.25">
      <c r="A808" s="186">
        <v>807</v>
      </c>
      <c r="B808" s="187" t="e">
        <f>VLOOKUP(A808,Code!X:AA,4,FALSE)</f>
        <v>#N/A</v>
      </c>
      <c r="E808" t="e">
        <f t="shared" si="72"/>
        <v>#N/A</v>
      </c>
      <c r="F808" t="e">
        <f t="shared" si="73"/>
        <v>#N/A</v>
      </c>
      <c r="G808" t="e">
        <f t="shared" si="74"/>
        <v>#N/A</v>
      </c>
      <c r="H808" t="e">
        <f t="shared" si="75"/>
        <v>#N/A</v>
      </c>
      <c r="I808" t="e">
        <f t="shared" si="71"/>
        <v>#N/A</v>
      </c>
    </row>
    <row r="809" spans="1:9" x14ac:dyDescent="0.25">
      <c r="A809" s="185">
        <v>808</v>
      </c>
      <c r="B809" t="e">
        <f>VLOOKUP(A809,Code!X:AA,4,FALSE)</f>
        <v>#N/A</v>
      </c>
      <c r="E809" s="189" t="e">
        <f t="shared" si="72"/>
        <v>#N/A</v>
      </c>
      <c r="F809" s="189" t="e">
        <f t="shared" si="73"/>
        <v>#N/A</v>
      </c>
      <c r="G809" s="189" t="e">
        <f t="shared" si="74"/>
        <v>#N/A</v>
      </c>
      <c r="H809" s="189" t="e">
        <f t="shared" si="75"/>
        <v>#N/A</v>
      </c>
      <c r="I809" s="189" t="e">
        <f t="shared" si="71"/>
        <v>#N/A</v>
      </c>
    </row>
    <row r="810" spans="1:9" x14ac:dyDescent="0.25">
      <c r="A810" s="186">
        <v>809</v>
      </c>
      <c r="B810" s="187" t="e">
        <f>VLOOKUP(A810,Code!X:AA,4,FALSE)</f>
        <v>#N/A</v>
      </c>
      <c r="E810" t="e">
        <f t="shared" si="72"/>
        <v>#N/A</v>
      </c>
      <c r="F810" t="e">
        <f t="shared" si="73"/>
        <v>#N/A</v>
      </c>
      <c r="G810" t="e">
        <f t="shared" si="74"/>
        <v>#N/A</v>
      </c>
      <c r="H810" t="e">
        <f t="shared" si="75"/>
        <v>#N/A</v>
      </c>
      <c r="I810" t="e">
        <f t="shared" si="71"/>
        <v>#N/A</v>
      </c>
    </row>
    <row r="811" spans="1:9" x14ac:dyDescent="0.25">
      <c r="A811" s="185">
        <v>810</v>
      </c>
      <c r="B811" t="e">
        <f>VLOOKUP(A811,Code!X:AA,4,FALSE)</f>
        <v>#N/A</v>
      </c>
      <c r="E811" s="189" t="e">
        <f t="shared" si="72"/>
        <v>#N/A</v>
      </c>
      <c r="F811" s="189" t="e">
        <f t="shared" si="73"/>
        <v>#N/A</v>
      </c>
      <c r="G811" s="189" t="e">
        <f t="shared" si="74"/>
        <v>#N/A</v>
      </c>
      <c r="H811" s="189" t="e">
        <f t="shared" si="75"/>
        <v>#N/A</v>
      </c>
      <c r="I811" s="189" t="e">
        <f t="shared" si="71"/>
        <v>#N/A</v>
      </c>
    </row>
    <row r="812" spans="1:9" x14ac:dyDescent="0.25">
      <c r="A812" s="186">
        <v>811</v>
      </c>
      <c r="B812" s="187" t="e">
        <f>VLOOKUP(A812,Code!X:AA,4,FALSE)</f>
        <v>#N/A</v>
      </c>
      <c r="E812" t="e">
        <f t="shared" si="72"/>
        <v>#N/A</v>
      </c>
      <c r="F812" t="e">
        <f t="shared" si="73"/>
        <v>#N/A</v>
      </c>
      <c r="G812" t="e">
        <f t="shared" si="74"/>
        <v>#N/A</v>
      </c>
      <c r="H812" t="e">
        <f t="shared" si="75"/>
        <v>#N/A</v>
      </c>
      <c r="I812" t="e">
        <f t="shared" si="71"/>
        <v>#N/A</v>
      </c>
    </row>
    <row r="813" spans="1:9" x14ac:dyDescent="0.25">
      <c r="A813" s="185">
        <v>812</v>
      </c>
      <c r="B813" t="e">
        <f>VLOOKUP(A813,Code!X:AA,4,FALSE)</f>
        <v>#N/A</v>
      </c>
      <c r="E813" s="189" t="e">
        <f t="shared" si="72"/>
        <v>#N/A</v>
      </c>
      <c r="F813" s="189" t="e">
        <f t="shared" si="73"/>
        <v>#N/A</v>
      </c>
      <c r="G813" s="189" t="e">
        <f t="shared" si="74"/>
        <v>#N/A</v>
      </c>
      <c r="H813" s="189" t="e">
        <f t="shared" si="75"/>
        <v>#N/A</v>
      </c>
      <c r="I813" s="189" t="e">
        <f t="shared" si="71"/>
        <v>#N/A</v>
      </c>
    </row>
    <row r="814" spans="1:9" x14ac:dyDescent="0.25">
      <c r="A814" s="186">
        <v>813</v>
      </c>
      <c r="B814" s="187" t="e">
        <f>VLOOKUP(A814,Code!X:AA,4,FALSE)</f>
        <v>#N/A</v>
      </c>
      <c r="E814" t="e">
        <f t="shared" si="72"/>
        <v>#N/A</v>
      </c>
      <c r="F814" t="e">
        <f t="shared" si="73"/>
        <v>#N/A</v>
      </c>
      <c r="G814" t="e">
        <f t="shared" si="74"/>
        <v>#N/A</v>
      </c>
      <c r="H814" t="e">
        <f t="shared" si="75"/>
        <v>#N/A</v>
      </c>
      <c r="I814" t="e">
        <f t="shared" si="71"/>
        <v>#N/A</v>
      </c>
    </row>
    <row r="815" spans="1:9" x14ac:dyDescent="0.25">
      <c r="A815" s="185">
        <v>814</v>
      </c>
      <c r="B815" t="e">
        <f>VLOOKUP(A815,Code!X:AA,4,FALSE)</f>
        <v>#N/A</v>
      </c>
      <c r="E815" s="189" t="e">
        <f t="shared" si="72"/>
        <v>#N/A</v>
      </c>
      <c r="F815" s="189" t="e">
        <f t="shared" si="73"/>
        <v>#N/A</v>
      </c>
      <c r="G815" s="189" t="e">
        <f t="shared" si="74"/>
        <v>#N/A</v>
      </c>
      <c r="H815" s="189" t="e">
        <f t="shared" si="75"/>
        <v>#N/A</v>
      </c>
      <c r="I815" s="189" t="e">
        <f t="shared" si="71"/>
        <v>#N/A</v>
      </c>
    </row>
    <row r="816" spans="1:9" x14ac:dyDescent="0.25">
      <c r="A816" s="186">
        <v>815</v>
      </c>
      <c r="B816" s="187" t="e">
        <f>VLOOKUP(A816,Code!X:AA,4,FALSE)</f>
        <v>#N/A</v>
      </c>
      <c r="E816" t="e">
        <f t="shared" si="72"/>
        <v>#N/A</v>
      </c>
      <c r="F816" t="e">
        <f t="shared" si="73"/>
        <v>#N/A</v>
      </c>
      <c r="G816" t="e">
        <f t="shared" si="74"/>
        <v>#N/A</v>
      </c>
      <c r="H816" t="e">
        <f t="shared" si="75"/>
        <v>#N/A</v>
      </c>
      <c r="I816" t="e">
        <f t="shared" si="71"/>
        <v>#N/A</v>
      </c>
    </row>
    <row r="817" spans="1:9" x14ac:dyDescent="0.25">
      <c r="A817" s="185">
        <v>816</v>
      </c>
      <c r="B817" t="e">
        <f>VLOOKUP(A817,Code!X:AA,4,FALSE)</f>
        <v>#N/A</v>
      </c>
      <c r="E817" s="189" t="e">
        <f t="shared" si="72"/>
        <v>#N/A</v>
      </c>
      <c r="F817" s="189" t="e">
        <f t="shared" si="73"/>
        <v>#N/A</v>
      </c>
      <c r="G817" s="189" t="e">
        <f t="shared" si="74"/>
        <v>#N/A</v>
      </c>
      <c r="H817" s="189" t="e">
        <f t="shared" si="75"/>
        <v>#N/A</v>
      </c>
      <c r="I817" s="189" t="e">
        <f t="shared" si="71"/>
        <v>#N/A</v>
      </c>
    </row>
    <row r="818" spans="1:9" x14ac:dyDescent="0.25">
      <c r="A818" s="186">
        <v>817</v>
      </c>
      <c r="B818" s="187" t="e">
        <f>VLOOKUP(A818,Code!X:AA,4,FALSE)</f>
        <v>#N/A</v>
      </c>
      <c r="E818" t="e">
        <f t="shared" si="72"/>
        <v>#N/A</v>
      </c>
      <c r="F818" t="e">
        <f t="shared" si="73"/>
        <v>#N/A</v>
      </c>
      <c r="G818" t="e">
        <f t="shared" si="74"/>
        <v>#N/A</v>
      </c>
      <c r="H818" t="e">
        <f t="shared" si="75"/>
        <v>#N/A</v>
      </c>
      <c r="I818" t="e">
        <f t="shared" si="71"/>
        <v>#N/A</v>
      </c>
    </row>
    <row r="819" spans="1:9" x14ac:dyDescent="0.25">
      <c r="A819" s="185">
        <v>818</v>
      </c>
      <c r="B819" t="e">
        <f>VLOOKUP(A819,Code!X:AA,4,FALSE)</f>
        <v>#N/A</v>
      </c>
      <c r="E819" s="189" t="e">
        <f t="shared" si="72"/>
        <v>#N/A</v>
      </c>
      <c r="F819" s="189" t="e">
        <f t="shared" si="73"/>
        <v>#N/A</v>
      </c>
      <c r="G819" s="189" t="e">
        <f t="shared" si="74"/>
        <v>#N/A</v>
      </c>
      <c r="H819" s="189" t="e">
        <f t="shared" si="75"/>
        <v>#N/A</v>
      </c>
      <c r="I819" s="189" t="e">
        <f t="shared" si="71"/>
        <v>#N/A</v>
      </c>
    </row>
    <row r="820" spans="1:9" x14ac:dyDescent="0.25">
      <c r="A820" s="186">
        <v>819</v>
      </c>
      <c r="B820" s="187" t="e">
        <f>VLOOKUP(A820,Code!X:AA,4,FALSE)</f>
        <v>#N/A</v>
      </c>
      <c r="E820" t="e">
        <f t="shared" si="72"/>
        <v>#N/A</v>
      </c>
      <c r="F820" t="e">
        <f t="shared" si="73"/>
        <v>#N/A</v>
      </c>
      <c r="G820" t="e">
        <f t="shared" si="74"/>
        <v>#N/A</v>
      </c>
      <c r="H820" t="e">
        <f t="shared" si="75"/>
        <v>#N/A</v>
      </c>
      <c r="I820" t="e">
        <f t="shared" si="71"/>
        <v>#N/A</v>
      </c>
    </row>
    <row r="821" spans="1:9" x14ac:dyDescent="0.25">
      <c r="A821" s="185">
        <v>820</v>
      </c>
      <c r="B821" t="e">
        <f>VLOOKUP(A821,Code!X:AA,4,FALSE)</f>
        <v>#N/A</v>
      </c>
      <c r="E821" s="189" t="e">
        <f t="shared" si="72"/>
        <v>#N/A</v>
      </c>
      <c r="F821" s="189" t="e">
        <f t="shared" si="73"/>
        <v>#N/A</v>
      </c>
      <c r="G821" s="189" t="e">
        <f t="shared" si="74"/>
        <v>#N/A</v>
      </c>
      <c r="H821" s="189" t="e">
        <f t="shared" si="75"/>
        <v>#N/A</v>
      </c>
      <c r="I821" s="189" t="e">
        <f t="shared" si="71"/>
        <v>#N/A</v>
      </c>
    </row>
    <row r="822" spans="1:9" x14ac:dyDescent="0.25">
      <c r="A822" s="186">
        <v>821</v>
      </c>
      <c r="B822" s="187" t="e">
        <f>VLOOKUP(A822,Code!X:AA,4,FALSE)</f>
        <v>#N/A</v>
      </c>
      <c r="E822" t="e">
        <f t="shared" si="72"/>
        <v>#N/A</v>
      </c>
      <c r="F822" t="e">
        <f t="shared" si="73"/>
        <v>#N/A</v>
      </c>
      <c r="G822" t="e">
        <f t="shared" si="74"/>
        <v>#N/A</v>
      </c>
      <c r="H822" t="e">
        <f t="shared" si="75"/>
        <v>#N/A</v>
      </c>
      <c r="I822" t="e">
        <f t="shared" si="71"/>
        <v>#N/A</v>
      </c>
    </row>
    <row r="823" spans="1:9" x14ac:dyDescent="0.25">
      <c r="A823" s="185">
        <v>822</v>
      </c>
      <c r="B823" t="e">
        <f>VLOOKUP(A823,Code!X:AA,4,FALSE)</f>
        <v>#N/A</v>
      </c>
      <c r="E823" s="189" t="e">
        <f t="shared" si="72"/>
        <v>#N/A</v>
      </c>
      <c r="F823" s="189" t="e">
        <f t="shared" si="73"/>
        <v>#N/A</v>
      </c>
      <c r="G823" s="189" t="e">
        <f t="shared" si="74"/>
        <v>#N/A</v>
      </c>
      <c r="H823" s="189" t="e">
        <f t="shared" si="75"/>
        <v>#N/A</v>
      </c>
      <c r="I823" s="189" t="e">
        <f t="shared" si="71"/>
        <v>#N/A</v>
      </c>
    </row>
    <row r="824" spans="1:9" x14ac:dyDescent="0.25">
      <c r="A824" s="186">
        <v>823</v>
      </c>
      <c r="B824" s="187" t="e">
        <f>VLOOKUP(A824,Code!X:AA,4,FALSE)</f>
        <v>#N/A</v>
      </c>
      <c r="E824" t="e">
        <f t="shared" si="72"/>
        <v>#N/A</v>
      </c>
      <c r="F824" t="e">
        <f t="shared" si="73"/>
        <v>#N/A</v>
      </c>
      <c r="G824" t="e">
        <f t="shared" si="74"/>
        <v>#N/A</v>
      </c>
      <c r="H824" t="e">
        <f t="shared" si="75"/>
        <v>#N/A</v>
      </c>
      <c r="I824" t="e">
        <f t="shared" si="71"/>
        <v>#N/A</v>
      </c>
    </row>
    <row r="825" spans="1:9" x14ac:dyDescent="0.25">
      <c r="A825" s="185">
        <v>824</v>
      </c>
      <c r="B825" t="e">
        <f>VLOOKUP(A825,Code!X:AA,4,FALSE)</f>
        <v>#N/A</v>
      </c>
      <c r="E825" s="189" t="e">
        <f t="shared" si="72"/>
        <v>#N/A</v>
      </c>
      <c r="F825" s="189" t="e">
        <f t="shared" si="73"/>
        <v>#N/A</v>
      </c>
      <c r="G825" s="189" t="e">
        <f t="shared" si="74"/>
        <v>#N/A</v>
      </c>
      <c r="H825" s="189" t="e">
        <f t="shared" si="75"/>
        <v>#N/A</v>
      </c>
      <c r="I825" s="189" t="e">
        <f t="shared" si="71"/>
        <v>#N/A</v>
      </c>
    </row>
    <row r="826" spans="1:9" x14ac:dyDescent="0.25">
      <c r="A826" s="186">
        <v>825</v>
      </c>
      <c r="B826" s="187" t="e">
        <f>VLOOKUP(A826,Code!X:AA,4,FALSE)</f>
        <v>#N/A</v>
      </c>
      <c r="E826" t="e">
        <f t="shared" si="72"/>
        <v>#N/A</v>
      </c>
      <c r="F826" t="e">
        <f t="shared" si="73"/>
        <v>#N/A</v>
      </c>
      <c r="G826" t="e">
        <f t="shared" si="74"/>
        <v>#N/A</v>
      </c>
      <c r="H826" t="e">
        <f t="shared" si="75"/>
        <v>#N/A</v>
      </c>
      <c r="I826" t="e">
        <f t="shared" si="71"/>
        <v>#N/A</v>
      </c>
    </row>
    <row r="827" spans="1:9" x14ac:dyDescent="0.25">
      <c r="A827" s="185">
        <v>826</v>
      </c>
      <c r="B827" t="e">
        <f>VLOOKUP(A827,Code!X:AA,4,FALSE)</f>
        <v>#N/A</v>
      </c>
      <c r="E827" s="189" t="e">
        <f t="shared" si="72"/>
        <v>#N/A</v>
      </c>
      <c r="F827" s="189" t="e">
        <f t="shared" si="73"/>
        <v>#N/A</v>
      </c>
      <c r="G827" s="189" t="e">
        <f t="shared" si="74"/>
        <v>#N/A</v>
      </c>
      <c r="H827" s="189" t="e">
        <f t="shared" si="75"/>
        <v>#N/A</v>
      </c>
      <c r="I827" s="189" t="e">
        <f t="shared" si="71"/>
        <v>#N/A</v>
      </c>
    </row>
    <row r="828" spans="1:9" x14ac:dyDescent="0.25">
      <c r="A828" s="186">
        <v>827</v>
      </c>
      <c r="B828" s="187" t="e">
        <f>VLOOKUP(A828,Code!X:AA,4,FALSE)</f>
        <v>#N/A</v>
      </c>
      <c r="E828" t="e">
        <f t="shared" si="72"/>
        <v>#N/A</v>
      </c>
      <c r="F828" t="e">
        <f t="shared" si="73"/>
        <v>#N/A</v>
      </c>
      <c r="G828" t="e">
        <f t="shared" si="74"/>
        <v>#N/A</v>
      </c>
      <c r="H828" t="e">
        <f t="shared" si="75"/>
        <v>#N/A</v>
      </c>
      <c r="I828" t="e">
        <f t="shared" si="71"/>
        <v>#N/A</v>
      </c>
    </row>
    <row r="829" spans="1:9" x14ac:dyDescent="0.25">
      <c r="A829" s="185">
        <v>828</v>
      </c>
      <c r="B829" t="e">
        <f>VLOOKUP(A829,Code!X:AA,4,FALSE)</f>
        <v>#N/A</v>
      </c>
      <c r="E829" s="189" t="e">
        <f t="shared" si="72"/>
        <v>#N/A</v>
      </c>
      <c r="F829" s="189" t="e">
        <f t="shared" si="73"/>
        <v>#N/A</v>
      </c>
      <c r="G829" s="189" t="e">
        <f t="shared" si="74"/>
        <v>#N/A</v>
      </c>
      <c r="H829" s="189" t="e">
        <f t="shared" si="75"/>
        <v>#N/A</v>
      </c>
      <c r="I829" s="189" t="e">
        <f t="shared" si="71"/>
        <v>#N/A</v>
      </c>
    </row>
    <row r="830" spans="1:9" x14ac:dyDescent="0.25">
      <c r="A830" s="186">
        <v>829</v>
      </c>
      <c r="B830" s="187" t="e">
        <f>VLOOKUP(A830,Code!X:AA,4,FALSE)</f>
        <v>#N/A</v>
      </c>
      <c r="E830" t="e">
        <f t="shared" si="72"/>
        <v>#N/A</v>
      </c>
      <c r="F830" t="e">
        <f t="shared" si="73"/>
        <v>#N/A</v>
      </c>
      <c r="G830" t="e">
        <f t="shared" si="74"/>
        <v>#N/A</v>
      </c>
      <c r="H830" t="e">
        <f t="shared" si="75"/>
        <v>#N/A</v>
      </c>
      <c r="I830" t="e">
        <f t="shared" si="71"/>
        <v>#N/A</v>
      </c>
    </row>
    <row r="831" spans="1:9" x14ac:dyDescent="0.25">
      <c r="A831" s="185">
        <v>830</v>
      </c>
      <c r="B831" t="e">
        <f>VLOOKUP(A831,Code!X:AA,4,FALSE)</f>
        <v>#N/A</v>
      </c>
      <c r="E831" s="189" t="e">
        <f t="shared" si="72"/>
        <v>#N/A</v>
      </c>
      <c r="F831" s="189" t="e">
        <f t="shared" si="73"/>
        <v>#N/A</v>
      </c>
      <c r="G831" s="189" t="e">
        <f t="shared" si="74"/>
        <v>#N/A</v>
      </c>
      <c r="H831" s="189" t="e">
        <f t="shared" si="75"/>
        <v>#N/A</v>
      </c>
      <c r="I831" s="189" t="e">
        <f t="shared" si="71"/>
        <v>#N/A</v>
      </c>
    </row>
    <row r="832" spans="1:9" x14ac:dyDescent="0.25">
      <c r="A832" s="186">
        <v>831</v>
      </c>
      <c r="B832" s="187" t="e">
        <f>VLOOKUP(A832,Code!X:AA,4,FALSE)</f>
        <v>#N/A</v>
      </c>
      <c r="E832" t="e">
        <f t="shared" si="72"/>
        <v>#N/A</v>
      </c>
      <c r="F832" t="e">
        <f t="shared" si="73"/>
        <v>#N/A</v>
      </c>
      <c r="G832" t="e">
        <f t="shared" si="74"/>
        <v>#N/A</v>
      </c>
      <c r="H832" t="e">
        <f t="shared" si="75"/>
        <v>#N/A</v>
      </c>
      <c r="I832" t="e">
        <f t="shared" si="71"/>
        <v>#N/A</v>
      </c>
    </row>
    <row r="833" spans="1:9" x14ac:dyDescent="0.25">
      <c r="A833" s="185">
        <v>832</v>
      </c>
      <c r="B833" t="e">
        <f>VLOOKUP(A833,Code!X:AA,4,FALSE)</f>
        <v>#N/A</v>
      </c>
      <c r="E833" s="189" t="e">
        <f t="shared" si="72"/>
        <v>#N/A</v>
      </c>
      <c r="F833" s="189" t="e">
        <f t="shared" si="73"/>
        <v>#N/A</v>
      </c>
      <c r="G833" s="189" t="e">
        <f t="shared" si="74"/>
        <v>#N/A</v>
      </c>
      <c r="H833" s="189" t="e">
        <f t="shared" si="75"/>
        <v>#N/A</v>
      </c>
      <c r="I833" s="189" t="e">
        <f t="shared" si="71"/>
        <v>#N/A</v>
      </c>
    </row>
    <row r="834" spans="1:9" x14ac:dyDescent="0.25">
      <c r="A834" s="186">
        <v>833</v>
      </c>
      <c r="B834" s="187" t="e">
        <f>VLOOKUP(A834,Code!X:AA,4,FALSE)</f>
        <v>#N/A</v>
      </c>
      <c r="E834" t="e">
        <f t="shared" si="72"/>
        <v>#N/A</v>
      </c>
      <c r="F834" t="e">
        <f t="shared" si="73"/>
        <v>#N/A</v>
      </c>
      <c r="G834" t="e">
        <f t="shared" si="74"/>
        <v>#N/A</v>
      </c>
      <c r="H834" t="e">
        <f t="shared" si="75"/>
        <v>#N/A</v>
      </c>
      <c r="I834" t="e">
        <f t="shared" si="71"/>
        <v>#N/A</v>
      </c>
    </row>
    <row r="835" spans="1:9" x14ac:dyDescent="0.25">
      <c r="A835" s="185">
        <v>834</v>
      </c>
      <c r="B835" t="e">
        <f>VLOOKUP(A835,Code!X:AA,4,FALSE)</f>
        <v>#N/A</v>
      </c>
      <c r="E835" s="189" t="e">
        <f t="shared" si="72"/>
        <v>#N/A</v>
      </c>
      <c r="F835" s="189" t="e">
        <f t="shared" si="73"/>
        <v>#N/A</v>
      </c>
      <c r="G835" s="189" t="e">
        <f t="shared" si="74"/>
        <v>#N/A</v>
      </c>
      <c r="H835" s="189" t="e">
        <f t="shared" si="75"/>
        <v>#N/A</v>
      </c>
      <c r="I835" s="189" t="e">
        <f t="shared" ref="I835:I898" si="76">LEFT(RIGHT(B835, LEN(B835) - FIND("_", SUBSTITUTE(B835, "_", "~", 1))),FIND("_",SUBSTITUTE(SUBSTITUTE(B835, "_", "~", 1), "_", "~", 1))-FIND("_",SUBSTITUTE(B835, "_", "~", 1))-1)</f>
        <v>#N/A</v>
      </c>
    </row>
    <row r="836" spans="1:9" x14ac:dyDescent="0.25">
      <c r="A836" s="186">
        <v>835</v>
      </c>
      <c r="B836" s="187" t="e">
        <f>VLOOKUP(A836,Code!X:AA,4,FALSE)</f>
        <v>#N/A</v>
      </c>
      <c r="E836" t="e">
        <f t="shared" si="72"/>
        <v>#N/A</v>
      </c>
      <c r="F836" t="e">
        <f t="shared" si="73"/>
        <v>#N/A</v>
      </c>
      <c r="G836" t="e">
        <f t="shared" si="74"/>
        <v>#N/A</v>
      </c>
      <c r="H836" t="e">
        <f t="shared" si="75"/>
        <v>#N/A</v>
      </c>
      <c r="I836" t="e">
        <f t="shared" si="76"/>
        <v>#N/A</v>
      </c>
    </row>
    <row r="837" spans="1:9" x14ac:dyDescent="0.25">
      <c r="A837" s="185">
        <v>836</v>
      </c>
      <c r="B837" t="e">
        <f>VLOOKUP(A837,Code!X:AA,4,FALSE)</f>
        <v>#N/A</v>
      </c>
      <c r="E837" s="189" t="e">
        <f t="shared" si="72"/>
        <v>#N/A</v>
      </c>
      <c r="F837" s="189" t="e">
        <f t="shared" si="73"/>
        <v>#N/A</v>
      </c>
      <c r="G837" s="189" t="e">
        <f t="shared" si="74"/>
        <v>#N/A</v>
      </c>
      <c r="H837" s="189" t="e">
        <f t="shared" si="75"/>
        <v>#N/A</v>
      </c>
      <c r="I837" s="189" t="e">
        <f t="shared" si="76"/>
        <v>#N/A</v>
      </c>
    </row>
    <row r="838" spans="1:9" x14ac:dyDescent="0.25">
      <c r="A838" s="186">
        <v>837</v>
      </c>
      <c r="B838" s="187" t="e">
        <f>VLOOKUP(A838,Code!X:AA,4,FALSE)</f>
        <v>#N/A</v>
      </c>
      <c r="E838" t="e">
        <f t="shared" si="72"/>
        <v>#N/A</v>
      </c>
      <c r="F838" t="e">
        <f t="shared" si="73"/>
        <v>#N/A</v>
      </c>
      <c r="G838" t="e">
        <f t="shared" si="74"/>
        <v>#N/A</v>
      </c>
      <c r="H838" t="e">
        <f t="shared" si="75"/>
        <v>#N/A</v>
      </c>
      <c r="I838" t="e">
        <f t="shared" si="76"/>
        <v>#N/A</v>
      </c>
    </row>
    <row r="839" spans="1:9" x14ac:dyDescent="0.25">
      <c r="A839" s="185">
        <v>838</v>
      </c>
      <c r="B839" t="e">
        <f>VLOOKUP(A839,Code!X:AA,4,FALSE)</f>
        <v>#N/A</v>
      </c>
      <c r="E839" s="189" t="e">
        <f t="shared" si="72"/>
        <v>#N/A</v>
      </c>
      <c r="F839" s="189" t="e">
        <f t="shared" si="73"/>
        <v>#N/A</v>
      </c>
      <c r="G839" s="189" t="e">
        <f t="shared" si="74"/>
        <v>#N/A</v>
      </c>
      <c r="H839" s="189" t="e">
        <f t="shared" si="75"/>
        <v>#N/A</v>
      </c>
      <c r="I839" s="189" t="e">
        <f t="shared" si="76"/>
        <v>#N/A</v>
      </c>
    </row>
    <row r="840" spans="1:9" x14ac:dyDescent="0.25">
      <c r="A840" s="186">
        <v>839</v>
      </c>
      <c r="B840" s="187" t="e">
        <f>VLOOKUP(A840,Code!X:AA,4,FALSE)</f>
        <v>#N/A</v>
      </c>
      <c r="E840" t="e">
        <f t="shared" si="72"/>
        <v>#N/A</v>
      </c>
      <c r="F840" t="e">
        <f t="shared" si="73"/>
        <v>#N/A</v>
      </c>
      <c r="G840" t="e">
        <f t="shared" si="74"/>
        <v>#N/A</v>
      </c>
      <c r="H840" t="e">
        <f t="shared" si="75"/>
        <v>#N/A</v>
      </c>
      <c r="I840" t="e">
        <f t="shared" si="76"/>
        <v>#N/A</v>
      </c>
    </row>
    <row r="841" spans="1:9" x14ac:dyDescent="0.25">
      <c r="A841" s="185">
        <v>840</v>
      </c>
      <c r="B841" t="e">
        <f>VLOOKUP(A841,Code!X:AA,4,FALSE)</f>
        <v>#N/A</v>
      </c>
      <c r="E841" s="189" t="e">
        <f t="shared" si="72"/>
        <v>#N/A</v>
      </c>
      <c r="F841" s="189" t="e">
        <f t="shared" si="73"/>
        <v>#N/A</v>
      </c>
      <c r="G841" s="189" t="e">
        <f t="shared" si="74"/>
        <v>#N/A</v>
      </c>
      <c r="H841" s="189" t="e">
        <f t="shared" si="75"/>
        <v>#N/A</v>
      </c>
      <c r="I841" s="189" t="e">
        <f t="shared" si="76"/>
        <v>#N/A</v>
      </c>
    </row>
    <row r="842" spans="1:9" x14ac:dyDescent="0.25">
      <c r="A842" s="186">
        <v>841</v>
      </c>
      <c r="B842" s="187" t="e">
        <f>VLOOKUP(A842,Code!X:AA,4,FALSE)</f>
        <v>#N/A</v>
      </c>
      <c r="E842" t="e">
        <f t="shared" si="72"/>
        <v>#N/A</v>
      </c>
      <c r="F842" t="e">
        <f t="shared" si="73"/>
        <v>#N/A</v>
      </c>
      <c r="G842" t="e">
        <f t="shared" si="74"/>
        <v>#N/A</v>
      </c>
      <c r="H842" t="e">
        <f t="shared" si="75"/>
        <v>#N/A</v>
      </c>
      <c r="I842" t="e">
        <f t="shared" si="76"/>
        <v>#N/A</v>
      </c>
    </row>
    <row r="843" spans="1:9" x14ac:dyDescent="0.25">
      <c r="A843" s="185">
        <v>842</v>
      </c>
      <c r="B843" t="e">
        <f>VLOOKUP(A843,Code!X:AA,4,FALSE)</f>
        <v>#N/A</v>
      </c>
      <c r="E843" s="189" t="e">
        <f t="shared" si="72"/>
        <v>#N/A</v>
      </c>
      <c r="F843" s="189" t="e">
        <f t="shared" si="73"/>
        <v>#N/A</v>
      </c>
      <c r="G843" s="189" t="e">
        <f t="shared" si="74"/>
        <v>#N/A</v>
      </c>
      <c r="H843" s="189" t="e">
        <f t="shared" si="75"/>
        <v>#N/A</v>
      </c>
      <c r="I843" s="189" t="e">
        <f t="shared" si="76"/>
        <v>#N/A</v>
      </c>
    </row>
    <row r="844" spans="1:9" x14ac:dyDescent="0.25">
      <c r="A844" s="186">
        <v>843</v>
      </c>
      <c r="B844" s="187" t="e">
        <f>VLOOKUP(A844,Code!X:AA,4,FALSE)</f>
        <v>#N/A</v>
      </c>
      <c r="E844" t="e">
        <f t="shared" si="72"/>
        <v>#N/A</v>
      </c>
      <c r="F844" t="e">
        <f t="shared" si="73"/>
        <v>#N/A</v>
      </c>
      <c r="G844" t="e">
        <f t="shared" si="74"/>
        <v>#N/A</v>
      </c>
      <c r="H844" t="e">
        <f t="shared" si="75"/>
        <v>#N/A</v>
      </c>
      <c r="I844" t="e">
        <f t="shared" si="76"/>
        <v>#N/A</v>
      </c>
    </row>
    <row r="845" spans="1:9" x14ac:dyDescent="0.25">
      <c r="A845" s="185">
        <v>844</v>
      </c>
      <c r="B845" t="e">
        <f>VLOOKUP(A845,Code!X:AA,4,FALSE)</f>
        <v>#N/A</v>
      </c>
      <c r="E845" s="189" t="e">
        <f t="shared" si="72"/>
        <v>#N/A</v>
      </c>
      <c r="F845" s="189" t="e">
        <f t="shared" si="73"/>
        <v>#N/A</v>
      </c>
      <c r="G845" s="189" t="e">
        <f t="shared" si="74"/>
        <v>#N/A</v>
      </c>
      <c r="H845" s="189" t="e">
        <f t="shared" si="75"/>
        <v>#N/A</v>
      </c>
      <c r="I845" s="189" t="e">
        <f t="shared" si="76"/>
        <v>#N/A</v>
      </c>
    </row>
    <row r="846" spans="1:9" x14ac:dyDescent="0.25">
      <c r="A846" s="186">
        <v>845</v>
      </c>
      <c r="B846" s="187" t="e">
        <f>VLOOKUP(A846,Code!X:AA,4,FALSE)</f>
        <v>#N/A</v>
      </c>
      <c r="E846" t="e">
        <f t="shared" si="72"/>
        <v>#N/A</v>
      </c>
      <c r="F846" t="e">
        <f t="shared" si="73"/>
        <v>#N/A</v>
      </c>
      <c r="G846" t="e">
        <f t="shared" si="74"/>
        <v>#N/A</v>
      </c>
      <c r="H846" t="e">
        <f t="shared" si="75"/>
        <v>#N/A</v>
      </c>
      <c r="I846" t="e">
        <f t="shared" si="76"/>
        <v>#N/A</v>
      </c>
    </row>
    <row r="847" spans="1:9" x14ac:dyDescent="0.25">
      <c r="A847" s="185">
        <v>846</v>
      </c>
      <c r="B847" t="e">
        <f>VLOOKUP(A847,Code!X:AA,4,FALSE)</f>
        <v>#N/A</v>
      </c>
      <c r="E847" s="189" t="e">
        <f t="shared" si="72"/>
        <v>#N/A</v>
      </c>
      <c r="F847" s="189" t="e">
        <f t="shared" si="73"/>
        <v>#N/A</v>
      </c>
      <c r="G847" s="189" t="e">
        <f t="shared" si="74"/>
        <v>#N/A</v>
      </c>
      <c r="H847" s="189" t="e">
        <f t="shared" si="75"/>
        <v>#N/A</v>
      </c>
      <c r="I847" s="189" t="e">
        <f t="shared" si="76"/>
        <v>#N/A</v>
      </c>
    </row>
    <row r="848" spans="1:9" x14ac:dyDescent="0.25">
      <c r="A848" s="186">
        <v>847</v>
      </c>
      <c r="B848" s="187" t="e">
        <f>VLOOKUP(A848,Code!X:AA,4,FALSE)</f>
        <v>#N/A</v>
      </c>
      <c r="E848" t="e">
        <f t="shared" si="72"/>
        <v>#N/A</v>
      </c>
      <c r="F848" t="e">
        <f t="shared" si="73"/>
        <v>#N/A</v>
      </c>
      <c r="G848" t="e">
        <f t="shared" si="74"/>
        <v>#N/A</v>
      </c>
      <c r="H848" t="e">
        <f t="shared" si="75"/>
        <v>#N/A</v>
      </c>
      <c r="I848" t="e">
        <f t="shared" si="76"/>
        <v>#N/A</v>
      </c>
    </row>
    <row r="849" spans="1:9" x14ac:dyDescent="0.25">
      <c r="A849" s="185">
        <v>848</v>
      </c>
      <c r="B849" t="e">
        <f>VLOOKUP(A849,Code!X:AA,4,FALSE)</f>
        <v>#N/A</v>
      </c>
      <c r="E849" s="189" t="e">
        <f t="shared" si="72"/>
        <v>#N/A</v>
      </c>
      <c r="F849" s="189" t="e">
        <f t="shared" si="73"/>
        <v>#N/A</v>
      </c>
      <c r="G849" s="189" t="e">
        <f t="shared" si="74"/>
        <v>#N/A</v>
      </c>
      <c r="H849" s="189" t="e">
        <f t="shared" si="75"/>
        <v>#N/A</v>
      </c>
      <c r="I849" s="189" t="e">
        <f t="shared" si="76"/>
        <v>#N/A</v>
      </c>
    </row>
    <row r="850" spans="1:9" x14ac:dyDescent="0.25">
      <c r="A850" s="186">
        <v>849</v>
      </c>
      <c r="B850" s="187" t="e">
        <f>VLOOKUP(A850,Code!X:AA,4,FALSE)</f>
        <v>#N/A</v>
      </c>
      <c r="E850" t="e">
        <f t="shared" si="72"/>
        <v>#N/A</v>
      </c>
      <c r="F850" t="e">
        <f t="shared" si="73"/>
        <v>#N/A</v>
      </c>
      <c r="G850" t="e">
        <f t="shared" si="74"/>
        <v>#N/A</v>
      </c>
      <c r="H850" t="e">
        <f t="shared" si="75"/>
        <v>#N/A</v>
      </c>
      <c r="I850" t="e">
        <f t="shared" si="76"/>
        <v>#N/A</v>
      </c>
    </row>
    <row r="851" spans="1:9" x14ac:dyDescent="0.25">
      <c r="A851" s="185">
        <v>850</v>
      </c>
      <c r="B851" t="e">
        <f>VLOOKUP(A851,Code!X:AA,4,FALSE)</f>
        <v>#N/A</v>
      </c>
      <c r="E851" s="189" t="e">
        <f t="shared" ref="E851:E914" si="77">LEFT(B851, FIND("(", B851) - 1)</f>
        <v>#N/A</v>
      </c>
      <c r="F851" s="189" t="e">
        <f t="shared" ref="F851:F914" si="78">RIGHT(LEFT(B851, FIND(")", B851) - 1),2)</f>
        <v>#N/A</v>
      </c>
      <c r="G851" s="189" t="e">
        <f t="shared" ref="G851:G914" si="79">IFERROR(IF(FIND("_1",B851)&gt;0,"",""),   LEFT(RIGHT(B851,5),2))</f>
        <v>#N/A</v>
      </c>
      <c r="H851" s="189" t="e">
        <f t="shared" ref="H851:H914" si="80">IFERROR(IF(FIND(")_",B851)&gt;1,LEFT(RIGHT(B851,2),1),""),   LEFT(RIGHT(B851, LEN(B851) - FIND(")", B851)),2))</f>
        <v>#N/A</v>
      </c>
      <c r="I851" s="189" t="e">
        <f t="shared" si="76"/>
        <v>#N/A</v>
      </c>
    </row>
    <row r="852" spans="1:9" x14ac:dyDescent="0.25">
      <c r="A852" s="186">
        <v>851</v>
      </c>
      <c r="B852" s="187" t="e">
        <f>VLOOKUP(A852,Code!X:AA,4,FALSE)</f>
        <v>#N/A</v>
      </c>
      <c r="E852" t="e">
        <f t="shared" si="77"/>
        <v>#N/A</v>
      </c>
      <c r="F852" t="e">
        <f t="shared" si="78"/>
        <v>#N/A</v>
      </c>
      <c r="G852" t="e">
        <f t="shared" si="79"/>
        <v>#N/A</v>
      </c>
      <c r="H852" t="e">
        <f t="shared" si="80"/>
        <v>#N/A</v>
      </c>
      <c r="I852" t="e">
        <f t="shared" si="76"/>
        <v>#N/A</v>
      </c>
    </row>
    <row r="853" spans="1:9" x14ac:dyDescent="0.25">
      <c r="A853" s="185">
        <v>852</v>
      </c>
      <c r="B853" t="e">
        <f>VLOOKUP(A853,Code!X:AA,4,FALSE)</f>
        <v>#N/A</v>
      </c>
      <c r="E853" s="189" t="e">
        <f t="shared" si="77"/>
        <v>#N/A</v>
      </c>
      <c r="F853" s="189" t="e">
        <f t="shared" si="78"/>
        <v>#N/A</v>
      </c>
      <c r="G853" s="189" t="e">
        <f t="shared" si="79"/>
        <v>#N/A</v>
      </c>
      <c r="H853" s="189" t="e">
        <f t="shared" si="80"/>
        <v>#N/A</v>
      </c>
      <c r="I853" s="189" t="e">
        <f t="shared" si="76"/>
        <v>#N/A</v>
      </c>
    </row>
    <row r="854" spans="1:9" x14ac:dyDescent="0.25">
      <c r="A854" s="186">
        <v>853</v>
      </c>
      <c r="B854" s="187" t="e">
        <f>VLOOKUP(A854,Code!X:AA,4,FALSE)</f>
        <v>#N/A</v>
      </c>
      <c r="E854" t="e">
        <f t="shared" si="77"/>
        <v>#N/A</v>
      </c>
      <c r="F854" t="e">
        <f t="shared" si="78"/>
        <v>#N/A</v>
      </c>
      <c r="G854" t="e">
        <f t="shared" si="79"/>
        <v>#N/A</v>
      </c>
      <c r="H854" t="e">
        <f t="shared" si="80"/>
        <v>#N/A</v>
      </c>
      <c r="I854" t="e">
        <f t="shared" si="76"/>
        <v>#N/A</v>
      </c>
    </row>
    <row r="855" spans="1:9" x14ac:dyDescent="0.25">
      <c r="A855" s="185">
        <v>854</v>
      </c>
      <c r="B855" t="e">
        <f>VLOOKUP(A855,Code!X:AA,4,FALSE)</f>
        <v>#N/A</v>
      </c>
      <c r="E855" s="189" t="e">
        <f t="shared" si="77"/>
        <v>#N/A</v>
      </c>
      <c r="F855" s="189" t="e">
        <f t="shared" si="78"/>
        <v>#N/A</v>
      </c>
      <c r="G855" s="189" t="e">
        <f t="shared" si="79"/>
        <v>#N/A</v>
      </c>
      <c r="H855" s="189" t="e">
        <f t="shared" si="80"/>
        <v>#N/A</v>
      </c>
      <c r="I855" s="189" t="e">
        <f t="shared" si="76"/>
        <v>#N/A</v>
      </c>
    </row>
    <row r="856" spans="1:9" x14ac:dyDescent="0.25">
      <c r="A856" s="186">
        <v>855</v>
      </c>
      <c r="B856" s="187" t="e">
        <f>VLOOKUP(A856,Code!X:AA,4,FALSE)</f>
        <v>#N/A</v>
      </c>
      <c r="E856" t="e">
        <f t="shared" si="77"/>
        <v>#N/A</v>
      </c>
      <c r="F856" t="e">
        <f t="shared" si="78"/>
        <v>#N/A</v>
      </c>
      <c r="G856" t="e">
        <f t="shared" si="79"/>
        <v>#N/A</v>
      </c>
      <c r="H856" t="e">
        <f t="shared" si="80"/>
        <v>#N/A</v>
      </c>
      <c r="I856" t="e">
        <f t="shared" si="76"/>
        <v>#N/A</v>
      </c>
    </row>
    <row r="857" spans="1:9" x14ac:dyDescent="0.25">
      <c r="A857" s="185">
        <v>856</v>
      </c>
      <c r="B857" t="e">
        <f>VLOOKUP(A857,Code!X:AA,4,FALSE)</f>
        <v>#N/A</v>
      </c>
      <c r="E857" s="189" t="e">
        <f t="shared" si="77"/>
        <v>#N/A</v>
      </c>
      <c r="F857" s="189" t="e">
        <f t="shared" si="78"/>
        <v>#N/A</v>
      </c>
      <c r="G857" s="189" t="e">
        <f t="shared" si="79"/>
        <v>#N/A</v>
      </c>
      <c r="H857" s="189" t="e">
        <f t="shared" si="80"/>
        <v>#N/A</v>
      </c>
      <c r="I857" s="189" t="e">
        <f t="shared" si="76"/>
        <v>#N/A</v>
      </c>
    </row>
    <row r="858" spans="1:9" x14ac:dyDescent="0.25">
      <c r="A858" s="186">
        <v>857</v>
      </c>
      <c r="B858" s="187" t="e">
        <f>VLOOKUP(A858,Code!X:AA,4,FALSE)</f>
        <v>#N/A</v>
      </c>
      <c r="E858" t="e">
        <f t="shared" si="77"/>
        <v>#N/A</v>
      </c>
      <c r="F858" t="e">
        <f t="shared" si="78"/>
        <v>#N/A</v>
      </c>
      <c r="G858" t="e">
        <f t="shared" si="79"/>
        <v>#N/A</v>
      </c>
      <c r="H858" t="e">
        <f t="shared" si="80"/>
        <v>#N/A</v>
      </c>
      <c r="I858" t="e">
        <f t="shared" si="76"/>
        <v>#N/A</v>
      </c>
    </row>
    <row r="859" spans="1:9" x14ac:dyDescent="0.25">
      <c r="A859" s="185">
        <v>858</v>
      </c>
      <c r="B859" t="e">
        <f>VLOOKUP(A859,Code!X:AA,4,FALSE)</f>
        <v>#N/A</v>
      </c>
      <c r="E859" s="189" t="e">
        <f t="shared" si="77"/>
        <v>#N/A</v>
      </c>
      <c r="F859" s="189" t="e">
        <f t="shared" si="78"/>
        <v>#N/A</v>
      </c>
      <c r="G859" s="189" t="e">
        <f t="shared" si="79"/>
        <v>#N/A</v>
      </c>
      <c r="H859" s="189" t="e">
        <f t="shared" si="80"/>
        <v>#N/A</v>
      </c>
      <c r="I859" s="189" t="e">
        <f t="shared" si="76"/>
        <v>#N/A</v>
      </c>
    </row>
    <row r="860" spans="1:9" x14ac:dyDescent="0.25">
      <c r="A860" s="186">
        <v>859</v>
      </c>
      <c r="B860" s="187" t="e">
        <f>VLOOKUP(A860,Code!X:AA,4,FALSE)</f>
        <v>#N/A</v>
      </c>
      <c r="E860" t="e">
        <f t="shared" si="77"/>
        <v>#N/A</v>
      </c>
      <c r="F860" t="e">
        <f t="shared" si="78"/>
        <v>#N/A</v>
      </c>
      <c r="G860" t="e">
        <f t="shared" si="79"/>
        <v>#N/A</v>
      </c>
      <c r="H860" t="e">
        <f t="shared" si="80"/>
        <v>#N/A</v>
      </c>
      <c r="I860" t="e">
        <f t="shared" si="76"/>
        <v>#N/A</v>
      </c>
    </row>
    <row r="861" spans="1:9" x14ac:dyDescent="0.25">
      <c r="A861" s="185">
        <v>860</v>
      </c>
      <c r="B861" t="e">
        <f>VLOOKUP(A861,Code!X:AA,4,FALSE)</f>
        <v>#N/A</v>
      </c>
      <c r="E861" s="189" t="e">
        <f t="shared" si="77"/>
        <v>#N/A</v>
      </c>
      <c r="F861" s="189" t="e">
        <f t="shared" si="78"/>
        <v>#N/A</v>
      </c>
      <c r="G861" s="189" t="e">
        <f t="shared" si="79"/>
        <v>#N/A</v>
      </c>
      <c r="H861" s="189" t="e">
        <f t="shared" si="80"/>
        <v>#N/A</v>
      </c>
      <c r="I861" s="189" t="e">
        <f t="shared" si="76"/>
        <v>#N/A</v>
      </c>
    </row>
    <row r="862" spans="1:9" x14ac:dyDescent="0.25">
      <c r="A862" s="186">
        <v>861</v>
      </c>
      <c r="B862" s="187" t="e">
        <f>VLOOKUP(A862,Code!X:AA,4,FALSE)</f>
        <v>#N/A</v>
      </c>
      <c r="E862" t="e">
        <f t="shared" si="77"/>
        <v>#N/A</v>
      </c>
      <c r="F862" t="e">
        <f t="shared" si="78"/>
        <v>#N/A</v>
      </c>
      <c r="G862" t="e">
        <f t="shared" si="79"/>
        <v>#N/A</v>
      </c>
      <c r="H862" t="e">
        <f t="shared" si="80"/>
        <v>#N/A</v>
      </c>
      <c r="I862" t="e">
        <f t="shared" si="76"/>
        <v>#N/A</v>
      </c>
    </row>
    <row r="863" spans="1:9" x14ac:dyDescent="0.25">
      <c r="A863" s="185">
        <v>862</v>
      </c>
      <c r="B863" t="e">
        <f>VLOOKUP(A863,Code!X:AA,4,FALSE)</f>
        <v>#N/A</v>
      </c>
      <c r="E863" s="189" t="e">
        <f t="shared" si="77"/>
        <v>#N/A</v>
      </c>
      <c r="F863" s="189" t="e">
        <f t="shared" si="78"/>
        <v>#N/A</v>
      </c>
      <c r="G863" s="189" t="e">
        <f t="shared" si="79"/>
        <v>#N/A</v>
      </c>
      <c r="H863" s="189" t="e">
        <f t="shared" si="80"/>
        <v>#N/A</v>
      </c>
      <c r="I863" s="189" t="e">
        <f t="shared" si="76"/>
        <v>#N/A</v>
      </c>
    </row>
    <row r="864" spans="1:9" x14ac:dyDescent="0.25">
      <c r="A864" s="186">
        <v>863</v>
      </c>
      <c r="B864" s="187" t="e">
        <f>VLOOKUP(A864,Code!X:AA,4,FALSE)</f>
        <v>#N/A</v>
      </c>
      <c r="E864" t="e">
        <f t="shared" si="77"/>
        <v>#N/A</v>
      </c>
      <c r="F864" t="e">
        <f t="shared" si="78"/>
        <v>#N/A</v>
      </c>
      <c r="G864" t="e">
        <f t="shared" si="79"/>
        <v>#N/A</v>
      </c>
      <c r="H864" t="e">
        <f t="shared" si="80"/>
        <v>#N/A</v>
      </c>
      <c r="I864" t="e">
        <f t="shared" si="76"/>
        <v>#N/A</v>
      </c>
    </row>
    <row r="865" spans="1:9" x14ac:dyDescent="0.25">
      <c r="A865" s="185">
        <v>864</v>
      </c>
      <c r="B865" t="e">
        <f>VLOOKUP(A865,Code!X:AA,4,FALSE)</f>
        <v>#N/A</v>
      </c>
      <c r="E865" s="189" t="e">
        <f t="shared" si="77"/>
        <v>#N/A</v>
      </c>
      <c r="F865" s="189" t="e">
        <f t="shared" si="78"/>
        <v>#N/A</v>
      </c>
      <c r="G865" s="189" t="e">
        <f t="shared" si="79"/>
        <v>#N/A</v>
      </c>
      <c r="H865" s="189" t="e">
        <f t="shared" si="80"/>
        <v>#N/A</v>
      </c>
      <c r="I865" s="189" t="e">
        <f t="shared" si="76"/>
        <v>#N/A</v>
      </c>
    </row>
    <row r="866" spans="1:9" x14ac:dyDescent="0.25">
      <c r="A866" s="186">
        <v>865</v>
      </c>
      <c r="B866" s="187" t="e">
        <f>VLOOKUP(A866,Code!X:AA,4,FALSE)</f>
        <v>#N/A</v>
      </c>
      <c r="E866" t="e">
        <f t="shared" si="77"/>
        <v>#N/A</v>
      </c>
      <c r="F866" t="e">
        <f t="shared" si="78"/>
        <v>#N/A</v>
      </c>
      <c r="G866" t="e">
        <f t="shared" si="79"/>
        <v>#N/A</v>
      </c>
      <c r="H866" t="e">
        <f t="shared" si="80"/>
        <v>#N/A</v>
      </c>
      <c r="I866" t="e">
        <f t="shared" si="76"/>
        <v>#N/A</v>
      </c>
    </row>
    <row r="867" spans="1:9" x14ac:dyDescent="0.25">
      <c r="A867" s="185">
        <v>866</v>
      </c>
      <c r="B867" t="e">
        <f>VLOOKUP(A867,Code!X:AA,4,FALSE)</f>
        <v>#N/A</v>
      </c>
      <c r="E867" s="189" t="e">
        <f t="shared" si="77"/>
        <v>#N/A</v>
      </c>
      <c r="F867" s="189" t="e">
        <f t="shared" si="78"/>
        <v>#N/A</v>
      </c>
      <c r="G867" s="189" t="e">
        <f t="shared" si="79"/>
        <v>#N/A</v>
      </c>
      <c r="H867" s="189" t="e">
        <f t="shared" si="80"/>
        <v>#N/A</v>
      </c>
      <c r="I867" s="189" t="e">
        <f t="shared" si="76"/>
        <v>#N/A</v>
      </c>
    </row>
    <row r="868" spans="1:9" x14ac:dyDescent="0.25">
      <c r="A868" s="186">
        <v>867</v>
      </c>
      <c r="B868" s="187" t="e">
        <f>VLOOKUP(A868,Code!X:AA,4,FALSE)</f>
        <v>#N/A</v>
      </c>
      <c r="E868" t="e">
        <f t="shared" si="77"/>
        <v>#N/A</v>
      </c>
      <c r="F868" t="e">
        <f t="shared" si="78"/>
        <v>#N/A</v>
      </c>
      <c r="G868" t="e">
        <f t="shared" si="79"/>
        <v>#N/A</v>
      </c>
      <c r="H868" t="e">
        <f t="shared" si="80"/>
        <v>#N/A</v>
      </c>
      <c r="I868" t="e">
        <f t="shared" si="76"/>
        <v>#N/A</v>
      </c>
    </row>
    <row r="869" spans="1:9" x14ac:dyDescent="0.25">
      <c r="A869" s="185">
        <v>868</v>
      </c>
      <c r="B869" t="e">
        <f>VLOOKUP(A869,Code!X:AA,4,FALSE)</f>
        <v>#N/A</v>
      </c>
      <c r="E869" s="189" t="e">
        <f t="shared" si="77"/>
        <v>#N/A</v>
      </c>
      <c r="F869" s="189" t="e">
        <f t="shared" si="78"/>
        <v>#N/A</v>
      </c>
      <c r="G869" s="189" t="e">
        <f t="shared" si="79"/>
        <v>#N/A</v>
      </c>
      <c r="H869" s="189" t="e">
        <f t="shared" si="80"/>
        <v>#N/A</v>
      </c>
      <c r="I869" s="189" t="e">
        <f t="shared" si="76"/>
        <v>#N/A</v>
      </c>
    </row>
    <row r="870" spans="1:9" x14ac:dyDescent="0.25">
      <c r="A870" s="186">
        <v>869</v>
      </c>
      <c r="B870" s="187" t="e">
        <f>VLOOKUP(A870,Code!X:AA,4,FALSE)</f>
        <v>#N/A</v>
      </c>
      <c r="E870" t="e">
        <f t="shared" si="77"/>
        <v>#N/A</v>
      </c>
      <c r="F870" t="e">
        <f t="shared" si="78"/>
        <v>#N/A</v>
      </c>
      <c r="G870" t="e">
        <f t="shared" si="79"/>
        <v>#N/A</v>
      </c>
      <c r="H870" t="e">
        <f t="shared" si="80"/>
        <v>#N/A</v>
      </c>
      <c r="I870" t="e">
        <f t="shared" si="76"/>
        <v>#N/A</v>
      </c>
    </row>
    <row r="871" spans="1:9" x14ac:dyDescent="0.25">
      <c r="A871" s="185">
        <v>870</v>
      </c>
      <c r="B871" t="e">
        <f>VLOOKUP(A871,Code!X:AA,4,FALSE)</f>
        <v>#N/A</v>
      </c>
      <c r="E871" s="189" t="e">
        <f t="shared" si="77"/>
        <v>#N/A</v>
      </c>
      <c r="F871" s="189" t="e">
        <f t="shared" si="78"/>
        <v>#N/A</v>
      </c>
      <c r="G871" s="189" t="e">
        <f t="shared" si="79"/>
        <v>#N/A</v>
      </c>
      <c r="H871" s="189" t="e">
        <f t="shared" si="80"/>
        <v>#N/A</v>
      </c>
      <c r="I871" s="189" t="e">
        <f t="shared" si="76"/>
        <v>#N/A</v>
      </c>
    </row>
    <row r="872" spans="1:9" x14ac:dyDescent="0.25">
      <c r="A872" s="186">
        <v>871</v>
      </c>
      <c r="B872" s="187" t="e">
        <f>VLOOKUP(A872,Code!X:AA,4,FALSE)</f>
        <v>#N/A</v>
      </c>
      <c r="E872" t="e">
        <f t="shared" si="77"/>
        <v>#N/A</v>
      </c>
      <c r="F872" t="e">
        <f t="shared" si="78"/>
        <v>#N/A</v>
      </c>
      <c r="G872" t="e">
        <f t="shared" si="79"/>
        <v>#N/A</v>
      </c>
      <c r="H872" t="e">
        <f t="shared" si="80"/>
        <v>#N/A</v>
      </c>
      <c r="I872" t="e">
        <f t="shared" si="76"/>
        <v>#N/A</v>
      </c>
    </row>
    <row r="873" spans="1:9" x14ac:dyDescent="0.25">
      <c r="A873" s="185">
        <v>872</v>
      </c>
      <c r="B873" t="e">
        <f>VLOOKUP(A873,Code!X:AA,4,FALSE)</f>
        <v>#N/A</v>
      </c>
      <c r="E873" s="189" t="e">
        <f t="shared" si="77"/>
        <v>#N/A</v>
      </c>
      <c r="F873" s="189" t="e">
        <f t="shared" si="78"/>
        <v>#N/A</v>
      </c>
      <c r="G873" s="189" t="e">
        <f t="shared" si="79"/>
        <v>#N/A</v>
      </c>
      <c r="H873" s="189" t="e">
        <f t="shared" si="80"/>
        <v>#N/A</v>
      </c>
      <c r="I873" s="189" t="e">
        <f t="shared" si="76"/>
        <v>#N/A</v>
      </c>
    </row>
    <row r="874" spans="1:9" x14ac:dyDescent="0.25">
      <c r="A874" s="186">
        <v>873</v>
      </c>
      <c r="B874" s="187" t="e">
        <f>VLOOKUP(A874,Code!X:AA,4,FALSE)</f>
        <v>#N/A</v>
      </c>
      <c r="E874" t="e">
        <f t="shared" si="77"/>
        <v>#N/A</v>
      </c>
      <c r="F874" t="e">
        <f t="shared" si="78"/>
        <v>#N/A</v>
      </c>
      <c r="G874" t="e">
        <f t="shared" si="79"/>
        <v>#N/A</v>
      </c>
      <c r="H874" t="e">
        <f t="shared" si="80"/>
        <v>#N/A</v>
      </c>
      <c r="I874" t="e">
        <f t="shared" si="76"/>
        <v>#N/A</v>
      </c>
    </row>
    <row r="875" spans="1:9" x14ac:dyDescent="0.25">
      <c r="A875" s="185">
        <v>874</v>
      </c>
      <c r="B875" t="e">
        <f>VLOOKUP(A875,Code!X:AA,4,FALSE)</f>
        <v>#N/A</v>
      </c>
      <c r="E875" s="189" t="e">
        <f t="shared" si="77"/>
        <v>#N/A</v>
      </c>
      <c r="F875" s="189" t="e">
        <f t="shared" si="78"/>
        <v>#N/A</v>
      </c>
      <c r="G875" s="189" t="e">
        <f t="shared" si="79"/>
        <v>#N/A</v>
      </c>
      <c r="H875" s="189" t="e">
        <f t="shared" si="80"/>
        <v>#N/A</v>
      </c>
      <c r="I875" s="189" t="e">
        <f t="shared" si="76"/>
        <v>#N/A</v>
      </c>
    </row>
    <row r="876" spans="1:9" x14ac:dyDescent="0.25">
      <c r="A876" s="186">
        <v>875</v>
      </c>
      <c r="B876" s="187" t="e">
        <f>VLOOKUP(A876,Code!X:AA,4,FALSE)</f>
        <v>#N/A</v>
      </c>
      <c r="E876" t="e">
        <f t="shared" si="77"/>
        <v>#N/A</v>
      </c>
      <c r="F876" t="e">
        <f t="shared" si="78"/>
        <v>#N/A</v>
      </c>
      <c r="G876" t="e">
        <f t="shared" si="79"/>
        <v>#N/A</v>
      </c>
      <c r="H876" t="e">
        <f t="shared" si="80"/>
        <v>#N/A</v>
      </c>
      <c r="I876" t="e">
        <f t="shared" si="76"/>
        <v>#N/A</v>
      </c>
    </row>
    <row r="877" spans="1:9" x14ac:dyDescent="0.25">
      <c r="A877" s="185">
        <v>876</v>
      </c>
      <c r="B877" t="e">
        <f>VLOOKUP(A877,Code!X:AA,4,FALSE)</f>
        <v>#N/A</v>
      </c>
      <c r="E877" s="189" t="e">
        <f t="shared" si="77"/>
        <v>#N/A</v>
      </c>
      <c r="F877" s="189" t="e">
        <f t="shared" si="78"/>
        <v>#N/A</v>
      </c>
      <c r="G877" s="189" t="e">
        <f t="shared" si="79"/>
        <v>#N/A</v>
      </c>
      <c r="H877" s="189" t="e">
        <f t="shared" si="80"/>
        <v>#N/A</v>
      </c>
      <c r="I877" s="189" t="e">
        <f t="shared" si="76"/>
        <v>#N/A</v>
      </c>
    </row>
    <row r="878" spans="1:9" x14ac:dyDescent="0.25">
      <c r="A878" s="186">
        <v>877</v>
      </c>
      <c r="B878" s="187" t="e">
        <f>VLOOKUP(A878,Code!X:AA,4,FALSE)</f>
        <v>#N/A</v>
      </c>
      <c r="E878" t="e">
        <f t="shared" si="77"/>
        <v>#N/A</v>
      </c>
      <c r="F878" t="e">
        <f t="shared" si="78"/>
        <v>#N/A</v>
      </c>
      <c r="G878" t="e">
        <f t="shared" si="79"/>
        <v>#N/A</v>
      </c>
      <c r="H878" t="e">
        <f t="shared" si="80"/>
        <v>#N/A</v>
      </c>
      <c r="I878" t="e">
        <f t="shared" si="76"/>
        <v>#N/A</v>
      </c>
    </row>
    <row r="879" spans="1:9" x14ac:dyDescent="0.25">
      <c r="A879" s="185">
        <v>878</v>
      </c>
      <c r="B879" t="e">
        <f>VLOOKUP(A879,Code!X:AA,4,FALSE)</f>
        <v>#N/A</v>
      </c>
      <c r="E879" s="189" t="e">
        <f t="shared" si="77"/>
        <v>#N/A</v>
      </c>
      <c r="F879" s="189" t="e">
        <f t="shared" si="78"/>
        <v>#N/A</v>
      </c>
      <c r="G879" s="189" t="e">
        <f t="shared" si="79"/>
        <v>#N/A</v>
      </c>
      <c r="H879" s="189" t="e">
        <f t="shared" si="80"/>
        <v>#N/A</v>
      </c>
      <c r="I879" s="189" t="e">
        <f t="shared" si="76"/>
        <v>#N/A</v>
      </c>
    </row>
    <row r="880" spans="1:9" x14ac:dyDescent="0.25">
      <c r="A880" s="186">
        <v>879</v>
      </c>
      <c r="B880" s="187" t="e">
        <f>VLOOKUP(A880,Code!X:AA,4,FALSE)</f>
        <v>#N/A</v>
      </c>
      <c r="E880" t="e">
        <f t="shared" si="77"/>
        <v>#N/A</v>
      </c>
      <c r="F880" t="e">
        <f t="shared" si="78"/>
        <v>#N/A</v>
      </c>
      <c r="G880" t="e">
        <f t="shared" si="79"/>
        <v>#N/A</v>
      </c>
      <c r="H880" t="e">
        <f t="shared" si="80"/>
        <v>#N/A</v>
      </c>
      <c r="I880" t="e">
        <f t="shared" si="76"/>
        <v>#N/A</v>
      </c>
    </row>
    <row r="881" spans="1:9" x14ac:dyDescent="0.25">
      <c r="A881" s="185">
        <v>880</v>
      </c>
      <c r="B881" t="e">
        <f>VLOOKUP(A881,Code!X:AA,4,FALSE)</f>
        <v>#N/A</v>
      </c>
      <c r="E881" s="189" t="e">
        <f t="shared" si="77"/>
        <v>#N/A</v>
      </c>
      <c r="F881" s="189" t="e">
        <f t="shared" si="78"/>
        <v>#N/A</v>
      </c>
      <c r="G881" s="189" t="e">
        <f t="shared" si="79"/>
        <v>#N/A</v>
      </c>
      <c r="H881" s="189" t="e">
        <f t="shared" si="80"/>
        <v>#N/A</v>
      </c>
      <c r="I881" s="189" t="e">
        <f t="shared" si="76"/>
        <v>#N/A</v>
      </c>
    </row>
    <row r="882" spans="1:9" x14ac:dyDescent="0.25">
      <c r="A882" s="186">
        <v>881</v>
      </c>
      <c r="B882" s="187" t="e">
        <f>VLOOKUP(A882,Code!X:AA,4,FALSE)</f>
        <v>#N/A</v>
      </c>
      <c r="E882" t="e">
        <f t="shared" si="77"/>
        <v>#N/A</v>
      </c>
      <c r="F882" t="e">
        <f t="shared" si="78"/>
        <v>#N/A</v>
      </c>
      <c r="G882" t="e">
        <f t="shared" si="79"/>
        <v>#N/A</v>
      </c>
      <c r="H882" t="e">
        <f t="shared" si="80"/>
        <v>#N/A</v>
      </c>
      <c r="I882" t="e">
        <f t="shared" si="76"/>
        <v>#N/A</v>
      </c>
    </row>
    <row r="883" spans="1:9" x14ac:dyDescent="0.25">
      <c r="A883" s="185">
        <v>882</v>
      </c>
      <c r="B883" t="e">
        <f>VLOOKUP(A883,Code!X:AA,4,FALSE)</f>
        <v>#N/A</v>
      </c>
      <c r="E883" s="189" t="e">
        <f t="shared" si="77"/>
        <v>#N/A</v>
      </c>
      <c r="F883" s="189" t="e">
        <f t="shared" si="78"/>
        <v>#N/A</v>
      </c>
      <c r="G883" s="189" t="e">
        <f t="shared" si="79"/>
        <v>#N/A</v>
      </c>
      <c r="H883" s="189" t="e">
        <f t="shared" si="80"/>
        <v>#N/A</v>
      </c>
      <c r="I883" s="189" t="e">
        <f t="shared" si="76"/>
        <v>#N/A</v>
      </c>
    </row>
    <row r="884" spans="1:9" x14ac:dyDescent="0.25">
      <c r="A884" s="186">
        <v>883</v>
      </c>
      <c r="B884" s="187" t="e">
        <f>VLOOKUP(A884,Code!X:AA,4,FALSE)</f>
        <v>#N/A</v>
      </c>
      <c r="E884" t="e">
        <f t="shared" si="77"/>
        <v>#N/A</v>
      </c>
      <c r="F884" t="e">
        <f t="shared" si="78"/>
        <v>#N/A</v>
      </c>
      <c r="G884" t="e">
        <f t="shared" si="79"/>
        <v>#N/A</v>
      </c>
      <c r="H884" t="e">
        <f t="shared" si="80"/>
        <v>#N/A</v>
      </c>
      <c r="I884" t="e">
        <f t="shared" si="76"/>
        <v>#N/A</v>
      </c>
    </row>
    <row r="885" spans="1:9" x14ac:dyDescent="0.25">
      <c r="A885" s="185">
        <v>884</v>
      </c>
      <c r="B885" t="e">
        <f>VLOOKUP(A885,Code!X:AA,4,FALSE)</f>
        <v>#N/A</v>
      </c>
      <c r="E885" s="189" t="e">
        <f t="shared" si="77"/>
        <v>#N/A</v>
      </c>
      <c r="F885" s="189" t="e">
        <f t="shared" si="78"/>
        <v>#N/A</v>
      </c>
      <c r="G885" s="189" t="e">
        <f t="shared" si="79"/>
        <v>#N/A</v>
      </c>
      <c r="H885" s="189" t="e">
        <f t="shared" si="80"/>
        <v>#N/A</v>
      </c>
      <c r="I885" s="189" t="e">
        <f t="shared" si="76"/>
        <v>#N/A</v>
      </c>
    </row>
    <row r="886" spans="1:9" x14ac:dyDescent="0.25">
      <c r="A886" s="186">
        <v>885</v>
      </c>
      <c r="B886" s="187" t="e">
        <f>VLOOKUP(A886,Code!X:AA,4,FALSE)</f>
        <v>#N/A</v>
      </c>
      <c r="E886" t="e">
        <f t="shared" si="77"/>
        <v>#N/A</v>
      </c>
      <c r="F886" t="e">
        <f t="shared" si="78"/>
        <v>#N/A</v>
      </c>
      <c r="G886" t="e">
        <f t="shared" si="79"/>
        <v>#N/A</v>
      </c>
      <c r="H886" t="e">
        <f t="shared" si="80"/>
        <v>#N/A</v>
      </c>
      <c r="I886" t="e">
        <f t="shared" si="76"/>
        <v>#N/A</v>
      </c>
    </row>
    <row r="887" spans="1:9" x14ac:dyDescent="0.25">
      <c r="A887" s="185">
        <v>886</v>
      </c>
      <c r="B887" t="e">
        <f>VLOOKUP(A887,Code!X:AA,4,FALSE)</f>
        <v>#N/A</v>
      </c>
      <c r="E887" s="189" t="e">
        <f t="shared" si="77"/>
        <v>#N/A</v>
      </c>
      <c r="F887" s="189" t="e">
        <f t="shared" si="78"/>
        <v>#N/A</v>
      </c>
      <c r="G887" s="189" t="e">
        <f t="shared" si="79"/>
        <v>#N/A</v>
      </c>
      <c r="H887" s="189" t="e">
        <f t="shared" si="80"/>
        <v>#N/A</v>
      </c>
      <c r="I887" s="189" t="e">
        <f t="shared" si="76"/>
        <v>#N/A</v>
      </c>
    </row>
    <row r="888" spans="1:9" x14ac:dyDescent="0.25">
      <c r="A888" s="186">
        <v>887</v>
      </c>
      <c r="B888" s="187" t="e">
        <f>VLOOKUP(A888,Code!X:AA,4,FALSE)</f>
        <v>#N/A</v>
      </c>
      <c r="E888" t="e">
        <f t="shared" si="77"/>
        <v>#N/A</v>
      </c>
      <c r="F888" t="e">
        <f t="shared" si="78"/>
        <v>#N/A</v>
      </c>
      <c r="G888" t="e">
        <f t="shared" si="79"/>
        <v>#N/A</v>
      </c>
      <c r="H888" t="e">
        <f t="shared" si="80"/>
        <v>#N/A</v>
      </c>
      <c r="I888" t="e">
        <f t="shared" si="76"/>
        <v>#N/A</v>
      </c>
    </row>
    <row r="889" spans="1:9" x14ac:dyDescent="0.25">
      <c r="A889" s="185">
        <v>888</v>
      </c>
      <c r="B889" t="e">
        <f>VLOOKUP(A889,Code!X:AA,4,FALSE)</f>
        <v>#N/A</v>
      </c>
      <c r="E889" s="189" t="e">
        <f t="shared" si="77"/>
        <v>#N/A</v>
      </c>
      <c r="F889" s="189" t="e">
        <f t="shared" si="78"/>
        <v>#N/A</v>
      </c>
      <c r="G889" s="189" t="e">
        <f t="shared" si="79"/>
        <v>#N/A</v>
      </c>
      <c r="H889" s="189" t="e">
        <f t="shared" si="80"/>
        <v>#N/A</v>
      </c>
      <c r="I889" s="189" t="e">
        <f t="shared" si="76"/>
        <v>#N/A</v>
      </c>
    </row>
    <row r="890" spans="1:9" x14ac:dyDescent="0.25">
      <c r="A890" s="186">
        <v>889</v>
      </c>
      <c r="B890" s="187" t="e">
        <f>VLOOKUP(A890,Code!X:AA,4,FALSE)</f>
        <v>#N/A</v>
      </c>
      <c r="E890" t="e">
        <f t="shared" si="77"/>
        <v>#N/A</v>
      </c>
      <c r="F890" t="e">
        <f t="shared" si="78"/>
        <v>#N/A</v>
      </c>
      <c r="G890" t="e">
        <f t="shared" si="79"/>
        <v>#N/A</v>
      </c>
      <c r="H890" t="e">
        <f t="shared" si="80"/>
        <v>#N/A</v>
      </c>
      <c r="I890" t="e">
        <f t="shared" si="76"/>
        <v>#N/A</v>
      </c>
    </row>
    <row r="891" spans="1:9" x14ac:dyDescent="0.25">
      <c r="A891" s="185">
        <v>890</v>
      </c>
      <c r="B891" t="e">
        <f>VLOOKUP(A891,Code!X:AA,4,FALSE)</f>
        <v>#N/A</v>
      </c>
      <c r="E891" s="189" t="e">
        <f t="shared" si="77"/>
        <v>#N/A</v>
      </c>
      <c r="F891" s="189" t="e">
        <f t="shared" si="78"/>
        <v>#N/A</v>
      </c>
      <c r="G891" s="189" t="e">
        <f t="shared" si="79"/>
        <v>#N/A</v>
      </c>
      <c r="H891" s="189" t="e">
        <f t="shared" si="80"/>
        <v>#N/A</v>
      </c>
      <c r="I891" s="189" t="e">
        <f t="shared" si="76"/>
        <v>#N/A</v>
      </c>
    </row>
    <row r="892" spans="1:9" x14ac:dyDescent="0.25">
      <c r="A892" s="186">
        <v>891</v>
      </c>
      <c r="B892" s="187" t="e">
        <f>VLOOKUP(A892,Code!X:AA,4,FALSE)</f>
        <v>#N/A</v>
      </c>
      <c r="E892" t="e">
        <f t="shared" si="77"/>
        <v>#N/A</v>
      </c>
      <c r="F892" t="e">
        <f t="shared" si="78"/>
        <v>#N/A</v>
      </c>
      <c r="G892" t="e">
        <f t="shared" si="79"/>
        <v>#N/A</v>
      </c>
      <c r="H892" t="e">
        <f t="shared" si="80"/>
        <v>#N/A</v>
      </c>
      <c r="I892" t="e">
        <f t="shared" si="76"/>
        <v>#N/A</v>
      </c>
    </row>
    <row r="893" spans="1:9" x14ac:dyDescent="0.25">
      <c r="A893" s="185">
        <v>892</v>
      </c>
      <c r="B893" t="e">
        <f>VLOOKUP(A893,Code!X:AA,4,FALSE)</f>
        <v>#N/A</v>
      </c>
      <c r="E893" s="189" t="e">
        <f t="shared" si="77"/>
        <v>#N/A</v>
      </c>
      <c r="F893" s="189" t="e">
        <f t="shared" si="78"/>
        <v>#N/A</v>
      </c>
      <c r="G893" s="189" t="e">
        <f t="shared" si="79"/>
        <v>#N/A</v>
      </c>
      <c r="H893" s="189" t="e">
        <f t="shared" si="80"/>
        <v>#N/A</v>
      </c>
      <c r="I893" s="189" t="e">
        <f t="shared" si="76"/>
        <v>#N/A</v>
      </c>
    </row>
    <row r="894" spans="1:9" x14ac:dyDescent="0.25">
      <c r="A894" s="186">
        <v>893</v>
      </c>
      <c r="B894" s="187" t="e">
        <f>VLOOKUP(A894,Code!X:AA,4,FALSE)</f>
        <v>#N/A</v>
      </c>
      <c r="E894" t="e">
        <f t="shared" si="77"/>
        <v>#N/A</v>
      </c>
      <c r="F894" t="e">
        <f t="shared" si="78"/>
        <v>#N/A</v>
      </c>
      <c r="G894" t="e">
        <f t="shared" si="79"/>
        <v>#N/A</v>
      </c>
      <c r="H894" t="e">
        <f t="shared" si="80"/>
        <v>#N/A</v>
      </c>
      <c r="I894" t="e">
        <f t="shared" si="76"/>
        <v>#N/A</v>
      </c>
    </row>
    <row r="895" spans="1:9" x14ac:dyDescent="0.25">
      <c r="A895" s="185">
        <v>894</v>
      </c>
      <c r="B895" t="e">
        <f>VLOOKUP(A895,Code!X:AA,4,FALSE)</f>
        <v>#N/A</v>
      </c>
      <c r="E895" s="189" t="e">
        <f t="shared" si="77"/>
        <v>#N/A</v>
      </c>
      <c r="F895" s="189" t="e">
        <f t="shared" si="78"/>
        <v>#N/A</v>
      </c>
      <c r="G895" s="189" t="e">
        <f t="shared" si="79"/>
        <v>#N/A</v>
      </c>
      <c r="H895" s="189" t="e">
        <f t="shared" si="80"/>
        <v>#N/A</v>
      </c>
      <c r="I895" s="189" t="e">
        <f t="shared" si="76"/>
        <v>#N/A</v>
      </c>
    </row>
    <row r="896" spans="1:9" x14ac:dyDescent="0.25">
      <c r="A896" s="186">
        <v>895</v>
      </c>
      <c r="B896" s="187" t="e">
        <f>VLOOKUP(A896,Code!X:AA,4,FALSE)</f>
        <v>#N/A</v>
      </c>
      <c r="E896" t="e">
        <f t="shared" si="77"/>
        <v>#N/A</v>
      </c>
      <c r="F896" t="e">
        <f t="shared" si="78"/>
        <v>#N/A</v>
      </c>
      <c r="G896" t="e">
        <f t="shared" si="79"/>
        <v>#N/A</v>
      </c>
      <c r="H896" t="e">
        <f t="shared" si="80"/>
        <v>#N/A</v>
      </c>
      <c r="I896" t="e">
        <f t="shared" si="76"/>
        <v>#N/A</v>
      </c>
    </row>
    <row r="897" spans="1:9" x14ac:dyDescent="0.25">
      <c r="A897" s="185">
        <v>896</v>
      </c>
      <c r="B897" t="e">
        <f>VLOOKUP(A897,Code!X:AA,4,FALSE)</f>
        <v>#N/A</v>
      </c>
      <c r="E897" s="189" t="e">
        <f t="shared" si="77"/>
        <v>#N/A</v>
      </c>
      <c r="F897" s="189" t="e">
        <f t="shared" si="78"/>
        <v>#N/A</v>
      </c>
      <c r="G897" s="189" t="e">
        <f t="shared" si="79"/>
        <v>#N/A</v>
      </c>
      <c r="H897" s="189" t="e">
        <f t="shared" si="80"/>
        <v>#N/A</v>
      </c>
      <c r="I897" s="189" t="e">
        <f t="shared" si="76"/>
        <v>#N/A</v>
      </c>
    </row>
    <row r="898" spans="1:9" x14ac:dyDescent="0.25">
      <c r="A898" s="186">
        <v>897</v>
      </c>
      <c r="B898" s="187" t="e">
        <f>VLOOKUP(A898,Code!X:AA,4,FALSE)</f>
        <v>#N/A</v>
      </c>
      <c r="E898" t="e">
        <f t="shared" si="77"/>
        <v>#N/A</v>
      </c>
      <c r="F898" t="e">
        <f t="shared" si="78"/>
        <v>#N/A</v>
      </c>
      <c r="G898" t="e">
        <f t="shared" si="79"/>
        <v>#N/A</v>
      </c>
      <c r="H898" t="e">
        <f t="shared" si="80"/>
        <v>#N/A</v>
      </c>
      <c r="I898" t="e">
        <f t="shared" si="76"/>
        <v>#N/A</v>
      </c>
    </row>
    <row r="899" spans="1:9" x14ac:dyDescent="0.25">
      <c r="A899" s="185">
        <v>898</v>
      </c>
      <c r="B899" t="e">
        <f>VLOOKUP(A899,Code!X:AA,4,FALSE)</f>
        <v>#N/A</v>
      </c>
      <c r="E899" s="189" t="e">
        <f t="shared" si="77"/>
        <v>#N/A</v>
      </c>
      <c r="F899" s="189" t="e">
        <f t="shared" si="78"/>
        <v>#N/A</v>
      </c>
      <c r="G899" s="189" t="e">
        <f t="shared" si="79"/>
        <v>#N/A</v>
      </c>
      <c r="H899" s="189" t="e">
        <f t="shared" si="80"/>
        <v>#N/A</v>
      </c>
      <c r="I899" s="189" t="e">
        <f t="shared" ref="I899:I962" si="81">LEFT(RIGHT(B899, LEN(B899) - FIND("_", SUBSTITUTE(B899, "_", "~", 1))),FIND("_",SUBSTITUTE(SUBSTITUTE(B899, "_", "~", 1), "_", "~", 1))-FIND("_",SUBSTITUTE(B899, "_", "~", 1))-1)</f>
        <v>#N/A</v>
      </c>
    </row>
    <row r="900" spans="1:9" x14ac:dyDescent="0.25">
      <c r="A900" s="186">
        <v>899</v>
      </c>
      <c r="B900" s="187" t="e">
        <f>VLOOKUP(A900,Code!X:AA,4,FALSE)</f>
        <v>#N/A</v>
      </c>
      <c r="E900" t="e">
        <f t="shared" si="77"/>
        <v>#N/A</v>
      </c>
      <c r="F900" t="e">
        <f t="shared" si="78"/>
        <v>#N/A</v>
      </c>
      <c r="G900" t="e">
        <f t="shared" si="79"/>
        <v>#N/A</v>
      </c>
      <c r="H900" t="e">
        <f t="shared" si="80"/>
        <v>#N/A</v>
      </c>
      <c r="I900" t="e">
        <f t="shared" si="81"/>
        <v>#N/A</v>
      </c>
    </row>
    <row r="901" spans="1:9" x14ac:dyDescent="0.25">
      <c r="A901" s="185">
        <v>900</v>
      </c>
      <c r="B901" t="e">
        <f>VLOOKUP(A901,Code!X:AA,4,FALSE)</f>
        <v>#N/A</v>
      </c>
      <c r="E901" s="189" t="e">
        <f t="shared" si="77"/>
        <v>#N/A</v>
      </c>
      <c r="F901" s="189" t="e">
        <f t="shared" si="78"/>
        <v>#N/A</v>
      </c>
      <c r="G901" s="189" t="e">
        <f t="shared" si="79"/>
        <v>#N/A</v>
      </c>
      <c r="H901" s="189" t="e">
        <f t="shared" si="80"/>
        <v>#N/A</v>
      </c>
      <c r="I901" s="189" t="e">
        <f t="shared" si="81"/>
        <v>#N/A</v>
      </c>
    </row>
    <row r="902" spans="1:9" x14ac:dyDescent="0.25">
      <c r="A902" s="186">
        <v>901</v>
      </c>
      <c r="B902" s="187" t="e">
        <f>VLOOKUP(A902,Code!X:AA,4,FALSE)</f>
        <v>#N/A</v>
      </c>
      <c r="E902" t="e">
        <f t="shared" si="77"/>
        <v>#N/A</v>
      </c>
      <c r="F902" t="e">
        <f t="shared" si="78"/>
        <v>#N/A</v>
      </c>
      <c r="G902" t="e">
        <f t="shared" si="79"/>
        <v>#N/A</v>
      </c>
      <c r="H902" t="e">
        <f t="shared" si="80"/>
        <v>#N/A</v>
      </c>
      <c r="I902" t="e">
        <f t="shared" si="81"/>
        <v>#N/A</v>
      </c>
    </row>
    <row r="903" spans="1:9" x14ac:dyDescent="0.25">
      <c r="A903" s="185">
        <v>902</v>
      </c>
      <c r="B903" t="e">
        <f>VLOOKUP(A903,Code!X:AA,4,FALSE)</f>
        <v>#N/A</v>
      </c>
      <c r="E903" s="189" t="e">
        <f t="shared" si="77"/>
        <v>#N/A</v>
      </c>
      <c r="F903" s="189" t="e">
        <f t="shared" si="78"/>
        <v>#N/A</v>
      </c>
      <c r="G903" s="189" t="e">
        <f t="shared" si="79"/>
        <v>#N/A</v>
      </c>
      <c r="H903" s="189" t="e">
        <f t="shared" si="80"/>
        <v>#N/A</v>
      </c>
      <c r="I903" s="189" t="e">
        <f t="shared" si="81"/>
        <v>#N/A</v>
      </c>
    </row>
    <row r="904" spans="1:9" x14ac:dyDescent="0.25">
      <c r="A904" s="186">
        <v>903</v>
      </c>
      <c r="B904" s="187" t="e">
        <f>VLOOKUP(A904,Code!X:AA,4,FALSE)</f>
        <v>#N/A</v>
      </c>
      <c r="E904" t="e">
        <f t="shared" si="77"/>
        <v>#N/A</v>
      </c>
      <c r="F904" t="e">
        <f t="shared" si="78"/>
        <v>#N/A</v>
      </c>
      <c r="G904" t="e">
        <f t="shared" si="79"/>
        <v>#N/A</v>
      </c>
      <c r="H904" t="e">
        <f t="shared" si="80"/>
        <v>#N/A</v>
      </c>
      <c r="I904" t="e">
        <f t="shared" si="81"/>
        <v>#N/A</v>
      </c>
    </row>
    <row r="905" spans="1:9" x14ac:dyDescent="0.25">
      <c r="A905" s="185">
        <v>904</v>
      </c>
      <c r="B905" t="e">
        <f>VLOOKUP(A905,Code!X:AA,4,FALSE)</f>
        <v>#N/A</v>
      </c>
      <c r="E905" s="189" t="e">
        <f t="shared" si="77"/>
        <v>#N/A</v>
      </c>
      <c r="F905" s="189" t="e">
        <f t="shared" si="78"/>
        <v>#N/A</v>
      </c>
      <c r="G905" s="189" t="e">
        <f t="shared" si="79"/>
        <v>#N/A</v>
      </c>
      <c r="H905" s="189" t="e">
        <f t="shared" si="80"/>
        <v>#N/A</v>
      </c>
      <c r="I905" s="189" t="e">
        <f t="shared" si="81"/>
        <v>#N/A</v>
      </c>
    </row>
    <row r="906" spans="1:9" x14ac:dyDescent="0.25">
      <c r="A906" s="186">
        <v>905</v>
      </c>
      <c r="B906" s="187" t="e">
        <f>VLOOKUP(A906,Code!X:AA,4,FALSE)</f>
        <v>#N/A</v>
      </c>
      <c r="E906" t="e">
        <f t="shared" si="77"/>
        <v>#N/A</v>
      </c>
      <c r="F906" t="e">
        <f t="shared" si="78"/>
        <v>#N/A</v>
      </c>
      <c r="G906" t="e">
        <f t="shared" si="79"/>
        <v>#N/A</v>
      </c>
      <c r="H906" t="e">
        <f t="shared" si="80"/>
        <v>#N/A</v>
      </c>
      <c r="I906" t="e">
        <f t="shared" si="81"/>
        <v>#N/A</v>
      </c>
    </row>
    <row r="907" spans="1:9" x14ac:dyDescent="0.25">
      <c r="A907" s="185">
        <v>906</v>
      </c>
      <c r="B907" t="e">
        <f>VLOOKUP(A907,Code!X:AA,4,FALSE)</f>
        <v>#N/A</v>
      </c>
      <c r="E907" s="189" t="e">
        <f t="shared" si="77"/>
        <v>#N/A</v>
      </c>
      <c r="F907" s="189" t="e">
        <f t="shared" si="78"/>
        <v>#N/A</v>
      </c>
      <c r="G907" s="189" t="e">
        <f t="shared" si="79"/>
        <v>#N/A</v>
      </c>
      <c r="H907" s="189" t="e">
        <f t="shared" si="80"/>
        <v>#N/A</v>
      </c>
      <c r="I907" s="189" t="e">
        <f t="shared" si="81"/>
        <v>#N/A</v>
      </c>
    </row>
    <row r="908" spans="1:9" x14ac:dyDescent="0.25">
      <c r="A908" s="186">
        <v>907</v>
      </c>
      <c r="B908" s="187" t="e">
        <f>VLOOKUP(A908,Code!X:AA,4,FALSE)</f>
        <v>#N/A</v>
      </c>
      <c r="E908" t="e">
        <f t="shared" si="77"/>
        <v>#N/A</v>
      </c>
      <c r="F908" t="e">
        <f t="shared" si="78"/>
        <v>#N/A</v>
      </c>
      <c r="G908" t="e">
        <f t="shared" si="79"/>
        <v>#N/A</v>
      </c>
      <c r="H908" t="e">
        <f t="shared" si="80"/>
        <v>#N/A</v>
      </c>
      <c r="I908" t="e">
        <f t="shared" si="81"/>
        <v>#N/A</v>
      </c>
    </row>
    <row r="909" spans="1:9" x14ac:dyDescent="0.25">
      <c r="A909" s="185">
        <v>908</v>
      </c>
      <c r="B909" t="e">
        <f>VLOOKUP(A909,Code!X:AA,4,FALSE)</f>
        <v>#N/A</v>
      </c>
      <c r="E909" s="189" t="e">
        <f t="shared" si="77"/>
        <v>#N/A</v>
      </c>
      <c r="F909" s="189" t="e">
        <f t="shared" si="78"/>
        <v>#N/A</v>
      </c>
      <c r="G909" s="189" t="e">
        <f t="shared" si="79"/>
        <v>#N/A</v>
      </c>
      <c r="H909" s="189" t="e">
        <f t="shared" si="80"/>
        <v>#N/A</v>
      </c>
      <c r="I909" s="189" t="e">
        <f t="shared" si="81"/>
        <v>#N/A</v>
      </c>
    </row>
    <row r="910" spans="1:9" x14ac:dyDescent="0.25">
      <c r="A910" s="186">
        <v>909</v>
      </c>
      <c r="B910" s="187" t="e">
        <f>VLOOKUP(A910,Code!X:AA,4,FALSE)</f>
        <v>#N/A</v>
      </c>
      <c r="E910" t="e">
        <f t="shared" si="77"/>
        <v>#N/A</v>
      </c>
      <c r="F910" t="e">
        <f t="shared" si="78"/>
        <v>#N/A</v>
      </c>
      <c r="G910" t="e">
        <f t="shared" si="79"/>
        <v>#N/A</v>
      </c>
      <c r="H910" t="e">
        <f t="shared" si="80"/>
        <v>#N/A</v>
      </c>
      <c r="I910" t="e">
        <f t="shared" si="81"/>
        <v>#N/A</v>
      </c>
    </row>
    <row r="911" spans="1:9" x14ac:dyDescent="0.25">
      <c r="A911" s="185">
        <v>910</v>
      </c>
      <c r="B911" t="e">
        <f>VLOOKUP(A911,Code!X:AA,4,FALSE)</f>
        <v>#N/A</v>
      </c>
      <c r="E911" s="189" t="e">
        <f t="shared" si="77"/>
        <v>#N/A</v>
      </c>
      <c r="F911" s="189" t="e">
        <f t="shared" si="78"/>
        <v>#N/A</v>
      </c>
      <c r="G911" s="189" t="e">
        <f t="shared" si="79"/>
        <v>#N/A</v>
      </c>
      <c r="H911" s="189" t="e">
        <f t="shared" si="80"/>
        <v>#N/A</v>
      </c>
      <c r="I911" s="189" t="e">
        <f t="shared" si="81"/>
        <v>#N/A</v>
      </c>
    </row>
    <row r="912" spans="1:9" x14ac:dyDescent="0.25">
      <c r="A912" s="186">
        <v>911</v>
      </c>
      <c r="B912" s="187" t="e">
        <f>VLOOKUP(A912,Code!X:AA,4,FALSE)</f>
        <v>#N/A</v>
      </c>
      <c r="E912" t="e">
        <f t="shared" si="77"/>
        <v>#N/A</v>
      </c>
      <c r="F912" t="e">
        <f t="shared" si="78"/>
        <v>#N/A</v>
      </c>
      <c r="G912" t="e">
        <f t="shared" si="79"/>
        <v>#N/A</v>
      </c>
      <c r="H912" t="e">
        <f t="shared" si="80"/>
        <v>#N/A</v>
      </c>
      <c r="I912" t="e">
        <f t="shared" si="81"/>
        <v>#N/A</v>
      </c>
    </row>
    <row r="913" spans="1:9" x14ac:dyDescent="0.25">
      <c r="A913" s="185">
        <v>912</v>
      </c>
      <c r="B913" t="e">
        <f>VLOOKUP(A913,Code!X:AA,4,FALSE)</f>
        <v>#N/A</v>
      </c>
      <c r="E913" s="189" t="e">
        <f t="shared" si="77"/>
        <v>#N/A</v>
      </c>
      <c r="F913" s="189" t="e">
        <f t="shared" si="78"/>
        <v>#N/A</v>
      </c>
      <c r="G913" s="189" t="e">
        <f t="shared" si="79"/>
        <v>#N/A</v>
      </c>
      <c r="H913" s="189" t="e">
        <f t="shared" si="80"/>
        <v>#N/A</v>
      </c>
      <c r="I913" s="189" t="e">
        <f t="shared" si="81"/>
        <v>#N/A</v>
      </c>
    </row>
    <row r="914" spans="1:9" x14ac:dyDescent="0.25">
      <c r="A914" s="186">
        <v>913</v>
      </c>
      <c r="B914" s="187" t="e">
        <f>VLOOKUP(A914,Code!X:AA,4,FALSE)</f>
        <v>#N/A</v>
      </c>
      <c r="E914" t="e">
        <f t="shared" si="77"/>
        <v>#N/A</v>
      </c>
      <c r="F914" t="e">
        <f t="shared" si="78"/>
        <v>#N/A</v>
      </c>
      <c r="G914" t="e">
        <f t="shared" si="79"/>
        <v>#N/A</v>
      </c>
      <c r="H914" t="e">
        <f t="shared" si="80"/>
        <v>#N/A</v>
      </c>
      <c r="I914" t="e">
        <f t="shared" si="81"/>
        <v>#N/A</v>
      </c>
    </row>
    <row r="915" spans="1:9" x14ac:dyDescent="0.25">
      <c r="A915" s="185">
        <v>914</v>
      </c>
      <c r="B915" t="e">
        <f>VLOOKUP(A915,Code!X:AA,4,FALSE)</f>
        <v>#N/A</v>
      </c>
      <c r="E915" s="189" t="e">
        <f t="shared" ref="E915:E978" si="82">LEFT(B915, FIND("(", B915) - 1)</f>
        <v>#N/A</v>
      </c>
      <c r="F915" s="189" t="e">
        <f t="shared" ref="F915:F978" si="83">RIGHT(LEFT(B915, FIND(")", B915) - 1),2)</f>
        <v>#N/A</v>
      </c>
      <c r="G915" s="189" t="e">
        <f t="shared" ref="G915:G978" si="84">IFERROR(IF(FIND("_1",B915)&gt;0,"",""),   LEFT(RIGHT(B915,5),2))</f>
        <v>#N/A</v>
      </c>
      <c r="H915" s="189" t="e">
        <f t="shared" ref="H915:H978" si="85">IFERROR(IF(FIND(")_",B915)&gt;1,LEFT(RIGHT(B915,2),1),""),   LEFT(RIGHT(B915, LEN(B915) - FIND(")", B915)),2))</f>
        <v>#N/A</v>
      </c>
      <c r="I915" s="189" t="e">
        <f t="shared" si="81"/>
        <v>#N/A</v>
      </c>
    </row>
    <row r="916" spans="1:9" x14ac:dyDescent="0.25">
      <c r="A916" s="186">
        <v>915</v>
      </c>
      <c r="B916" s="187" t="e">
        <f>VLOOKUP(A916,Code!X:AA,4,FALSE)</f>
        <v>#N/A</v>
      </c>
      <c r="E916" t="e">
        <f t="shared" si="82"/>
        <v>#N/A</v>
      </c>
      <c r="F916" t="e">
        <f t="shared" si="83"/>
        <v>#N/A</v>
      </c>
      <c r="G916" t="e">
        <f t="shared" si="84"/>
        <v>#N/A</v>
      </c>
      <c r="H916" t="e">
        <f t="shared" si="85"/>
        <v>#N/A</v>
      </c>
      <c r="I916" t="e">
        <f t="shared" si="81"/>
        <v>#N/A</v>
      </c>
    </row>
    <row r="917" spans="1:9" x14ac:dyDescent="0.25">
      <c r="A917" s="185">
        <v>916</v>
      </c>
      <c r="B917" t="e">
        <f>VLOOKUP(A917,Code!X:AA,4,FALSE)</f>
        <v>#N/A</v>
      </c>
      <c r="E917" s="189" t="e">
        <f t="shared" si="82"/>
        <v>#N/A</v>
      </c>
      <c r="F917" s="189" t="e">
        <f t="shared" si="83"/>
        <v>#N/A</v>
      </c>
      <c r="G917" s="189" t="e">
        <f t="shared" si="84"/>
        <v>#N/A</v>
      </c>
      <c r="H917" s="189" t="e">
        <f t="shared" si="85"/>
        <v>#N/A</v>
      </c>
      <c r="I917" s="189" t="e">
        <f t="shared" si="81"/>
        <v>#N/A</v>
      </c>
    </row>
    <row r="918" spans="1:9" x14ac:dyDescent="0.25">
      <c r="A918" s="186">
        <v>917</v>
      </c>
      <c r="B918" s="187" t="e">
        <f>VLOOKUP(A918,Code!X:AA,4,FALSE)</f>
        <v>#N/A</v>
      </c>
      <c r="E918" t="e">
        <f t="shared" si="82"/>
        <v>#N/A</v>
      </c>
      <c r="F918" t="e">
        <f t="shared" si="83"/>
        <v>#N/A</v>
      </c>
      <c r="G918" t="e">
        <f t="shared" si="84"/>
        <v>#N/A</v>
      </c>
      <c r="H918" t="e">
        <f t="shared" si="85"/>
        <v>#N/A</v>
      </c>
      <c r="I918" t="e">
        <f t="shared" si="81"/>
        <v>#N/A</v>
      </c>
    </row>
    <row r="919" spans="1:9" x14ac:dyDescent="0.25">
      <c r="A919" s="185">
        <v>918</v>
      </c>
      <c r="B919" t="e">
        <f>VLOOKUP(A919,Code!X:AA,4,FALSE)</f>
        <v>#N/A</v>
      </c>
      <c r="E919" s="189" t="e">
        <f t="shared" si="82"/>
        <v>#N/A</v>
      </c>
      <c r="F919" s="189" t="e">
        <f t="shared" si="83"/>
        <v>#N/A</v>
      </c>
      <c r="G919" s="189" t="e">
        <f t="shared" si="84"/>
        <v>#N/A</v>
      </c>
      <c r="H919" s="189" t="e">
        <f t="shared" si="85"/>
        <v>#N/A</v>
      </c>
      <c r="I919" s="189" t="e">
        <f t="shared" si="81"/>
        <v>#N/A</v>
      </c>
    </row>
    <row r="920" spans="1:9" x14ac:dyDescent="0.25">
      <c r="A920" s="186">
        <v>919</v>
      </c>
      <c r="B920" s="187" t="e">
        <f>VLOOKUP(A920,Code!X:AA,4,FALSE)</f>
        <v>#N/A</v>
      </c>
      <c r="E920" t="e">
        <f t="shared" si="82"/>
        <v>#N/A</v>
      </c>
      <c r="F920" t="e">
        <f t="shared" si="83"/>
        <v>#N/A</v>
      </c>
      <c r="G920" t="e">
        <f t="shared" si="84"/>
        <v>#N/A</v>
      </c>
      <c r="H920" t="e">
        <f t="shared" si="85"/>
        <v>#N/A</v>
      </c>
      <c r="I920" t="e">
        <f t="shared" si="81"/>
        <v>#N/A</v>
      </c>
    </row>
    <row r="921" spans="1:9" x14ac:dyDescent="0.25">
      <c r="A921" s="185">
        <v>920</v>
      </c>
      <c r="B921" t="e">
        <f>VLOOKUP(A921,Code!X:AA,4,FALSE)</f>
        <v>#N/A</v>
      </c>
      <c r="E921" s="189" t="e">
        <f t="shared" si="82"/>
        <v>#N/A</v>
      </c>
      <c r="F921" s="189" t="e">
        <f t="shared" si="83"/>
        <v>#N/A</v>
      </c>
      <c r="G921" s="189" t="e">
        <f t="shared" si="84"/>
        <v>#N/A</v>
      </c>
      <c r="H921" s="189" t="e">
        <f t="shared" si="85"/>
        <v>#N/A</v>
      </c>
      <c r="I921" s="189" t="e">
        <f t="shared" si="81"/>
        <v>#N/A</v>
      </c>
    </row>
    <row r="922" spans="1:9" x14ac:dyDescent="0.25">
      <c r="A922" s="186">
        <v>921</v>
      </c>
      <c r="B922" s="187" t="e">
        <f>VLOOKUP(A922,Code!X:AA,4,FALSE)</f>
        <v>#N/A</v>
      </c>
      <c r="E922" t="e">
        <f t="shared" si="82"/>
        <v>#N/A</v>
      </c>
      <c r="F922" t="e">
        <f t="shared" si="83"/>
        <v>#N/A</v>
      </c>
      <c r="G922" t="e">
        <f t="shared" si="84"/>
        <v>#N/A</v>
      </c>
      <c r="H922" t="e">
        <f t="shared" si="85"/>
        <v>#N/A</v>
      </c>
      <c r="I922" t="e">
        <f t="shared" si="81"/>
        <v>#N/A</v>
      </c>
    </row>
    <row r="923" spans="1:9" x14ac:dyDescent="0.25">
      <c r="A923" s="185">
        <v>922</v>
      </c>
      <c r="B923" t="e">
        <f>VLOOKUP(A923,Code!X:AA,4,FALSE)</f>
        <v>#N/A</v>
      </c>
      <c r="E923" s="189" t="e">
        <f t="shared" si="82"/>
        <v>#N/A</v>
      </c>
      <c r="F923" s="189" t="e">
        <f t="shared" si="83"/>
        <v>#N/A</v>
      </c>
      <c r="G923" s="189" t="e">
        <f t="shared" si="84"/>
        <v>#N/A</v>
      </c>
      <c r="H923" s="189" t="e">
        <f t="shared" si="85"/>
        <v>#N/A</v>
      </c>
      <c r="I923" s="189" t="e">
        <f t="shared" si="81"/>
        <v>#N/A</v>
      </c>
    </row>
    <row r="924" spans="1:9" x14ac:dyDescent="0.25">
      <c r="A924" s="186">
        <v>923</v>
      </c>
      <c r="B924" s="187" t="e">
        <f>VLOOKUP(A924,Code!X:AA,4,FALSE)</f>
        <v>#N/A</v>
      </c>
      <c r="E924" t="e">
        <f t="shared" si="82"/>
        <v>#N/A</v>
      </c>
      <c r="F924" t="e">
        <f t="shared" si="83"/>
        <v>#N/A</v>
      </c>
      <c r="G924" t="e">
        <f t="shared" si="84"/>
        <v>#N/A</v>
      </c>
      <c r="H924" t="e">
        <f t="shared" si="85"/>
        <v>#N/A</v>
      </c>
      <c r="I924" t="e">
        <f t="shared" si="81"/>
        <v>#N/A</v>
      </c>
    </row>
    <row r="925" spans="1:9" x14ac:dyDescent="0.25">
      <c r="A925" s="185">
        <v>924</v>
      </c>
      <c r="B925" t="e">
        <f>VLOOKUP(A925,Code!X:AA,4,FALSE)</f>
        <v>#N/A</v>
      </c>
      <c r="E925" s="189" t="e">
        <f t="shared" si="82"/>
        <v>#N/A</v>
      </c>
      <c r="F925" s="189" t="e">
        <f t="shared" si="83"/>
        <v>#N/A</v>
      </c>
      <c r="G925" s="189" t="e">
        <f t="shared" si="84"/>
        <v>#N/A</v>
      </c>
      <c r="H925" s="189" t="e">
        <f t="shared" si="85"/>
        <v>#N/A</v>
      </c>
      <c r="I925" s="189" t="e">
        <f t="shared" si="81"/>
        <v>#N/A</v>
      </c>
    </row>
    <row r="926" spans="1:9" x14ac:dyDescent="0.25">
      <c r="A926" s="186">
        <v>925</v>
      </c>
      <c r="B926" s="187" t="e">
        <f>VLOOKUP(A926,Code!X:AA,4,FALSE)</f>
        <v>#N/A</v>
      </c>
      <c r="E926" t="e">
        <f t="shared" si="82"/>
        <v>#N/A</v>
      </c>
      <c r="F926" t="e">
        <f t="shared" si="83"/>
        <v>#N/A</v>
      </c>
      <c r="G926" t="e">
        <f t="shared" si="84"/>
        <v>#N/A</v>
      </c>
      <c r="H926" t="e">
        <f t="shared" si="85"/>
        <v>#N/A</v>
      </c>
      <c r="I926" t="e">
        <f t="shared" si="81"/>
        <v>#N/A</v>
      </c>
    </row>
    <row r="927" spans="1:9" x14ac:dyDescent="0.25">
      <c r="A927" s="185">
        <v>926</v>
      </c>
      <c r="B927" t="e">
        <f>VLOOKUP(A927,Code!X:AA,4,FALSE)</f>
        <v>#N/A</v>
      </c>
      <c r="E927" s="189" t="e">
        <f t="shared" si="82"/>
        <v>#N/A</v>
      </c>
      <c r="F927" s="189" t="e">
        <f t="shared" si="83"/>
        <v>#N/A</v>
      </c>
      <c r="G927" s="189" t="e">
        <f t="shared" si="84"/>
        <v>#N/A</v>
      </c>
      <c r="H927" s="189" t="e">
        <f t="shared" si="85"/>
        <v>#N/A</v>
      </c>
      <c r="I927" s="189" t="e">
        <f t="shared" si="81"/>
        <v>#N/A</v>
      </c>
    </row>
    <row r="928" spans="1:9" x14ac:dyDescent="0.25">
      <c r="A928" s="186">
        <v>927</v>
      </c>
      <c r="B928" s="187" t="e">
        <f>VLOOKUP(A928,Code!X:AA,4,FALSE)</f>
        <v>#N/A</v>
      </c>
      <c r="E928" t="e">
        <f t="shared" si="82"/>
        <v>#N/A</v>
      </c>
      <c r="F928" t="e">
        <f t="shared" si="83"/>
        <v>#N/A</v>
      </c>
      <c r="G928" t="e">
        <f t="shared" si="84"/>
        <v>#N/A</v>
      </c>
      <c r="H928" t="e">
        <f t="shared" si="85"/>
        <v>#N/A</v>
      </c>
      <c r="I928" t="e">
        <f t="shared" si="81"/>
        <v>#N/A</v>
      </c>
    </row>
    <row r="929" spans="1:9" x14ac:dyDescent="0.25">
      <c r="A929" s="185">
        <v>928</v>
      </c>
      <c r="B929" t="e">
        <f>VLOOKUP(A929,Code!X:AA,4,FALSE)</f>
        <v>#N/A</v>
      </c>
      <c r="E929" s="189" t="e">
        <f t="shared" si="82"/>
        <v>#N/A</v>
      </c>
      <c r="F929" s="189" t="e">
        <f t="shared" si="83"/>
        <v>#N/A</v>
      </c>
      <c r="G929" s="189" t="e">
        <f t="shared" si="84"/>
        <v>#N/A</v>
      </c>
      <c r="H929" s="189" t="e">
        <f t="shared" si="85"/>
        <v>#N/A</v>
      </c>
      <c r="I929" s="189" t="e">
        <f t="shared" si="81"/>
        <v>#N/A</v>
      </c>
    </row>
    <row r="930" spans="1:9" x14ac:dyDescent="0.25">
      <c r="A930" s="186">
        <v>929</v>
      </c>
      <c r="B930" s="187" t="e">
        <f>VLOOKUP(A930,Code!X:AA,4,FALSE)</f>
        <v>#N/A</v>
      </c>
      <c r="E930" t="e">
        <f t="shared" si="82"/>
        <v>#N/A</v>
      </c>
      <c r="F930" t="e">
        <f t="shared" si="83"/>
        <v>#N/A</v>
      </c>
      <c r="G930" t="e">
        <f t="shared" si="84"/>
        <v>#N/A</v>
      </c>
      <c r="H930" t="e">
        <f t="shared" si="85"/>
        <v>#N/A</v>
      </c>
      <c r="I930" t="e">
        <f t="shared" si="81"/>
        <v>#N/A</v>
      </c>
    </row>
    <row r="931" spans="1:9" x14ac:dyDescent="0.25">
      <c r="A931" s="185">
        <v>930</v>
      </c>
      <c r="B931" t="e">
        <f>VLOOKUP(A931,Code!X:AA,4,FALSE)</f>
        <v>#N/A</v>
      </c>
      <c r="E931" s="189" t="e">
        <f t="shared" si="82"/>
        <v>#N/A</v>
      </c>
      <c r="F931" s="189" t="e">
        <f t="shared" si="83"/>
        <v>#N/A</v>
      </c>
      <c r="G931" s="189" t="e">
        <f t="shared" si="84"/>
        <v>#N/A</v>
      </c>
      <c r="H931" s="189" t="e">
        <f t="shared" si="85"/>
        <v>#N/A</v>
      </c>
      <c r="I931" s="189" t="e">
        <f t="shared" si="81"/>
        <v>#N/A</v>
      </c>
    </row>
    <row r="932" spans="1:9" x14ac:dyDescent="0.25">
      <c r="A932" s="186">
        <v>931</v>
      </c>
      <c r="B932" s="187" t="e">
        <f>VLOOKUP(A932,Code!X:AA,4,FALSE)</f>
        <v>#N/A</v>
      </c>
      <c r="E932" t="e">
        <f t="shared" si="82"/>
        <v>#N/A</v>
      </c>
      <c r="F932" t="e">
        <f t="shared" si="83"/>
        <v>#N/A</v>
      </c>
      <c r="G932" t="e">
        <f t="shared" si="84"/>
        <v>#N/A</v>
      </c>
      <c r="H932" t="e">
        <f t="shared" si="85"/>
        <v>#N/A</v>
      </c>
      <c r="I932" t="e">
        <f t="shared" si="81"/>
        <v>#N/A</v>
      </c>
    </row>
    <row r="933" spans="1:9" x14ac:dyDescent="0.25">
      <c r="A933" s="185">
        <v>932</v>
      </c>
      <c r="B933" t="e">
        <f>VLOOKUP(A933,Code!X:AA,4,FALSE)</f>
        <v>#N/A</v>
      </c>
      <c r="E933" s="189" t="e">
        <f t="shared" si="82"/>
        <v>#N/A</v>
      </c>
      <c r="F933" s="189" t="e">
        <f t="shared" si="83"/>
        <v>#N/A</v>
      </c>
      <c r="G933" s="189" t="e">
        <f t="shared" si="84"/>
        <v>#N/A</v>
      </c>
      <c r="H933" s="189" t="e">
        <f t="shared" si="85"/>
        <v>#N/A</v>
      </c>
      <c r="I933" s="189" t="e">
        <f t="shared" si="81"/>
        <v>#N/A</v>
      </c>
    </row>
    <row r="934" spans="1:9" x14ac:dyDescent="0.25">
      <c r="A934" s="186">
        <v>933</v>
      </c>
      <c r="B934" s="187" t="e">
        <f>VLOOKUP(A934,Code!X:AA,4,FALSE)</f>
        <v>#N/A</v>
      </c>
      <c r="E934" t="e">
        <f t="shared" si="82"/>
        <v>#N/A</v>
      </c>
      <c r="F934" t="e">
        <f t="shared" si="83"/>
        <v>#N/A</v>
      </c>
      <c r="G934" t="e">
        <f t="shared" si="84"/>
        <v>#N/A</v>
      </c>
      <c r="H934" t="e">
        <f t="shared" si="85"/>
        <v>#N/A</v>
      </c>
      <c r="I934" t="e">
        <f t="shared" si="81"/>
        <v>#N/A</v>
      </c>
    </row>
    <row r="935" spans="1:9" x14ac:dyDescent="0.25">
      <c r="A935" s="185">
        <v>934</v>
      </c>
      <c r="B935" t="e">
        <f>VLOOKUP(A935,Code!X:AA,4,FALSE)</f>
        <v>#N/A</v>
      </c>
      <c r="E935" s="189" t="e">
        <f t="shared" si="82"/>
        <v>#N/A</v>
      </c>
      <c r="F935" s="189" t="e">
        <f t="shared" si="83"/>
        <v>#N/A</v>
      </c>
      <c r="G935" s="189" t="e">
        <f t="shared" si="84"/>
        <v>#N/A</v>
      </c>
      <c r="H935" s="189" t="e">
        <f t="shared" si="85"/>
        <v>#N/A</v>
      </c>
      <c r="I935" s="189" t="e">
        <f t="shared" si="81"/>
        <v>#N/A</v>
      </c>
    </row>
    <row r="936" spans="1:9" x14ac:dyDescent="0.25">
      <c r="A936" s="186">
        <v>935</v>
      </c>
      <c r="B936" s="187" t="e">
        <f>VLOOKUP(A936,Code!X:AA,4,FALSE)</f>
        <v>#N/A</v>
      </c>
      <c r="E936" t="e">
        <f t="shared" si="82"/>
        <v>#N/A</v>
      </c>
      <c r="F936" t="e">
        <f t="shared" si="83"/>
        <v>#N/A</v>
      </c>
      <c r="G936" t="e">
        <f t="shared" si="84"/>
        <v>#N/A</v>
      </c>
      <c r="H936" t="e">
        <f t="shared" si="85"/>
        <v>#N/A</v>
      </c>
      <c r="I936" t="e">
        <f t="shared" si="81"/>
        <v>#N/A</v>
      </c>
    </row>
    <row r="937" spans="1:9" x14ac:dyDescent="0.25">
      <c r="A937" s="185">
        <v>936</v>
      </c>
      <c r="B937" t="e">
        <f>VLOOKUP(A937,Code!X:AA,4,FALSE)</f>
        <v>#N/A</v>
      </c>
      <c r="E937" s="189" t="e">
        <f t="shared" si="82"/>
        <v>#N/A</v>
      </c>
      <c r="F937" s="189" t="e">
        <f t="shared" si="83"/>
        <v>#N/A</v>
      </c>
      <c r="G937" s="189" t="e">
        <f t="shared" si="84"/>
        <v>#N/A</v>
      </c>
      <c r="H937" s="189" t="e">
        <f t="shared" si="85"/>
        <v>#N/A</v>
      </c>
      <c r="I937" s="189" t="e">
        <f t="shared" si="81"/>
        <v>#N/A</v>
      </c>
    </row>
    <row r="938" spans="1:9" x14ac:dyDescent="0.25">
      <c r="A938" s="186">
        <v>937</v>
      </c>
      <c r="B938" s="187" t="e">
        <f>VLOOKUP(A938,Code!X:AA,4,FALSE)</f>
        <v>#N/A</v>
      </c>
      <c r="E938" t="e">
        <f t="shared" si="82"/>
        <v>#N/A</v>
      </c>
      <c r="F938" t="e">
        <f t="shared" si="83"/>
        <v>#N/A</v>
      </c>
      <c r="G938" t="e">
        <f t="shared" si="84"/>
        <v>#N/A</v>
      </c>
      <c r="H938" t="e">
        <f t="shared" si="85"/>
        <v>#N/A</v>
      </c>
      <c r="I938" t="e">
        <f t="shared" si="81"/>
        <v>#N/A</v>
      </c>
    </row>
    <row r="939" spans="1:9" x14ac:dyDescent="0.25">
      <c r="A939" s="185">
        <v>938</v>
      </c>
      <c r="B939" t="e">
        <f>VLOOKUP(A939,Code!X:AA,4,FALSE)</f>
        <v>#N/A</v>
      </c>
      <c r="E939" s="189" t="e">
        <f t="shared" si="82"/>
        <v>#N/A</v>
      </c>
      <c r="F939" s="189" t="e">
        <f t="shared" si="83"/>
        <v>#N/A</v>
      </c>
      <c r="G939" s="189" t="e">
        <f t="shared" si="84"/>
        <v>#N/A</v>
      </c>
      <c r="H939" s="189" t="e">
        <f t="shared" si="85"/>
        <v>#N/A</v>
      </c>
      <c r="I939" s="189" t="e">
        <f t="shared" si="81"/>
        <v>#N/A</v>
      </c>
    </row>
    <row r="940" spans="1:9" x14ac:dyDescent="0.25">
      <c r="A940" s="186">
        <v>939</v>
      </c>
      <c r="B940" s="187" t="e">
        <f>VLOOKUP(A940,Code!X:AA,4,FALSE)</f>
        <v>#N/A</v>
      </c>
      <c r="E940" t="e">
        <f t="shared" si="82"/>
        <v>#N/A</v>
      </c>
      <c r="F940" t="e">
        <f t="shared" si="83"/>
        <v>#N/A</v>
      </c>
      <c r="G940" t="e">
        <f t="shared" si="84"/>
        <v>#N/A</v>
      </c>
      <c r="H940" t="e">
        <f t="shared" si="85"/>
        <v>#N/A</v>
      </c>
      <c r="I940" t="e">
        <f t="shared" si="81"/>
        <v>#N/A</v>
      </c>
    </row>
    <row r="941" spans="1:9" x14ac:dyDescent="0.25">
      <c r="A941" s="185">
        <v>940</v>
      </c>
      <c r="B941" t="e">
        <f>VLOOKUP(A941,Code!X:AA,4,FALSE)</f>
        <v>#N/A</v>
      </c>
      <c r="E941" s="189" t="e">
        <f t="shared" si="82"/>
        <v>#N/A</v>
      </c>
      <c r="F941" s="189" t="e">
        <f t="shared" si="83"/>
        <v>#N/A</v>
      </c>
      <c r="G941" s="189" t="e">
        <f t="shared" si="84"/>
        <v>#N/A</v>
      </c>
      <c r="H941" s="189" t="e">
        <f t="shared" si="85"/>
        <v>#N/A</v>
      </c>
      <c r="I941" s="189" t="e">
        <f t="shared" si="81"/>
        <v>#N/A</v>
      </c>
    </row>
    <row r="942" spans="1:9" x14ac:dyDescent="0.25">
      <c r="A942" s="186">
        <v>941</v>
      </c>
      <c r="B942" s="187" t="e">
        <f>VLOOKUP(A942,Code!X:AA,4,FALSE)</f>
        <v>#N/A</v>
      </c>
      <c r="E942" t="e">
        <f t="shared" si="82"/>
        <v>#N/A</v>
      </c>
      <c r="F942" t="e">
        <f t="shared" si="83"/>
        <v>#N/A</v>
      </c>
      <c r="G942" t="e">
        <f t="shared" si="84"/>
        <v>#N/A</v>
      </c>
      <c r="H942" t="e">
        <f t="shared" si="85"/>
        <v>#N/A</v>
      </c>
      <c r="I942" t="e">
        <f t="shared" si="81"/>
        <v>#N/A</v>
      </c>
    </row>
    <row r="943" spans="1:9" x14ac:dyDescent="0.25">
      <c r="A943" s="185">
        <v>942</v>
      </c>
      <c r="B943" t="e">
        <f>VLOOKUP(A943,Code!X:AA,4,FALSE)</f>
        <v>#N/A</v>
      </c>
      <c r="E943" s="189" t="e">
        <f t="shared" si="82"/>
        <v>#N/A</v>
      </c>
      <c r="F943" s="189" t="e">
        <f t="shared" si="83"/>
        <v>#N/A</v>
      </c>
      <c r="G943" s="189" t="e">
        <f t="shared" si="84"/>
        <v>#N/A</v>
      </c>
      <c r="H943" s="189" t="e">
        <f t="shared" si="85"/>
        <v>#N/A</v>
      </c>
      <c r="I943" s="189" t="e">
        <f t="shared" si="81"/>
        <v>#N/A</v>
      </c>
    </row>
    <row r="944" spans="1:9" x14ac:dyDescent="0.25">
      <c r="A944" s="186">
        <v>943</v>
      </c>
      <c r="B944" s="187" t="e">
        <f>VLOOKUP(A944,Code!X:AA,4,FALSE)</f>
        <v>#N/A</v>
      </c>
      <c r="E944" t="e">
        <f t="shared" si="82"/>
        <v>#N/A</v>
      </c>
      <c r="F944" t="e">
        <f t="shared" si="83"/>
        <v>#N/A</v>
      </c>
      <c r="G944" t="e">
        <f t="shared" si="84"/>
        <v>#N/A</v>
      </c>
      <c r="H944" t="e">
        <f t="shared" si="85"/>
        <v>#N/A</v>
      </c>
      <c r="I944" t="e">
        <f t="shared" si="81"/>
        <v>#N/A</v>
      </c>
    </row>
    <row r="945" spans="1:9" x14ac:dyDescent="0.25">
      <c r="A945" s="185">
        <v>944</v>
      </c>
      <c r="B945" t="e">
        <f>VLOOKUP(A945,Code!X:AA,4,FALSE)</f>
        <v>#N/A</v>
      </c>
      <c r="E945" s="189" t="e">
        <f t="shared" si="82"/>
        <v>#N/A</v>
      </c>
      <c r="F945" s="189" t="e">
        <f t="shared" si="83"/>
        <v>#N/A</v>
      </c>
      <c r="G945" s="189" t="e">
        <f t="shared" si="84"/>
        <v>#N/A</v>
      </c>
      <c r="H945" s="189" t="e">
        <f t="shared" si="85"/>
        <v>#N/A</v>
      </c>
      <c r="I945" s="189" t="e">
        <f t="shared" si="81"/>
        <v>#N/A</v>
      </c>
    </row>
    <row r="946" spans="1:9" x14ac:dyDescent="0.25">
      <c r="A946" s="186">
        <v>945</v>
      </c>
      <c r="B946" s="187" t="e">
        <f>VLOOKUP(A946,Code!X:AA,4,FALSE)</f>
        <v>#N/A</v>
      </c>
      <c r="E946" t="e">
        <f t="shared" si="82"/>
        <v>#N/A</v>
      </c>
      <c r="F946" t="e">
        <f t="shared" si="83"/>
        <v>#N/A</v>
      </c>
      <c r="G946" t="e">
        <f t="shared" si="84"/>
        <v>#N/A</v>
      </c>
      <c r="H946" t="e">
        <f t="shared" si="85"/>
        <v>#N/A</v>
      </c>
      <c r="I946" t="e">
        <f t="shared" si="81"/>
        <v>#N/A</v>
      </c>
    </row>
    <row r="947" spans="1:9" x14ac:dyDescent="0.25">
      <c r="A947" s="185">
        <v>946</v>
      </c>
      <c r="B947" t="e">
        <f>VLOOKUP(A947,Code!X:AA,4,FALSE)</f>
        <v>#N/A</v>
      </c>
      <c r="E947" s="189" t="e">
        <f t="shared" si="82"/>
        <v>#N/A</v>
      </c>
      <c r="F947" s="189" t="e">
        <f t="shared" si="83"/>
        <v>#N/A</v>
      </c>
      <c r="G947" s="189" t="e">
        <f t="shared" si="84"/>
        <v>#N/A</v>
      </c>
      <c r="H947" s="189" t="e">
        <f t="shared" si="85"/>
        <v>#N/A</v>
      </c>
      <c r="I947" s="189" t="e">
        <f t="shared" si="81"/>
        <v>#N/A</v>
      </c>
    </row>
    <row r="948" spans="1:9" x14ac:dyDescent="0.25">
      <c r="A948" s="186">
        <v>947</v>
      </c>
      <c r="B948" s="187" t="e">
        <f>VLOOKUP(A948,Code!X:AA,4,FALSE)</f>
        <v>#N/A</v>
      </c>
      <c r="E948" t="e">
        <f t="shared" si="82"/>
        <v>#N/A</v>
      </c>
      <c r="F948" t="e">
        <f t="shared" si="83"/>
        <v>#N/A</v>
      </c>
      <c r="G948" t="e">
        <f t="shared" si="84"/>
        <v>#N/A</v>
      </c>
      <c r="H948" t="e">
        <f t="shared" si="85"/>
        <v>#N/A</v>
      </c>
      <c r="I948" t="e">
        <f t="shared" si="81"/>
        <v>#N/A</v>
      </c>
    </row>
    <row r="949" spans="1:9" x14ac:dyDescent="0.25">
      <c r="A949" s="185">
        <v>948</v>
      </c>
      <c r="B949" t="e">
        <f>VLOOKUP(A949,Code!X:AA,4,FALSE)</f>
        <v>#N/A</v>
      </c>
      <c r="E949" s="189" t="e">
        <f t="shared" si="82"/>
        <v>#N/A</v>
      </c>
      <c r="F949" s="189" t="e">
        <f t="shared" si="83"/>
        <v>#N/A</v>
      </c>
      <c r="G949" s="189" t="e">
        <f t="shared" si="84"/>
        <v>#N/A</v>
      </c>
      <c r="H949" s="189" t="e">
        <f t="shared" si="85"/>
        <v>#N/A</v>
      </c>
      <c r="I949" s="189" t="e">
        <f t="shared" si="81"/>
        <v>#N/A</v>
      </c>
    </row>
    <row r="950" spans="1:9" x14ac:dyDescent="0.25">
      <c r="A950" s="186">
        <v>949</v>
      </c>
      <c r="B950" s="187" t="e">
        <f>VLOOKUP(A950,Code!X:AA,4,FALSE)</f>
        <v>#N/A</v>
      </c>
      <c r="E950" t="e">
        <f t="shared" si="82"/>
        <v>#N/A</v>
      </c>
      <c r="F950" t="e">
        <f t="shared" si="83"/>
        <v>#N/A</v>
      </c>
      <c r="G950" t="e">
        <f t="shared" si="84"/>
        <v>#N/A</v>
      </c>
      <c r="H950" t="e">
        <f t="shared" si="85"/>
        <v>#N/A</v>
      </c>
      <c r="I950" t="e">
        <f t="shared" si="81"/>
        <v>#N/A</v>
      </c>
    </row>
    <row r="951" spans="1:9" x14ac:dyDescent="0.25">
      <c r="A951" s="185">
        <v>950</v>
      </c>
      <c r="B951" t="e">
        <f>VLOOKUP(A951,Code!X:AA,4,FALSE)</f>
        <v>#N/A</v>
      </c>
      <c r="E951" s="189" t="e">
        <f t="shared" si="82"/>
        <v>#N/A</v>
      </c>
      <c r="F951" s="189" t="e">
        <f t="shared" si="83"/>
        <v>#N/A</v>
      </c>
      <c r="G951" s="189" t="e">
        <f t="shared" si="84"/>
        <v>#N/A</v>
      </c>
      <c r="H951" s="189" t="e">
        <f t="shared" si="85"/>
        <v>#N/A</v>
      </c>
      <c r="I951" s="189" t="e">
        <f t="shared" si="81"/>
        <v>#N/A</v>
      </c>
    </row>
    <row r="952" spans="1:9" x14ac:dyDescent="0.25">
      <c r="A952" s="186">
        <v>951</v>
      </c>
      <c r="B952" s="187" t="e">
        <f>VLOOKUP(A952,Code!X:AA,4,FALSE)</f>
        <v>#N/A</v>
      </c>
      <c r="E952" t="e">
        <f t="shared" si="82"/>
        <v>#N/A</v>
      </c>
      <c r="F952" t="e">
        <f t="shared" si="83"/>
        <v>#N/A</v>
      </c>
      <c r="G952" t="e">
        <f t="shared" si="84"/>
        <v>#N/A</v>
      </c>
      <c r="H952" t="e">
        <f t="shared" si="85"/>
        <v>#N/A</v>
      </c>
      <c r="I952" t="e">
        <f t="shared" si="81"/>
        <v>#N/A</v>
      </c>
    </row>
    <row r="953" spans="1:9" x14ac:dyDescent="0.25">
      <c r="A953" s="185">
        <v>952</v>
      </c>
      <c r="B953" t="e">
        <f>VLOOKUP(A953,Code!X:AA,4,FALSE)</f>
        <v>#N/A</v>
      </c>
      <c r="E953" s="189" t="e">
        <f t="shared" si="82"/>
        <v>#N/A</v>
      </c>
      <c r="F953" s="189" t="e">
        <f t="shared" si="83"/>
        <v>#N/A</v>
      </c>
      <c r="G953" s="189" t="e">
        <f t="shared" si="84"/>
        <v>#N/A</v>
      </c>
      <c r="H953" s="189" t="e">
        <f t="shared" si="85"/>
        <v>#N/A</v>
      </c>
      <c r="I953" s="189" t="e">
        <f t="shared" si="81"/>
        <v>#N/A</v>
      </c>
    </row>
    <row r="954" spans="1:9" x14ac:dyDescent="0.25">
      <c r="A954" s="186">
        <v>953</v>
      </c>
      <c r="B954" s="187" t="e">
        <f>VLOOKUP(A954,Code!X:AA,4,FALSE)</f>
        <v>#N/A</v>
      </c>
      <c r="E954" t="e">
        <f t="shared" si="82"/>
        <v>#N/A</v>
      </c>
      <c r="F954" t="e">
        <f t="shared" si="83"/>
        <v>#N/A</v>
      </c>
      <c r="G954" t="e">
        <f t="shared" si="84"/>
        <v>#N/A</v>
      </c>
      <c r="H954" t="e">
        <f t="shared" si="85"/>
        <v>#N/A</v>
      </c>
      <c r="I954" t="e">
        <f t="shared" si="81"/>
        <v>#N/A</v>
      </c>
    </row>
    <row r="955" spans="1:9" x14ac:dyDescent="0.25">
      <c r="A955" s="185">
        <v>954</v>
      </c>
      <c r="B955" t="e">
        <f>VLOOKUP(A955,Code!X:AA,4,FALSE)</f>
        <v>#N/A</v>
      </c>
      <c r="E955" s="189" t="e">
        <f t="shared" si="82"/>
        <v>#N/A</v>
      </c>
      <c r="F955" s="189" t="e">
        <f t="shared" si="83"/>
        <v>#N/A</v>
      </c>
      <c r="G955" s="189" t="e">
        <f t="shared" si="84"/>
        <v>#N/A</v>
      </c>
      <c r="H955" s="189" t="e">
        <f t="shared" si="85"/>
        <v>#N/A</v>
      </c>
      <c r="I955" s="189" t="e">
        <f t="shared" si="81"/>
        <v>#N/A</v>
      </c>
    </row>
    <row r="956" spans="1:9" x14ac:dyDescent="0.25">
      <c r="A956" s="186">
        <v>955</v>
      </c>
      <c r="B956" s="187" t="e">
        <f>VLOOKUP(A956,Code!X:AA,4,FALSE)</f>
        <v>#N/A</v>
      </c>
      <c r="E956" t="e">
        <f t="shared" si="82"/>
        <v>#N/A</v>
      </c>
      <c r="F956" t="e">
        <f t="shared" si="83"/>
        <v>#N/A</v>
      </c>
      <c r="G956" t="e">
        <f t="shared" si="84"/>
        <v>#N/A</v>
      </c>
      <c r="H956" t="e">
        <f t="shared" si="85"/>
        <v>#N/A</v>
      </c>
      <c r="I956" t="e">
        <f t="shared" si="81"/>
        <v>#N/A</v>
      </c>
    </row>
    <row r="957" spans="1:9" x14ac:dyDescent="0.25">
      <c r="A957" s="185">
        <v>956</v>
      </c>
      <c r="B957" t="e">
        <f>VLOOKUP(A957,Code!X:AA,4,FALSE)</f>
        <v>#N/A</v>
      </c>
      <c r="E957" s="189" t="e">
        <f t="shared" si="82"/>
        <v>#N/A</v>
      </c>
      <c r="F957" s="189" t="e">
        <f t="shared" si="83"/>
        <v>#N/A</v>
      </c>
      <c r="G957" s="189" t="e">
        <f t="shared" si="84"/>
        <v>#N/A</v>
      </c>
      <c r="H957" s="189" t="e">
        <f t="shared" si="85"/>
        <v>#N/A</v>
      </c>
      <c r="I957" s="189" t="e">
        <f t="shared" si="81"/>
        <v>#N/A</v>
      </c>
    </row>
    <row r="958" spans="1:9" x14ac:dyDescent="0.25">
      <c r="A958" s="186">
        <v>957</v>
      </c>
      <c r="B958" s="187" t="e">
        <f>VLOOKUP(A958,Code!X:AA,4,FALSE)</f>
        <v>#N/A</v>
      </c>
      <c r="E958" t="e">
        <f t="shared" si="82"/>
        <v>#N/A</v>
      </c>
      <c r="F958" t="e">
        <f t="shared" si="83"/>
        <v>#N/A</v>
      </c>
      <c r="G958" t="e">
        <f t="shared" si="84"/>
        <v>#N/A</v>
      </c>
      <c r="H958" t="e">
        <f t="shared" si="85"/>
        <v>#N/A</v>
      </c>
      <c r="I958" t="e">
        <f t="shared" si="81"/>
        <v>#N/A</v>
      </c>
    </row>
    <row r="959" spans="1:9" x14ac:dyDescent="0.25">
      <c r="A959" s="185">
        <v>958</v>
      </c>
      <c r="B959" t="e">
        <f>VLOOKUP(A959,Code!X:AA,4,FALSE)</f>
        <v>#N/A</v>
      </c>
      <c r="E959" s="189" t="e">
        <f t="shared" si="82"/>
        <v>#N/A</v>
      </c>
      <c r="F959" s="189" t="e">
        <f t="shared" si="83"/>
        <v>#N/A</v>
      </c>
      <c r="G959" s="189" t="e">
        <f t="shared" si="84"/>
        <v>#N/A</v>
      </c>
      <c r="H959" s="189" t="e">
        <f t="shared" si="85"/>
        <v>#N/A</v>
      </c>
      <c r="I959" s="189" t="e">
        <f t="shared" si="81"/>
        <v>#N/A</v>
      </c>
    </row>
    <row r="960" spans="1:9" x14ac:dyDescent="0.25">
      <c r="A960" s="186">
        <v>959</v>
      </c>
      <c r="B960" s="187" t="e">
        <f>VLOOKUP(A960,Code!X:AA,4,FALSE)</f>
        <v>#N/A</v>
      </c>
      <c r="E960" t="e">
        <f t="shared" si="82"/>
        <v>#N/A</v>
      </c>
      <c r="F960" t="e">
        <f t="shared" si="83"/>
        <v>#N/A</v>
      </c>
      <c r="G960" t="e">
        <f t="shared" si="84"/>
        <v>#N/A</v>
      </c>
      <c r="H960" t="e">
        <f t="shared" si="85"/>
        <v>#N/A</v>
      </c>
      <c r="I960" t="e">
        <f t="shared" si="81"/>
        <v>#N/A</v>
      </c>
    </row>
    <row r="961" spans="1:9" x14ac:dyDescent="0.25">
      <c r="A961" s="185">
        <v>960</v>
      </c>
      <c r="B961" t="e">
        <f>VLOOKUP(A961,Code!X:AA,4,FALSE)</f>
        <v>#N/A</v>
      </c>
      <c r="E961" s="189" t="e">
        <f t="shared" si="82"/>
        <v>#N/A</v>
      </c>
      <c r="F961" s="189" t="e">
        <f t="shared" si="83"/>
        <v>#N/A</v>
      </c>
      <c r="G961" s="189" t="e">
        <f t="shared" si="84"/>
        <v>#N/A</v>
      </c>
      <c r="H961" s="189" t="e">
        <f t="shared" si="85"/>
        <v>#N/A</v>
      </c>
      <c r="I961" s="189" t="e">
        <f t="shared" si="81"/>
        <v>#N/A</v>
      </c>
    </row>
    <row r="962" spans="1:9" x14ac:dyDescent="0.25">
      <c r="A962" s="186">
        <v>961</v>
      </c>
      <c r="B962" s="187" t="e">
        <f>VLOOKUP(A962,Code!X:AA,4,FALSE)</f>
        <v>#N/A</v>
      </c>
      <c r="E962" t="e">
        <f t="shared" si="82"/>
        <v>#N/A</v>
      </c>
      <c r="F962" t="e">
        <f t="shared" si="83"/>
        <v>#N/A</v>
      </c>
      <c r="G962" t="e">
        <f t="shared" si="84"/>
        <v>#N/A</v>
      </c>
      <c r="H962" t="e">
        <f t="shared" si="85"/>
        <v>#N/A</v>
      </c>
      <c r="I962" t="e">
        <f t="shared" si="81"/>
        <v>#N/A</v>
      </c>
    </row>
    <row r="963" spans="1:9" x14ac:dyDescent="0.25">
      <c r="A963" s="185">
        <v>962</v>
      </c>
      <c r="B963" t="e">
        <f>VLOOKUP(A963,Code!X:AA,4,FALSE)</f>
        <v>#N/A</v>
      </c>
      <c r="E963" s="189" t="e">
        <f t="shared" si="82"/>
        <v>#N/A</v>
      </c>
      <c r="F963" s="189" t="e">
        <f t="shared" si="83"/>
        <v>#N/A</v>
      </c>
      <c r="G963" s="189" t="e">
        <f t="shared" si="84"/>
        <v>#N/A</v>
      </c>
      <c r="H963" s="189" t="e">
        <f t="shared" si="85"/>
        <v>#N/A</v>
      </c>
      <c r="I963" s="189" t="e">
        <f t="shared" ref="I963:I1001" si="86">LEFT(RIGHT(B963, LEN(B963) - FIND("_", SUBSTITUTE(B963, "_", "~", 1))),FIND("_",SUBSTITUTE(SUBSTITUTE(B963, "_", "~", 1), "_", "~", 1))-FIND("_",SUBSTITUTE(B963, "_", "~", 1))-1)</f>
        <v>#N/A</v>
      </c>
    </row>
    <row r="964" spans="1:9" x14ac:dyDescent="0.25">
      <c r="A964" s="186">
        <v>963</v>
      </c>
      <c r="B964" s="187" t="e">
        <f>VLOOKUP(A964,Code!X:AA,4,FALSE)</f>
        <v>#N/A</v>
      </c>
      <c r="E964" t="e">
        <f t="shared" si="82"/>
        <v>#N/A</v>
      </c>
      <c r="F964" t="e">
        <f t="shared" si="83"/>
        <v>#N/A</v>
      </c>
      <c r="G964" t="e">
        <f t="shared" si="84"/>
        <v>#N/A</v>
      </c>
      <c r="H964" t="e">
        <f t="shared" si="85"/>
        <v>#N/A</v>
      </c>
      <c r="I964" t="e">
        <f t="shared" si="86"/>
        <v>#N/A</v>
      </c>
    </row>
    <row r="965" spans="1:9" x14ac:dyDescent="0.25">
      <c r="A965" s="185">
        <v>964</v>
      </c>
      <c r="B965" t="e">
        <f>VLOOKUP(A965,Code!X:AA,4,FALSE)</f>
        <v>#N/A</v>
      </c>
      <c r="E965" s="189" t="e">
        <f t="shared" si="82"/>
        <v>#N/A</v>
      </c>
      <c r="F965" s="189" t="e">
        <f t="shared" si="83"/>
        <v>#N/A</v>
      </c>
      <c r="G965" s="189" t="e">
        <f t="shared" si="84"/>
        <v>#N/A</v>
      </c>
      <c r="H965" s="189" t="e">
        <f t="shared" si="85"/>
        <v>#N/A</v>
      </c>
      <c r="I965" s="189" t="e">
        <f t="shared" si="86"/>
        <v>#N/A</v>
      </c>
    </row>
    <row r="966" spans="1:9" x14ac:dyDescent="0.25">
      <c r="A966" s="186">
        <v>965</v>
      </c>
      <c r="B966" s="187" t="e">
        <f>VLOOKUP(A966,Code!X:AA,4,FALSE)</f>
        <v>#N/A</v>
      </c>
      <c r="E966" t="e">
        <f t="shared" si="82"/>
        <v>#N/A</v>
      </c>
      <c r="F966" t="e">
        <f t="shared" si="83"/>
        <v>#N/A</v>
      </c>
      <c r="G966" t="e">
        <f t="shared" si="84"/>
        <v>#N/A</v>
      </c>
      <c r="H966" t="e">
        <f t="shared" si="85"/>
        <v>#N/A</v>
      </c>
      <c r="I966" t="e">
        <f t="shared" si="86"/>
        <v>#N/A</v>
      </c>
    </row>
    <row r="967" spans="1:9" x14ac:dyDescent="0.25">
      <c r="A967" s="185">
        <v>966</v>
      </c>
      <c r="B967" t="e">
        <f>VLOOKUP(A967,Code!X:AA,4,FALSE)</f>
        <v>#N/A</v>
      </c>
      <c r="E967" s="189" t="e">
        <f t="shared" si="82"/>
        <v>#N/A</v>
      </c>
      <c r="F967" s="189" t="e">
        <f t="shared" si="83"/>
        <v>#N/A</v>
      </c>
      <c r="G967" s="189" t="e">
        <f t="shared" si="84"/>
        <v>#N/A</v>
      </c>
      <c r="H967" s="189" t="e">
        <f t="shared" si="85"/>
        <v>#N/A</v>
      </c>
      <c r="I967" s="189" t="e">
        <f t="shared" si="86"/>
        <v>#N/A</v>
      </c>
    </row>
    <row r="968" spans="1:9" x14ac:dyDescent="0.25">
      <c r="A968" s="186">
        <v>967</v>
      </c>
      <c r="B968" s="187" t="e">
        <f>VLOOKUP(A968,Code!X:AA,4,FALSE)</f>
        <v>#N/A</v>
      </c>
      <c r="E968" t="e">
        <f t="shared" si="82"/>
        <v>#N/A</v>
      </c>
      <c r="F968" t="e">
        <f t="shared" si="83"/>
        <v>#N/A</v>
      </c>
      <c r="G968" t="e">
        <f t="shared" si="84"/>
        <v>#N/A</v>
      </c>
      <c r="H968" t="e">
        <f t="shared" si="85"/>
        <v>#N/A</v>
      </c>
      <c r="I968" t="e">
        <f t="shared" si="86"/>
        <v>#N/A</v>
      </c>
    </row>
    <row r="969" spans="1:9" x14ac:dyDescent="0.25">
      <c r="A969" s="185">
        <v>968</v>
      </c>
      <c r="B969" t="e">
        <f>VLOOKUP(A969,Code!X:AA,4,FALSE)</f>
        <v>#N/A</v>
      </c>
      <c r="E969" s="189" t="e">
        <f t="shared" si="82"/>
        <v>#N/A</v>
      </c>
      <c r="F969" s="189" t="e">
        <f t="shared" si="83"/>
        <v>#N/A</v>
      </c>
      <c r="G969" s="189" t="e">
        <f t="shared" si="84"/>
        <v>#N/A</v>
      </c>
      <c r="H969" s="189" t="e">
        <f t="shared" si="85"/>
        <v>#N/A</v>
      </c>
      <c r="I969" s="189" t="e">
        <f t="shared" si="86"/>
        <v>#N/A</v>
      </c>
    </row>
    <row r="970" spans="1:9" x14ac:dyDescent="0.25">
      <c r="A970" s="186">
        <v>969</v>
      </c>
      <c r="B970" s="187" t="e">
        <f>VLOOKUP(A970,Code!X:AA,4,FALSE)</f>
        <v>#N/A</v>
      </c>
      <c r="E970" t="e">
        <f t="shared" si="82"/>
        <v>#N/A</v>
      </c>
      <c r="F970" t="e">
        <f t="shared" si="83"/>
        <v>#N/A</v>
      </c>
      <c r="G970" t="e">
        <f t="shared" si="84"/>
        <v>#N/A</v>
      </c>
      <c r="H970" t="e">
        <f t="shared" si="85"/>
        <v>#N/A</v>
      </c>
      <c r="I970" t="e">
        <f t="shared" si="86"/>
        <v>#N/A</v>
      </c>
    </row>
    <row r="971" spans="1:9" x14ac:dyDescent="0.25">
      <c r="A971" s="185">
        <v>970</v>
      </c>
      <c r="B971" t="e">
        <f>VLOOKUP(A971,Code!X:AA,4,FALSE)</f>
        <v>#N/A</v>
      </c>
      <c r="E971" s="189" t="e">
        <f t="shared" si="82"/>
        <v>#N/A</v>
      </c>
      <c r="F971" s="189" t="e">
        <f t="shared" si="83"/>
        <v>#N/A</v>
      </c>
      <c r="G971" s="189" t="e">
        <f t="shared" si="84"/>
        <v>#N/A</v>
      </c>
      <c r="H971" s="189" t="e">
        <f t="shared" si="85"/>
        <v>#N/A</v>
      </c>
      <c r="I971" s="189" t="e">
        <f t="shared" si="86"/>
        <v>#N/A</v>
      </c>
    </row>
    <row r="972" spans="1:9" x14ac:dyDescent="0.25">
      <c r="A972" s="186">
        <v>971</v>
      </c>
      <c r="B972" s="187" t="e">
        <f>VLOOKUP(A972,Code!X:AA,4,FALSE)</f>
        <v>#N/A</v>
      </c>
      <c r="E972" t="e">
        <f t="shared" si="82"/>
        <v>#N/A</v>
      </c>
      <c r="F972" t="e">
        <f t="shared" si="83"/>
        <v>#N/A</v>
      </c>
      <c r="G972" t="e">
        <f t="shared" si="84"/>
        <v>#N/A</v>
      </c>
      <c r="H972" t="e">
        <f t="shared" si="85"/>
        <v>#N/A</v>
      </c>
      <c r="I972" t="e">
        <f t="shared" si="86"/>
        <v>#N/A</v>
      </c>
    </row>
    <row r="973" spans="1:9" x14ac:dyDescent="0.25">
      <c r="A973" s="185">
        <v>972</v>
      </c>
      <c r="B973" t="e">
        <f>VLOOKUP(A973,Code!X:AA,4,FALSE)</f>
        <v>#N/A</v>
      </c>
      <c r="E973" s="189" t="e">
        <f t="shared" si="82"/>
        <v>#N/A</v>
      </c>
      <c r="F973" s="189" t="e">
        <f t="shared" si="83"/>
        <v>#N/A</v>
      </c>
      <c r="G973" s="189" t="e">
        <f t="shared" si="84"/>
        <v>#N/A</v>
      </c>
      <c r="H973" s="189" t="e">
        <f t="shared" si="85"/>
        <v>#N/A</v>
      </c>
      <c r="I973" s="189" t="e">
        <f t="shared" si="86"/>
        <v>#N/A</v>
      </c>
    </row>
    <row r="974" spans="1:9" x14ac:dyDescent="0.25">
      <c r="A974" s="186">
        <v>973</v>
      </c>
      <c r="B974" s="187" t="e">
        <f>VLOOKUP(A974,Code!X:AA,4,FALSE)</f>
        <v>#N/A</v>
      </c>
      <c r="E974" t="e">
        <f t="shared" si="82"/>
        <v>#N/A</v>
      </c>
      <c r="F974" t="e">
        <f t="shared" si="83"/>
        <v>#N/A</v>
      </c>
      <c r="G974" t="e">
        <f t="shared" si="84"/>
        <v>#N/A</v>
      </c>
      <c r="H974" t="e">
        <f t="shared" si="85"/>
        <v>#N/A</v>
      </c>
      <c r="I974" t="e">
        <f t="shared" si="86"/>
        <v>#N/A</v>
      </c>
    </row>
    <row r="975" spans="1:9" x14ac:dyDescent="0.25">
      <c r="A975" s="185">
        <v>974</v>
      </c>
      <c r="B975" t="e">
        <f>VLOOKUP(A975,Code!X:AA,4,FALSE)</f>
        <v>#N/A</v>
      </c>
      <c r="E975" s="189" t="e">
        <f t="shared" si="82"/>
        <v>#N/A</v>
      </c>
      <c r="F975" s="189" t="e">
        <f t="shared" si="83"/>
        <v>#N/A</v>
      </c>
      <c r="G975" s="189" t="e">
        <f t="shared" si="84"/>
        <v>#N/A</v>
      </c>
      <c r="H975" s="189" t="e">
        <f t="shared" si="85"/>
        <v>#N/A</v>
      </c>
      <c r="I975" s="189" t="e">
        <f t="shared" si="86"/>
        <v>#N/A</v>
      </c>
    </row>
    <row r="976" spans="1:9" x14ac:dyDescent="0.25">
      <c r="A976" s="186">
        <v>975</v>
      </c>
      <c r="B976" s="187" t="e">
        <f>VLOOKUP(A976,Code!X:AA,4,FALSE)</f>
        <v>#N/A</v>
      </c>
      <c r="E976" t="e">
        <f t="shared" si="82"/>
        <v>#N/A</v>
      </c>
      <c r="F976" t="e">
        <f t="shared" si="83"/>
        <v>#N/A</v>
      </c>
      <c r="G976" t="e">
        <f t="shared" si="84"/>
        <v>#N/A</v>
      </c>
      <c r="H976" t="e">
        <f t="shared" si="85"/>
        <v>#N/A</v>
      </c>
      <c r="I976" t="e">
        <f t="shared" si="86"/>
        <v>#N/A</v>
      </c>
    </row>
    <row r="977" spans="1:9" x14ac:dyDescent="0.25">
      <c r="A977" s="185">
        <v>976</v>
      </c>
      <c r="B977" t="e">
        <f>VLOOKUP(A977,Code!X:AA,4,FALSE)</f>
        <v>#N/A</v>
      </c>
      <c r="E977" s="189" t="e">
        <f t="shared" si="82"/>
        <v>#N/A</v>
      </c>
      <c r="F977" s="189" t="e">
        <f t="shared" si="83"/>
        <v>#N/A</v>
      </c>
      <c r="G977" s="189" t="e">
        <f t="shared" si="84"/>
        <v>#N/A</v>
      </c>
      <c r="H977" s="189" t="e">
        <f t="shared" si="85"/>
        <v>#N/A</v>
      </c>
      <c r="I977" s="189" t="e">
        <f t="shared" si="86"/>
        <v>#N/A</v>
      </c>
    </row>
    <row r="978" spans="1:9" x14ac:dyDescent="0.25">
      <c r="A978" s="186">
        <v>977</v>
      </c>
      <c r="B978" s="187" t="e">
        <f>VLOOKUP(A978,Code!X:AA,4,FALSE)</f>
        <v>#N/A</v>
      </c>
      <c r="E978" t="e">
        <f t="shared" si="82"/>
        <v>#N/A</v>
      </c>
      <c r="F978" t="e">
        <f t="shared" si="83"/>
        <v>#N/A</v>
      </c>
      <c r="G978" t="e">
        <f t="shared" si="84"/>
        <v>#N/A</v>
      </c>
      <c r="H978" t="e">
        <f t="shared" si="85"/>
        <v>#N/A</v>
      </c>
      <c r="I978" t="e">
        <f t="shared" si="86"/>
        <v>#N/A</v>
      </c>
    </row>
    <row r="979" spans="1:9" x14ac:dyDescent="0.25">
      <c r="A979" s="185">
        <v>978</v>
      </c>
      <c r="B979" t="e">
        <f>VLOOKUP(A979,Code!X:AA,4,FALSE)</f>
        <v>#N/A</v>
      </c>
      <c r="E979" s="189" t="e">
        <f t="shared" ref="E979:E1001" si="87">LEFT(B979, FIND("(", B979) - 1)</f>
        <v>#N/A</v>
      </c>
      <c r="F979" s="189" t="e">
        <f t="shared" ref="F979:F1001" si="88">RIGHT(LEFT(B979, FIND(")", B979) - 1),2)</f>
        <v>#N/A</v>
      </c>
      <c r="G979" s="189" t="e">
        <f t="shared" ref="G979:G1001" si="89">IFERROR(IF(FIND("_1",B979)&gt;0,"",""),   LEFT(RIGHT(B979,5),2))</f>
        <v>#N/A</v>
      </c>
      <c r="H979" s="189" t="e">
        <f t="shared" ref="H979:H1001" si="90">IFERROR(IF(FIND(")_",B979)&gt;1,LEFT(RIGHT(B979,2),1),""),   LEFT(RIGHT(B979, LEN(B979) - FIND(")", B979)),2))</f>
        <v>#N/A</v>
      </c>
      <c r="I979" s="189" t="e">
        <f t="shared" si="86"/>
        <v>#N/A</v>
      </c>
    </row>
    <row r="980" spans="1:9" x14ac:dyDescent="0.25">
      <c r="A980" s="186">
        <v>979</v>
      </c>
      <c r="B980" s="187" t="e">
        <f>VLOOKUP(A980,Code!X:AA,4,FALSE)</f>
        <v>#N/A</v>
      </c>
      <c r="E980" t="e">
        <f t="shared" si="87"/>
        <v>#N/A</v>
      </c>
      <c r="F980" t="e">
        <f t="shared" si="88"/>
        <v>#N/A</v>
      </c>
      <c r="G980" t="e">
        <f t="shared" si="89"/>
        <v>#N/A</v>
      </c>
      <c r="H980" t="e">
        <f t="shared" si="90"/>
        <v>#N/A</v>
      </c>
      <c r="I980" t="e">
        <f t="shared" si="86"/>
        <v>#N/A</v>
      </c>
    </row>
    <row r="981" spans="1:9" x14ac:dyDescent="0.25">
      <c r="A981" s="185">
        <v>980</v>
      </c>
      <c r="B981" t="e">
        <f>VLOOKUP(A981,Code!X:AA,4,FALSE)</f>
        <v>#N/A</v>
      </c>
      <c r="E981" s="189" t="e">
        <f t="shared" si="87"/>
        <v>#N/A</v>
      </c>
      <c r="F981" s="189" t="e">
        <f t="shared" si="88"/>
        <v>#N/A</v>
      </c>
      <c r="G981" s="189" t="e">
        <f t="shared" si="89"/>
        <v>#N/A</v>
      </c>
      <c r="H981" s="189" t="e">
        <f t="shared" si="90"/>
        <v>#N/A</v>
      </c>
      <c r="I981" s="189" t="e">
        <f t="shared" si="86"/>
        <v>#N/A</v>
      </c>
    </row>
    <row r="982" spans="1:9" x14ac:dyDescent="0.25">
      <c r="A982" s="186">
        <v>981</v>
      </c>
      <c r="B982" s="187" t="e">
        <f>VLOOKUP(A982,Code!X:AA,4,FALSE)</f>
        <v>#N/A</v>
      </c>
      <c r="E982" t="e">
        <f t="shared" si="87"/>
        <v>#N/A</v>
      </c>
      <c r="F982" t="e">
        <f t="shared" si="88"/>
        <v>#N/A</v>
      </c>
      <c r="G982" t="e">
        <f t="shared" si="89"/>
        <v>#N/A</v>
      </c>
      <c r="H982" t="e">
        <f t="shared" si="90"/>
        <v>#N/A</v>
      </c>
      <c r="I982" t="e">
        <f t="shared" si="86"/>
        <v>#N/A</v>
      </c>
    </row>
    <row r="983" spans="1:9" x14ac:dyDescent="0.25">
      <c r="A983" s="185">
        <v>982</v>
      </c>
      <c r="B983" t="e">
        <f>VLOOKUP(A983,Code!X:AA,4,FALSE)</f>
        <v>#N/A</v>
      </c>
      <c r="E983" s="189" t="e">
        <f t="shared" si="87"/>
        <v>#N/A</v>
      </c>
      <c r="F983" s="189" t="e">
        <f t="shared" si="88"/>
        <v>#N/A</v>
      </c>
      <c r="G983" s="189" t="e">
        <f t="shared" si="89"/>
        <v>#N/A</v>
      </c>
      <c r="H983" s="189" t="e">
        <f t="shared" si="90"/>
        <v>#N/A</v>
      </c>
      <c r="I983" s="189" t="e">
        <f t="shared" si="86"/>
        <v>#N/A</v>
      </c>
    </row>
    <row r="984" spans="1:9" x14ac:dyDescent="0.25">
      <c r="A984" s="186">
        <v>983</v>
      </c>
      <c r="B984" s="187" t="e">
        <f>VLOOKUP(A984,Code!X:AA,4,FALSE)</f>
        <v>#N/A</v>
      </c>
      <c r="E984" t="e">
        <f t="shared" si="87"/>
        <v>#N/A</v>
      </c>
      <c r="F984" t="e">
        <f t="shared" si="88"/>
        <v>#N/A</v>
      </c>
      <c r="G984" t="e">
        <f t="shared" si="89"/>
        <v>#N/A</v>
      </c>
      <c r="H984" t="e">
        <f t="shared" si="90"/>
        <v>#N/A</v>
      </c>
      <c r="I984" t="e">
        <f t="shared" si="86"/>
        <v>#N/A</v>
      </c>
    </row>
    <row r="985" spans="1:9" x14ac:dyDescent="0.25">
      <c r="A985" s="185">
        <v>984</v>
      </c>
      <c r="B985" t="e">
        <f>VLOOKUP(A985,Code!X:AA,4,FALSE)</f>
        <v>#N/A</v>
      </c>
      <c r="E985" s="189" t="e">
        <f t="shared" si="87"/>
        <v>#N/A</v>
      </c>
      <c r="F985" s="189" t="e">
        <f t="shared" si="88"/>
        <v>#N/A</v>
      </c>
      <c r="G985" s="189" t="e">
        <f t="shared" si="89"/>
        <v>#N/A</v>
      </c>
      <c r="H985" s="189" t="e">
        <f t="shared" si="90"/>
        <v>#N/A</v>
      </c>
      <c r="I985" s="189" t="e">
        <f t="shared" si="86"/>
        <v>#N/A</v>
      </c>
    </row>
    <row r="986" spans="1:9" x14ac:dyDescent="0.25">
      <c r="A986" s="186">
        <v>985</v>
      </c>
      <c r="B986" s="187" t="e">
        <f>VLOOKUP(A986,Code!X:AA,4,FALSE)</f>
        <v>#N/A</v>
      </c>
      <c r="E986" t="e">
        <f t="shared" si="87"/>
        <v>#N/A</v>
      </c>
      <c r="F986" t="e">
        <f t="shared" si="88"/>
        <v>#N/A</v>
      </c>
      <c r="G986" t="e">
        <f t="shared" si="89"/>
        <v>#N/A</v>
      </c>
      <c r="H986" t="e">
        <f t="shared" si="90"/>
        <v>#N/A</v>
      </c>
      <c r="I986" t="e">
        <f t="shared" si="86"/>
        <v>#N/A</v>
      </c>
    </row>
    <row r="987" spans="1:9" x14ac:dyDescent="0.25">
      <c r="A987" s="185">
        <v>986</v>
      </c>
      <c r="B987" t="e">
        <f>VLOOKUP(A987,Code!X:AA,4,FALSE)</f>
        <v>#N/A</v>
      </c>
      <c r="E987" s="189" t="e">
        <f t="shared" si="87"/>
        <v>#N/A</v>
      </c>
      <c r="F987" s="189" t="e">
        <f t="shared" si="88"/>
        <v>#N/A</v>
      </c>
      <c r="G987" s="189" t="e">
        <f t="shared" si="89"/>
        <v>#N/A</v>
      </c>
      <c r="H987" s="189" t="e">
        <f t="shared" si="90"/>
        <v>#N/A</v>
      </c>
      <c r="I987" s="189" t="e">
        <f t="shared" si="86"/>
        <v>#N/A</v>
      </c>
    </row>
    <row r="988" spans="1:9" x14ac:dyDescent="0.25">
      <c r="A988" s="186">
        <v>987</v>
      </c>
      <c r="B988" s="187" t="e">
        <f>VLOOKUP(A988,Code!X:AA,4,FALSE)</f>
        <v>#N/A</v>
      </c>
      <c r="E988" t="e">
        <f t="shared" si="87"/>
        <v>#N/A</v>
      </c>
      <c r="F988" t="e">
        <f t="shared" si="88"/>
        <v>#N/A</v>
      </c>
      <c r="G988" t="e">
        <f t="shared" si="89"/>
        <v>#N/A</v>
      </c>
      <c r="H988" t="e">
        <f t="shared" si="90"/>
        <v>#N/A</v>
      </c>
      <c r="I988" t="e">
        <f t="shared" si="86"/>
        <v>#N/A</v>
      </c>
    </row>
    <row r="989" spans="1:9" x14ac:dyDescent="0.25">
      <c r="A989" s="185">
        <v>988</v>
      </c>
      <c r="B989" t="e">
        <f>VLOOKUP(A989,Code!X:AA,4,FALSE)</f>
        <v>#N/A</v>
      </c>
      <c r="E989" s="189" t="e">
        <f t="shared" si="87"/>
        <v>#N/A</v>
      </c>
      <c r="F989" s="189" t="e">
        <f t="shared" si="88"/>
        <v>#N/A</v>
      </c>
      <c r="G989" s="189" t="e">
        <f t="shared" si="89"/>
        <v>#N/A</v>
      </c>
      <c r="H989" s="189" t="e">
        <f t="shared" si="90"/>
        <v>#N/A</v>
      </c>
      <c r="I989" s="189" t="e">
        <f t="shared" si="86"/>
        <v>#N/A</v>
      </c>
    </row>
    <row r="990" spans="1:9" x14ac:dyDescent="0.25">
      <c r="A990" s="186">
        <v>989</v>
      </c>
      <c r="B990" s="187" t="e">
        <f>VLOOKUP(A990,Code!X:AA,4,FALSE)</f>
        <v>#N/A</v>
      </c>
      <c r="E990" t="e">
        <f t="shared" si="87"/>
        <v>#N/A</v>
      </c>
      <c r="F990" t="e">
        <f t="shared" si="88"/>
        <v>#N/A</v>
      </c>
      <c r="G990" t="e">
        <f t="shared" si="89"/>
        <v>#N/A</v>
      </c>
      <c r="H990" t="e">
        <f t="shared" si="90"/>
        <v>#N/A</v>
      </c>
      <c r="I990" t="e">
        <f t="shared" si="86"/>
        <v>#N/A</v>
      </c>
    </row>
    <row r="991" spans="1:9" x14ac:dyDescent="0.25">
      <c r="A991" s="185">
        <v>990</v>
      </c>
      <c r="B991" t="e">
        <f>VLOOKUP(A991,Code!X:AA,4,FALSE)</f>
        <v>#N/A</v>
      </c>
      <c r="E991" s="189" t="e">
        <f t="shared" si="87"/>
        <v>#N/A</v>
      </c>
      <c r="F991" s="189" t="e">
        <f t="shared" si="88"/>
        <v>#N/A</v>
      </c>
      <c r="G991" s="189" t="e">
        <f t="shared" si="89"/>
        <v>#N/A</v>
      </c>
      <c r="H991" s="189" t="e">
        <f t="shared" si="90"/>
        <v>#N/A</v>
      </c>
      <c r="I991" s="189" t="e">
        <f t="shared" si="86"/>
        <v>#N/A</v>
      </c>
    </row>
    <row r="992" spans="1:9" x14ac:dyDescent="0.25">
      <c r="A992" s="186">
        <v>991</v>
      </c>
      <c r="B992" s="187" t="e">
        <f>VLOOKUP(A992,Code!X:AA,4,FALSE)</f>
        <v>#N/A</v>
      </c>
      <c r="E992" t="e">
        <f t="shared" si="87"/>
        <v>#N/A</v>
      </c>
      <c r="F992" t="e">
        <f t="shared" si="88"/>
        <v>#N/A</v>
      </c>
      <c r="G992" t="e">
        <f t="shared" si="89"/>
        <v>#N/A</v>
      </c>
      <c r="H992" t="e">
        <f t="shared" si="90"/>
        <v>#N/A</v>
      </c>
      <c r="I992" t="e">
        <f t="shared" si="86"/>
        <v>#N/A</v>
      </c>
    </row>
    <row r="993" spans="1:9" x14ac:dyDescent="0.25">
      <c r="A993" s="185">
        <v>992</v>
      </c>
      <c r="B993" t="e">
        <f>VLOOKUP(A993,Code!X:AA,4,FALSE)</f>
        <v>#N/A</v>
      </c>
      <c r="E993" s="189" t="e">
        <f t="shared" si="87"/>
        <v>#N/A</v>
      </c>
      <c r="F993" s="189" t="e">
        <f t="shared" si="88"/>
        <v>#N/A</v>
      </c>
      <c r="G993" s="189" t="e">
        <f t="shared" si="89"/>
        <v>#N/A</v>
      </c>
      <c r="H993" s="189" t="e">
        <f t="shared" si="90"/>
        <v>#N/A</v>
      </c>
      <c r="I993" s="189" t="e">
        <f t="shared" si="86"/>
        <v>#N/A</v>
      </c>
    </row>
    <row r="994" spans="1:9" x14ac:dyDescent="0.25">
      <c r="A994" s="186">
        <v>993</v>
      </c>
      <c r="B994" s="187" t="e">
        <f>VLOOKUP(A994,Code!X:AA,4,FALSE)</f>
        <v>#N/A</v>
      </c>
      <c r="E994" t="e">
        <f t="shared" si="87"/>
        <v>#N/A</v>
      </c>
      <c r="F994" t="e">
        <f t="shared" si="88"/>
        <v>#N/A</v>
      </c>
      <c r="G994" t="e">
        <f t="shared" si="89"/>
        <v>#N/A</v>
      </c>
      <c r="H994" t="e">
        <f t="shared" si="90"/>
        <v>#N/A</v>
      </c>
      <c r="I994" t="e">
        <f t="shared" si="86"/>
        <v>#N/A</v>
      </c>
    </row>
    <row r="995" spans="1:9" x14ac:dyDescent="0.25">
      <c r="A995" s="185">
        <v>994</v>
      </c>
      <c r="B995" t="e">
        <f>VLOOKUP(A995,Code!X:AA,4,FALSE)</f>
        <v>#N/A</v>
      </c>
      <c r="E995" s="189" t="e">
        <f t="shared" si="87"/>
        <v>#N/A</v>
      </c>
      <c r="F995" s="189" t="e">
        <f t="shared" si="88"/>
        <v>#N/A</v>
      </c>
      <c r="G995" s="189" t="e">
        <f t="shared" si="89"/>
        <v>#N/A</v>
      </c>
      <c r="H995" s="189" t="e">
        <f t="shared" si="90"/>
        <v>#N/A</v>
      </c>
      <c r="I995" s="189" t="e">
        <f t="shared" si="86"/>
        <v>#N/A</v>
      </c>
    </row>
    <row r="996" spans="1:9" x14ac:dyDescent="0.25">
      <c r="A996" s="186">
        <v>995</v>
      </c>
      <c r="B996" s="187" t="e">
        <f>VLOOKUP(A996,Code!X:AA,4,FALSE)</f>
        <v>#N/A</v>
      </c>
      <c r="E996" t="e">
        <f t="shared" si="87"/>
        <v>#N/A</v>
      </c>
      <c r="F996" t="e">
        <f t="shared" si="88"/>
        <v>#N/A</v>
      </c>
      <c r="G996" t="e">
        <f t="shared" si="89"/>
        <v>#N/A</v>
      </c>
      <c r="H996" t="e">
        <f t="shared" si="90"/>
        <v>#N/A</v>
      </c>
      <c r="I996" t="e">
        <f t="shared" si="86"/>
        <v>#N/A</v>
      </c>
    </row>
    <row r="997" spans="1:9" x14ac:dyDescent="0.25">
      <c r="A997" s="185">
        <v>996</v>
      </c>
      <c r="B997" t="e">
        <f>VLOOKUP(A997,Code!X:AA,4,FALSE)</f>
        <v>#N/A</v>
      </c>
      <c r="E997" s="189" t="e">
        <f t="shared" si="87"/>
        <v>#N/A</v>
      </c>
      <c r="F997" s="189" t="e">
        <f t="shared" si="88"/>
        <v>#N/A</v>
      </c>
      <c r="G997" s="189" t="e">
        <f t="shared" si="89"/>
        <v>#N/A</v>
      </c>
      <c r="H997" s="189" t="e">
        <f t="shared" si="90"/>
        <v>#N/A</v>
      </c>
      <c r="I997" s="189" t="e">
        <f t="shared" si="86"/>
        <v>#N/A</v>
      </c>
    </row>
    <row r="998" spans="1:9" x14ac:dyDescent="0.25">
      <c r="A998" s="186">
        <v>997</v>
      </c>
      <c r="B998" s="187" t="e">
        <f>VLOOKUP(A998,Code!X:AA,4,FALSE)</f>
        <v>#N/A</v>
      </c>
      <c r="E998" t="e">
        <f t="shared" si="87"/>
        <v>#N/A</v>
      </c>
      <c r="F998" t="e">
        <f t="shared" si="88"/>
        <v>#N/A</v>
      </c>
      <c r="G998" t="e">
        <f t="shared" si="89"/>
        <v>#N/A</v>
      </c>
      <c r="H998" t="e">
        <f t="shared" si="90"/>
        <v>#N/A</v>
      </c>
      <c r="I998" t="e">
        <f t="shared" si="86"/>
        <v>#N/A</v>
      </c>
    </row>
    <row r="999" spans="1:9" x14ac:dyDescent="0.25">
      <c r="A999" s="185">
        <v>998</v>
      </c>
      <c r="B999" t="e">
        <f>VLOOKUP(A999,Code!X:AA,4,FALSE)</f>
        <v>#N/A</v>
      </c>
      <c r="E999" s="189" t="e">
        <f t="shared" si="87"/>
        <v>#N/A</v>
      </c>
      <c r="F999" s="189" t="e">
        <f t="shared" si="88"/>
        <v>#N/A</v>
      </c>
      <c r="G999" s="189" t="e">
        <f t="shared" si="89"/>
        <v>#N/A</v>
      </c>
      <c r="H999" s="189" t="e">
        <f t="shared" si="90"/>
        <v>#N/A</v>
      </c>
      <c r="I999" s="189" t="e">
        <f t="shared" si="86"/>
        <v>#N/A</v>
      </c>
    </row>
    <row r="1000" spans="1:9" x14ac:dyDescent="0.25">
      <c r="A1000" s="186">
        <v>999</v>
      </c>
      <c r="B1000" s="187" t="e">
        <f>VLOOKUP(A1000,Code!X:AA,4,FALSE)</f>
        <v>#N/A</v>
      </c>
      <c r="E1000" t="e">
        <f t="shared" si="87"/>
        <v>#N/A</v>
      </c>
      <c r="F1000" t="e">
        <f t="shared" si="88"/>
        <v>#N/A</v>
      </c>
      <c r="G1000" t="e">
        <f t="shared" si="89"/>
        <v>#N/A</v>
      </c>
      <c r="H1000" t="e">
        <f t="shared" si="90"/>
        <v>#N/A</v>
      </c>
      <c r="I1000" t="e">
        <f t="shared" si="86"/>
        <v>#N/A</v>
      </c>
    </row>
    <row r="1001" spans="1:9" x14ac:dyDescent="0.25">
      <c r="A1001" s="185">
        <v>1000</v>
      </c>
      <c r="B1001" t="e">
        <f>VLOOKUP(A1001,Code!X:AA,4,FALSE)</f>
        <v>#N/A</v>
      </c>
      <c r="E1001" s="189" t="e">
        <f t="shared" si="87"/>
        <v>#N/A</v>
      </c>
      <c r="F1001" s="189" t="e">
        <f t="shared" si="88"/>
        <v>#N/A</v>
      </c>
      <c r="G1001" s="189" t="e">
        <f t="shared" si="89"/>
        <v>#N/A</v>
      </c>
      <c r="H1001" s="189" t="e">
        <f t="shared" si="90"/>
        <v>#N/A</v>
      </c>
      <c r="I1001" s="189" t="e">
        <f t="shared" si="86"/>
        <v>#N/A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D75B3-B575-46C3-9154-BC842E332427}">
  <dimension ref="A1:B214"/>
  <sheetViews>
    <sheetView topLeftCell="A138" workbookViewId="0">
      <selection activeCell="A169" sqref="A169"/>
    </sheetView>
  </sheetViews>
  <sheetFormatPr defaultRowHeight="13.2" x14ac:dyDescent="0.25"/>
  <cols>
    <col min="1" max="1" width="18.33203125" customWidth="1"/>
  </cols>
  <sheetData>
    <row r="1" spans="1:2" x14ac:dyDescent="0.25">
      <c r="A1" t="s">
        <v>1154</v>
      </c>
    </row>
    <row r="2" spans="1:2" x14ac:dyDescent="0.25">
      <c r="A2" t="s">
        <v>1158</v>
      </c>
      <c r="B2">
        <v>2</v>
      </c>
    </row>
    <row r="3" spans="1:2" x14ac:dyDescent="0.25">
      <c r="A3" t="s">
        <v>1159</v>
      </c>
      <c r="B3">
        <v>2</v>
      </c>
    </row>
    <row r="4" spans="1:2" x14ac:dyDescent="0.25">
      <c r="A4" t="s">
        <v>1160</v>
      </c>
      <c r="B4">
        <v>1</v>
      </c>
    </row>
    <row r="5" spans="1:2" x14ac:dyDescent="0.25">
      <c r="A5" t="s">
        <v>1161</v>
      </c>
      <c r="B5">
        <v>2</v>
      </c>
    </row>
    <row r="6" spans="1:2" x14ac:dyDescent="0.25">
      <c r="A6" t="s">
        <v>1162</v>
      </c>
      <c r="B6">
        <v>2</v>
      </c>
    </row>
    <row r="7" spans="1:2" x14ac:dyDescent="0.25">
      <c r="A7" t="s">
        <v>1163</v>
      </c>
      <c r="B7">
        <v>1</v>
      </c>
    </row>
    <row r="8" spans="1:2" x14ac:dyDescent="0.25">
      <c r="A8" t="s">
        <v>1164</v>
      </c>
      <c r="B8">
        <v>2</v>
      </c>
    </row>
    <row r="9" spans="1:2" x14ac:dyDescent="0.25">
      <c r="A9" t="s">
        <v>1165</v>
      </c>
      <c r="B9">
        <v>2</v>
      </c>
    </row>
    <row r="10" spans="1:2" x14ac:dyDescent="0.25">
      <c r="A10" t="s">
        <v>1166</v>
      </c>
      <c r="B10">
        <v>1</v>
      </c>
    </row>
    <row r="11" spans="1:2" x14ac:dyDescent="0.25">
      <c r="A11" t="s">
        <v>1167</v>
      </c>
      <c r="B11">
        <v>2</v>
      </c>
    </row>
    <row r="12" spans="1:2" x14ac:dyDescent="0.25">
      <c r="A12" t="s">
        <v>1168</v>
      </c>
      <c r="B12">
        <v>5</v>
      </c>
    </row>
    <row r="13" spans="1:2" x14ac:dyDescent="0.25">
      <c r="A13" t="s">
        <v>1169</v>
      </c>
      <c r="B13">
        <v>4</v>
      </c>
    </row>
    <row r="14" spans="1:2" x14ac:dyDescent="0.25">
      <c r="A14" t="s">
        <v>1170</v>
      </c>
      <c r="B14">
        <v>3</v>
      </c>
    </row>
    <row r="15" spans="1:2" x14ac:dyDescent="0.25">
      <c r="A15" t="s">
        <v>1171</v>
      </c>
      <c r="B15">
        <v>1</v>
      </c>
    </row>
    <row r="16" spans="1:2" x14ac:dyDescent="0.25">
      <c r="A16" t="s">
        <v>1172</v>
      </c>
      <c r="B16">
        <v>1</v>
      </c>
    </row>
    <row r="17" spans="1:2" x14ac:dyDescent="0.25">
      <c r="A17" t="s">
        <v>1173</v>
      </c>
      <c r="B17">
        <v>1</v>
      </c>
    </row>
    <row r="18" spans="1:2" x14ac:dyDescent="0.25">
      <c r="A18" t="s">
        <v>1174</v>
      </c>
      <c r="B18">
        <v>5</v>
      </c>
    </row>
    <row r="19" spans="1:2" x14ac:dyDescent="0.25">
      <c r="A19" t="s">
        <v>1175</v>
      </c>
      <c r="B19">
        <v>4</v>
      </c>
    </row>
    <row r="20" spans="1:2" x14ac:dyDescent="0.25">
      <c r="A20" t="s">
        <v>1176</v>
      </c>
      <c r="B20">
        <v>1</v>
      </c>
    </row>
    <row r="21" spans="1:2" x14ac:dyDescent="0.25">
      <c r="A21" t="s">
        <v>1177</v>
      </c>
      <c r="B21">
        <v>1</v>
      </c>
    </row>
    <row r="22" spans="1:2" x14ac:dyDescent="0.25">
      <c r="A22" t="s">
        <v>1178</v>
      </c>
      <c r="B22">
        <v>1</v>
      </c>
    </row>
    <row r="23" spans="1:2" x14ac:dyDescent="0.25">
      <c r="A23" t="s">
        <v>1179</v>
      </c>
      <c r="B23">
        <v>4</v>
      </c>
    </row>
    <row r="24" spans="1:2" x14ac:dyDescent="0.25">
      <c r="A24" t="s">
        <v>1180</v>
      </c>
      <c r="B24">
        <v>3</v>
      </c>
    </row>
    <row r="25" spans="1:2" x14ac:dyDescent="0.25">
      <c r="A25" t="s">
        <v>1181</v>
      </c>
      <c r="B25">
        <v>2</v>
      </c>
    </row>
    <row r="26" spans="1:2" x14ac:dyDescent="0.25">
      <c r="A26" t="s">
        <v>1182</v>
      </c>
      <c r="B26">
        <v>1</v>
      </c>
    </row>
    <row r="27" spans="1:2" x14ac:dyDescent="0.25">
      <c r="A27" t="s">
        <v>1183</v>
      </c>
      <c r="B27">
        <v>2</v>
      </c>
    </row>
    <row r="28" spans="1:2" x14ac:dyDescent="0.25">
      <c r="A28" t="s">
        <v>1184</v>
      </c>
      <c r="B28">
        <v>1</v>
      </c>
    </row>
    <row r="29" spans="1:2" x14ac:dyDescent="0.25">
      <c r="A29" t="s">
        <v>1185</v>
      </c>
      <c r="B29">
        <v>1</v>
      </c>
    </row>
    <row r="30" spans="1:2" x14ac:dyDescent="0.25">
      <c r="A30" t="s">
        <v>1186</v>
      </c>
      <c r="B30">
        <v>1</v>
      </c>
    </row>
    <row r="31" spans="1:2" x14ac:dyDescent="0.25">
      <c r="A31" t="s">
        <v>1187</v>
      </c>
      <c r="B31">
        <v>1</v>
      </c>
    </row>
    <row r="32" spans="1:2" x14ac:dyDescent="0.25">
      <c r="A32" t="s">
        <v>1188</v>
      </c>
      <c r="B32">
        <v>1</v>
      </c>
    </row>
    <row r="33" spans="1:2" x14ac:dyDescent="0.25">
      <c r="A33" t="s">
        <v>1189</v>
      </c>
      <c r="B33">
        <v>1</v>
      </c>
    </row>
    <row r="34" spans="1:2" x14ac:dyDescent="0.25">
      <c r="A34" t="s">
        <v>1190</v>
      </c>
      <c r="B34">
        <v>2</v>
      </c>
    </row>
    <row r="35" spans="1:2" x14ac:dyDescent="0.25">
      <c r="A35" t="s">
        <v>1191</v>
      </c>
      <c r="B35">
        <v>2</v>
      </c>
    </row>
    <row r="36" spans="1:2" x14ac:dyDescent="0.25">
      <c r="A36" t="s">
        <v>1192</v>
      </c>
      <c r="B36">
        <v>2</v>
      </c>
    </row>
    <row r="37" spans="1:2" x14ac:dyDescent="0.25">
      <c r="A37" t="s">
        <v>1193</v>
      </c>
      <c r="B37">
        <v>2</v>
      </c>
    </row>
    <row r="38" spans="1:2" x14ac:dyDescent="0.25">
      <c r="A38" t="s">
        <v>1194</v>
      </c>
      <c r="B38">
        <v>2</v>
      </c>
    </row>
    <row r="39" spans="1:2" x14ac:dyDescent="0.25">
      <c r="A39" t="s">
        <v>1195</v>
      </c>
      <c r="B39">
        <v>2</v>
      </c>
    </row>
    <row r="40" spans="1:2" x14ac:dyDescent="0.25">
      <c r="A40" t="s">
        <v>1196</v>
      </c>
      <c r="B40">
        <v>3</v>
      </c>
    </row>
    <row r="41" spans="1:2" x14ac:dyDescent="0.25">
      <c r="A41" t="s">
        <v>1197</v>
      </c>
      <c r="B41">
        <v>1</v>
      </c>
    </row>
    <row r="42" spans="1:2" x14ac:dyDescent="0.25">
      <c r="A42" t="s">
        <v>1198</v>
      </c>
      <c r="B42">
        <v>1</v>
      </c>
    </row>
    <row r="43" spans="1:2" x14ac:dyDescent="0.25">
      <c r="A43" t="s">
        <v>1199</v>
      </c>
      <c r="B43">
        <v>1</v>
      </c>
    </row>
    <row r="44" spans="1:2" x14ac:dyDescent="0.25">
      <c r="A44" t="s">
        <v>1200</v>
      </c>
      <c r="B44">
        <v>1</v>
      </c>
    </row>
    <row r="45" spans="1:2" x14ac:dyDescent="0.25">
      <c r="A45" t="s">
        <v>1201</v>
      </c>
      <c r="B45">
        <v>3</v>
      </c>
    </row>
    <row r="46" spans="1:2" x14ac:dyDescent="0.25">
      <c r="A46" t="s">
        <v>1202</v>
      </c>
      <c r="B46">
        <v>1</v>
      </c>
    </row>
    <row r="47" spans="1:2" x14ac:dyDescent="0.25">
      <c r="A47" t="s">
        <v>1203</v>
      </c>
      <c r="B47">
        <v>1</v>
      </c>
    </row>
    <row r="48" spans="1:2" x14ac:dyDescent="0.25">
      <c r="A48" t="s">
        <v>1204</v>
      </c>
      <c r="B48">
        <v>2</v>
      </c>
    </row>
    <row r="49" spans="1:2" x14ac:dyDescent="0.25">
      <c r="A49" t="s">
        <v>1205</v>
      </c>
      <c r="B49">
        <v>2</v>
      </c>
    </row>
    <row r="50" spans="1:2" x14ac:dyDescent="0.25">
      <c r="A50" t="s">
        <v>1206</v>
      </c>
      <c r="B50">
        <v>2</v>
      </c>
    </row>
    <row r="51" spans="1:2" x14ac:dyDescent="0.25">
      <c r="A51" t="s">
        <v>1207</v>
      </c>
      <c r="B51">
        <v>2</v>
      </c>
    </row>
    <row r="52" spans="1:2" x14ac:dyDescent="0.25">
      <c r="A52" t="s">
        <v>1208</v>
      </c>
      <c r="B52">
        <v>2</v>
      </c>
    </row>
    <row r="53" spans="1:2" x14ac:dyDescent="0.25">
      <c r="A53" t="s">
        <v>1209</v>
      </c>
      <c r="B53">
        <v>2</v>
      </c>
    </row>
    <row r="54" spans="1:2" x14ac:dyDescent="0.25">
      <c r="A54" t="s">
        <v>1210</v>
      </c>
      <c r="B54">
        <v>4</v>
      </c>
    </row>
    <row r="55" spans="1:2" x14ac:dyDescent="0.25">
      <c r="A55" t="s">
        <v>1211</v>
      </c>
      <c r="B55">
        <v>3</v>
      </c>
    </row>
    <row r="56" spans="1:2" x14ac:dyDescent="0.25">
      <c r="A56" t="s">
        <v>1212</v>
      </c>
      <c r="B56">
        <v>1</v>
      </c>
    </row>
    <row r="57" spans="1:2" x14ac:dyDescent="0.25">
      <c r="A57" t="s">
        <v>1213</v>
      </c>
      <c r="B57">
        <v>1</v>
      </c>
    </row>
    <row r="58" spans="1:2" x14ac:dyDescent="0.25">
      <c r="A58" t="s">
        <v>1214</v>
      </c>
      <c r="B58">
        <v>2</v>
      </c>
    </row>
    <row r="59" spans="1:2" x14ac:dyDescent="0.25">
      <c r="A59" t="s">
        <v>1215</v>
      </c>
      <c r="B59">
        <v>2</v>
      </c>
    </row>
    <row r="60" spans="1:2" x14ac:dyDescent="0.25">
      <c r="A60" t="s">
        <v>1216</v>
      </c>
      <c r="B60">
        <v>1</v>
      </c>
    </row>
    <row r="61" spans="1:2" x14ac:dyDescent="0.25">
      <c r="A61" t="s">
        <v>1217</v>
      </c>
      <c r="B61">
        <v>2</v>
      </c>
    </row>
    <row r="62" spans="1:2" x14ac:dyDescent="0.25">
      <c r="A62" t="s">
        <v>1218</v>
      </c>
      <c r="B62">
        <v>2</v>
      </c>
    </row>
    <row r="63" spans="1:2" x14ac:dyDescent="0.25">
      <c r="A63" t="s">
        <v>1219</v>
      </c>
      <c r="B63">
        <v>2</v>
      </c>
    </row>
    <row r="64" spans="1:2" x14ac:dyDescent="0.25">
      <c r="A64" t="s">
        <v>1220</v>
      </c>
      <c r="B64">
        <v>3</v>
      </c>
    </row>
    <row r="65" spans="1:2" x14ac:dyDescent="0.25">
      <c r="A65" t="s">
        <v>1221</v>
      </c>
      <c r="B65">
        <v>2</v>
      </c>
    </row>
    <row r="66" spans="1:2" x14ac:dyDescent="0.25">
      <c r="A66" t="s">
        <v>1222</v>
      </c>
      <c r="B66">
        <v>3</v>
      </c>
    </row>
    <row r="67" spans="1:2" x14ac:dyDescent="0.25">
      <c r="A67" t="s">
        <v>1223</v>
      </c>
      <c r="B67">
        <v>3</v>
      </c>
    </row>
    <row r="68" spans="1:2" x14ac:dyDescent="0.25">
      <c r="A68" t="s">
        <v>1224</v>
      </c>
      <c r="B68">
        <v>8</v>
      </c>
    </row>
    <row r="69" spans="1:2" x14ac:dyDescent="0.25">
      <c r="A69" t="s">
        <v>1225</v>
      </c>
      <c r="B69">
        <v>2</v>
      </c>
    </row>
    <row r="70" spans="1:2" x14ac:dyDescent="0.25">
      <c r="A70" t="s">
        <v>1226</v>
      </c>
      <c r="B70">
        <v>3</v>
      </c>
    </row>
    <row r="71" spans="1:2" x14ac:dyDescent="0.25">
      <c r="A71" t="s">
        <v>1227</v>
      </c>
      <c r="B71">
        <v>9</v>
      </c>
    </row>
    <row r="72" spans="1:2" x14ac:dyDescent="0.25">
      <c r="A72" t="s">
        <v>1228</v>
      </c>
      <c r="B72">
        <v>3</v>
      </c>
    </row>
    <row r="73" spans="1:2" x14ac:dyDescent="0.25">
      <c r="A73" t="s">
        <v>1229</v>
      </c>
      <c r="B73">
        <v>6</v>
      </c>
    </row>
    <row r="74" spans="1:2" x14ac:dyDescent="0.25">
      <c r="A74" t="s">
        <v>1230</v>
      </c>
      <c r="B74">
        <v>4</v>
      </c>
    </row>
    <row r="75" spans="1:2" x14ac:dyDescent="0.25">
      <c r="A75" t="s">
        <v>1231</v>
      </c>
      <c r="B75">
        <v>2</v>
      </c>
    </row>
    <row r="76" spans="1:2" x14ac:dyDescent="0.25">
      <c r="A76" t="s">
        <v>1232</v>
      </c>
      <c r="B76">
        <v>10</v>
      </c>
    </row>
    <row r="77" spans="1:2" x14ac:dyDescent="0.25">
      <c r="A77" t="s">
        <v>1233</v>
      </c>
      <c r="B77">
        <v>2</v>
      </c>
    </row>
    <row r="78" spans="1:2" x14ac:dyDescent="0.25">
      <c r="A78" t="s">
        <v>1234</v>
      </c>
      <c r="B78">
        <v>1</v>
      </c>
    </row>
    <row r="79" spans="1:2" x14ac:dyDescent="0.25">
      <c r="A79" t="s">
        <v>1235</v>
      </c>
      <c r="B79">
        <v>2</v>
      </c>
    </row>
    <row r="80" spans="1:2" x14ac:dyDescent="0.25">
      <c r="A80" t="s">
        <v>1236</v>
      </c>
      <c r="B80">
        <v>16</v>
      </c>
    </row>
    <row r="81" spans="1:2" x14ac:dyDescent="0.25">
      <c r="A81" t="s">
        <v>1237</v>
      </c>
      <c r="B81">
        <v>3</v>
      </c>
    </row>
    <row r="82" spans="1:2" x14ac:dyDescent="0.25">
      <c r="A82" t="s">
        <v>1238</v>
      </c>
      <c r="B82">
        <v>2</v>
      </c>
    </row>
    <row r="83" spans="1:2" x14ac:dyDescent="0.25">
      <c r="A83" t="s">
        <v>1239</v>
      </c>
      <c r="B83">
        <v>3</v>
      </c>
    </row>
    <row r="84" spans="1:2" x14ac:dyDescent="0.25">
      <c r="A84" t="s">
        <v>1240</v>
      </c>
      <c r="B84">
        <v>2</v>
      </c>
    </row>
    <row r="85" spans="1:2" x14ac:dyDescent="0.25">
      <c r="A85" t="s">
        <v>1241</v>
      </c>
      <c r="B85">
        <v>2</v>
      </c>
    </row>
    <row r="86" spans="1:2" x14ac:dyDescent="0.25">
      <c r="A86" t="s">
        <v>1242</v>
      </c>
      <c r="B86">
        <v>1</v>
      </c>
    </row>
    <row r="87" spans="1:2" x14ac:dyDescent="0.25">
      <c r="A87" t="s">
        <v>1243</v>
      </c>
      <c r="B87">
        <v>3</v>
      </c>
    </row>
    <row r="88" spans="1:2" x14ac:dyDescent="0.25">
      <c r="A88" t="s">
        <v>1244</v>
      </c>
      <c r="B88">
        <v>6</v>
      </c>
    </row>
    <row r="89" spans="1:2" x14ac:dyDescent="0.25">
      <c r="A89" t="s">
        <v>1245</v>
      </c>
      <c r="B89">
        <v>3</v>
      </c>
    </row>
    <row r="90" spans="1:2" x14ac:dyDescent="0.25">
      <c r="A90" t="s">
        <v>1246</v>
      </c>
      <c r="B90">
        <v>7</v>
      </c>
    </row>
    <row r="91" spans="1:2" x14ac:dyDescent="0.25">
      <c r="A91" t="s">
        <v>1247</v>
      </c>
      <c r="B91">
        <v>3</v>
      </c>
    </row>
    <row r="92" spans="1:2" x14ac:dyDescent="0.25">
      <c r="A92" t="s">
        <v>1248</v>
      </c>
      <c r="B92">
        <v>5</v>
      </c>
    </row>
    <row r="93" spans="1:2" x14ac:dyDescent="0.25">
      <c r="A93" t="s">
        <v>1249</v>
      </c>
      <c r="B93">
        <v>2</v>
      </c>
    </row>
    <row r="94" spans="1:2" x14ac:dyDescent="0.25">
      <c r="A94" t="s">
        <v>1250</v>
      </c>
      <c r="B94">
        <v>2</v>
      </c>
    </row>
    <row r="95" spans="1:2" x14ac:dyDescent="0.25">
      <c r="A95" t="s">
        <v>1251</v>
      </c>
      <c r="B95">
        <v>2</v>
      </c>
    </row>
    <row r="96" spans="1:2" x14ac:dyDescent="0.25">
      <c r="A96" t="s">
        <v>1252</v>
      </c>
      <c r="B96">
        <v>3</v>
      </c>
    </row>
    <row r="97" spans="1:2" x14ac:dyDescent="0.25">
      <c r="A97" t="s">
        <v>1253</v>
      </c>
      <c r="B97">
        <v>5</v>
      </c>
    </row>
    <row r="98" spans="1:2" x14ac:dyDescent="0.25">
      <c r="A98" t="s">
        <v>1254</v>
      </c>
      <c r="B98">
        <v>3</v>
      </c>
    </row>
    <row r="99" spans="1:2" x14ac:dyDescent="0.25">
      <c r="A99" t="s">
        <v>1255</v>
      </c>
      <c r="B99">
        <v>3</v>
      </c>
    </row>
    <row r="100" spans="1:2" x14ac:dyDescent="0.25">
      <c r="A100" t="s">
        <v>1256</v>
      </c>
      <c r="B100">
        <v>3</v>
      </c>
    </row>
    <row r="101" spans="1:2" x14ac:dyDescent="0.25">
      <c r="A101" t="s">
        <v>1257</v>
      </c>
      <c r="B101">
        <v>4</v>
      </c>
    </row>
    <row r="102" spans="1:2" x14ac:dyDescent="0.25">
      <c r="A102" t="s">
        <v>1258</v>
      </c>
      <c r="B102">
        <v>3</v>
      </c>
    </row>
    <row r="103" spans="1:2" x14ac:dyDescent="0.25">
      <c r="A103" t="s">
        <v>1259</v>
      </c>
      <c r="B103">
        <v>3</v>
      </c>
    </row>
    <row r="104" spans="1:2" x14ac:dyDescent="0.25">
      <c r="A104" t="s">
        <v>1260</v>
      </c>
      <c r="B104">
        <v>3</v>
      </c>
    </row>
    <row r="105" spans="1:2" x14ac:dyDescent="0.25">
      <c r="A105" t="s">
        <v>1261</v>
      </c>
      <c r="B105">
        <v>3</v>
      </c>
    </row>
    <row r="106" spans="1:2" x14ac:dyDescent="0.25">
      <c r="A106" t="s">
        <v>1262</v>
      </c>
      <c r="B106">
        <v>3</v>
      </c>
    </row>
    <row r="107" spans="1:2" x14ac:dyDescent="0.25">
      <c r="A107" t="s">
        <v>1263</v>
      </c>
      <c r="B107">
        <v>4</v>
      </c>
    </row>
    <row r="108" spans="1:2" x14ac:dyDescent="0.25">
      <c r="A108" t="s">
        <v>1264</v>
      </c>
      <c r="B108">
        <v>11</v>
      </c>
    </row>
    <row r="109" spans="1:2" x14ac:dyDescent="0.25">
      <c r="A109" t="s">
        <v>1265</v>
      </c>
      <c r="B109">
        <v>2</v>
      </c>
    </row>
    <row r="110" spans="1:2" x14ac:dyDescent="0.25">
      <c r="A110" t="s">
        <v>1266</v>
      </c>
      <c r="B110">
        <v>2</v>
      </c>
    </row>
    <row r="111" spans="1:2" x14ac:dyDescent="0.25">
      <c r="A111" t="s">
        <v>1267</v>
      </c>
      <c r="B111">
        <v>2</v>
      </c>
    </row>
    <row r="112" spans="1:2" x14ac:dyDescent="0.25">
      <c r="A112" t="s">
        <v>1268</v>
      </c>
      <c r="B112">
        <v>1</v>
      </c>
    </row>
    <row r="113" spans="1:2" x14ac:dyDescent="0.25">
      <c r="A113" t="s">
        <v>1269</v>
      </c>
      <c r="B113">
        <v>2</v>
      </c>
    </row>
    <row r="114" spans="1:2" x14ac:dyDescent="0.25">
      <c r="A114" t="s">
        <v>1270</v>
      </c>
      <c r="B114">
        <v>4</v>
      </c>
    </row>
    <row r="115" spans="1:2" x14ac:dyDescent="0.25">
      <c r="A115" t="s">
        <v>1271</v>
      </c>
      <c r="B115">
        <v>4</v>
      </c>
    </row>
    <row r="116" spans="1:2" x14ac:dyDescent="0.25">
      <c r="A116" t="s">
        <v>1272</v>
      </c>
      <c r="B116">
        <v>3</v>
      </c>
    </row>
    <row r="117" spans="1:2" x14ac:dyDescent="0.25">
      <c r="A117" t="s">
        <v>1273</v>
      </c>
      <c r="B117">
        <v>3</v>
      </c>
    </row>
    <row r="118" spans="1:2" x14ac:dyDescent="0.25">
      <c r="A118" t="s">
        <v>1274</v>
      </c>
      <c r="B118">
        <v>2</v>
      </c>
    </row>
    <row r="119" spans="1:2" x14ac:dyDescent="0.25">
      <c r="A119" t="s">
        <v>1275</v>
      </c>
      <c r="B119">
        <v>3</v>
      </c>
    </row>
    <row r="120" spans="1:2" x14ac:dyDescent="0.25">
      <c r="A120" t="s">
        <v>1276</v>
      </c>
      <c r="B120">
        <v>10</v>
      </c>
    </row>
    <row r="121" spans="1:2" x14ac:dyDescent="0.25">
      <c r="A121" t="s">
        <v>1277</v>
      </c>
      <c r="B121">
        <v>1</v>
      </c>
    </row>
    <row r="122" spans="1:2" x14ac:dyDescent="0.25">
      <c r="A122" t="s">
        <v>1278</v>
      </c>
      <c r="B122">
        <v>2</v>
      </c>
    </row>
    <row r="123" spans="1:2" x14ac:dyDescent="0.25">
      <c r="A123" t="s">
        <v>1279</v>
      </c>
      <c r="B123">
        <v>1</v>
      </c>
    </row>
    <row r="124" spans="1:2" x14ac:dyDescent="0.25">
      <c r="A124" t="s">
        <v>1280</v>
      </c>
      <c r="B124">
        <v>3</v>
      </c>
    </row>
    <row r="125" spans="1:2" x14ac:dyDescent="0.25">
      <c r="A125" t="s">
        <v>1281</v>
      </c>
      <c r="B125">
        <v>8</v>
      </c>
    </row>
    <row r="126" spans="1:2" x14ac:dyDescent="0.25">
      <c r="A126" t="s">
        <v>1282</v>
      </c>
      <c r="B126">
        <v>1</v>
      </c>
    </row>
    <row r="127" spans="1:2" x14ac:dyDescent="0.25">
      <c r="A127" t="s">
        <v>1283</v>
      </c>
      <c r="B127">
        <v>2</v>
      </c>
    </row>
    <row r="128" spans="1:2" x14ac:dyDescent="0.25">
      <c r="A128" t="s">
        <v>1284</v>
      </c>
      <c r="B128">
        <v>2</v>
      </c>
    </row>
    <row r="129" spans="1:2" x14ac:dyDescent="0.25">
      <c r="A129" t="s">
        <v>1285</v>
      </c>
      <c r="B129">
        <v>3</v>
      </c>
    </row>
    <row r="130" spans="1:2" x14ac:dyDescent="0.25">
      <c r="A130" t="s">
        <v>1286</v>
      </c>
      <c r="B130">
        <v>2</v>
      </c>
    </row>
    <row r="131" spans="1:2" x14ac:dyDescent="0.25">
      <c r="A131" t="s">
        <v>1287</v>
      </c>
      <c r="B131">
        <v>2</v>
      </c>
    </row>
    <row r="132" spans="1:2" x14ac:dyDescent="0.25">
      <c r="A132" t="s">
        <v>1288</v>
      </c>
      <c r="B132">
        <v>1</v>
      </c>
    </row>
    <row r="133" spans="1:2" x14ac:dyDescent="0.25">
      <c r="A133" t="s">
        <v>1289</v>
      </c>
      <c r="B133">
        <v>1</v>
      </c>
    </row>
    <row r="134" spans="1:2" x14ac:dyDescent="0.25">
      <c r="A134" t="s">
        <v>1290</v>
      </c>
      <c r="B134">
        <v>2</v>
      </c>
    </row>
    <row r="135" spans="1:2" x14ac:dyDescent="0.25">
      <c r="A135" t="s">
        <v>1291</v>
      </c>
      <c r="B135">
        <v>7</v>
      </c>
    </row>
    <row r="136" spans="1:2" x14ac:dyDescent="0.25">
      <c r="A136" t="s">
        <v>1292</v>
      </c>
      <c r="B136">
        <v>1</v>
      </c>
    </row>
    <row r="137" spans="1:2" x14ac:dyDescent="0.25">
      <c r="A137" t="s">
        <v>1293</v>
      </c>
      <c r="B137">
        <v>1</v>
      </c>
    </row>
    <row r="138" spans="1:2" x14ac:dyDescent="0.25">
      <c r="A138" t="s">
        <v>1294</v>
      </c>
      <c r="B138">
        <v>3</v>
      </c>
    </row>
    <row r="139" spans="1:2" x14ac:dyDescent="0.25">
      <c r="A139" t="s">
        <v>1295</v>
      </c>
      <c r="B139">
        <v>11</v>
      </c>
    </row>
    <row r="140" spans="1:2" x14ac:dyDescent="0.25">
      <c r="A140" t="s">
        <v>1296</v>
      </c>
      <c r="B140">
        <v>3</v>
      </c>
    </row>
    <row r="141" spans="1:2" x14ac:dyDescent="0.25">
      <c r="A141" t="s">
        <v>1297</v>
      </c>
      <c r="B141">
        <v>2</v>
      </c>
    </row>
    <row r="142" spans="1:2" x14ac:dyDescent="0.25">
      <c r="A142" t="s">
        <v>1298</v>
      </c>
      <c r="B142">
        <v>3</v>
      </c>
    </row>
    <row r="143" spans="1:2" x14ac:dyDescent="0.25">
      <c r="A143" t="s">
        <v>1299</v>
      </c>
      <c r="B143">
        <v>4</v>
      </c>
    </row>
    <row r="144" spans="1:2" x14ac:dyDescent="0.25">
      <c r="A144" t="s">
        <v>1300</v>
      </c>
      <c r="B144">
        <v>4</v>
      </c>
    </row>
    <row r="145" spans="1:2" x14ac:dyDescent="0.25">
      <c r="A145" t="s">
        <v>1301</v>
      </c>
      <c r="B145">
        <v>1</v>
      </c>
    </row>
    <row r="146" spans="1:2" x14ac:dyDescent="0.25">
      <c r="A146" t="s">
        <v>1302</v>
      </c>
      <c r="B146">
        <v>2</v>
      </c>
    </row>
    <row r="147" spans="1:2" x14ac:dyDescent="0.25">
      <c r="A147" t="s">
        <v>1303</v>
      </c>
      <c r="B147">
        <v>2</v>
      </c>
    </row>
    <row r="148" spans="1:2" x14ac:dyDescent="0.25">
      <c r="A148" t="s">
        <v>1304</v>
      </c>
      <c r="B148">
        <v>4</v>
      </c>
    </row>
    <row r="149" spans="1:2" x14ac:dyDescent="0.25">
      <c r="A149" t="s">
        <v>1305</v>
      </c>
      <c r="B149">
        <v>3</v>
      </c>
    </row>
    <row r="150" spans="1:2" x14ac:dyDescent="0.25">
      <c r="A150" t="s">
        <v>1306</v>
      </c>
      <c r="B150">
        <v>1</v>
      </c>
    </row>
    <row r="151" spans="1:2" x14ac:dyDescent="0.25">
      <c r="A151" t="s">
        <v>1307</v>
      </c>
      <c r="B151">
        <v>2</v>
      </c>
    </row>
    <row r="152" spans="1:2" x14ac:dyDescent="0.25">
      <c r="A152" t="s">
        <v>1308</v>
      </c>
      <c r="B152">
        <v>3</v>
      </c>
    </row>
    <row r="153" spans="1:2" x14ac:dyDescent="0.25">
      <c r="A153" t="s">
        <v>1309</v>
      </c>
      <c r="B153">
        <v>2</v>
      </c>
    </row>
    <row r="154" spans="1:2" x14ac:dyDescent="0.25">
      <c r="A154" t="s">
        <v>1310</v>
      </c>
      <c r="B154">
        <v>2</v>
      </c>
    </row>
    <row r="155" spans="1:2" x14ac:dyDescent="0.25">
      <c r="A155" t="s">
        <v>1311</v>
      </c>
      <c r="B155">
        <v>2</v>
      </c>
    </row>
    <row r="156" spans="1:2" x14ac:dyDescent="0.25">
      <c r="A156" t="s">
        <v>1312</v>
      </c>
      <c r="B156">
        <v>2</v>
      </c>
    </row>
    <row r="157" spans="1:2" x14ac:dyDescent="0.25">
      <c r="A157" t="s">
        <v>1313</v>
      </c>
      <c r="B157">
        <v>1</v>
      </c>
    </row>
    <row r="158" spans="1:2" x14ac:dyDescent="0.25">
      <c r="A158" t="s">
        <v>1314</v>
      </c>
      <c r="B158">
        <v>5</v>
      </c>
    </row>
    <row r="159" spans="1:2" x14ac:dyDescent="0.25">
      <c r="A159" t="s">
        <v>1315</v>
      </c>
      <c r="B159">
        <v>5</v>
      </c>
    </row>
    <row r="160" spans="1:2" x14ac:dyDescent="0.25">
      <c r="A160" t="s">
        <v>1316</v>
      </c>
      <c r="B160">
        <v>6</v>
      </c>
    </row>
    <row r="161" spans="1:2" x14ac:dyDescent="0.25">
      <c r="A161" t="s">
        <v>1317</v>
      </c>
      <c r="B161">
        <v>2</v>
      </c>
    </row>
    <row r="162" spans="1:2" x14ac:dyDescent="0.25">
      <c r="A162" t="s">
        <v>1318</v>
      </c>
      <c r="B162">
        <v>1</v>
      </c>
    </row>
    <row r="163" spans="1:2" x14ac:dyDescent="0.25">
      <c r="A163" t="s">
        <v>1319</v>
      </c>
      <c r="B163">
        <v>8</v>
      </c>
    </row>
    <row r="164" spans="1:2" x14ac:dyDescent="0.25">
      <c r="A164" t="s">
        <v>1320</v>
      </c>
      <c r="B164">
        <v>3</v>
      </c>
    </row>
    <row r="165" spans="1:2" x14ac:dyDescent="0.25">
      <c r="A165" t="s">
        <v>1321</v>
      </c>
      <c r="B165">
        <v>2</v>
      </c>
    </row>
    <row r="166" spans="1:2" x14ac:dyDescent="0.25">
      <c r="A166" t="s">
        <v>1322</v>
      </c>
      <c r="B166">
        <v>2</v>
      </c>
    </row>
    <row r="167" spans="1:2" x14ac:dyDescent="0.25">
      <c r="A167" t="s">
        <v>1323</v>
      </c>
      <c r="B167">
        <v>22</v>
      </c>
    </row>
    <row r="168" spans="1:2" x14ac:dyDescent="0.25">
      <c r="A168" t="s">
        <v>1324</v>
      </c>
      <c r="B168">
        <v>13</v>
      </c>
    </row>
    <row r="169" spans="1:2" x14ac:dyDescent="0.25">
      <c r="A169" t="s">
        <v>1325</v>
      </c>
      <c r="B169">
        <v>12</v>
      </c>
    </row>
    <row r="170" spans="1:2" x14ac:dyDescent="0.25">
      <c r="A170" t="s">
        <v>1326</v>
      </c>
      <c r="B170">
        <v>10</v>
      </c>
    </row>
    <row r="171" spans="1:2" x14ac:dyDescent="0.25">
      <c r="A171" t="s">
        <v>1327</v>
      </c>
      <c r="B171">
        <v>2</v>
      </c>
    </row>
    <row r="172" spans="1:2" x14ac:dyDescent="0.25">
      <c r="A172" t="s">
        <v>1328</v>
      </c>
      <c r="B172">
        <v>2</v>
      </c>
    </row>
    <row r="173" spans="1:2" x14ac:dyDescent="0.25">
      <c r="A173" t="s">
        <v>1329</v>
      </c>
      <c r="B173">
        <v>2</v>
      </c>
    </row>
    <row r="174" spans="1:2" x14ac:dyDescent="0.25">
      <c r="A174" t="s">
        <v>1330</v>
      </c>
      <c r="B174">
        <v>1</v>
      </c>
    </row>
    <row r="175" spans="1:2" x14ac:dyDescent="0.25">
      <c r="A175" t="s">
        <v>1331</v>
      </c>
      <c r="B175">
        <v>1</v>
      </c>
    </row>
    <row r="176" spans="1:2" x14ac:dyDescent="0.25">
      <c r="A176" t="s">
        <v>1332</v>
      </c>
      <c r="B176">
        <v>5</v>
      </c>
    </row>
    <row r="177" spans="1:2" x14ac:dyDescent="0.25">
      <c r="A177" t="s">
        <v>1333</v>
      </c>
      <c r="B177">
        <v>4</v>
      </c>
    </row>
    <row r="178" spans="1:2" x14ac:dyDescent="0.25">
      <c r="A178" t="s">
        <v>1334</v>
      </c>
      <c r="B178">
        <v>3</v>
      </c>
    </row>
    <row r="179" spans="1:2" x14ac:dyDescent="0.25">
      <c r="A179" t="s">
        <v>1335</v>
      </c>
      <c r="B179">
        <v>3</v>
      </c>
    </row>
    <row r="180" spans="1:2" x14ac:dyDescent="0.25">
      <c r="A180" t="s">
        <v>1336</v>
      </c>
      <c r="B180">
        <v>1</v>
      </c>
    </row>
    <row r="181" spans="1:2" x14ac:dyDescent="0.25">
      <c r="A181" t="s">
        <v>1337</v>
      </c>
      <c r="B181">
        <v>1</v>
      </c>
    </row>
    <row r="182" spans="1:2" x14ac:dyDescent="0.25">
      <c r="A182" t="s">
        <v>1338</v>
      </c>
      <c r="B182">
        <v>1</v>
      </c>
    </row>
    <row r="183" spans="1:2" x14ac:dyDescent="0.25">
      <c r="A183" t="s">
        <v>1339</v>
      </c>
      <c r="B183">
        <v>4</v>
      </c>
    </row>
    <row r="184" spans="1:2" x14ac:dyDescent="0.25">
      <c r="A184" t="s">
        <v>1340</v>
      </c>
      <c r="B184">
        <v>8</v>
      </c>
    </row>
    <row r="185" spans="1:2" x14ac:dyDescent="0.25">
      <c r="A185" t="s">
        <v>1341</v>
      </c>
      <c r="B185">
        <v>11</v>
      </c>
    </row>
    <row r="186" spans="1:2" x14ac:dyDescent="0.25">
      <c r="A186" t="s">
        <v>1342</v>
      </c>
      <c r="B186">
        <v>2</v>
      </c>
    </row>
    <row r="187" spans="1:2" x14ac:dyDescent="0.25">
      <c r="A187" t="s">
        <v>1343</v>
      </c>
      <c r="B187">
        <v>2</v>
      </c>
    </row>
    <row r="188" spans="1:2" x14ac:dyDescent="0.25">
      <c r="A188" t="s">
        <v>1344</v>
      </c>
      <c r="B188">
        <v>2</v>
      </c>
    </row>
    <row r="189" spans="1:2" x14ac:dyDescent="0.25">
      <c r="A189" t="s">
        <v>1345</v>
      </c>
      <c r="B189">
        <v>1</v>
      </c>
    </row>
    <row r="190" spans="1:2" x14ac:dyDescent="0.25">
      <c r="A190" t="s">
        <v>1346</v>
      </c>
      <c r="B190">
        <v>3</v>
      </c>
    </row>
    <row r="191" spans="1:2" x14ac:dyDescent="0.25">
      <c r="A191" t="s">
        <v>1347</v>
      </c>
      <c r="B191">
        <v>2</v>
      </c>
    </row>
    <row r="192" spans="1:2" x14ac:dyDescent="0.25">
      <c r="A192" t="s">
        <v>1348</v>
      </c>
      <c r="B192">
        <v>3</v>
      </c>
    </row>
    <row r="193" spans="1:2" x14ac:dyDescent="0.25">
      <c r="A193" t="s">
        <v>1349</v>
      </c>
      <c r="B193">
        <v>4</v>
      </c>
    </row>
    <row r="194" spans="1:2" x14ac:dyDescent="0.25">
      <c r="A194" t="s">
        <v>1350</v>
      </c>
      <c r="B194">
        <v>22</v>
      </c>
    </row>
    <row r="195" spans="1:2" x14ac:dyDescent="0.25">
      <c r="A195" t="s">
        <v>1351</v>
      </c>
      <c r="B195">
        <v>7</v>
      </c>
    </row>
    <row r="196" spans="1:2" x14ac:dyDescent="0.25">
      <c r="A196" t="s">
        <v>1352</v>
      </c>
      <c r="B196">
        <v>5</v>
      </c>
    </row>
    <row r="197" spans="1:2" x14ac:dyDescent="0.25">
      <c r="A197" t="s">
        <v>1353</v>
      </c>
      <c r="B197">
        <v>2</v>
      </c>
    </row>
    <row r="198" spans="1:2" x14ac:dyDescent="0.25">
      <c r="A198" t="s">
        <v>1354</v>
      </c>
      <c r="B198">
        <v>2</v>
      </c>
    </row>
    <row r="199" spans="1:2" x14ac:dyDescent="0.25">
      <c r="A199" t="s">
        <v>1355</v>
      </c>
      <c r="B199">
        <v>22</v>
      </c>
    </row>
    <row r="200" spans="1:2" x14ac:dyDescent="0.25">
      <c r="A200" t="s">
        <v>1356</v>
      </c>
      <c r="B200">
        <v>1</v>
      </c>
    </row>
    <row r="201" spans="1:2" x14ac:dyDescent="0.25">
      <c r="A201" t="s">
        <v>1357</v>
      </c>
      <c r="B201">
        <v>1</v>
      </c>
    </row>
    <row r="202" spans="1:2" x14ac:dyDescent="0.25">
      <c r="A202" t="s">
        <v>1358</v>
      </c>
      <c r="B202">
        <v>1</v>
      </c>
    </row>
    <row r="203" spans="1:2" x14ac:dyDescent="0.25">
      <c r="A203" t="s">
        <v>1359</v>
      </c>
      <c r="B203">
        <v>3</v>
      </c>
    </row>
    <row r="204" spans="1:2" x14ac:dyDescent="0.25">
      <c r="A204" t="s">
        <v>1360</v>
      </c>
      <c r="B204">
        <v>11</v>
      </c>
    </row>
    <row r="205" spans="1:2" x14ac:dyDescent="0.25">
      <c r="A205" t="s">
        <v>1361</v>
      </c>
      <c r="B205">
        <v>1</v>
      </c>
    </row>
    <row r="206" spans="1:2" x14ac:dyDescent="0.25">
      <c r="A206" t="s">
        <v>1362</v>
      </c>
      <c r="B206">
        <v>2</v>
      </c>
    </row>
    <row r="207" spans="1:2" x14ac:dyDescent="0.25">
      <c r="A207" t="s">
        <v>1363</v>
      </c>
      <c r="B207">
        <v>3</v>
      </c>
    </row>
    <row r="208" spans="1:2" x14ac:dyDescent="0.25">
      <c r="A208" t="s">
        <v>1364</v>
      </c>
      <c r="B208">
        <v>5</v>
      </c>
    </row>
    <row r="209" spans="1:2" x14ac:dyDescent="0.25">
      <c r="A209" t="s">
        <v>1365</v>
      </c>
      <c r="B209">
        <v>4</v>
      </c>
    </row>
    <row r="210" spans="1:2" x14ac:dyDescent="0.25">
      <c r="A210" t="s">
        <v>1366</v>
      </c>
      <c r="B210">
        <v>4</v>
      </c>
    </row>
    <row r="211" spans="1:2" x14ac:dyDescent="0.25">
      <c r="A211" t="s">
        <v>1367</v>
      </c>
      <c r="B211">
        <v>3</v>
      </c>
    </row>
    <row r="212" spans="1:2" x14ac:dyDescent="0.25">
      <c r="A212" t="s">
        <v>1368</v>
      </c>
      <c r="B212">
        <v>2</v>
      </c>
    </row>
    <row r="213" spans="1:2" x14ac:dyDescent="0.25">
      <c r="A213" t="s">
        <v>1369</v>
      </c>
      <c r="B213">
        <v>2</v>
      </c>
    </row>
    <row r="214" spans="1:2" x14ac:dyDescent="0.25">
      <c r="A214" t="s">
        <v>1370</v>
      </c>
      <c r="B214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0812F-0249-4113-83BA-7C6CA8E6A0AC}">
  <dimension ref="A3:I21"/>
  <sheetViews>
    <sheetView zoomScaleNormal="100" zoomScaleSheetLayoutView="100" workbookViewId="0">
      <selection activeCell="N12" sqref="N12"/>
    </sheetView>
  </sheetViews>
  <sheetFormatPr defaultRowHeight="13.2" x14ac:dyDescent="0.25"/>
  <cols>
    <col min="1" max="1" width="15.5546875" customWidth="1"/>
    <col min="2" max="2" width="16.33203125" customWidth="1"/>
    <col min="3" max="5" width="7.6640625" customWidth="1"/>
    <col min="6" max="6" width="16.109375" customWidth="1"/>
    <col min="7" max="9" width="6.33203125" customWidth="1"/>
    <col min="10" max="10" width="16.109375" customWidth="1"/>
  </cols>
  <sheetData>
    <row r="3" spans="1:9" x14ac:dyDescent="0.25">
      <c r="B3" s="192" t="s">
        <v>1371</v>
      </c>
      <c r="C3" s="193" t="s">
        <v>1372</v>
      </c>
      <c r="D3" s="193" t="s">
        <v>1373</v>
      </c>
      <c r="E3" s="193" t="s">
        <v>4</v>
      </c>
      <c r="F3" s="193" t="s">
        <v>1374</v>
      </c>
      <c r="G3" s="193"/>
      <c r="H3" s="200">
        <v>4</v>
      </c>
    </row>
    <row r="4" spans="1:9" x14ac:dyDescent="0.25">
      <c r="B4" s="192" t="s">
        <v>1375</v>
      </c>
      <c r="C4" s="193" t="s">
        <v>1372</v>
      </c>
      <c r="D4" s="193" t="s">
        <v>1373</v>
      </c>
      <c r="E4" s="193" t="s">
        <v>4</v>
      </c>
      <c r="F4" s="193" t="s">
        <v>1374</v>
      </c>
      <c r="G4" s="193"/>
      <c r="H4" s="200">
        <v>18</v>
      </c>
    </row>
    <row r="5" spans="1:9" x14ac:dyDescent="0.25">
      <c r="B5" s="194" t="s">
        <v>1376</v>
      </c>
      <c r="C5" s="195" t="s">
        <v>1372</v>
      </c>
      <c r="D5" s="195" t="s">
        <v>1373</v>
      </c>
      <c r="E5" s="195" t="s">
        <v>3</v>
      </c>
      <c r="F5" s="195" t="s">
        <v>1377</v>
      </c>
      <c r="G5" s="195"/>
      <c r="H5" s="201">
        <f>47/2</f>
        <v>23.5</v>
      </c>
      <c r="I5">
        <v>47</v>
      </c>
    </row>
    <row r="6" spans="1:9" x14ac:dyDescent="0.25">
      <c r="A6" s="205"/>
      <c r="B6" s="196" t="s">
        <v>1378</v>
      </c>
      <c r="C6" s="197" t="s">
        <v>1372</v>
      </c>
      <c r="D6" s="197" t="s">
        <v>1373</v>
      </c>
      <c r="E6" s="197" t="s">
        <v>5</v>
      </c>
      <c r="F6" s="197" t="s">
        <v>1379</v>
      </c>
      <c r="G6" s="197"/>
      <c r="H6" s="204">
        <v>17</v>
      </c>
    </row>
    <row r="7" spans="1:9" x14ac:dyDescent="0.25">
      <c r="B7" s="194" t="s">
        <v>1380</v>
      </c>
      <c r="C7" s="195" t="s">
        <v>1372</v>
      </c>
      <c r="D7" s="195" t="s">
        <v>1373</v>
      </c>
      <c r="E7" s="195" t="s">
        <v>3</v>
      </c>
      <c r="F7" s="195" t="s">
        <v>1381</v>
      </c>
      <c r="G7" s="195"/>
      <c r="H7" s="201">
        <v>22</v>
      </c>
    </row>
    <row r="8" spans="1:9" x14ac:dyDescent="0.25">
      <c r="B8" s="196" t="s">
        <v>1382</v>
      </c>
      <c r="C8" s="197" t="s">
        <v>1372</v>
      </c>
      <c r="D8" s="197" t="s">
        <v>1373</v>
      </c>
      <c r="E8" s="197" t="s">
        <v>4</v>
      </c>
      <c r="F8" s="197" t="s">
        <v>1383</v>
      </c>
      <c r="G8" s="197"/>
      <c r="H8" s="202">
        <v>19</v>
      </c>
      <c r="I8">
        <v>38</v>
      </c>
    </row>
    <row r="9" spans="1:9" x14ac:dyDescent="0.25">
      <c r="B9" s="198" t="s">
        <v>1384</v>
      </c>
      <c r="C9" s="199" t="s">
        <v>1372</v>
      </c>
      <c r="D9" s="199" t="s">
        <v>1373</v>
      </c>
      <c r="E9" s="199" t="s">
        <v>3</v>
      </c>
      <c r="F9" s="199" t="s">
        <v>1385</v>
      </c>
      <c r="G9" s="199"/>
      <c r="H9" s="203">
        <v>12</v>
      </c>
    </row>
    <row r="10" spans="1:9" x14ac:dyDescent="0.25">
      <c r="B10" s="198" t="s">
        <v>1386</v>
      </c>
      <c r="C10" s="199" t="s">
        <v>1372</v>
      </c>
      <c r="D10" s="199" t="s">
        <v>1373</v>
      </c>
      <c r="E10" s="199" t="s">
        <v>3</v>
      </c>
      <c r="F10" s="199" t="s">
        <v>1385</v>
      </c>
      <c r="G10" s="199"/>
      <c r="H10" s="203">
        <v>9</v>
      </c>
    </row>
    <row r="11" spans="1:9" x14ac:dyDescent="0.25">
      <c r="B11" s="194" t="s">
        <v>1387</v>
      </c>
      <c r="C11" s="195" t="s">
        <v>1372</v>
      </c>
      <c r="D11" s="195" t="s">
        <v>1373</v>
      </c>
      <c r="E11" s="195" t="s">
        <v>5</v>
      </c>
      <c r="F11" s="195" t="s">
        <v>1385</v>
      </c>
      <c r="G11" s="195"/>
      <c r="H11" s="201">
        <v>26</v>
      </c>
      <c r="I11">
        <v>40</v>
      </c>
    </row>
    <row r="12" spans="1:9" x14ac:dyDescent="0.25">
      <c r="B12" s="192" t="s">
        <v>1388</v>
      </c>
      <c r="C12" s="193" t="s">
        <v>1372</v>
      </c>
      <c r="D12" s="193" t="s">
        <v>1389</v>
      </c>
      <c r="E12" s="193" t="s">
        <v>2</v>
      </c>
      <c r="F12" s="193" t="s">
        <v>1374</v>
      </c>
      <c r="G12" s="193"/>
      <c r="H12" s="200">
        <v>5</v>
      </c>
    </row>
    <row r="13" spans="1:9" x14ac:dyDescent="0.25">
      <c r="B13" s="192" t="s">
        <v>1390</v>
      </c>
      <c r="C13" s="193" t="s">
        <v>1372</v>
      </c>
      <c r="D13" s="193" t="s">
        <v>1389</v>
      </c>
      <c r="E13" s="193" t="s">
        <v>2</v>
      </c>
      <c r="F13" s="193" t="s">
        <v>1374</v>
      </c>
      <c r="G13" s="193"/>
      <c r="H13" s="200">
        <v>14</v>
      </c>
    </row>
    <row r="14" spans="1:9" x14ac:dyDescent="0.25">
      <c r="A14" s="205"/>
      <c r="B14" s="196" t="s">
        <v>1391</v>
      </c>
      <c r="C14" s="197" t="s">
        <v>1372</v>
      </c>
      <c r="D14" s="197" t="s">
        <v>1389</v>
      </c>
      <c r="E14" s="197" t="s">
        <v>5</v>
      </c>
      <c r="F14" s="197" t="s">
        <v>1377</v>
      </c>
      <c r="G14" s="197"/>
      <c r="H14" s="202">
        <v>15</v>
      </c>
    </row>
    <row r="15" spans="1:9" x14ac:dyDescent="0.25">
      <c r="B15" s="194" t="s">
        <v>1376</v>
      </c>
      <c r="C15" s="195" t="s">
        <v>1392</v>
      </c>
      <c r="D15" s="195" t="s">
        <v>1389</v>
      </c>
      <c r="E15" s="195" t="s">
        <v>3</v>
      </c>
      <c r="F15" s="195" t="s">
        <v>1379</v>
      </c>
      <c r="G15" s="195"/>
      <c r="H15" s="201">
        <f>47/2</f>
        <v>23.5</v>
      </c>
      <c r="I15">
        <f>H15*2</f>
        <v>47</v>
      </c>
    </row>
    <row r="16" spans="1:9" x14ac:dyDescent="0.25">
      <c r="B16" s="196" t="s">
        <v>1393</v>
      </c>
      <c r="C16" s="197" t="s">
        <v>1372</v>
      </c>
      <c r="D16" s="197" t="s">
        <v>1389</v>
      </c>
      <c r="E16" s="197" t="s">
        <v>3</v>
      </c>
      <c r="F16" s="197" t="s">
        <v>1381</v>
      </c>
      <c r="G16" s="197"/>
      <c r="H16" s="202">
        <v>24</v>
      </c>
    </row>
    <row r="17" spans="2:9" x14ac:dyDescent="0.25">
      <c r="B17" s="194" t="s">
        <v>1382</v>
      </c>
      <c r="C17" s="195" t="s">
        <v>1392</v>
      </c>
      <c r="D17" s="195" t="s">
        <v>1389</v>
      </c>
      <c r="E17" s="195" t="s">
        <v>4</v>
      </c>
      <c r="F17" s="195" t="s">
        <v>1383</v>
      </c>
      <c r="G17" s="195"/>
      <c r="H17" s="201">
        <v>19</v>
      </c>
      <c r="I17">
        <v>38</v>
      </c>
    </row>
    <row r="18" spans="2:9" x14ac:dyDescent="0.25">
      <c r="B18" s="198" t="s">
        <v>1394</v>
      </c>
      <c r="C18" s="199" t="s">
        <v>1372</v>
      </c>
      <c r="D18" s="199" t="s">
        <v>1389</v>
      </c>
      <c r="E18" s="199" t="s">
        <v>5</v>
      </c>
      <c r="F18" s="199" t="s">
        <v>1395</v>
      </c>
      <c r="G18" s="199"/>
      <c r="H18" s="203">
        <v>12</v>
      </c>
    </row>
    <row r="19" spans="2:9" x14ac:dyDescent="0.25">
      <c r="B19" s="198" t="s">
        <v>1396</v>
      </c>
      <c r="C19" s="199" t="s">
        <v>1372</v>
      </c>
      <c r="D19" s="199" t="s">
        <v>1389</v>
      </c>
      <c r="E19" s="199" t="s">
        <v>5</v>
      </c>
      <c r="F19" s="199" t="s">
        <v>1395</v>
      </c>
      <c r="G19" s="199"/>
      <c r="H19" s="203">
        <v>13</v>
      </c>
    </row>
    <row r="20" spans="2:9" x14ac:dyDescent="0.25">
      <c r="B20" s="192" t="s">
        <v>1387</v>
      </c>
      <c r="C20" s="193" t="s">
        <v>1392</v>
      </c>
      <c r="D20" s="193" t="s">
        <v>1389</v>
      </c>
      <c r="E20" s="193" t="s">
        <v>4</v>
      </c>
      <c r="F20" s="193" t="s">
        <v>1385</v>
      </c>
      <c r="G20" s="193"/>
      <c r="H20" s="200">
        <f>40-26</f>
        <v>14</v>
      </c>
      <c r="I20">
        <v>40</v>
      </c>
    </row>
    <row r="21" spans="2:9" x14ac:dyDescent="0.25">
      <c r="B21" s="192" t="s">
        <v>1397</v>
      </c>
      <c r="C21" s="193" t="s">
        <v>1372</v>
      </c>
      <c r="D21" s="193" t="s">
        <v>1389</v>
      </c>
      <c r="E21" s="193" t="s">
        <v>4</v>
      </c>
      <c r="F21" s="193" t="s">
        <v>1385</v>
      </c>
      <c r="G21" s="193"/>
      <c r="H21" s="200">
        <v>11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1002"/>
  <sheetViews>
    <sheetView workbookViewId="0"/>
  </sheetViews>
  <sheetFormatPr defaultColWidth="12.5546875" defaultRowHeight="15.75" customHeight="1" x14ac:dyDescent="0.25"/>
  <sheetData>
    <row r="1" spans="1:13" ht="15.75" customHeight="1" x14ac:dyDescent="0.25">
      <c r="A1" s="118"/>
      <c r="B1" s="118"/>
      <c r="C1" s="119">
        <f>SUM(C2:G2)</f>
        <v>34</v>
      </c>
      <c r="D1" s="120"/>
      <c r="E1" s="120"/>
      <c r="F1" s="120"/>
      <c r="G1" s="120"/>
      <c r="H1" s="121">
        <f>SUM(H2:L2)</f>
        <v>32</v>
      </c>
      <c r="I1" s="120"/>
      <c r="J1" s="120"/>
      <c r="K1" s="120"/>
      <c r="L1" s="120"/>
      <c r="M1" s="120"/>
    </row>
    <row r="2" spans="1:13" ht="15.75" customHeight="1" x14ac:dyDescent="0.25">
      <c r="A2" s="118"/>
      <c r="B2" s="118" t="s">
        <v>281</v>
      </c>
      <c r="C2" s="119">
        <f t="shared" ref="C2:L2" si="0">COUNTIF(C5:C48,"*"&amp;$C$3&amp;"*")</f>
        <v>9</v>
      </c>
      <c r="D2" s="119">
        <f t="shared" si="0"/>
        <v>5</v>
      </c>
      <c r="E2" s="119">
        <f t="shared" si="0"/>
        <v>7</v>
      </c>
      <c r="F2" s="119">
        <f t="shared" si="0"/>
        <v>7</v>
      </c>
      <c r="G2" s="119">
        <f t="shared" si="0"/>
        <v>6</v>
      </c>
      <c r="H2" s="121">
        <f t="shared" si="0"/>
        <v>9</v>
      </c>
      <c r="I2" s="119">
        <f t="shared" si="0"/>
        <v>6</v>
      </c>
      <c r="J2" s="119">
        <f t="shared" si="0"/>
        <v>6</v>
      </c>
      <c r="K2" s="119">
        <f t="shared" si="0"/>
        <v>6</v>
      </c>
      <c r="L2" s="119">
        <f t="shared" si="0"/>
        <v>5</v>
      </c>
      <c r="M2" s="120"/>
    </row>
    <row r="3" spans="1:13" ht="15.75" customHeight="1" x14ac:dyDescent="0.25">
      <c r="A3" s="118"/>
      <c r="B3" s="118" t="s">
        <v>282</v>
      </c>
      <c r="C3" s="120">
        <v>1</v>
      </c>
      <c r="D3" s="120"/>
      <c r="E3" s="120"/>
      <c r="F3" s="120"/>
      <c r="G3" s="120"/>
      <c r="H3" s="122"/>
      <c r="I3" s="120"/>
      <c r="J3" s="120"/>
      <c r="K3" s="120"/>
      <c r="L3" s="120"/>
      <c r="M3" s="120"/>
    </row>
    <row r="4" spans="1:13" ht="15.75" customHeight="1" x14ac:dyDescent="0.25">
      <c r="A4" s="123" t="s">
        <v>284</v>
      </c>
      <c r="B4" s="124" t="s">
        <v>1</v>
      </c>
      <c r="C4" s="125" t="s">
        <v>2</v>
      </c>
      <c r="D4" s="126" t="s">
        <v>3</v>
      </c>
      <c r="E4" s="125" t="s">
        <v>4</v>
      </c>
      <c r="F4" s="126" t="s">
        <v>5</v>
      </c>
      <c r="G4" s="127" t="s">
        <v>6</v>
      </c>
      <c r="H4" s="128" t="s">
        <v>2</v>
      </c>
      <c r="I4" s="126" t="s">
        <v>3</v>
      </c>
      <c r="J4" s="125" t="s">
        <v>4</v>
      </c>
      <c r="K4" s="126" t="s">
        <v>5</v>
      </c>
      <c r="L4" s="125" t="s">
        <v>6</v>
      </c>
      <c r="M4" s="129"/>
    </row>
    <row r="5" spans="1:13" ht="15.75" customHeight="1" x14ac:dyDescent="0.25">
      <c r="A5" s="130" t="s">
        <v>18</v>
      </c>
      <c r="B5" s="131" t="s">
        <v>19</v>
      </c>
      <c r="C5" s="132" t="s">
        <v>20</v>
      </c>
      <c r="D5" s="132" t="s">
        <v>10</v>
      </c>
      <c r="E5" s="132" t="s">
        <v>20</v>
      </c>
      <c r="F5" s="132" t="s">
        <v>21</v>
      </c>
      <c r="G5" s="137" t="s">
        <v>20</v>
      </c>
      <c r="H5" s="135" t="s">
        <v>20</v>
      </c>
      <c r="I5" s="132" t="s">
        <v>10</v>
      </c>
      <c r="J5" s="132" t="s">
        <v>20</v>
      </c>
      <c r="K5" s="132" t="s">
        <v>21</v>
      </c>
      <c r="L5" s="132" t="s">
        <v>20</v>
      </c>
      <c r="M5" s="129"/>
    </row>
    <row r="6" spans="1:13" ht="15.75" customHeight="1" x14ac:dyDescent="0.25">
      <c r="A6" s="138"/>
      <c r="B6" s="131" t="s">
        <v>22</v>
      </c>
      <c r="C6" s="132" t="s">
        <v>20</v>
      </c>
      <c r="D6" s="132" t="s">
        <v>10</v>
      </c>
      <c r="E6" s="132" t="s">
        <v>20</v>
      </c>
      <c r="F6" s="132" t="s">
        <v>20</v>
      </c>
      <c r="G6" s="137" t="s">
        <v>20</v>
      </c>
      <c r="H6" s="135" t="s">
        <v>20</v>
      </c>
      <c r="I6" s="132" t="s">
        <v>10</v>
      </c>
      <c r="J6" s="132" t="s">
        <v>20</v>
      </c>
      <c r="K6" s="132" t="s">
        <v>20</v>
      </c>
      <c r="L6" s="132" t="s">
        <v>20</v>
      </c>
      <c r="M6" s="129"/>
    </row>
    <row r="7" spans="1:13" ht="15.75" customHeight="1" x14ac:dyDescent="0.25">
      <c r="A7" s="130" t="s">
        <v>8</v>
      </c>
      <c r="B7" s="131" t="s">
        <v>9</v>
      </c>
      <c r="C7" s="132" t="s">
        <v>10</v>
      </c>
      <c r="D7" s="133" t="s">
        <v>285</v>
      </c>
      <c r="E7" s="132" t="s">
        <v>286</v>
      </c>
      <c r="F7" s="132" t="s">
        <v>287</v>
      </c>
      <c r="G7" s="134" t="s">
        <v>288</v>
      </c>
      <c r="H7" s="135" t="s">
        <v>1398</v>
      </c>
      <c r="I7" s="133" t="s">
        <v>289</v>
      </c>
      <c r="J7" s="132" t="s">
        <v>290</v>
      </c>
      <c r="K7" s="132" t="s">
        <v>10</v>
      </c>
      <c r="L7" s="132" t="s">
        <v>291</v>
      </c>
      <c r="M7" s="129"/>
    </row>
    <row r="8" spans="1:13" ht="15.75" customHeight="1" x14ac:dyDescent="0.25">
      <c r="A8" s="138"/>
      <c r="B8" s="131" t="s">
        <v>1399</v>
      </c>
      <c r="C8" s="132" t="s">
        <v>292</v>
      </c>
      <c r="D8" s="132" t="s">
        <v>293</v>
      </c>
      <c r="E8" s="132" t="s">
        <v>294</v>
      </c>
      <c r="F8" s="132" t="s">
        <v>10</v>
      </c>
      <c r="G8" s="137" t="s">
        <v>295</v>
      </c>
      <c r="H8" s="135" t="s">
        <v>296</v>
      </c>
      <c r="I8" s="132" t="s">
        <v>297</v>
      </c>
      <c r="J8" s="132" t="s">
        <v>294</v>
      </c>
      <c r="K8" s="132" t="s">
        <v>10</v>
      </c>
      <c r="L8" s="132" t="s">
        <v>295</v>
      </c>
      <c r="M8" s="129"/>
    </row>
    <row r="9" spans="1:13" ht="15.75" customHeight="1" x14ac:dyDescent="0.25">
      <c r="A9" s="138"/>
      <c r="B9" s="131" t="s">
        <v>32</v>
      </c>
      <c r="C9" s="132" t="s">
        <v>298</v>
      </c>
      <c r="D9" s="132" t="s">
        <v>299</v>
      </c>
      <c r="E9" s="132" t="s">
        <v>300</v>
      </c>
      <c r="F9" s="132" t="s">
        <v>10</v>
      </c>
      <c r="G9" s="137" t="s">
        <v>301</v>
      </c>
      <c r="H9" s="135" t="s">
        <v>302</v>
      </c>
      <c r="I9" s="133" t="s">
        <v>303</v>
      </c>
      <c r="J9" s="132" t="s">
        <v>304</v>
      </c>
      <c r="K9" s="132" t="s">
        <v>10</v>
      </c>
      <c r="L9" s="132" t="s">
        <v>301</v>
      </c>
      <c r="M9" s="129"/>
    </row>
    <row r="10" spans="1:13" ht="15.75" customHeight="1" x14ac:dyDescent="0.25">
      <c r="A10" s="138" t="s">
        <v>1400</v>
      </c>
      <c r="B10" s="131" t="s">
        <v>41</v>
      </c>
      <c r="C10" s="136"/>
      <c r="D10" s="136"/>
      <c r="E10" s="136"/>
      <c r="G10" s="137" t="s">
        <v>1401</v>
      </c>
      <c r="H10" s="135" t="s">
        <v>309</v>
      </c>
      <c r="I10" s="132" t="s">
        <v>310</v>
      </c>
      <c r="J10" s="136"/>
      <c r="K10" s="136"/>
      <c r="L10" s="136"/>
      <c r="M10" s="129"/>
    </row>
    <row r="11" spans="1:13" ht="15.75" customHeight="1" x14ac:dyDescent="0.25">
      <c r="A11" s="160"/>
      <c r="B11" s="131" t="s">
        <v>1402</v>
      </c>
      <c r="C11" s="133" t="s">
        <v>305</v>
      </c>
      <c r="D11" s="132" t="s">
        <v>313</v>
      </c>
      <c r="E11" s="132" t="s">
        <v>314</v>
      </c>
      <c r="F11" s="132" t="s">
        <v>10</v>
      </c>
      <c r="G11" s="137" t="s">
        <v>315</v>
      </c>
      <c r="H11" s="135" t="s">
        <v>55</v>
      </c>
      <c r="I11" s="132" t="s">
        <v>316</v>
      </c>
      <c r="J11" s="133" t="s">
        <v>317</v>
      </c>
      <c r="K11" s="132" t="s">
        <v>10</v>
      </c>
      <c r="L11" s="132" t="s">
        <v>315</v>
      </c>
      <c r="M11" s="129" t="s">
        <v>318</v>
      </c>
    </row>
    <row r="12" spans="1:13" ht="15.75" customHeight="1" x14ac:dyDescent="0.25">
      <c r="A12" s="130" t="s">
        <v>59</v>
      </c>
      <c r="B12" s="131" t="s">
        <v>60</v>
      </c>
      <c r="C12" s="133" t="s">
        <v>319</v>
      </c>
      <c r="D12" s="132" t="s">
        <v>320</v>
      </c>
      <c r="E12" s="132" t="s">
        <v>306</v>
      </c>
      <c r="F12" s="132" t="s">
        <v>307</v>
      </c>
      <c r="G12" s="137" t="s">
        <v>10</v>
      </c>
      <c r="H12" s="168" t="s">
        <v>10</v>
      </c>
      <c r="I12" s="132" t="s">
        <v>324</v>
      </c>
      <c r="J12" s="132" t="s">
        <v>306</v>
      </c>
      <c r="K12" s="132" t="s">
        <v>326</v>
      </c>
      <c r="L12" s="132" t="s">
        <v>325</v>
      </c>
      <c r="M12" s="129"/>
    </row>
    <row r="13" spans="1:13" ht="15.75" customHeight="1" x14ac:dyDescent="0.25">
      <c r="A13" s="138"/>
      <c r="B13" s="131" t="s">
        <v>69</v>
      </c>
      <c r="C13" s="132" t="s">
        <v>312</v>
      </c>
      <c r="D13" s="132" t="s">
        <v>328</v>
      </c>
      <c r="E13" s="133" t="s">
        <v>329</v>
      </c>
      <c r="F13" s="132" t="s">
        <v>330</v>
      </c>
      <c r="G13" s="137" t="s">
        <v>10</v>
      </c>
      <c r="H13" s="135" t="s">
        <v>10</v>
      </c>
      <c r="I13" s="132" t="s">
        <v>331</v>
      </c>
      <c r="J13" s="132" t="s">
        <v>332</v>
      </c>
      <c r="K13" s="132" t="s">
        <v>333</v>
      </c>
      <c r="L13" s="132" t="s">
        <v>334</v>
      </c>
      <c r="M13" s="129"/>
    </row>
    <row r="14" spans="1:13" ht="15.75" customHeight="1" x14ac:dyDescent="0.25">
      <c r="A14" s="138"/>
      <c r="B14" s="131" t="s">
        <v>79</v>
      </c>
      <c r="C14" s="132" t="s">
        <v>335</v>
      </c>
      <c r="D14" s="132" t="s">
        <v>81</v>
      </c>
      <c r="E14" s="132" t="s">
        <v>336</v>
      </c>
      <c r="F14" s="132" t="s">
        <v>337</v>
      </c>
      <c r="G14" s="137" t="s">
        <v>338</v>
      </c>
      <c r="H14" s="135" t="s">
        <v>339</v>
      </c>
      <c r="I14" s="132" t="s">
        <v>81</v>
      </c>
      <c r="J14" s="132" t="s">
        <v>340</v>
      </c>
      <c r="K14" s="132" t="s">
        <v>337</v>
      </c>
      <c r="L14" s="137" t="s">
        <v>341</v>
      </c>
      <c r="M14" s="129"/>
    </row>
    <row r="15" spans="1:13" ht="15.75" customHeight="1" x14ac:dyDescent="0.25">
      <c r="A15" s="138"/>
      <c r="B15" s="131" t="s">
        <v>1403</v>
      </c>
      <c r="C15" s="132"/>
      <c r="D15" s="132"/>
      <c r="E15" s="132"/>
      <c r="F15" s="132"/>
      <c r="G15" s="137" t="s">
        <v>342</v>
      </c>
      <c r="H15" s="135"/>
      <c r="I15" s="132"/>
      <c r="J15" s="132"/>
      <c r="K15" s="132"/>
      <c r="L15" s="137" t="s">
        <v>343</v>
      </c>
      <c r="M15" s="129"/>
    </row>
    <row r="16" spans="1:13" ht="15.75" customHeight="1" x14ac:dyDescent="0.25">
      <c r="A16" s="138"/>
      <c r="B16" s="131" t="s">
        <v>256</v>
      </c>
      <c r="C16" s="132"/>
      <c r="D16" s="132"/>
      <c r="E16" s="132"/>
      <c r="F16" s="132" t="s">
        <v>344</v>
      </c>
      <c r="G16" s="137"/>
      <c r="H16" s="135"/>
      <c r="I16" s="132"/>
      <c r="J16" s="132"/>
      <c r="K16" s="132" t="s">
        <v>345</v>
      </c>
      <c r="L16" s="137"/>
      <c r="M16" s="129"/>
    </row>
    <row r="17" spans="1:13" ht="15.75" customHeight="1" x14ac:dyDescent="0.25">
      <c r="A17" s="130" t="s">
        <v>89</v>
      </c>
      <c r="B17" s="139" t="s">
        <v>1404</v>
      </c>
      <c r="C17" s="132" t="s">
        <v>10</v>
      </c>
      <c r="D17" s="132" t="s">
        <v>382</v>
      </c>
      <c r="E17" s="132" t="s">
        <v>383</v>
      </c>
      <c r="F17" s="132" t="s">
        <v>348</v>
      </c>
      <c r="G17" s="140" t="s">
        <v>1405</v>
      </c>
      <c r="H17" s="135" t="s">
        <v>372</v>
      </c>
      <c r="I17" s="132" t="s">
        <v>386</v>
      </c>
      <c r="J17" s="133" t="s">
        <v>367</v>
      </c>
      <c r="K17" s="162" t="s">
        <v>349</v>
      </c>
      <c r="L17" s="132" t="s">
        <v>10</v>
      </c>
      <c r="M17" s="129"/>
    </row>
    <row r="18" spans="1:13" ht="15.75" customHeight="1" x14ac:dyDescent="0.25">
      <c r="A18" s="138"/>
      <c r="B18" s="139" t="s">
        <v>107</v>
      </c>
      <c r="C18" s="133" t="s">
        <v>354</v>
      </c>
      <c r="D18" s="132" t="s">
        <v>355</v>
      </c>
      <c r="E18" s="132" t="s">
        <v>356</v>
      </c>
      <c r="F18" s="133" t="s">
        <v>1406</v>
      </c>
      <c r="G18" s="133" t="s">
        <v>10</v>
      </c>
      <c r="H18" s="135" t="s">
        <v>358</v>
      </c>
      <c r="I18" s="132" t="s">
        <v>398</v>
      </c>
      <c r="J18" s="132" t="s">
        <v>356</v>
      </c>
      <c r="K18" s="132" t="s">
        <v>351</v>
      </c>
      <c r="L18" s="163" t="s">
        <v>10</v>
      </c>
      <c r="M18" s="129"/>
    </row>
    <row r="19" spans="1:13" ht="15.75" customHeight="1" x14ac:dyDescent="0.25">
      <c r="A19" s="138"/>
      <c r="B19" s="139" t="s">
        <v>114</v>
      </c>
      <c r="C19" s="132" t="s">
        <v>361</v>
      </c>
      <c r="D19" s="132" t="s">
        <v>346</v>
      </c>
      <c r="E19" s="132" t="s">
        <v>10</v>
      </c>
      <c r="F19" s="141" t="s">
        <v>362</v>
      </c>
      <c r="G19" s="137" t="s">
        <v>364</v>
      </c>
      <c r="H19" s="135" t="s">
        <v>10</v>
      </c>
      <c r="I19" s="132" t="s">
        <v>366</v>
      </c>
      <c r="J19" s="132" t="s">
        <v>352</v>
      </c>
      <c r="K19" s="135" t="s">
        <v>365</v>
      </c>
      <c r="L19" s="132" t="s">
        <v>360</v>
      </c>
      <c r="M19" s="129"/>
    </row>
    <row r="20" spans="1:13" ht="15.75" customHeight="1" x14ac:dyDescent="0.25">
      <c r="A20" s="138"/>
      <c r="B20" s="139" t="s">
        <v>1407</v>
      </c>
      <c r="C20" s="132" t="s">
        <v>368</v>
      </c>
      <c r="D20" s="132" t="s">
        <v>10</v>
      </c>
      <c r="E20" s="132" t="s">
        <v>369</v>
      </c>
      <c r="F20" s="132" t="s">
        <v>370</v>
      </c>
      <c r="G20" s="137" t="s">
        <v>371</v>
      </c>
      <c r="H20" s="135" t="s">
        <v>350</v>
      </c>
      <c r="I20" s="132" t="s">
        <v>359</v>
      </c>
      <c r="J20" s="132" t="s">
        <v>370</v>
      </c>
      <c r="K20" s="132" t="s">
        <v>10</v>
      </c>
      <c r="L20" s="132" t="s">
        <v>371</v>
      </c>
      <c r="M20" s="129"/>
    </row>
    <row r="21" spans="1:13" ht="15.75" customHeight="1" x14ac:dyDescent="0.25">
      <c r="A21" s="138"/>
      <c r="B21" s="139" t="s">
        <v>131</v>
      </c>
      <c r="C21" s="132" t="s">
        <v>374</v>
      </c>
      <c r="D21" s="132" t="s">
        <v>375</v>
      </c>
      <c r="E21" s="132" t="s">
        <v>376</v>
      </c>
      <c r="F21" s="132" t="s">
        <v>10</v>
      </c>
      <c r="G21" s="137" t="s">
        <v>377</v>
      </c>
      <c r="H21" s="135" t="s">
        <v>378</v>
      </c>
      <c r="I21" s="132" t="s">
        <v>379</v>
      </c>
      <c r="J21" s="132" t="s">
        <v>380</v>
      </c>
      <c r="K21" s="132" t="s">
        <v>10</v>
      </c>
      <c r="L21" s="132" t="s">
        <v>377</v>
      </c>
      <c r="M21" s="129"/>
    </row>
    <row r="22" spans="1:13" ht="15.75" customHeight="1" x14ac:dyDescent="0.25">
      <c r="A22" s="138"/>
      <c r="B22" s="139" t="s">
        <v>140</v>
      </c>
      <c r="C22" s="132" t="s">
        <v>381</v>
      </c>
      <c r="D22" s="132" t="s">
        <v>397</v>
      </c>
      <c r="E22" s="132" t="s">
        <v>347</v>
      </c>
      <c r="F22" s="132" t="s">
        <v>384</v>
      </c>
      <c r="G22" s="137" t="s">
        <v>10</v>
      </c>
      <c r="H22" s="135" t="s">
        <v>385</v>
      </c>
      <c r="I22" s="132" t="s">
        <v>373</v>
      </c>
      <c r="J22" s="135" t="s">
        <v>1408</v>
      </c>
      <c r="K22" s="132" t="s">
        <v>388</v>
      </c>
      <c r="L22" s="132" t="s">
        <v>10</v>
      </c>
      <c r="M22" s="129"/>
    </row>
    <row r="23" spans="1:13" ht="15.75" customHeight="1" x14ac:dyDescent="0.25">
      <c r="A23" s="138"/>
      <c r="B23" s="139" t="s">
        <v>389</v>
      </c>
      <c r="C23" s="132"/>
      <c r="D23" s="141"/>
      <c r="E23" s="132"/>
      <c r="F23" s="132" t="s">
        <v>390</v>
      </c>
      <c r="G23" s="137"/>
      <c r="H23" s="135"/>
      <c r="I23" s="132"/>
      <c r="J23" s="132"/>
      <c r="K23" s="132" t="s">
        <v>390</v>
      </c>
      <c r="L23" s="132"/>
      <c r="M23" s="129"/>
    </row>
    <row r="24" spans="1:13" ht="15.75" customHeight="1" x14ac:dyDescent="0.25">
      <c r="A24" s="138"/>
      <c r="B24" s="139" t="s">
        <v>391</v>
      </c>
      <c r="C24" s="132"/>
      <c r="D24" s="132"/>
      <c r="E24" s="137"/>
      <c r="F24" s="132" t="s">
        <v>392</v>
      </c>
      <c r="G24" s="137"/>
      <c r="H24" s="135"/>
      <c r="I24" s="132"/>
      <c r="J24" s="137"/>
      <c r="K24" s="132" t="s">
        <v>392</v>
      </c>
      <c r="L24" s="132"/>
      <c r="M24" s="129"/>
    </row>
    <row r="25" spans="1:13" ht="13.2" x14ac:dyDescent="0.25">
      <c r="A25" s="142" t="s">
        <v>1409</v>
      </c>
      <c r="B25" s="143" t="s">
        <v>394</v>
      </c>
      <c r="C25" s="144"/>
      <c r="D25" s="164"/>
      <c r="E25" s="164"/>
      <c r="F25" s="165"/>
      <c r="G25" s="146"/>
      <c r="H25" s="147"/>
      <c r="I25" s="144"/>
      <c r="J25" s="164"/>
      <c r="K25" s="144"/>
      <c r="L25" s="144"/>
      <c r="M25" s="148"/>
    </row>
    <row r="26" spans="1:13" ht="13.2" x14ac:dyDescent="0.25">
      <c r="A26" s="142" t="s">
        <v>1410</v>
      </c>
      <c r="B26" s="143" t="s">
        <v>394</v>
      </c>
      <c r="C26" s="144"/>
      <c r="D26" s="165"/>
      <c r="E26" s="164"/>
      <c r="F26" s="165"/>
      <c r="G26" s="146"/>
      <c r="H26" s="147"/>
      <c r="I26" s="144"/>
      <c r="J26" s="164"/>
      <c r="K26" s="144"/>
      <c r="L26" s="144"/>
      <c r="M26" s="148"/>
    </row>
    <row r="27" spans="1:13" ht="13.2" x14ac:dyDescent="0.25">
      <c r="A27" s="142" t="s">
        <v>252</v>
      </c>
      <c r="B27" s="143" t="s">
        <v>394</v>
      </c>
      <c r="C27" s="144"/>
      <c r="D27" s="164"/>
      <c r="E27" s="164"/>
      <c r="F27" s="165"/>
      <c r="G27" s="146"/>
      <c r="H27" s="147"/>
      <c r="I27" s="166"/>
      <c r="J27" s="164"/>
      <c r="K27" s="144"/>
      <c r="L27" s="144"/>
      <c r="M27" s="148"/>
    </row>
    <row r="28" spans="1:13" ht="24" x14ac:dyDescent="0.25">
      <c r="A28" s="130" t="s">
        <v>1411</v>
      </c>
      <c r="B28" s="139" t="s">
        <v>150</v>
      </c>
      <c r="C28" s="141"/>
      <c r="D28" s="141"/>
      <c r="E28" s="137" t="s">
        <v>151</v>
      </c>
      <c r="F28" s="141"/>
      <c r="G28" s="149"/>
      <c r="H28" s="150"/>
      <c r="I28" s="141"/>
      <c r="J28" s="137" t="s">
        <v>151</v>
      </c>
      <c r="K28" s="141"/>
      <c r="L28" s="141"/>
      <c r="M28" s="129"/>
    </row>
    <row r="29" spans="1:13" ht="13.2" x14ac:dyDescent="0.25">
      <c r="A29" s="130" t="s">
        <v>152</v>
      </c>
      <c r="B29" s="131" t="s">
        <v>1</v>
      </c>
      <c r="C29" s="132" t="s">
        <v>2</v>
      </c>
      <c r="D29" s="132" t="s">
        <v>3</v>
      </c>
      <c r="E29" s="132" t="s">
        <v>4</v>
      </c>
      <c r="F29" s="132" t="s">
        <v>5</v>
      </c>
      <c r="G29" s="137" t="s">
        <v>6</v>
      </c>
      <c r="H29" s="135" t="s">
        <v>2</v>
      </c>
      <c r="I29" s="132" t="s">
        <v>3</v>
      </c>
      <c r="J29" s="132" t="s">
        <v>4</v>
      </c>
      <c r="K29" s="132" t="s">
        <v>5</v>
      </c>
      <c r="L29" s="132" t="s">
        <v>6</v>
      </c>
      <c r="M29" s="129"/>
    </row>
    <row r="30" spans="1:13" ht="20.399999999999999" x14ac:dyDescent="0.25">
      <c r="A30" s="138"/>
      <c r="B30" s="151"/>
      <c r="C30" s="141"/>
      <c r="D30" s="132" t="s">
        <v>153</v>
      </c>
      <c r="E30" s="141"/>
      <c r="F30" s="141"/>
      <c r="G30" s="149"/>
      <c r="H30" s="150"/>
      <c r="I30" s="132" t="s">
        <v>153</v>
      </c>
      <c r="J30" s="141"/>
      <c r="K30" s="141"/>
      <c r="L30" s="141"/>
      <c r="M30" s="129"/>
    </row>
    <row r="31" spans="1:13" ht="24" x14ac:dyDescent="0.25">
      <c r="A31" s="130" t="s">
        <v>154</v>
      </c>
      <c r="B31" s="131" t="s">
        <v>155</v>
      </c>
      <c r="C31" s="132" t="s">
        <v>399</v>
      </c>
      <c r="D31" s="132" t="s">
        <v>400</v>
      </c>
      <c r="E31" s="132" t="s">
        <v>401</v>
      </c>
      <c r="F31" s="132" t="s">
        <v>10</v>
      </c>
      <c r="G31" s="137" t="s">
        <v>402</v>
      </c>
      <c r="H31" s="135" t="s">
        <v>403</v>
      </c>
      <c r="I31" s="132" t="s">
        <v>404</v>
      </c>
      <c r="J31" s="132" t="s">
        <v>10</v>
      </c>
      <c r="K31" s="132" t="s">
        <v>405</v>
      </c>
      <c r="L31" s="132" t="s">
        <v>406</v>
      </c>
      <c r="M31" s="129"/>
    </row>
    <row r="32" spans="1:13" ht="24" x14ac:dyDescent="0.25">
      <c r="A32" s="138"/>
      <c r="B32" s="131" t="s">
        <v>162</v>
      </c>
      <c r="C32" s="132" t="s">
        <v>163</v>
      </c>
      <c r="D32" s="132" t="s">
        <v>407</v>
      </c>
      <c r="E32" s="132" t="s">
        <v>10</v>
      </c>
      <c r="F32" s="132" t="s">
        <v>408</v>
      </c>
      <c r="G32" s="137" t="s">
        <v>409</v>
      </c>
      <c r="H32" s="135" t="s">
        <v>167</v>
      </c>
      <c r="I32" s="132" t="s">
        <v>410</v>
      </c>
      <c r="J32" s="132" t="s">
        <v>411</v>
      </c>
      <c r="K32" s="132" t="s">
        <v>10</v>
      </c>
      <c r="L32" s="132" t="s">
        <v>412</v>
      </c>
      <c r="M32" s="129"/>
    </row>
    <row r="33" spans="1:13" ht="24" x14ac:dyDescent="0.25">
      <c r="A33" s="138"/>
      <c r="B33" s="152" t="s">
        <v>170</v>
      </c>
      <c r="C33" s="141"/>
      <c r="D33" s="141"/>
      <c r="E33" s="132"/>
      <c r="F33" s="132" t="s">
        <v>171</v>
      </c>
      <c r="G33" s="149"/>
      <c r="H33" s="150"/>
      <c r="I33" s="141"/>
      <c r="J33" s="132"/>
      <c r="K33" s="132" t="s">
        <v>401</v>
      </c>
      <c r="L33" s="141"/>
      <c r="M33" s="129"/>
    </row>
    <row r="34" spans="1:13" ht="13.2" x14ac:dyDescent="0.25">
      <c r="A34" s="130" t="s">
        <v>173</v>
      </c>
      <c r="B34" s="131" t="s">
        <v>174</v>
      </c>
      <c r="C34" s="132" t="s">
        <v>413</v>
      </c>
      <c r="D34" s="132" t="s">
        <v>414</v>
      </c>
      <c r="E34" s="132" t="s">
        <v>415</v>
      </c>
      <c r="F34" s="132" t="s">
        <v>416</v>
      </c>
      <c r="G34" s="137" t="s">
        <v>417</v>
      </c>
      <c r="H34" s="135" t="s">
        <v>418</v>
      </c>
      <c r="I34" s="132" t="s">
        <v>414</v>
      </c>
      <c r="J34" s="132" t="s">
        <v>419</v>
      </c>
      <c r="K34" s="132" t="s">
        <v>416</v>
      </c>
      <c r="L34" s="132" t="s">
        <v>420</v>
      </c>
      <c r="M34" s="129"/>
    </row>
    <row r="35" spans="1:13" ht="30.6" x14ac:dyDescent="0.25">
      <c r="A35" s="138"/>
      <c r="B35" s="131" t="s">
        <v>182</v>
      </c>
      <c r="C35" s="132" t="s">
        <v>183</v>
      </c>
      <c r="D35" s="132" t="s">
        <v>421</v>
      </c>
      <c r="E35" s="132" t="s">
        <v>422</v>
      </c>
      <c r="F35" s="132" t="s">
        <v>423</v>
      </c>
      <c r="G35" s="137" t="s">
        <v>187</v>
      </c>
      <c r="H35" s="153" t="s">
        <v>188</v>
      </c>
      <c r="I35" s="132" t="s">
        <v>424</v>
      </c>
      <c r="J35" s="132" t="s">
        <v>190</v>
      </c>
      <c r="K35" s="132" t="s">
        <v>423</v>
      </c>
      <c r="L35" s="132" t="s">
        <v>192</v>
      </c>
      <c r="M35" s="167" t="s">
        <v>1412</v>
      </c>
    </row>
    <row r="36" spans="1:13" ht="20.399999999999999" x14ac:dyDescent="0.25">
      <c r="A36" s="138"/>
      <c r="B36" s="131" t="s">
        <v>193</v>
      </c>
      <c r="C36" s="132" t="s">
        <v>425</v>
      </c>
      <c r="D36" s="132" t="s">
        <v>426</v>
      </c>
      <c r="E36" s="132" t="s">
        <v>427</v>
      </c>
      <c r="F36" s="132" t="s">
        <v>428</v>
      </c>
      <c r="G36" s="137" t="s">
        <v>429</v>
      </c>
      <c r="H36" s="135" t="s">
        <v>430</v>
      </c>
      <c r="I36" s="132" t="s">
        <v>426</v>
      </c>
      <c r="J36" s="132" t="s">
        <v>427</v>
      </c>
      <c r="K36" s="132" t="s">
        <v>428</v>
      </c>
      <c r="L36" s="137" t="s">
        <v>431</v>
      </c>
      <c r="M36" s="129"/>
    </row>
    <row r="37" spans="1:13" ht="13.2" x14ac:dyDescent="0.25">
      <c r="A37" s="130" t="s">
        <v>201</v>
      </c>
      <c r="B37" s="131" t="s">
        <v>202</v>
      </c>
      <c r="C37" s="132" t="s">
        <v>432</v>
      </c>
      <c r="D37" s="132" t="s">
        <v>204</v>
      </c>
      <c r="E37" s="132" t="s">
        <v>433</v>
      </c>
      <c r="F37" s="132" t="s">
        <v>434</v>
      </c>
      <c r="G37" s="137" t="s">
        <v>435</v>
      </c>
      <c r="H37" s="135" t="s">
        <v>436</v>
      </c>
      <c r="I37" s="132" t="s">
        <v>204</v>
      </c>
      <c r="J37" s="132" t="s">
        <v>433</v>
      </c>
      <c r="K37" s="132" t="s">
        <v>437</v>
      </c>
      <c r="L37" s="132" t="s">
        <v>438</v>
      </c>
      <c r="M37" s="129"/>
    </row>
    <row r="38" spans="1:13" ht="20.399999999999999" x14ac:dyDescent="0.25">
      <c r="A38" s="138"/>
      <c r="B38" s="131" t="s">
        <v>212</v>
      </c>
      <c r="C38" s="132" t="s">
        <v>439</v>
      </c>
      <c r="D38" s="132" t="s">
        <v>204</v>
      </c>
      <c r="E38" s="132" t="s">
        <v>10</v>
      </c>
      <c r="F38" s="132" t="s">
        <v>440</v>
      </c>
      <c r="G38" s="137" t="s">
        <v>441</v>
      </c>
      <c r="H38" s="135" t="s">
        <v>442</v>
      </c>
      <c r="I38" s="132" t="s">
        <v>204</v>
      </c>
      <c r="J38" s="132" t="s">
        <v>10</v>
      </c>
      <c r="K38" s="132" t="s">
        <v>443</v>
      </c>
      <c r="L38" s="132" t="s">
        <v>444</v>
      </c>
      <c r="M38" s="129"/>
    </row>
    <row r="39" spans="1:13" ht="30.6" x14ac:dyDescent="0.25">
      <c r="A39" s="138"/>
      <c r="B39" s="139" t="s">
        <v>219</v>
      </c>
      <c r="C39" s="132" t="s">
        <v>445</v>
      </c>
      <c r="D39" s="132" t="s">
        <v>204</v>
      </c>
      <c r="E39" s="132" t="s">
        <v>10</v>
      </c>
      <c r="F39" s="132" t="s">
        <v>446</v>
      </c>
      <c r="G39" s="137" t="s">
        <v>447</v>
      </c>
      <c r="H39" s="135" t="s">
        <v>448</v>
      </c>
      <c r="I39" s="132" t="s">
        <v>204</v>
      </c>
      <c r="J39" s="132" t="s">
        <v>10</v>
      </c>
      <c r="K39" s="132" t="s">
        <v>449</v>
      </c>
      <c r="L39" s="132" t="s">
        <v>450</v>
      </c>
      <c r="M39" s="129"/>
    </row>
    <row r="40" spans="1:13" ht="20.399999999999999" x14ac:dyDescent="0.25">
      <c r="A40" s="138"/>
      <c r="B40" s="131" t="s">
        <v>226</v>
      </c>
      <c r="C40" s="132" t="s">
        <v>451</v>
      </c>
      <c r="D40" s="132" t="s">
        <v>204</v>
      </c>
      <c r="E40" s="132" t="s">
        <v>10</v>
      </c>
      <c r="F40" s="132" t="s">
        <v>452</v>
      </c>
      <c r="G40" s="137" t="s">
        <v>453</v>
      </c>
      <c r="H40" s="135" t="s">
        <v>454</v>
      </c>
      <c r="I40" s="132" t="s">
        <v>204</v>
      </c>
      <c r="J40" s="132" t="s">
        <v>231</v>
      </c>
      <c r="K40" s="132" t="s">
        <v>455</v>
      </c>
      <c r="L40" s="132" t="s">
        <v>456</v>
      </c>
      <c r="M40" s="129"/>
    </row>
    <row r="41" spans="1:13" ht="13.2" x14ac:dyDescent="0.25">
      <c r="A41" s="138"/>
      <c r="B41" s="131" t="s">
        <v>234</v>
      </c>
      <c r="C41" s="132" t="s">
        <v>457</v>
      </c>
      <c r="D41" s="132" t="s">
        <v>204</v>
      </c>
      <c r="E41" s="132" t="s">
        <v>10</v>
      </c>
      <c r="F41" s="132" t="s">
        <v>458</v>
      </c>
      <c r="G41" s="137" t="s">
        <v>459</v>
      </c>
      <c r="H41" s="135" t="s">
        <v>460</v>
      </c>
      <c r="I41" s="132" t="s">
        <v>204</v>
      </c>
      <c r="J41" s="132" t="s">
        <v>231</v>
      </c>
      <c r="K41" s="132" t="s">
        <v>461</v>
      </c>
      <c r="L41" s="132" t="s">
        <v>462</v>
      </c>
      <c r="M41" s="129"/>
    </row>
    <row r="42" spans="1:13" ht="13.2" x14ac:dyDescent="0.25">
      <c r="A42" s="130" t="s">
        <v>152</v>
      </c>
      <c r="B42" s="131" t="s">
        <v>1</v>
      </c>
      <c r="C42" s="132" t="s">
        <v>2</v>
      </c>
      <c r="D42" s="132" t="s">
        <v>3</v>
      </c>
      <c r="E42" s="132" t="s">
        <v>4</v>
      </c>
      <c r="F42" s="132" t="s">
        <v>5</v>
      </c>
      <c r="G42" s="137" t="s">
        <v>6</v>
      </c>
      <c r="H42" s="135" t="s">
        <v>2</v>
      </c>
      <c r="I42" s="132" t="s">
        <v>3</v>
      </c>
      <c r="J42" s="132" t="s">
        <v>4</v>
      </c>
      <c r="K42" s="132" t="s">
        <v>5</v>
      </c>
      <c r="L42" s="132" t="s">
        <v>6</v>
      </c>
      <c r="M42" s="129"/>
    </row>
    <row r="43" spans="1:13" ht="24" x14ac:dyDescent="0.25">
      <c r="A43" s="130" t="s">
        <v>241</v>
      </c>
      <c r="B43" s="131" t="s">
        <v>242</v>
      </c>
      <c r="C43" s="132"/>
      <c r="D43" s="132"/>
      <c r="E43" s="132"/>
      <c r="F43" s="141"/>
      <c r="G43" s="137"/>
      <c r="H43" s="135"/>
      <c r="I43" s="132"/>
      <c r="J43" s="141"/>
      <c r="K43" s="141"/>
      <c r="L43" s="132"/>
      <c r="M43" s="129"/>
    </row>
    <row r="44" spans="1:13" ht="13.2" x14ac:dyDescent="0.25">
      <c r="A44" s="130" t="s">
        <v>246</v>
      </c>
      <c r="B44" s="151"/>
      <c r="C44" s="132"/>
      <c r="D44" s="132"/>
      <c r="E44" s="141"/>
      <c r="F44" s="132"/>
      <c r="G44" s="149"/>
      <c r="H44" s="154"/>
      <c r="I44" s="141"/>
      <c r="J44" s="149"/>
      <c r="K44" s="132"/>
      <c r="L44" s="132"/>
      <c r="M44" s="129"/>
    </row>
    <row r="45" spans="1:13" ht="13.2" x14ac:dyDescent="0.25">
      <c r="A45" s="130" t="s">
        <v>250</v>
      </c>
      <c r="B45" s="139" t="s">
        <v>251</v>
      </c>
      <c r="C45" s="132"/>
      <c r="D45" s="132"/>
      <c r="E45" s="132"/>
      <c r="F45" s="141"/>
      <c r="G45" s="149"/>
      <c r="H45" s="150"/>
      <c r="I45" s="141"/>
      <c r="J45" s="149"/>
      <c r="K45" s="141"/>
      <c r="L45" s="141"/>
      <c r="M45" s="129"/>
    </row>
    <row r="46" spans="1:13" ht="13.2" x14ac:dyDescent="0.25">
      <c r="A46" s="130" t="s">
        <v>254</v>
      </c>
      <c r="B46" s="139" t="s">
        <v>251</v>
      </c>
      <c r="C46" s="132"/>
      <c r="D46" s="132"/>
      <c r="E46" s="132"/>
      <c r="F46" s="141"/>
      <c r="G46" s="149"/>
      <c r="H46" s="155"/>
      <c r="I46" s="141"/>
      <c r="J46" s="149"/>
      <c r="K46" s="141"/>
      <c r="L46" s="141"/>
      <c r="M46" s="129"/>
    </row>
    <row r="47" spans="1:13" ht="13.2" x14ac:dyDescent="0.25">
      <c r="A47" s="130" t="s">
        <v>258</v>
      </c>
      <c r="B47" s="139" t="s">
        <v>259</v>
      </c>
      <c r="C47" s="132"/>
      <c r="D47" s="141"/>
      <c r="E47" s="141"/>
      <c r="F47" s="141"/>
      <c r="G47" s="149"/>
      <c r="H47" s="155"/>
      <c r="I47" s="141"/>
      <c r="J47" s="149"/>
      <c r="K47" s="141"/>
      <c r="L47" s="141"/>
      <c r="M47" s="129"/>
    </row>
    <row r="48" spans="1:13" ht="30.6" x14ac:dyDescent="0.25">
      <c r="A48" s="130" t="s">
        <v>261</v>
      </c>
      <c r="B48" s="139" t="s">
        <v>262</v>
      </c>
      <c r="C48" s="141"/>
      <c r="D48" s="141"/>
      <c r="E48" s="141"/>
      <c r="F48" s="141"/>
      <c r="G48" s="149"/>
      <c r="H48" s="155"/>
      <c r="I48" s="141"/>
      <c r="J48" s="149"/>
      <c r="K48" s="141"/>
      <c r="L48" s="141"/>
      <c r="M48" s="129"/>
    </row>
    <row r="49" spans="1:13" ht="13.2" x14ac:dyDescent="0.25">
      <c r="A49" s="156" t="s">
        <v>263</v>
      </c>
      <c r="B49" s="157" t="s">
        <v>264</v>
      </c>
      <c r="C49" s="129"/>
      <c r="D49" s="129"/>
      <c r="E49" s="129"/>
      <c r="F49" s="129"/>
      <c r="G49" s="129"/>
      <c r="H49" s="158"/>
      <c r="I49" s="129"/>
      <c r="J49" s="129"/>
      <c r="K49" s="129"/>
      <c r="L49" s="129"/>
      <c r="M49" s="129"/>
    </row>
    <row r="50" spans="1:13" ht="24" x14ac:dyDescent="0.25">
      <c r="A50" s="156" t="s">
        <v>265</v>
      </c>
      <c r="B50" s="157" t="s">
        <v>266</v>
      </c>
      <c r="C50" s="129"/>
      <c r="D50" s="129"/>
      <c r="E50" s="129"/>
      <c r="F50" s="129"/>
      <c r="G50" s="129"/>
      <c r="H50" s="158"/>
      <c r="I50" s="129"/>
      <c r="J50" s="129"/>
      <c r="K50" s="129"/>
      <c r="L50" s="129"/>
      <c r="M50" s="129"/>
    </row>
    <row r="51" spans="1:13" ht="13.2" x14ac:dyDescent="0.25">
      <c r="A51" s="156" t="s">
        <v>268</v>
      </c>
      <c r="B51" s="157" t="s">
        <v>269</v>
      </c>
      <c r="C51" s="129"/>
      <c r="D51" s="129"/>
      <c r="E51" s="129"/>
      <c r="F51" s="129"/>
      <c r="G51" s="129"/>
      <c r="H51" s="158"/>
      <c r="I51" s="129"/>
      <c r="J51" s="129"/>
      <c r="K51" s="129"/>
      <c r="L51" s="129"/>
      <c r="M51" s="129"/>
    </row>
    <row r="52" spans="1:13" ht="24" x14ac:dyDescent="0.25">
      <c r="A52" s="156" t="s">
        <v>270</v>
      </c>
      <c r="B52" s="157" t="s">
        <v>271</v>
      </c>
      <c r="C52" s="129"/>
      <c r="D52" s="129"/>
      <c r="E52" s="129"/>
      <c r="F52" s="129"/>
      <c r="G52" s="129"/>
      <c r="H52" s="158"/>
      <c r="I52" s="129"/>
      <c r="J52" s="129"/>
      <c r="K52" s="129"/>
      <c r="L52" s="129"/>
      <c r="M52" s="129"/>
    </row>
    <row r="53" spans="1:13" ht="13.2" x14ac:dyDescent="0.25">
      <c r="A53" s="156" t="s">
        <v>272</v>
      </c>
      <c r="B53" s="157" t="s">
        <v>273</v>
      </c>
      <c r="C53" s="129"/>
      <c r="D53" s="129"/>
      <c r="E53" s="129"/>
      <c r="F53" s="129"/>
      <c r="G53" s="129"/>
      <c r="H53" s="158"/>
      <c r="I53" s="129"/>
      <c r="J53" s="129"/>
      <c r="K53" s="129"/>
      <c r="L53" s="129"/>
      <c r="M53" s="129"/>
    </row>
    <row r="54" spans="1:13" ht="24" x14ac:dyDescent="0.25">
      <c r="A54" s="156" t="s">
        <v>274</v>
      </c>
      <c r="B54" s="157" t="s">
        <v>275</v>
      </c>
      <c r="C54" s="129"/>
      <c r="D54" s="129"/>
      <c r="E54" s="129"/>
      <c r="F54" s="129"/>
      <c r="G54" s="129"/>
      <c r="H54" s="158"/>
      <c r="I54" s="129"/>
      <c r="J54" s="129"/>
      <c r="K54" s="129"/>
      <c r="L54" s="129"/>
      <c r="M54" s="129"/>
    </row>
    <row r="55" spans="1:13" ht="13.2" x14ac:dyDescent="0.25">
      <c r="A55" s="156" t="s">
        <v>276</v>
      </c>
      <c r="B55" s="157" t="s">
        <v>277</v>
      </c>
      <c r="C55" s="129"/>
      <c r="D55" s="129"/>
      <c r="E55" s="129"/>
      <c r="F55" s="129"/>
      <c r="G55" s="129"/>
      <c r="H55" s="158"/>
      <c r="I55" s="129"/>
      <c r="J55" s="129"/>
      <c r="K55" s="129"/>
      <c r="L55" s="129"/>
      <c r="M55" s="129"/>
    </row>
    <row r="56" spans="1:13" ht="13.2" x14ac:dyDescent="0.25">
      <c r="A56" s="156" t="s">
        <v>278</v>
      </c>
      <c r="B56" s="157" t="s">
        <v>279</v>
      </c>
      <c r="C56" s="129"/>
      <c r="D56" s="129"/>
      <c r="E56" s="129"/>
      <c r="F56" s="129"/>
      <c r="G56" s="129"/>
      <c r="H56" s="158"/>
      <c r="I56" s="129"/>
      <c r="J56" s="129"/>
      <c r="K56" s="129"/>
      <c r="L56" s="129"/>
      <c r="M56" s="129"/>
    </row>
    <row r="57" spans="1:13" ht="13.2" x14ac:dyDescent="0.25">
      <c r="A57" s="156" t="s">
        <v>280</v>
      </c>
      <c r="B57" s="159"/>
      <c r="C57" s="129"/>
      <c r="D57" s="129"/>
      <c r="E57" s="129"/>
      <c r="F57" s="129"/>
      <c r="G57" s="129"/>
      <c r="H57" s="158"/>
      <c r="I57" s="129"/>
      <c r="J57" s="129"/>
      <c r="K57" s="129"/>
      <c r="L57" s="129"/>
      <c r="M57" s="129"/>
    </row>
    <row r="58" spans="1:13" ht="13.2" x14ac:dyDescent="0.25"/>
    <row r="59" spans="1:13" ht="13.2" x14ac:dyDescent="0.25"/>
    <row r="60" spans="1:13" ht="13.2" x14ac:dyDescent="0.25"/>
    <row r="61" spans="1:13" ht="13.2" x14ac:dyDescent="0.25"/>
    <row r="62" spans="1:13" ht="13.2" x14ac:dyDescent="0.25"/>
    <row r="63" spans="1:13" ht="13.2" x14ac:dyDescent="0.25"/>
    <row r="64" spans="1:13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  <row r="1001" ht="13.2" x14ac:dyDescent="0.25"/>
    <row r="1002" ht="13.2" x14ac:dyDescent="0.25"/>
  </sheetData>
  <conditionalFormatting sqref="C1:L1002">
    <cfRule type="expression" dxfId="3" priority="1">
      <formula>NOT(ISERROR(SEARCH(($C$3),(C1))))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1002"/>
  <sheetViews>
    <sheetView workbookViewId="0"/>
  </sheetViews>
  <sheetFormatPr defaultColWidth="12.5546875" defaultRowHeight="15.75" customHeight="1" x14ac:dyDescent="0.25"/>
  <sheetData>
    <row r="1" spans="1:13" ht="15.75" customHeight="1" x14ac:dyDescent="0.25">
      <c r="A1" s="118"/>
      <c r="B1" s="118"/>
      <c r="C1" s="119">
        <f>SUM(C2:G2)</f>
        <v>35</v>
      </c>
      <c r="D1" s="120"/>
      <c r="E1" s="120"/>
      <c r="F1" s="120"/>
      <c r="G1" s="120"/>
      <c r="H1" s="121">
        <f>SUM(H2:L2)</f>
        <v>31</v>
      </c>
      <c r="I1" s="120"/>
      <c r="J1" s="120"/>
      <c r="K1" s="120"/>
      <c r="L1" s="120"/>
      <c r="M1" s="120"/>
    </row>
    <row r="2" spans="1:13" ht="15.75" customHeight="1" x14ac:dyDescent="0.25">
      <c r="A2" s="118"/>
      <c r="B2" s="118" t="s">
        <v>281</v>
      </c>
      <c r="C2" s="119">
        <f t="shared" ref="C2:L2" si="0">COUNTIF(C5:C48,"*"&amp;$C$3&amp;"*")</f>
        <v>9</v>
      </c>
      <c r="D2" s="119">
        <f t="shared" si="0"/>
        <v>5</v>
      </c>
      <c r="E2" s="119">
        <f t="shared" si="0"/>
        <v>7</v>
      </c>
      <c r="F2" s="119">
        <f t="shared" si="0"/>
        <v>9</v>
      </c>
      <c r="G2" s="119">
        <f t="shared" si="0"/>
        <v>5</v>
      </c>
      <c r="H2" s="121">
        <f t="shared" si="0"/>
        <v>9</v>
      </c>
      <c r="I2" s="119">
        <f t="shared" si="0"/>
        <v>6</v>
      </c>
      <c r="J2" s="119">
        <f t="shared" si="0"/>
        <v>6</v>
      </c>
      <c r="K2" s="119">
        <f t="shared" si="0"/>
        <v>5</v>
      </c>
      <c r="L2" s="119">
        <f t="shared" si="0"/>
        <v>5</v>
      </c>
      <c r="M2" s="120"/>
    </row>
    <row r="3" spans="1:13" ht="15.75" customHeight="1" x14ac:dyDescent="0.25">
      <c r="A3" s="118"/>
      <c r="B3" s="118" t="s">
        <v>282</v>
      </c>
      <c r="C3" s="120">
        <v>1</v>
      </c>
      <c r="D3" s="120"/>
      <c r="E3" s="120"/>
      <c r="F3" s="120"/>
      <c r="G3" s="120"/>
      <c r="H3" s="122"/>
      <c r="I3" s="120"/>
      <c r="J3" s="120"/>
      <c r="K3" s="120"/>
      <c r="L3" s="120"/>
      <c r="M3" s="120"/>
    </row>
    <row r="4" spans="1:13" ht="15.75" customHeight="1" x14ac:dyDescent="0.25">
      <c r="A4" s="123" t="s">
        <v>284</v>
      </c>
      <c r="B4" s="124" t="s">
        <v>1</v>
      </c>
      <c r="C4" s="125" t="s">
        <v>2</v>
      </c>
      <c r="D4" s="126" t="s">
        <v>3</v>
      </c>
      <c r="E4" s="125" t="s">
        <v>4</v>
      </c>
      <c r="F4" s="126" t="s">
        <v>5</v>
      </c>
      <c r="G4" s="127" t="s">
        <v>6</v>
      </c>
      <c r="H4" s="128" t="s">
        <v>2</v>
      </c>
      <c r="I4" s="126" t="s">
        <v>3</v>
      </c>
      <c r="J4" s="125" t="s">
        <v>4</v>
      </c>
      <c r="K4" s="126" t="s">
        <v>5</v>
      </c>
      <c r="L4" s="125" t="s">
        <v>6</v>
      </c>
      <c r="M4" s="129"/>
    </row>
    <row r="5" spans="1:13" ht="15.75" customHeight="1" x14ac:dyDescent="0.25">
      <c r="A5" s="130" t="s">
        <v>18</v>
      </c>
      <c r="B5" s="131" t="s">
        <v>19</v>
      </c>
      <c r="C5" s="132" t="s">
        <v>20</v>
      </c>
      <c r="D5" s="132" t="s">
        <v>10</v>
      </c>
      <c r="E5" s="132" t="s">
        <v>20</v>
      </c>
      <c r="F5" s="132" t="s">
        <v>21</v>
      </c>
      <c r="G5" s="137" t="s">
        <v>20</v>
      </c>
      <c r="H5" s="135" t="s">
        <v>20</v>
      </c>
      <c r="I5" s="132" t="s">
        <v>10</v>
      </c>
      <c r="J5" s="132" t="s">
        <v>20</v>
      </c>
      <c r="K5" s="132" t="s">
        <v>21</v>
      </c>
      <c r="L5" s="132" t="s">
        <v>20</v>
      </c>
      <c r="M5" s="129"/>
    </row>
    <row r="6" spans="1:13" ht="15.75" customHeight="1" x14ac:dyDescent="0.25">
      <c r="A6" s="138"/>
      <c r="B6" s="131" t="s">
        <v>22</v>
      </c>
      <c r="C6" s="132" t="s">
        <v>20</v>
      </c>
      <c r="D6" s="132" t="s">
        <v>10</v>
      </c>
      <c r="E6" s="132" t="s">
        <v>20</v>
      </c>
      <c r="F6" s="132" t="s">
        <v>20</v>
      </c>
      <c r="G6" s="137" t="s">
        <v>20</v>
      </c>
      <c r="H6" s="135" t="s">
        <v>20</v>
      </c>
      <c r="I6" s="132" t="s">
        <v>10</v>
      </c>
      <c r="J6" s="132" t="s">
        <v>20</v>
      </c>
      <c r="K6" s="132" t="s">
        <v>20</v>
      </c>
      <c r="L6" s="132" t="s">
        <v>20</v>
      </c>
      <c r="M6" s="129"/>
    </row>
    <row r="7" spans="1:13" ht="15.75" customHeight="1" x14ac:dyDescent="0.25">
      <c r="A7" s="130" t="s">
        <v>8</v>
      </c>
      <c r="B7" s="131" t="s">
        <v>9</v>
      </c>
      <c r="C7" s="132" t="s">
        <v>298</v>
      </c>
      <c r="D7" s="133"/>
      <c r="E7" s="132" t="s">
        <v>286</v>
      </c>
      <c r="F7" s="132" t="s">
        <v>287</v>
      </c>
      <c r="G7" s="134" t="s">
        <v>1413</v>
      </c>
      <c r="H7" s="135" t="s">
        <v>1398</v>
      </c>
      <c r="I7" s="132" t="s">
        <v>1414</v>
      </c>
      <c r="J7" s="134"/>
      <c r="K7" s="134" t="s">
        <v>1413</v>
      </c>
      <c r="L7" s="132" t="s">
        <v>291</v>
      </c>
      <c r="M7" s="129"/>
    </row>
    <row r="8" spans="1:13" ht="15.75" customHeight="1" x14ac:dyDescent="0.25">
      <c r="A8" s="138"/>
      <c r="B8" s="131" t="s">
        <v>1399</v>
      </c>
      <c r="C8" s="132" t="s">
        <v>292</v>
      </c>
      <c r="D8" s="132" t="s">
        <v>293</v>
      </c>
      <c r="E8" s="132" t="s">
        <v>1415</v>
      </c>
      <c r="F8" s="137" t="s">
        <v>1416</v>
      </c>
      <c r="G8" s="137"/>
      <c r="H8" s="135" t="s">
        <v>296</v>
      </c>
      <c r="I8" s="132" t="s">
        <v>297</v>
      </c>
      <c r="J8" s="132" t="s">
        <v>1415</v>
      </c>
      <c r="K8" s="133"/>
      <c r="L8" s="132" t="s">
        <v>1417</v>
      </c>
      <c r="M8" s="129"/>
    </row>
    <row r="9" spans="1:13" ht="15.75" customHeight="1" x14ac:dyDescent="0.25">
      <c r="A9" s="138"/>
      <c r="B9" s="131" t="s">
        <v>32</v>
      </c>
      <c r="C9" s="132"/>
      <c r="D9" s="132" t="s">
        <v>299</v>
      </c>
      <c r="E9" s="132" t="s">
        <v>300</v>
      </c>
      <c r="F9" s="132" t="s">
        <v>1418</v>
      </c>
      <c r="G9" s="137" t="s">
        <v>1419</v>
      </c>
      <c r="H9" s="135" t="s">
        <v>302</v>
      </c>
      <c r="I9" s="133" t="s">
        <v>303</v>
      </c>
      <c r="J9" s="132" t="s">
        <v>304</v>
      </c>
      <c r="K9" s="133"/>
      <c r="L9" s="132" t="s">
        <v>1418</v>
      </c>
      <c r="M9" s="129"/>
    </row>
    <row r="10" spans="1:13" ht="15.75" customHeight="1" x14ac:dyDescent="0.25">
      <c r="A10" s="138" t="s">
        <v>1400</v>
      </c>
      <c r="B10" s="131" t="s">
        <v>41</v>
      </c>
      <c r="C10" s="136"/>
      <c r="D10" s="136"/>
      <c r="E10" s="136"/>
      <c r="F10" s="132" t="s">
        <v>307</v>
      </c>
      <c r="G10" s="137" t="s">
        <v>1401</v>
      </c>
      <c r="H10" s="135" t="s">
        <v>309</v>
      </c>
      <c r="I10" s="132" t="s">
        <v>310</v>
      </c>
      <c r="J10" s="136"/>
      <c r="K10" s="136"/>
      <c r="L10" s="136"/>
      <c r="M10" s="129"/>
    </row>
    <row r="11" spans="1:13" ht="15.75" customHeight="1" x14ac:dyDescent="0.25">
      <c r="A11" s="160"/>
      <c r="B11" s="131" t="s">
        <v>1402</v>
      </c>
      <c r="C11" s="133" t="s">
        <v>305</v>
      </c>
      <c r="D11" s="132" t="s">
        <v>313</v>
      </c>
      <c r="E11" s="132" t="s">
        <v>1420</v>
      </c>
      <c r="F11" s="132"/>
      <c r="G11" s="137" t="s">
        <v>1421</v>
      </c>
      <c r="H11" s="135" t="s">
        <v>55</v>
      </c>
      <c r="I11" s="132" t="s">
        <v>316</v>
      </c>
      <c r="J11" s="133" t="s">
        <v>317</v>
      </c>
      <c r="K11" s="132"/>
      <c r="L11" s="137" t="s">
        <v>1421</v>
      </c>
      <c r="M11" s="129" t="s">
        <v>318</v>
      </c>
    </row>
    <row r="12" spans="1:13" ht="15.75" customHeight="1" x14ac:dyDescent="0.25">
      <c r="A12" s="130" t="s">
        <v>59</v>
      </c>
      <c r="B12" s="131" t="s">
        <v>60</v>
      </c>
      <c r="C12" s="133" t="s">
        <v>319</v>
      </c>
      <c r="D12" s="132" t="s">
        <v>320</v>
      </c>
      <c r="E12" s="132" t="s">
        <v>1422</v>
      </c>
      <c r="F12" s="132" t="s">
        <v>1423</v>
      </c>
      <c r="G12" s="137"/>
      <c r="H12" s="168"/>
      <c r="I12" s="132" t="s">
        <v>324</v>
      </c>
      <c r="J12" s="132" t="s">
        <v>1422</v>
      </c>
      <c r="K12" s="132" t="s">
        <v>1424</v>
      </c>
      <c r="L12" s="132" t="s">
        <v>325</v>
      </c>
      <c r="M12" s="129"/>
    </row>
    <row r="13" spans="1:13" ht="15.75" customHeight="1" x14ac:dyDescent="0.25">
      <c r="A13" s="138"/>
      <c r="B13" s="131" t="s">
        <v>69</v>
      </c>
      <c r="C13" s="132" t="s">
        <v>312</v>
      </c>
      <c r="D13" s="132" t="s">
        <v>328</v>
      </c>
      <c r="E13" s="133" t="s">
        <v>329</v>
      </c>
      <c r="F13" s="132" t="s">
        <v>330</v>
      </c>
      <c r="G13" s="137" t="s">
        <v>10</v>
      </c>
      <c r="H13" s="135" t="s">
        <v>10</v>
      </c>
      <c r="I13" s="132" t="s">
        <v>331</v>
      </c>
      <c r="J13" s="132" t="s">
        <v>332</v>
      </c>
      <c r="K13" s="132" t="s">
        <v>333</v>
      </c>
      <c r="L13" s="132"/>
      <c r="M13" s="129"/>
    </row>
    <row r="14" spans="1:13" ht="15.75" customHeight="1" x14ac:dyDescent="0.25">
      <c r="A14" s="138"/>
      <c r="B14" s="131" t="s">
        <v>79</v>
      </c>
      <c r="C14" s="132" t="s">
        <v>335</v>
      </c>
      <c r="D14" s="132" t="s">
        <v>81</v>
      </c>
      <c r="E14" s="132" t="s">
        <v>314</v>
      </c>
      <c r="F14" s="132" t="s">
        <v>337</v>
      </c>
      <c r="G14" s="137" t="s">
        <v>338</v>
      </c>
      <c r="H14" s="135" t="s">
        <v>339</v>
      </c>
      <c r="I14" s="132" t="s">
        <v>81</v>
      </c>
      <c r="J14" s="132" t="s">
        <v>340</v>
      </c>
      <c r="K14" s="132" t="s">
        <v>337</v>
      </c>
      <c r="L14" s="137" t="s">
        <v>341</v>
      </c>
      <c r="M14" s="129"/>
    </row>
    <row r="15" spans="1:13" ht="15.75" customHeight="1" x14ac:dyDescent="0.25">
      <c r="A15" s="138"/>
      <c r="B15" s="131" t="s">
        <v>1403</v>
      </c>
      <c r="C15" s="132"/>
      <c r="D15" s="132"/>
      <c r="E15" s="132"/>
      <c r="F15" s="132"/>
      <c r="G15" s="134" t="s">
        <v>288</v>
      </c>
      <c r="H15" s="135"/>
      <c r="I15" s="132"/>
      <c r="J15" s="132"/>
      <c r="K15" s="132"/>
      <c r="L15" s="132" t="s">
        <v>334</v>
      </c>
      <c r="M15" s="129"/>
    </row>
    <row r="16" spans="1:13" ht="15.75" customHeight="1" x14ac:dyDescent="0.25">
      <c r="A16" s="138"/>
      <c r="B16" s="131" t="s">
        <v>256</v>
      </c>
      <c r="C16" s="132"/>
      <c r="D16" s="132"/>
      <c r="E16" s="132"/>
      <c r="F16" s="132" t="s">
        <v>1425</v>
      </c>
      <c r="G16" s="137"/>
      <c r="H16" s="135"/>
      <c r="I16" s="132"/>
      <c r="J16" s="133"/>
      <c r="K16" s="133" t="s">
        <v>289</v>
      </c>
      <c r="L16" s="137"/>
      <c r="M16" s="129"/>
    </row>
    <row r="17" spans="1:13" ht="15.75" customHeight="1" x14ac:dyDescent="0.25">
      <c r="A17" s="130" t="s">
        <v>89</v>
      </c>
      <c r="B17" s="139" t="s">
        <v>1404</v>
      </c>
      <c r="C17" s="132"/>
      <c r="D17" s="132" t="s">
        <v>355</v>
      </c>
      <c r="E17" s="132" t="s">
        <v>1426</v>
      </c>
      <c r="F17" s="132" t="s">
        <v>1427</v>
      </c>
      <c r="G17" s="137" t="s">
        <v>1428</v>
      </c>
      <c r="H17" s="135" t="s">
        <v>372</v>
      </c>
      <c r="I17" s="137" t="s">
        <v>1428</v>
      </c>
      <c r="J17" s="132" t="s">
        <v>1429</v>
      </c>
      <c r="K17" s="162" t="s">
        <v>1430</v>
      </c>
      <c r="L17" s="132" t="s">
        <v>1426</v>
      </c>
      <c r="M17" s="129"/>
    </row>
    <row r="18" spans="1:13" ht="15.75" customHeight="1" x14ac:dyDescent="0.25">
      <c r="A18" s="138"/>
      <c r="B18" s="139" t="s">
        <v>107</v>
      </c>
      <c r="C18" s="133" t="s">
        <v>354</v>
      </c>
      <c r="D18" s="132" t="s">
        <v>1431</v>
      </c>
      <c r="E18" s="132" t="s">
        <v>1432</v>
      </c>
      <c r="F18" s="133" t="s">
        <v>1406</v>
      </c>
      <c r="G18" s="133" t="s">
        <v>10</v>
      </c>
      <c r="H18" s="135" t="s">
        <v>358</v>
      </c>
      <c r="I18" s="132" t="s">
        <v>359</v>
      </c>
      <c r="J18" s="132" t="s">
        <v>1432</v>
      </c>
      <c r="K18" s="132" t="s">
        <v>1433</v>
      </c>
      <c r="L18" s="163"/>
      <c r="M18" s="129"/>
    </row>
    <row r="19" spans="1:13" ht="15.75" customHeight="1" x14ac:dyDescent="0.25">
      <c r="A19" s="138"/>
      <c r="B19" s="139" t="s">
        <v>114</v>
      </c>
      <c r="C19" s="132" t="s">
        <v>361</v>
      </c>
      <c r="D19" s="132" t="s">
        <v>346</v>
      </c>
      <c r="E19" s="132"/>
      <c r="F19" s="141" t="s">
        <v>1434</v>
      </c>
      <c r="G19" s="137" t="s">
        <v>364</v>
      </c>
      <c r="H19" s="135" t="s">
        <v>10</v>
      </c>
      <c r="I19" s="132" t="s">
        <v>366</v>
      </c>
      <c r="J19" s="132" t="s">
        <v>352</v>
      </c>
      <c r="K19" s="135" t="s">
        <v>365</v>
      </c>
      <c r="L19" s="132" t="s">
        <v>360</v>
      </c>
      <c r="M19" s="129"/>
    </row>
    <row r="20" spans="1:13" ht="15.75" customHeight="1" x14ac:dyDescent="0.25">
      <c r="A20" s="138"/>
      <c r="B20" s="139" t="s">
        <v>1407</v>
      </c>
      <c r="C20" s="132" t="s">
        <v>368</v>
      </c>
      <c r="D20" s="132" t="s">
        <v>1435</v>
      </c>
      <c r="E20" s="132" t="s">
        <v>369</v>
      </c>
      <c r="F20" s="132" t="s">
        <v>1436</v>
      </c>
      <c r="G20" s="137"/>
      <c r="H20" s="135" t="s">
        <v>350</v>
      </c>
      <c r="I20" s="132" t="s">
        <v>1437</v>
      </c>
      <c r="J20" s="132" t="s">
        <v>1436</v>
      </c>
      <c r="K20" s="132"/>
      <c r="L20" s="132"/>
      <c r="M20" s="129"/>
    </row>
    <row r="21" spans="1:13" ht="15.75" customHeight="1" x14ac:dyDescent="0.25">
      <c r="A21" s="138"/>
      <c r="B21" s="139" t="s">
        <v>131</v>
      </c>
      <c r="C21" s="132" t="s">
        <v>374</v>
      </c>
      <c r="D21" s="132" t="s">
        <v>375</v>
      </c>
      <c r="E21" s="132" t="s">
        <v>376</v>
      </c>
      <c r="F21" s="132" t="s">
        <v>10</v>
      </c>
      <c r="G21" s="137" t="s">
        <v>377</v>
      </c>
      <c r="H21" s="135" t="s">
        <v>378</v>
      </c>
      <c r="I21" s="132" t="s">
        <v>379</v>
      </c>
      <c r="J21" s="132" t="s">
        <v>380</v>
      </c>
      <c r="K21" s="132" t="s">
        <v>10</v>
      </c>
      <c r="L21" s="132" t="s">
        <v>377</v>
      </c>
      <c r="M21" s="129"/>
    </row>
    <row r="22" spans="1:13" ht="15.75" customHeight="1" x14ac:dyDescent="0.25">
      <c r="A22" s="138"/>
      <c r="B22" s="139" t="s">
        <v>140</v>
      </c>
      <c r="C22" s="132" t="s">
        <v>381</v>
      </c>
      <c r="D22" s="132" t="s">
        <v>1438</v>
      </c>
      <c r="E22" s="132" t="s">
        <v>347</v>
      </c>
      <c r="F22" s="132"/>
      <c r="G22" s="132" t="s">
        <v>1439</v>
      </c>
      <c r="H22" s="135" t="s">
        <v>385</v>
      </c>
      <c r="I22" s="135" t="s">
        <v>1408</v>
      </c>
      <c r="J22" s="133" t="s">
        <v>367</v>
      </c>
      <c r="K22" s="132"/>
      <c r="L22" s="132" t="s">
        <v>1438</v>
      </c>
      <c r="M22" s="129"/>
    </row>
    <row r="23" spans="1:13" ht="15.75" customHeight="1" x14ac:dyDescent="0.25">
      <c r="A23" s="138"/>
      <c r="B23" s="139" t="s">
        <v>389</v>
      </c>
      <c r="C23" s="132"/>
      <c r="D23" s="141"/>
      <c r="E23" s="132"/>
      <c r="F23" s="132" t="s">
        <v>348</v>
      </c>
      <c r="G23" s="137"/>
      <c r="H23" s="135"/>
      <c r="I23" s="132"/>
      <c r="J23" s="132"/>
      <c r="K23" s="132" t="s">
        <v>351</v>
      </c>
      <c r="L23" s="132"/>
      <c r="M23" s="129"/>
    </row>
    <row r="24" spans="1:13" ht="15.75" customHeight="1" x14ac:dyDescent="0.25">
      <c r="A24" s="138"/>
      <c r="B24" s="139" t="s">
        <v>391</v>
      </c>
      <c r="C24" s="132"/>
      <c r="D24" s="132"/>
      <c r="E24" s="137"/>
      <c r="F24" s="132" t="s">
        <v>1440</v>
      </c>
      <c r="G24" s="137"/>
      <c r="H24" s="135"/>
      <c r="I24" s="132"/>
      <c r="J24" s="137"/>
      <c r="K24" s="162" t="s">
        <v>349</v>
      </c>
      <c r="L24" s="132"/>
      <c r="M24" s="129"/>
    </row>
    <row r="25" spans="1:13" ht="13.2" x14ac:dyDescent="0.25">
      <c r="A25" s="142" t="s">
        <v>1409</v>
      </c>
      <c r="B25" s="143" t="s">
        <v>394</v>
      </c>
      <c r="C25" s="144"/>
      <c r="D25" s="164"/>
      <c r="E25" s="164"/>
      <c r="F25" s="165"/>
      <c r="G25" s="146"/>
      <c r="H25" s="147"/>
      <c r="I25" s="144"/>
      <c r="J25" s="164"/>
      <c r="K25" s="144"/>
      <c r="L25" s="144"/>
      <c r="M25" s="148"/>
    </row>
    <row r="26" spans="1:13" ht="13.2" x14ac:dyDescent="0.25">
      <c r="A26" s="142" t="s">
        <v>1410</v>
      </c>
      <c r="B26" s="143" t="s">
        <v>394</v>
      </c>
      <c r="C26" s="144"/>
      <c r="D26" s="165"/>
      <c r="E26" s="164"/>
      <c r="F26" s="165"/>
      <c r="G26" s="146"/>
      <c r="H26" s="147"/>
      <c r="I26" s="144"/>
      <c r="J26" s="164"/>
      <c r="K26" s="144"/>
      <c r="L26" s="144"/>
      <c r="M26" s="148"/>
    </row>
    <row r="27" spans="1:13" ht="13.2" x14ac:dyDescent="0.25">
      <c r="A27" s="142" t="s">
        <v>252</v>
      </c>
      <c r="B27" s="143" t="s">
        <v>394</v>
      </c>
      <c r="C27" s="144"/>
      <c r="D27" s="164"/>
      <c r="E27" s="164"/>
      <c r="F27" s="165"/>
      <c r="G27" s="146"/>
      <c r="H27" s="147"/>
      <c r="I27" s="166"/>
      <c r="J27" s="164"/>
      <c r="K27" s="144"/>
      <c r="L27" s="144"/>
      <c r="M27" s="148"/>
    </row>
    <row r="28" spans="1:13" ht="24" x14ac:dyDescent="0.25">
      <c r="A28" s="130" t="s">
        <v>1411</v>
      </c>
      <c r="B28" s="139" t="s">
        <v>150</v>
      </c>
      <c r="C28" s="141"/>
      <c r="D28" s="141"/>
      <c r="E28" s="137" t="s">
        <v>151</v>
      </c>
      <c r="F28" s="141"/>
      <c r="G28" s="149"/>
      <c r="H28" s="150"/>
      <c r="I28" s="141"/>
      <c r="J28" s="137" t="s">
        <v>151</v>
      </c>
      <c r="K28" s="141"/>
      <c r="L28" s="141"/>
      <c r="M28" s="129"/>
    </row>
    <row r="29" spans="1:13" ht="13.2" x14ac:dyDescent="0.25">
      <c r="A29" s="130" t="s">
        <v>152</v>
      </c>
      <c r="B29" s="131" t="s">
        <v>1</v>
      </c>
      <c r="C29" s="132" t="s">
        <v>2</v>
      </c>
      <c r="D29" s="132" t="s">
        <v>3</v>
      </c>
      <c r="E29" s="132" t="s">
        <v>4</v>
      </c>
      <c r="F29" s="132" t="s">
        <v>5</v>
      </c>
      <c r="G29" s="137" t="s">
        <v>6</v>
      </c>
      <c r="H29" s="135" t="s">
        <v>2</v>
      </c>
      <c r="I29" s="132" t="s">
        <v>3</v>
      </c>
      <c r="J29" s="132" t="s">
        <v>4</v>
      </c>
      <c r="K29" s="132" t="s">
        <v>5</v>
      </c>
      <c r="L29" s="132" t="s">
        <v>6</v>
      </c>
      <c r="M29" s="129"/>
    </row>
    <row r="30" spans="1:13" ht="20.399999999999999" x14ac:dyDescent="0.25">
      <c r="A30" s="138"/>
      <c r="B30" s="151"/>
      <c r="C30" s="141"/>
      <c r="D30" s="132" t="s">
        <v>153</v>
      </c>
      <c r="E30" s="141"/>
      <c r="F30" s="141"/>
      <c r="G30" s="149"/>
      <c r="H30" s="150"/>
      <c r="I30" s="132" t="s">
        <v>153</v>
      </c>
      <c r="J30" s="141"/>
      <c r="K30" s="141"/>
      <c r="L30" s="141"/>
      <c r="M30" s="129"/>
    </row>
    <row r="31" spans="1:13" ht="24" x14ac:dyDescent="0.25">
      <c r="A31" s="130" t="s">
        <v>154</v>
      </c>
      <c r="B31" s="131" t="s">
        <v>155</v>
      </c>
      <c r="C31" s="132" t="s">
        <v>399</v>
      </c>
      <c r="D31" s="132" t="s">
        <v>400</v>
      </c>
      <c r="E31" s="132" t="s">
        <v>401</v>
      </c>
      <c r="F31" s="132" t="s">
        <v>10</v>
      </c>
      <c r="G31" s="137" t="s">
        <v>402</v>
      </c>
      <c r="H31" s="135" t="s">
        <v>403</v>
      </c>
      <c r="I31" s="132" t="s">
        <v>404</v>
      </c>
      <c r="J31" s="132" t="s">
        <v>10</v>
      </c>
      <c r="K31" s="132" t="s">
        <v>405</v>
      </c>
      <c r="L31" s="132" t="s">
        <v>406</v>
      </c>
      <c r="M31" s="129"/>
    </row>
    <row r="32" spans="1:13" ht="24" x14ac:dyDescent="0.25">
      <c r="A32" s="138"/>
      <c r="B32" s="131" t="s">
        <v>162</v>
      </c>
      <c r="C32" s="132" t="s">
        <v>163</v>
      </c>
      <c r="D32" s="132" t="s">
        <v>407</v>
      </c>
      <c r="E32" s="132" t="s">
        <v>10</v>
      </c>
      <c r="F32" s="132" t="s">
        <v>408</v>
      </c>
      <c r="G32" s="137" t="s">
        <v>409</v>
      </c>
      <c r="H32" s="135" t="s">
        <v>167</v>
      </c>
      <c r="I32" s="132" t="s">
        <v>410</v>
      </c>
      <c r="J32" s="132" t="s">
        <v>411</v>
      </c>
      <c r="K32" s="132" t="s">
        <v>10</v>
      </c>
      <c r="L32" s="132" t="s">
        <v>412</v>
      </c>
      <c r="M32" s="129"/>
    </row>
    <row r="33" spans="1:13" ht="24" x14ac:dyDescent="0.25">
      <c r="A33" s="138"/>
      <c r="B33" s="152" t="s">
        <v>170</v>
      </c>
      <c r="C33" s="141"/>
      <c r="D33" s="141"/>
      <c r="E33" s="132"/>
      <c r="F33" s="132" t="s">
        <v>171</v>
      </c>
      <c r="G33" s="149"/>
      <c r="H33" s="150"/>
      <c r="I33" s="141"/>
      <c r="J33" s="132"/>
      <c r="K33" s="132" t="s">
        <v>401</v>
      </c>
      <c r="L33" s="141"/>
      <c r="M33" s="129"/>
    </row>
    <row r="34" spans="1:13" ht="13.2" x14ac:dyDescent="0.25">
      <c r="A34" s="130" t="s">
        <v>173</v>
      </c>
      <c r="B34" s="131" t="s">
        <v>174</v>
      </c>
      <c r="C34" s="132" t="s">
        <v>413</v>
      </c>
      <c r="D34" s="132" t="s">
        <v>414</v>
      </c>
      <c r="E34" s="132" t="s">
        <v>415</v>
      </c>
      <c r="F34" s="132" t="s">
        <v>416</v>
      </c>
      <c r="G34" s="137" t="s">
        <v>417</v>
      </c>
      <c r="H34" s="135" t="s">
        <v>418</v>
      </c>
      <c r="I34" s="132" t="s">
        <v>414</v>
      </c>
      <c r="J34" s="132" t="s">
        <v>419</v>
      </c>
      <c r="K34" s="132" t="s">
        <v>416</v>
      </c>
      <c r="L34" s="132" t="s">
        <v>420</v>
      </c>
      <c r="M34" s="129"/>
    </row>
    <row r="35" spans="1:13" ht="30.6" x14ac:dyDescent="0.25">
      <c r="A35" s="138"/>
      <c r="B35" s="131" t="s">
        <v>182</v>
      </c>
      <c r="C35" s="132" t="s">
        <v>183</v>
      </c>
      <c r="D35" s="132" t="s">
        <v>421</v>
      </c>
      <c r="E35" s="132" t="s">
        <v>422</v>
      </c>
      <c r="F35" s="132" t="s">
        <v>423</v>
      </c>
      <c r="G35" s="137" t="s">
        <v>187</v>
      </c>
      <c r="H35" s="153" t="s">
        <v>188</v>
      </c>
      <c r="I35" s="132" t="s">
        <v>424</v>
      </c>
      <c r="J35" s="132" t="s">
        <v>190</v>
      </c>
      <c r="K35" s="132" t="s">
        <v>423</v>
      </c>
      <c r="L35" s="132" t="s">
        <v>192</v>
      </c>
      <c r="M35" s="167" t="s">
        <v>1412</v>
      </c>
    </row>
    <row r="36" spans="1:13" ht="20.399999999999999" x14ac:dyDescent="0.25">
      <c r="A36" s="138"/>
      <c r="B36" s="131" t="s">
        <v>193</v>
      </c>
      <c r="C36" s="132" t="s">
        <v>425</v>
      </c>
      <c r="D36" s="132" t="s">
        <v>426</v>
      </c>
      <c r="E36" s="132" t="s">
        <v>427</v>
      </c>
      <c r="F36" s="132" t="s">
        <v>428</v>
      </c>
      <c r="G36" s="137" t="s">
        <v>429</v>
      </c>
      <c r="H36" s="135" t="s">
        <v>430</v>
      </c>
      <c r="I36" s="132" t="s">
        <v>426</v>
      </c>
      <c r="J36" s="132" t="s">
        <v>427</v>
      </c>
      <c r="K36" s="132" t="s">
        <v>428</v>
      </c>
      <c r="L36" s="137" t="s">
        <v>431</v>
      </c>
      <c r="M36" s="129"/>
    </row>
    <row r="37" spans="1:13" ht="13.2" x14ac:dyDescent="0.25">
      <c r="A37" s="130" t="s">
        <v>201</v>
      </c>
      <c r="B37" s="131" t="s">
        <v>202</v>
      </c>
      <c r="C37" s="132" t="s">
        <v>432</v>
      </c>
      <c r="D37" s="132" t="s">
        <v>204</v>
      </c>
      <c r="E37" s="132" t="s">
        <v>433</v>
      </c>
      <c r="F37" s="132" t="s">
        <v>434</v>
      </c>
      <c r="G37" s="137" t="s">
        <v>435</v>
      </c>
      <c r="H37" s="135" t="s">
        <v>436</v>
      </c>
      <c r="I37" s="132" t="s">
        <v>204</v>
      </c>
      <c r="J37" s="132" t="s">
        <v>433</v>
      </c>
      <c r="K37" s="132" t="s">
        <v>437</v>
      </c>
      <c r="L37" s="132" t="s">
        <v>438</v>
      </c>
      <c r="M37" s="129"/>
    </row>
    <row r="38" spans="1:13" ht="20.399999999999999" x14ac:dyDescent="0.25">
      <c r="A38" s="138"/>
      <c r="B38" s="131" t="s">
        <v>212</v>
      </c>
      <c r="C38" s="132" t="s">
        <v>439</v>
      </c>
      <c r="D38" s="132" t="s">
        <v>204</v>
      </c>
      <c r="E38" s="132" t="s">
        <v>10</v>
      </c>
      <c r="F38" s="132" t="s">
        <v>440</v>
      </c>
      <c r="G38" s="137" t="s">
        <v>441</v>
      </c>
      <c r="H38" s="135" t="s">
        <v>442</v>
      </c>
      <c r="I38" s="132" t="s">
        <v>204</v>
      </c>
      <c r="J38" s="132" t="s">
        <v>10</v>
      </c>
      <c r="K38" s="132" t="s">
        <v>443</v>
      </c>
      <c r="L38" s="132" t="s">
        <v>444</v>
      </c>
      <c r="M38" s="129"/>
    </row>
    <row r="39" spans="1:13" ht="30.6" x14ac:dyDescent="0.25">
      <c r="A39" s="138"/>
      <c r="B39" s="139" t="s">
        <v>219</v>
      </c>
      <c r="C39" s="132" t="s">
        <v>445</v>
      </c>
      <c r="D39" s="132" t="s">
        <v>204</v>
      </c>
      <c r="E39" s="132" t="s">
        <v>10</v>
      </c>
      <c r="F39" s="132" t="s">
        <v>446</v>
      </c>
      <c r="G39" s="137" t="s">
        <v>447</v>
      </c>
      <c r="H39" s="135" t="s">
        <v>448</v>
      </c>
      <c r="I39" s="132" t="s">
        <v>204</v>
      </c>
      <c r="J39" s="132" t="s">
        <v>10</v>
      </c>
      <c r="K39" s="132" t="s">
        <v>449</v>
      </c>
      <c r="L39" s="132" t="s">
        <v>450</v>
      </c>
      <c r="M39" s="129"/>
    </row>
    <row r="40" spans="1:13" ht="20.399999999999999" x14ac:dyDescent="0.25">
      <c r="A40" s="138"/>
      <c r="B40" s="131" t="s">
        <v>226</v>
      </c>
      <c r="C40" s="132" t="s">
        <v>451</v>
      </c>
      <c r="D40" s="132" t="s">
        <v>204</v>
      </c>
      <c r="E40" s="132" t="s">
        <v>10</v>
      </c>
      <c r="F40" s="132" t="s">
        <v>452</v>
      </c>
      <c r="G40" s="137" t="s">
        <v>453</v>
      </c>
      <c r="H40" s="135" t="s">
        <v>454</v>
      </c>
      <c r="I40" s="132" t="s">
        <v>204</v>
      </c>
      <c r="J40" s="132" t="s">
        <v>231</v>
      </c>
      <c r="K40" s="132" t="s">
        <v>455</v>
      </c>
      <c r="L40" s="132" t="s">
        <v>456</v>
      </c>
      <c r="M40" s="129"/>
    </row>
    <row r="41" spans="1:13" ht="13.2" x14ac:dyDescent="0.25">
      <c r="A41" s="138"/>
      <c r="B41" s="131" t="s">
        <v>234</v>
      </c>
      <c r="C41" s="132" t="s">
        <v>457</v>
      </c>
      <c r="D41" s="132" t="s">
        <v>204</v>
      </c>
      <c r="E41" s="132" t="s">
        <v>10</v>
      </c>
      <c r="F41" s="132" t="s">
        <v>458</v>
      </c>
      <c r="G41" s="137" t="s">
        <v>459</v>
      </c>
      <c r="H41" s="135" t="s">
        <v>460</v>
      </c>
      <c r="I41" s="132" t="s">
        <v>204</v>
      </c>
      <c r="J41" s="132" t="s">
        <v>231</v>
      </c>
      <c r="K41" s="132" t="s">
        <v>461</v>
      </c>
      <c r="L41" s="132" t="s">
        <v>462</v>
      </c>
      <c r="M41" s="129"/>
    </row>
    <row r="42" spans="1:13" ht="13.2" x14ac:dyDescent="0.25">
      <c r="A42" s="130" t="s">
        <v>152</v>
      </c>
      <c r="B42" s="131" t="s">
        <v>1</v>
      </c>
      <c r="C42" s="132" t="s">
        <v>2</v>
      </c>
      <c r="D42" s="132" t="s">
        <v>3</v>
      </c>
      <c r="E42" s="132" t="s">
        <v>4</v>
      </c>
      <c r="F42" s="132" t="s">
        <v>5</v>
      </c>
      <c r="G42" s="137" t="s">
        <v>6</v>
      </c>
      <c r="H42" s="135" t="s">
        <v>2</v>
      </c>
      <c r="I42" s="132" t="s">
        <v>3</v>
      </c>
      <c r="J42" s="132" t="s">
        <v>4</v>
      </c>
      <c r="K42" s="132" t="s">
        <v>5</v>
      </c>
      <c r="L42" s="132" t="s">
        <v>6</v>
      </c>
      <c r="M42" s="129"/>
    </row>
    <row r="43" spans="1:13" ht="24" x14ac:dyDescent="0.25">
      <c r="A43" s="130" t="s">
        <v>241</v>
      </c>
      <c r="B43" s="131" t="s">
        <v>242</v>
      </c>
      <c r="C43" s="132"/>
      <c r="D43" s="132"/>
      <c r="E43" s="132"/>
      <c r="F43" s="141"/>
      <c r="G43" s="137"/>
      <c r="H43" s="135"/>
      <c r="I43" s="132"/>
      <c r="J43" s="141"/>
      <c r="K43" s="141"/>
      <c r="L43" s="132"/>
      <c r="M43" s="129"/>
    </row>
    <row r="44" spans="1:13" ht="13.2" x14ac:dyDescent="0.25">
      <c r="A44" s="130" t="s">
        <v>246</v>
      </c>
      <c r="B44" s="151"/>
      <c r="C44" s="132"/>
      <c r="D44" s="132"/>
      <c r="E44" s="141"/>
      <c r="F44" s="132"/>
      <c r="G44" s="149"/>
      <c r="H44" s="154"/>
      <c r="I44" s="141"/>
      <c r="J44" s="149"/>
      <c r="K44" s="132"/>
      <c r="L44" s="132"/>
      <c r="M44" s="129"/>
    </row>
    <row r="45" spans="1:13" ht="13.2" x14ac:dyDescent="0.25">
      <c r="A45" s="130" t="s">
        <v>250</v>
      </c>
      <c r="B45" s="139" t="s">
        <v>251</v>
      </c>
      <c r="C45" s="132"/>
      <c r="D45" s="132"/>
      <c r="E45" s="132"/>
      <c r="F45" s="141"/>
      <c r="G45" s="149"/>
      <c r="H45" s="150"/>
      <c r="I45" s="141"/>
      <c r="J45" s="149"/>
      <c r="K45" s="141"/>
      <c r="L45" s="141"/>
      <c r="M45" s="129"/>
    </row>
    <row r="46" spans="1:13" ht="13.2" x14ac:dyDescent="0.25">
      <c r="A46" s="130" t="s">
        <v>254</v>
      </c>
      <c r="B46" s="139" t="s">
        <v>251</v>
      </c>
      <c r="C46" s="132"/>
      <c r="D46" s="132"/>
      <c r="E46" s="132"/>
      <c r="F46" s="141"/>
      <c r="G46" s="149"/>
      <c r="H46" s="155"/>
      <c r="I46" s="141"/>
      <c r="J46" s="149"/>
      <c r="K46" s="141"/>
      <c r="L46" s="141"/>
      <c r="M46" s="129"/>
    </row>
    <row r="47" spans="1:13" ht="13.2" x14ac:dyDescent="0.25">
      <c r="A47" s="130" t="s">
        <v>258</v>
      </c>
      <c r="B47" s="139" t="s">
        <v>259</v>
      </c>
      <c r="C47" s="132"/>
      <c r="D47" s="141"/>
      <c r="E47" s="141"/>
      <c r="F47" s="141"/>
      <c r="G47" s="149"/>
      <c r="H47" s="155"/>
      <c r="I47" s="141"/>
      <c r="J47" s="149"/>
      <c r="K47" s="141"/>
      <c r="L47" s="141"/>
      <c r="M47" s="129"/>
    </row>
    <row r="48" spans="1:13" ht="30.6" x14ac:dyDescent="0.25">
      <c r="A48" s="130" t="s">
        <v>261</v>
      </c>
      <c r="B48" s="139" t="s">
        <v>262</v>
      </c>
      <c r="C48" s="141"/>
      <c r="D48" s="141"/>
      <c r="E48" s="141"/>
      <c r="F48" s="141"/>
      <c r="G48" s="149"/>
      <c r="H48" s="155"/>
      <c r="I48" s="141"/>
      <c r="J48" s="149"/>
      <c r="K48" s="141"/>
      <c r="L48" s="141"/>
      <c r="M48" s="129"/>
    </row>
    <row r="49" spans="1:13" ht="13.2" x14ac:dyDescent="0.25">
      <c r="A49" s="156" t="s">
        <v>263</v>
      </c>
      <c r="B49" s="157" t="s">
        <v>264</v>
      </c>
      <c r="C49" s="129"/>
      <c r="D49" s="129"/>
      <c r="E49" s="129"/>
      <c r="F49" s="129"/>
      <c r="G49" s="129"/>
      <c r="H49" s="158"/>
      <c r="I49" s="129"/>
      <c r="J49" s="129"/>
      <c r="K49" s="129"/>
      <c r="L49" s="129"/>
      <c r="M49" s="129"/>
    </row>
    <row r="50" spans="1:13" ht="24" x14ac:dyDescent="0.25">
      <c r="A50" s="156" t="s">
        <v>265</v>
      </c>
      <c r="B50" s="157" t="s">
        <v>266</v>
      </c>
      <c r="C50" s="129"/>
      <c r="D50" s="129"/>
      <c r="E50" s="129"/>
      <c r="F50" s="129"/>
      <c r="G50" s="129"/>
      <c r="H50" s="158"/>
      <c r="I50" s="129"/>
      <c r="J50" s="129"/>
      <c r="K50" s="129"/>
      <c r="L50" s="129"/>
      <c r="M50" s="129"/>
    </row>
    <row r="51" spans="1:13" ht="13.2" x14ac:dyDescent="0.25">
      <c r="A51" s="156" t="s">
        <v>268</v>
      </c>
      <c r="B51" s="157" t="s">
        <v>269</v>
      </c>
      <c r="C51" s="129"/>
      <c r="D51" s="129"/>
      <c r="E51" s="129"/>
      <c r="F51" s="129"/>
      <c r="G51" s="129"/>
      <c r="H51" s="158"/>
      <c r="I51" s="129"/>
      <c r="J51" s="129"/>
      <c r="K51" s="129"/>
      <c r="L51" s="129"/>
      <c r="M51" s="129"/>
    </row>
    <row r="52" spans="1:13" ht="24" x14ac:dyDescent="0.25">
      <c r="A52" s="156" t="s">
        <v>270</v>
      </c>
      <c r="B52" s="157" t="s">
        <v>271</v>
      </c>
      <c r="C52" s="129"/>
      <c r="D52" s="129"/>
      <c r="E52" s="129"/>
      <c r="F52" s="129"/>
      <c r="G52" s="129"/>
      <c r="H52" s="158"/>
      <c r="I52" s="129"/>
      <c r="J52" s="129"/>
      <c r="K52" s="129"/>
      <c r="L52" s="129"/>
      <c r="M52" s="129"/>
    </row>
    <row r="53" spans="1:13" ht="13.2" x14ac:dyDescent="0.25">
      <c r="A53" s="156" t="s">
        <v>272</v>
      </c>
      <c r="B53" s="157" t="s">
        <v>273</v>
      </c>
      <c r="C53" s="129"/>
      <c r="D53" s="129"/>
      <c r="E53" s="129"/>
      <c r="F53" s="129"/>
      <c r="G53" s="129"/>
      <c r="H53" s="158"/>
      <c r="I53" s="129"/>
      <c r="J53" s="129"/>
      <c r="K53" s="129"/>
      <c r="L53" s="129"/>
      <c r="M53" s="129"/>
    </row>
    <row r="54" spans="1:13" ht="24" x14ac:dyDescent="0.25">
      <c r="A54" s="156" t="s">
        <v>274</v>
      </c>
      <c r="B54" s="157" t="s">
        <v>275</v>
      </c>
      <c r="C54" s="129"/>
      <c r="D54" s="129"/>
      <c r="E54" s="129"/>
      <c r="F54" s="129"/>
      <c r="G54" s="129"/>
      <c r="H54" s="158"/>
      <c r="I54" s="129"/>
      <c r="J54" s="129"/>
      <c r="K54" s="129"/>
      <c r="L54" s="129"/>
      <c r="M54" s="129"/>
    </row>
    <row r="55" spans="1:13" ht="13.2" x14ac:dyDescent="0.25">
      <c r="A55" s="156" t="s">
        <v>276</v>
      </c>
      <c r="B55" s="157" t="s">
        <v>277</v>
      </c>
      <c r="C55" s="129"/>
      <c r="D55" s="129"/>
      <c r="E55" s="129"/>
      <c r="F55" s="129"/>
      <c r="G55" s="129"/>
      <c r="H55" s="158"/>
      <c r="I55" s="129"/>
      <c r="J55" s="129"/>
      <c r="K55" s="129"/>
      <c r="L55" s="129"/>
      <c r="M55" s="129"/>
    </row>
    <row r="56" spans="1:13" ht="13.2" x14ac:dyDescent="0.25">
      <c r="A56" s="156" t="s">
        <v>278</v>
      </c>
      <c r="B56" s="157" t="s">
        <v>279</v>
      </c>
      <c r="C56" s="129"/>
      <c r="D56" s="129"/>
      <c r="E56" s="129"/>
      <c r="F56" s="129"/>
      <c r="G56" s="129"/>
      <c r="H56" s="158"/>
      <c r="I56" s="129"/>
      <c r="J56" s="129"/>
      <c r="K56" s="129"/>
      <c r="L56" s="129"/>
      <c r="M56" s="129"/>
    </row>
    <row r="57" spans="1:13" ht="13.2" x14ac:dyDescent="0.25">
      <c r="A57" s="156" t="s">
        <v>280</v>
      </c>
      <c r="B57" s="159"/>
      <c r="C57" s="129"/>
      <c r="D57" s="129"/>
      <c r="E57" s="129"/>
      <c r="F57" s="129"/>
      <c r="G57" s="129"/>
      <c r="H57" s="158"/>
      <c r="I57" s="129"/>
      <c r="J57" s="129"/>
      <c r="K57" s="129"/>
      <c r="L57" s="129"/>
      <c r="M57" s="129"/>
    </row>
    <row r="58" spans="1:13" ht="13.2" x14ac:dyDescent="0.25"/>
    <row r="59" spans="1:13" ht="13.2" x14ac:dyDescent="0.25"/>
    <row r="60" spans="1:13" ht="13.2" x14ac:dyDescent="0.25"/>
    <row r="61" spans="1:13" ht="13.2" x14ac:dyDescent="0.25"/>
    <row r="62" spans="1:13" ht="13.2" x14ac:dyDescent="0.25"/>
    <row r="63" spans="1:13" ht="13.2" x14ac:dyDescent="0.25"/>
    <row r="64" spans="1:13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  <row r="1001" ht="13.2" x14ac:dyDescent="0.25"/>
    <row r="1002" ht="13.2" x14ac:dyDescent="0.25"/>
  </sheetData>
  <conditionalFormatting sqref="C1:L1002">
    <cfRule type="expression" dxfId="2" priority="1">
      <formula>NOT(ISERROR(SEARCH(($C$3),(C1))))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1002"/>
  <sheetViews>
    <sheetView workbookViewId="0"/>
  </sheetViews>
  <sheetFormatPr defaultColWidth="12.5546875" defaultRowHeight="15.75" customHeight="1" x14ac:dyDescent="0.25"/>
  <sheetData>
    <row r="1" spans="1:13" ht="15.75" customHeight="1" x14ac:dyDescent="0.25">
      <c r="A1" s="118"/>
      <c r="B1" s="118"/>
      <c r="C1" s="119">
        <f>SUM(C2:G2)</f>
        <v>0</v>
      </c>
      <c r="D1" s="120"/>
      <c r="E1" s="120"/>
      <c r="F1" s="120"/>
      <c r="G1" s="120"/>
      <c r="H1" s="121">
        <f>SUM(H2:L2)</f>
        <v>1</v>
      </c>
      <c r="I1" s="120"/>
      <c r="J1" s="120"/>
      <c r="K1" s="120"/>
      <c r="L1" s="120"/>
      <c r="M1" s="120"/>
    </row>
    <row r="2" spans="1:13" ht="15.75" customHeight="1" x14ac:dyDescent="0.25">
      <c r="A2" s="118"/>
      <c r="B2" s="118" t="s">
        <v>281</v>
      </c>
      <c r="C2" s="119">
        <f t="shared" ref="C2:L2" si="0">COUNTIF(C5:C48,"*"&amp;$C$3&amp;"*")</f>
        <v>0</v>
      </c>
      <c r="D2" s="119">
        <f t="shared" si="0"/>
        <v>0</v>
      </c>
      <c r="E2" s="119">
        <f t="shared" si="0"/>
        <v>0</v>
      </c>
      <c r="F2" s="119">
        <f t="shared" si="0"/>
        <v>0</v>
      </c>
      <c r="G2" s="119">
        <f t="shared" si="0"/>
        <v>0</v>
      </c>
      <c r="H2" s="121">
        <f t="shared" si="0"/>
        <v>0</v>
      </c>
      <c r="I2" s="119">
        <f t="shared" si="0"/>
        <v>1</v>
      </c>
      <c r="J2" s="119">
        <f t="shared" si="0"/>
        <v>0</v>
      </c>
      <c r="K2" s="119">
        <f t="shared" si="0"/>
        <v>0</v>
      </c>
      <c r="L2" s="119">
        <f t="shared" si="0"/>
        <v>0</v>
      </c>
      <c r="M2" s="120"/>
    </row>
    <row r="3" spans="1:13" ht="15.75" customHeight="1" x14ac:dyDescent="0.25">
      <c r="A3" s="118"/>
      <c r="B3" s="118" t="s">
        <v>282</v>
      </c>
      <c r="C3" s="120" t="s">
        <v>283</v>
      </c>
      <c r="D3" s="120"/>
      <c r="E3" s="120"/>
      <c r="F3" s="120"/>
      <c r="G3" s="120"/>
      <c r="H3" s="122"/>
      <c r="I3" s="120"/>
      <c r="J3" s="120"/>
      <c r="K3" s="120"/>
      <c r="L3" s="120"/>
      <c r="M3" s="120"/>
    </row>
    <row r="4" spans="1:13" ht="15.75" customHeight="1" x14ac:dyDescent="0.25">
      <c r="A4" s="123" t="s">
        <v>284</v>
      </c>
      <c r="B4" s="124" t="s">
        <v>1</v>
      </c>
      <c r="C4" s="125" t="s">
        <v>2</v>
      </c>
      <c r="D4" s="126" t="s">
        <v>3</v>
      </c>
      <c r="E4" s="125" t="s">
        <v>4</v>
      </c>
      <c r="F4" s="126" t="s">
        <v>5</v>
      </c>
      <c r="G4" s="127" t="s">
        <v>6</v>
      </c>
      <c r="H4" s="128" t="s">
        <v>2</v>
      </c>
      <c r="I4" s="126" t="s">
        <v>3</v>
      </c>
      <c r="J4" s="125" t="s">
        <v>4</v>
      </c>
      <c r="K4" s="126" t="s">
        <v>5</v>
      </c>
      <c r="L4" s="125" t="s">
        <v>6</v>
      </c>
      <c r="M4" s="129"/>
    </row>
    <row r="5" spans="1:13" ht="15.75" customHeight="1" x14ac:dyDescent="0.25">
      <c r="A5" s="130" t="s">
        <v>18</v>
      </c>
      <c r="B5" s="131" t="s">
        <v>19</v>
      </c>
      <c r="C5" s="132" t="s">
        <v>20</v>
      </c>
      <c r="D5" s="132" t="s">
        <v>10</v>
      </c>
      <c r="E5" s="132" t="s">
        <v>20</v>
      </c>
      <c r="F5" s="132" t="s">
        <v>21</v>
      </c>
      <c r="G5" s="137" t="s">
        <v>20</v>
      </c>
      <c r="H5" s="135" t="s">
        <v>20</v>
      </c>
      <c r="I5" s="132" t="s">
        <v>10</v>
      </c>
      <c r="J5" s="132" t="s">
        <v>20</v>
      </c>
      <c r="K5" s="132" t="s">
        <v>21</v>
      </c>
      <c r="L5" s="132" t="s">
        <v>20</v>
      </c>
      <c r="M5" s="129"/>
    </row>
    <row r="6" spans="1:13" ht="15.75" customHeight="1" x14ac:dyDescent="0.25">
      <c r="A6" s="138"/>
      <c r="B6" s="131" t="s">
        <v>22</v>
      </c>
      <c r="C6" s="132" t="s">
        <v>20</v>
      </c>
      <c r="D6" s="132" t="s">
        <v>10</v>
      </c>
      <c r="E6" s="132" t="s">
        <v>20</v>
      </c>
      <c r="F6" s="132" t="s">
        <v>20</v>
      </c>
      <c r="G6" s="137" t="s">
        <v>20</v>
      </c>
      <c r="H6" s="135" t="s">
        <v>20</v>
      </c>
      <c r="I6" s="132" t="s">
        <v>10</v>
      </c>
      <c r="J6" s="132" t="s">
        <v>20</v>
      </c>
      <c r="K6" s="132" t="s">
        <v>20</v>
      </c>
      <c r="L6" s="132" t="s">
        <v>20</v>
      </c>
      <c r="M6" s="129"/>
    </row>
    <row r="7" spans="1:13" ht="15.75" customHeight="1" x14ac:dyDescent="0.25">
      <c r="A7" s="130" t="s">
        <v>8</v>
      </c>
      <c r="B7" s="131" t="s">
        <v>9</v>
      </c>
      <c r="C7" s="132"/>
      <c r="D7" s="132" t="s">
        <v>286</v>
      </c>
      <c r="E7" s="133" t="s">
        <v>1415</v>
      </c>
      <c r="F7" s="132" t="s">
        <v>287</v>
      </c>
      <c r="G7" s="134" t="s">
        <v>288</v>
      </c>
      <c r="H7" s="135" t="s">
        <v>1398</v>
      </c>
      <c r="I7" s="133" t="s">
        <v>289</v>
      </c>
      <c r="J7" s="132" t="s">
        <v>1415</v>
      </c>
      <c r="K7" s="132" t="s">
        <v>1416</v>
      </c>
      <c r="L7" s="132" t="s">
        <v>291</v>
      </c>
      <c r="M7" s="129"/>
    </row>
    <row r="8" spans="1:13" ht="15.75" customHeight="1" x14ac:dyDescent="0.25">
      <c r="A8" s="138"/>
      <c r="B8" s="131" t="s">
        <v>1399</v>
      </c>
      <c r="C8" s="132" t="s">
        <v>292</v>
      </c>
      <c r="D8" s="132" t="s">
        <v>293</v>
      </c>
      <c r="E8" s="133" t="s">
        <v>1441</v>
      </c>
      <c r="F8" s="132" t="s">
        <v>1442</v>
      </c>
      <c r="G8" s="137"/>
      <c r="H8" s="135" t="s">
        <v>296</v>
      </c>
      <c r="I8" s="132" t="s">
        <v>297</v>
      </c>
      <c r="J8" s="132" t="s">
        <v>1441</v>
      </c>
      <c r="K8" s="132"/>
      <c r="L8" s="132"/>
      <c r="M8" s="129"/>
    </row>
    <row r="9" spans="1:13" ht="15.75" customHeight="1" x14ac:dyDescent="0.25">
      <c r="A9" s="138"/>
      <c r="B9" s="131" t="s">
        <v>32</v>
      </c>
      <c r="C9" s="132" t="s">
        <v>298</v>
      </c>
      <c r="D9" s="132" t="s">
        <v>299</v>
      </c>
      <c r="E9" s="132" t="s">
        <v>300</v>
      </c>
      <c r="F9" s="132" t="s">
        <v>1443</v>
      </c>
      <c r="G9" s="137"/>
      <c r="H9" s="135" t="s">
        <v>302</v>
      </c>
      <c r="I9" s="133" t="s">
        <v>303</v>
      </c>
      <c r="J9" s="132" t="s">
        <v>1443</v>
      </c>
      <c r="K9" s="132"/>
      <c r="L9" s="132" t="s">
        <v>1419</v>
      </c>
      <c r="M9" s="129"/>
    </row>
    <row r="10" spans="1:13" ht="15.75" customHeight="1" x14ac:dyDescent="0.25">
      <c r="A10" s="138"/>
      <c r="B10" s="131" t="s">
        <v>41</v>
      </c>
      <c r="C10" s="132" t="s">
        <v>312</v>
      </c>
      <c r="D10" s="132"/>
      <c r="E10" s="132"/>
      <c r="F10" s="132" t="s">
        <v>307</v>
      </c>
      <c r="G10" s="137" t="s">
        <v>308</v>
      </c>
      <c r="H10" s="135" t="s">
        <v>309</v>
      </c>
      <c r="I10" s="132" t="s">
        <v>310</v>
      </c>
      <c r="J10" s="132" t="s">
        <v>304</v>
      </c>
      <c r="K10" s="132"/>
      <c r="L10" s="132" t="s">
        <v>311</v>
      </c>
      <c r="M10" s="129"/>
    </row>
    <row r="11" spans="1:13" ht="15.75" customHeight="1" x14ac:dyDescent="0.25">
      <c r="A11" s="160"/>
      <c r="B11" s="131" t="s">
        <v>1402</v>
      </c>
      <c r="C11" s="133" t="s">
        <v>305</v>
      </c>
      <c r="D11" s="132" t="s">
        <v>313</v>
      </c>
      <c r="E11" s="132" t="s">
        <v>314</v>
      </c>
      <c r="F11" s="132"/>
      <c r="G11" s="137"/>
      <c r="H11" s="135" t="s">
        <v>55</v>
      </c>
      <c r="I11" s="132" t="s">
        <v>316</v>
      </c>
      <c r="J11" s="133" t="s">
        <v>317</v>
      </c>
      <c r="K11" s="132"/>
      <c r="L11" s="132"/>
      <c r="M11" s="129" t="s">
        <v>318</v>
      </c>
    </row>
    <row r="12" spans="1:13" ht="15.75" customHeight="1" x14ac:dyDescent="0.25">
      <c r="A12" s="130" t="s">
        <v>59</v>
      </c>
      <c r="B12" s="131" t="s">
        <v>60</v>
      </c>
      <c r="C12" s="133" t="s">
        <v>319</v>
      </c>
      <c r="D12" s="132" t="s">
        <v>320</v>
      </c>
      <c r="E12" s="132" t="s">
        <v>321</v>
      </c>
      <c r="F12" s="132"/>
      <c r="G12" s="137"/>
      <c r="H12" s="161"/>
      <c r="I12" s="132" t="s">
        <v>324</v>
      </c>
      <c r="J12" s="132" t="s">
        <v>325</v>
      </c>
      <c r="K12" s="132"/>
      <c r="L12" s="132"/>
      <c r="M12" s="129"/>
    </row>
    <row r="13" spans="1:13" ht="15.75" customHeight="1" x14ac:dyDescent="0.25">
      <c r="A13" s="138"/>
      <c r="B13" s="131" t="s">
        <v>69</v>
      </c>
      <c r="C13" s="132" t="s">
        <v>327</v>
      </c>
      <c r="D13" s="132" t="s">
        <v>328</v>
      </c>
      <c r="E13" s="133" t="s">
        <v>329</v>
      </c>
      <c r="F13" s="132" t="s">
        <v>330</v>
      </c>
      <c r="G13" s="137"/>
      <c r="H13" s="135"/>
      <c r="I13" s="132" t="s">
        <v>331</v>
      </c>
      <c r="J13" s="132" t="s">
        <v>332</v>
      </c>
      <c r="K13" s="132" t="s">
        <v>333</v>
      </c>
      <c r="L13" s="132" t="s">
        <v>334</v>
      </c>
      <c r="M13" s="129"/>
    </row>
    <row r="14" spans="1:13" ht="15.75" customHeight="1" x14ac:dyDescent="0.25">
      <c r="A14" s="138"/>
      <c r="B14" s="131" t="s">
        <v>79</v>
      </c>
      <c r="C14" s="132" t="s">
        <v>335</v>
      </c>
      <c r="D14" s="132" t="s">
        <v>81</v>
      </c>
      <c r="E14" s="132"/>
      <c r="F14" s="132" t="s">
        <v>337</v>
      </c>
      <c r="G14" s="137" t="s">
        <v>338</v>
      </c>
      <c r="H14" s="135" t="s">
        <v>339</v>
      </c>
      <c r="I14" s="132" t="s">
        <v>81</v>
      </c>
      <c r="J14" s="132" t="s">
        <v>340</v>
      </c>
      <c r="K14" s="132" t="s">
        <v>337</v>
      </c>
      <c r="L14" s="137" t="s">
        <v>341</v>
      </c>
      <c r="M14" s="129"/>
    </row>
    <row r="15" spans="1:13" ht="15.75" customHeight="1" x14ac:dyDescent="0.25">
      <c r="A15" s="138"/>
      <c r="B15" s="131" t="s">
        <v>1403</v>
      </c>
      <c r="C15" s="132"/>
      <c r="D15" s="132"/>
      <c r="E15" s="132"/>
      <c r="F15" s="132"/>
      <c r="G15" s="137"/>
      <c r="H15" s="135"/>
      <c r="I15" s="132"/>
      <c r="J15" s="132"/>
      <c r="K15" s="132"/>
      <c r="L15" s="137"/>
      <c r="M15" s="129"/>
    </row>
    <row r="16" spans="1:13" ht="15.75" customHeight="1" x14ac:dyDescent="0.25">
      <c r="A16" s="138"/>
      <c r="B16" s="131" t="s">
        <v>256</v>
      </c>
      <c r="C16" s="132"/>
      <c r="D16" s="132"/>
      <c r="E16" s="132"/>
      <c r="F16" s="132" t="s">
        <v>1444</v>
      </c>
      <c r="G16" s="137"/>
      <c r="H16" s="135"/>
      <c r="I16" s="132"/>
      <c r="J16" s="132"/>
      <c r="K16" s="132" t="s">
        <v>1444</v>
      </c>
      <c r="L16" s="137"/>
      <c r="M16" s="129"/>
    </row>
    <row r="17" spans="1:13" ht="15.75" customHeight="1" x14ac:dyDescent="0.25">
      <c r="A17" s="130" t="s">
        <v>89</v>
      </c>
      <c r="B17" s="139" t="s">
        <v>1404</v>
      </c>
      <c r="C17" s="132"/>
      <c r="D17" s="132"/>
      <c r="E17" s="132"/>
      <c r="F17" s="132" t="s">
        <v>348</v>
      </c>
      <c r="G17" s="140"/>
      <c r="H17" s="135" t="s">
        <v>372</v>
      </c>
      <c r="I17" s="132"/>
      <c r="J17" s="133" t="s">
        <v>367</v>
      </c>
      <c r="K17" s="162" t="s">
        <v>349</v>
      </c>
      <c r="L17" s="132" t="s">
        <v>10</v>
      </c>
      <c r="M17" s="129"/>
    </row>
    <row r="18" spans="1:13" ht="15.75" customHeight="1" x14ac:dyDescent="0.25">
      <c r="A18" s="138"/>
      <c r="B18" s="139" t="s">
        <v>107</v>
      </c>
      <c r="C18" s="133" t="s">
        <v>354</v>
      </c>
      <c r="D18" s="132" t="s">
        <v>355</v>
      </c>
      <c r="E18" s="132"/>
      <c r="F18" s="133" t="s">
        <v>1406</v>
      </c>
      <c r="G18" s="133"/>
      <c r="H18" s="135" t="s">
        <v>358</v>
      </c>
      <c r="I18" s="132"/>
      <c r="J18" s="132"/>
      <c r="K18" s="132" t="s">
        <v>351</v>
      </c>
      <c r="L18" s="163" t="s">
        <v>10</v>
      </c>
      <c r="M18" s="129"/>
    </row>
    <row r="19" spans="1:13" ht="15.75" customHeight="1" x14ac:dyDescent="0.25">
      <c r="A19" s="138"/>
      <c r="B19" s="139" t="s">
        <v>114</v>
      </c>
      <c r="C19" s="132" t="s">
        <v>361</v>
      </c>
      <c r="D19" s="132" t="s">
        <v>346</v>
      </c>
      <c r="E19" s="132"/>
      <c r="F19" s="141" t="s">
        <v>1445</v>
      </c>
      <c r="G19" s="137" t="s">
        <v>364</v>
      </c>
      <c r="H19" s="135"/>
      <c r="I19" s="132" t="s">
        <v>366</v>
      </c>
      <c r="J19" s="132" t="s">
        <v>352</v>
      </c>
      <c r="K19" s="135" t="s">
        <v>365</v>
      </c>
      <c r="L19" s="132" t="s">
        <v>360</v>
      </c>
      <c r="M19" s="129"/>
    </row>
    <row r="20" spans="1:13" ht="15.75" customHeight="1" x14ac:dyDescent="0.25">
      <c r="A20" s="138"/>
      <c r="B20" s="139" t="s">
        <v>1446</v>
      </c>
      <c r="C20" s="132" t="s">
        <v>368</v>
      </c>
      <c r="D20" s="132"/>
      <c r="E20" s="132" t="s">
        <v>369</v>
      </c>
      <c r="F20" s="132"/>
      <c r="G20" s="137"/>
      <c r="H20" s="135" t="s">
        <v>350</v>
      </c>
      <c r="I20" s="132" t="s">
        <v>359</v>
      </c>
      <c r="J20" s="132"/>
      <c r="K20" s="132"/>
      <c r="L20" s="132"/>
      <c r="M20" s="129"/>
    </row>
    <row r="21" spans="1:13" ht="15.75" customHeight="1" x14ac:dyDescent="0.25">
      <c r="A21" s="138"/>
      <c r="B21" s="139" t="s">
        <v>131</v>
      </c>
      <c r="C21" s="132" t="s">
        <v>374</v>
      </c>
      <c r="D21" s="132" t="s">
        <v>375</v>
      </c>
      <c r="E21" s="132" t="s">
        <v>376</v>
      </c>
      <c r="F21" s="132" t="s">
        <v>10</v>
      </c>
      <c r="G21" s="137" t="s">
        <v>377</v>
      </c>
      <c r="H21" s="135" t="s">
        <v>378</v>
      </c>
      <c r="I21" s="132" t="s">
        <v>379</v>
      </c>
      <c r="J21" s="132" t="s">
        <v>380</v>
      </c>
      <c r="K21" s="132"/>
      <c r="L21" s="132" t="s">
        <v>377</v>
      </c>
      <c r="M21" s="129"/>
    </row>
    <row r="22" spans="1:13" ht="15.75" customHeight="1" x14ac:dyDescent="0.25">
      <c r="A22" s="138"/>
      <c r="B22" s="139" t="s">
        <v>140</v>
      </c>
      <c r="C22" s="132" t="s">
        <v>381</v>
      </c>
      <c r="D22" s="132"/>
      <c r="E22" s="132" t="s">
        <v>347</v>
      </c>
      <c r="F22" s="132"/>
      <c r="G22" s="137"/>
      <c r="H22" s="135" t="s">
        <v>385</v>
      </c>
      <c r="I22" s="132"/>
      <c r="J22" s="135" t="s">
        <v>1408</v>
      </c>
      <c r="K22" s="132"/>
      <c r="L22" s="132"/>
      <c r="M22" s="129"/>
    </row>
    <row r="23" spans="1:13" ht="15.75" customHeight="1" x14ac:dyDescent="0.25">
      <c r="A23" s="138"/>
      <c r="B23" s="139" t="s">
        <v>389</v>
      </c>
      <c r="C23" s="132"/>
      <c r="D23" s="141"/>
      <c r="E23" s="132"/>
      <c r="F23" s="132" t="s">
        <v>1447</v>
      </c>
      <c r="G23" s="137"/>
      <c r="H23" s="135"/>
      <c r="I23" s="132"/>
      <c r="J23" s="132"/>
      <c r="K23" s="132" t="s">
        <v>1444</v>
      </c>
      <c r="L23" s="132"/>
      <c r="M23" s="129"/>
    </row>
    <row r="24" spans="1:13" ht="15.75" customHeight="1" x14ac:dyDescent="0.25">
      <c r="A24" s="138"/>
      <c r="B24" s="139" t="s">
        <v>391</v>
      </c>
      <c r="C24" s="132"/>
      <c r="D24" s="132"/>
      <c r="E24" s="137"/>
      <c r="F24" s="132" t="s">
        <v>1444</v>
      </c>
      <c r="G24" s="137"/>
      <c r="H24" s="135"/>
      <c r="I24" s="132"/>
      <c r="J24" s="137"/>
      <c r="K24" s="132" t="s">
        <v>1444</v>
      </c>
      <c r="L24" s="132"/>
      <c r="M24" s="129"/>
    </row>
    <row r="25" spans="1:13" ht="13.2" x14ac:dyDescent="0.25">
      <c r="A25" s="142" t="s">
        <v>1409</v>
      </c>
      <c r="B25" s="143" t="s">
        <v>394</v>
      </c>
      <c r="C25" s="144"/>
      <c r="D25" s="164"/>
      <c r="E25" s="164"/>
      <c r="F25" s="165"/>
      <c r="G25" s="146"/>
      <c r="H25" s="147"/>
      <c r="I25" s="144"/>
      <c r="J25" s="164"/>
      <c r="K25" s="144"/>
      <c r="L25" s="144"/>
      <c r="M25" s="148"/>
    </row>
    <row r="26" spans="1:13" ht="13.2" x14ac:dyDescent="0.25">
      <c r="A26" s="142" t="s">
        <v>1410</v>
      </c>
      <c r="B26" s="143" t="s">
        <v>394</v>
      </c>
      <c r="C26" s="144"/>
      <c r="D26" s="165"/>
      <c r="E26" s="164"/>
      <c r="F26" s="165"/>
      <c r="G26" s="146"/>
      <c r="H26" s="147"/>
      <c r="I26" s="144"/>
      <c r="J26" s="164"/>
      <c r="K26" s="144"/>
      <c r="L26" s="144"/>
      <c r="M26" s="148"/>
    </row>
    <row r="27" spans="1:13" ht="13.2" x14ac:dyDescent="0.25">
      <c r="A27" s="142" t="s">
        <v>252</v>
      </c>
      <c r="B27" s="143" t="s">
        <v>394</v>
      </c>
      <c r="C27" s="144"/>
      <c r="D27" s="164"/>
      <c r="E27" s="164"/>
      <c r="F27" s="165"/>
      <c r="G27" s="146"/>
      <c r="H27" s="147"/>
      <c r="I27" s="166"/>
      <c r="J27" s="164"/>
      <c r="K27" s="144"/>
      <c r="L27" s="144"/>
      <c r="M27" s="148"/>
    </row>
    <row r="28" spans="1:13" ht="24" x14ac:dyDescent="0.25">
      <c r="A28" s="130" t="s">
        <v>1411</v>
      </c>
      <c r="B28" s="139" t="s">
        <v>150</v>
      </c>
      <c r="C28" s="141"/>
      <c r="D28" s="141"/>
      <c r="E28" s="137" t="s">
        <v>151</v>
      </c>
      <c r="F28" s="141"/>
      <c r="G28" s="149"/>
      <c r="H28" s="150"/>
      <c r="I28" s="141"/>
      <c r="J28" s="137" t="s">
        <v>151</v>
      </c>
      <c r="K28" s="141"/>
      <c r="L28" s="141"/>
      <c r="M28" s="129"/>
    </row>
    <row r="29" spans="1:13" ht="13.2" x14ac:dyDescent="0.25">
      <c r="A29" s="130" t="s">
        <v>152</v>
      </c>
      <c r="B29" s="131" t="s">
        <v>1</v>
      </c>
      <c r="C29" s="132" t="s">
        <v>2</v>
      </c>
      <c r="D29" s="132" t="s">
        <v>3</v>
      </c>
      <c r="E29" s="132" t="s">
        <v>4</v>
      </c>
      <c r="F29" s="132" t="s">
        <v>5</v>
      </c>
      <c r="G29" s="137" t="s">
        <v>6</v>
      </c>
      <c r="H29" s="135" t="s">
        <v>2</v>
      </c>
      <c r="I29" s="132" t="s">
        <v>3</v>
      </c>
      <c r="J29" s="132" t="s">
        <v>4</v>
      </c>
      <c r="K29" s="132" t="s">
        <v>5</v>
      </c>
      <c r="L29" s="132" t="s">
        <v>6</v>
      </c>
      <c r="M29" s="129"/>
    </row>
    <row r="30" spans="1:13" ht="20.399999999999999" x14ac:dyDescent="0.25">
      <c r="A30" s="138"/>
      <c r="B30" s="151"/>
      <c r="C30" s="141"/>
      <c r="D30" s="132" t="s">
        <v>153</v>
      </c>
      <c r="E30" s="141"/>
      <c r="F30" s="141"/>
      <c r="G30" s="149"/>
      <c r="H30" s="150"/>
      <c r="I30" s="132" t="s">
        <v>153</v>
      </c>
      <c r="J30" s="141"/>
      <c r="K30" s="141"/>
      <c r="L30" s="141"/>
      <c r="M30" s="129"/>
    </row>
    <row r="31" spans="1:13" ht="24" x14ac:dyDescent="0.25">
      <c r="A31" s="130" t="s">
        <v>154</v>
      </c>
      <c r="B31" s="131" t="s">
        <v>155</v>
      </c>
      <c r="C31" s="132" t="s">
        <v>399</v>
      </c>
      <c r="D31" s="132" t="s">
        <v>400</v>
      </c>
      <c r="E31" s="132" t="s">
        <v>401</v>
      </c>
      <c r="F31" s="132" t="s">
        <v>10</v>
      </c>
      <c r="G31" s="137" t="s">
        <v>402</v>
      </c>
      <c r="H31" s="135" t="s">
        <v>403</v>
      </c>
      <c r="I31" s="132" t="s">
        <v>404</v>
      </c>
      <c r="J31" s="132" t="s">
        <v>10</v>
      </c>
      <c r="K31" s="132" t="s">
        <v>405</v>
      </c>
      <c r="L31" s="132" t="s">
        <v>406</v>
      </c>
      <c r="M31" s="129"/>
    </row>
    <row r="32" spans="1:13" ht="24" x14ac:dyDescent="0.25">
      <c r="A32" s="138"/>
      <c r="B32" s="131" t="s">
        <v>162</v>
      </c>
      <c r="C32" s="132" t="s">
        <v>163</v>
      </c>
      <c r="D32" s="132" t="s">
        <v>407</v>
      </c>
      <c r="E32" s="132" t="s">
        <v>10</v>
      </c>
      <c r="F32" s="132" t="s">
        <v>408</v>
      </c>
      <c r="G32" s="137" t="s">
        <v>409</v>
      </c>
      <c r="H32" s="135" t="s">
        <v>167</v>
      </c>
      <c r="I32" s="132" t="s">
        <v>410</v>
      </c>
      <c r="J32" s="132" t="s">
        <v>411</v>
      </c>
      <c r="K32" s="132" t="s">
        <v>10</v>
      </c>
      <c r="L32" s="132" t="s">
        <v>412</v>
      </c>
      <c r="M32" s="129"/>
    </row>
    <row r="33" spans="1:13" ht="24" x14ac:dyDescent="0.25">
      <c r="A33" s="138"/>
      <c r="B33" s="152" t="s">
        <v>170</v>
      </c>
      <c r="C33" s="141"/>
      <c r="D33" s="141"/>
      <c r="E33" s="132"/>
      <c r="F33" s="132" t="s">
        <v>171</v>
      </c>
      <c r="G33" s="149"/>
      <c r="H33" s="150"/>
      <c r="I33" s="141"/>
      <c r="J33" s="132"/>
      <c r="K33" s="132" t="s">
        <v>401</v>
      </c>
      <c r="L33" s="141"/>
      <c r="M33" s="129"/>
    </row>
    <row r="34" spans="1:13" ht="13.2" x14ac:dyDescent="0.25">
      <c r="A34" s="130" t="s">
        <v>173</v>
      </c>
      <c r="B34" s="131" t="s">
        <v>174</v>
      </c>
      <c r="C34" s="132" t="s">
        <v>413</v>
      </c>
      <c r="D34" s="132" t="s">
        <v>414</v>
      </c>
      <c r="E34" s="132" t="s">
        <v>415</v>
      </c>
      <c r="F34" s="132" t="s">
        <v>416</v>
      </c>
      <c r="G34" s="137" t="s">
        <v>417</v>
      </c>
      <c r="H34" s="135" t="s">
        <v>418</v>
      </c>
      <c r="I34" s="132" t="s">
        <v>414</v>
      </c>
      <c r="J34" s="132" t="s">
        <v>419</v>
      </c>
      <c r="K34" s="132" t="s">
        <v>416</v>
      </c>
      <c r="L34" s="132" t="s">
        <v>420</v>
      </c>
      <c r="M34" s="129"/>
    </row>
    <row r="35" spans="1:13" ht="30.6" x14ac:dyDescent="0.25">
      <c r="A35" s="138"/>
      <c r="B35" s="131" t="s">
        <v>182</v>
      </c>
      <c r="C35" s="132" t="s">
        <v>183</v>
      </c>
      <c r="D35" s="132" t="s">
        <v>421</v>
      </c>
      <c r="E35" s="132" t="s">
        <v>422</v>
      </c>
      <c r="F35" s="132" t="s">
        <v>423</v>
      </c>
      <c r="G35" s="137" t="s">
        <v>187</v>
      </c>
      <c r="H35" s="153" t="s">
        <v>188</v>
      </c>
      <c r="I35" s="132" t="s">
        <v>424</v>
      </c>
      <c r="J35" s="132" t="s">
        <v>190</v>
      </c>
      <c r="K35" s="132" t="s">
        <v>423</v>
      </c>
      <c r="L35" s="132" t="s">
        <v>192</v>
      </c>
      <c r="M35" s="167" t="s">
        <v>1412</v>
      </c>
    </row>
    <row r="36" spans="1:13" ht="20.399999999999999" x14ac:dyDescent="0.25">
      <c r="A36" s="138"/>
      <c r="B36" s="131" t="s">
        <v>193</v>
      </c>
      <c r="C36" s="132" t="s">
        <v>425</v>
      </c>
      <c r="D36" s="132" t="s">
        <v>426</v>
      </c>
      <c r="E36" s="132" t="s">
        <v>427</v>
      </c>
      <c r="F36" s="132" t="s">
        <v>428</v>
      </c>
      <c r="G36" s="137" t="s">
        <v>429</v>
      </c>
      <c r="H36" s="135" t="s">
        <v>430</v>
      </c>
      <c r="I36" s="132" t="s">
        <v>426</v>
      </c>
      <c r="J36" s="132" t="s">
        <v>427</v>
      </c>
      <c r="K36" s="132" t="s">
        <v>428</v>
      </c>
      <c r="L36" s="137" t="s">
        <v>431</v>
      </c>
      <c r="M36" s="129"/>
    </row>
    <row r="37" spans="1:13" ht="13.2" x14ac:dyDescent="0.25">
      <c r="A37" s="130" t="s">
        <v>201</v>
      </c>
      <c r="B37" s="131" t="s">
        <v>202</v>
      </c>
      <c r="C37" s="132" t="s">
        <v>432</v>
      </c>
      <c r="D37" s="132" t="s">
        <v>204</v>
      </c>
      <c r="E37" s="132" t="s">
        <v>433</v>
      </c>
      <c r="F37" s="132" t="s">
        <v>434</v>
      </c>
      <c r="G37" s="137" t="s">
        <v>435</v>
      </c>
      <c r="H37" s="135" t="s">
        <v>436</v>
      </c>
      <c r="I37" s="132" t="s">
        <v>204</v>
      </c>
      <c r="J37" s="132" t="s">
        <v>433</v>
      </c>
      <c r="K37" s="132" t="s">
        <v>437</v>
      </c>
      <c r="L37" s="132" t="s">
        <v>438</v>
      </c>
      <c r="M37" s="129"/>
    </row>
    <row r="38" spans="1:13" ht="20.399999999999999" x14ac:dyDescent="0.25">
      <c r="A38" s="138"/>
      <c r="B38" s="131" t="s">
        <v>212</v>
      </c>
      <c r="C38" s="132" t="s">
        <v>439</v>
      </c>
      <c r="D38" s="132" t="s">
        <v>204</v>
      </c>
      <c r="E38" s="132" t="s">
        <v>10</v>
      </c>
      <c r="F38" s="132" t="s">
        <v>440</v>
      </c>
      <c r="G38" s="137" t="s">
        <v>441</v>
      </c>
      <c r="H38" s="135" t="s">
        <v>442</v>
      </c>
      <c r="I38" s="132" t="s">
        <v>204</v>
      </c>
      <c r="J38" s="132" t="s">
        <v>10</v>
      </c>
      <c r="K38" s="132" t="s">
        <v>443</v>
      </c>
      <c r="L38" s="132" t="s">
        <v>444</v>
      </c>
      <c r="M38" s="129"/>
    </row>
    <row r="39" spans="1:13" ht="30.6" x14ac:dyDescent="0.25">
      <c r="A39" s="138"/>
      <c r="B39" s="139" t="s">
        <v>219</v>
      </c>
      <c r="C39" s="132" t="s">
        <v>445</v>
      </c>
      <c r="D39" s="132" t="s">
        <v>204</v>
      </c>
      <c r="E39" s="132" t="s">
        <v>10</v>
      </c>
      <c r="F39" s="132" t="s">
        <v>446</v>
      </c>
      <c r="G39" s="137" t="s">
        <v>447</v>
      </c>
      <c r="H39" s="135" t="s">
        <v>448</v>
      </c>
      <c r="I39" s="132" t="s">
        <v>204</v>
      </c>
      <c r="J39" s="132" t="s">
        <v>10</v>
      </c>
      <c r="K39" s="132" t="s">
        <v>449</v>
      </c>
      <c r="L39" s="132" t="s">
        <v>450</v>
      </c>
      <c r="M39" s="129"/>
    </row>
    <row r="40" spans="1:13" ht="20.399999999999999" x14ac:dyDescent="0.25">
      <c r="A40" s="138"/>
      <c r="B40" s="131" t="s">
        <v>226</v>
      </c>
      <c r="C40" s="132" t="s">
        <v>451</v>
      </c>
      <c r="D40" s="132" t="s">
        <v>204</v>
      </c>
      <c r="E40" s="132" t="s">
        <v>10</v>
      </c>
      <c r="F40" s="132" t="s">
        <v>452</v>
      </c>
      <c r="G40" s="137" t="s">
        <v>453</v>
      </c>
      <c r="H40" s="135" t="s">
        <v>454</v>
      </c>
      <c r="I40" s="132" t="s">
        <v>204</v>
      </c>
      <c r="J40" s="132" t="s">
        <v>231</v>
      </c>
      <c r="K40" s="132" t="s">
        <v>455</v>
      </c>
      <c r="L40" s="132" t="s">
        <v>456</v>
      </c>
      <c r="M40" s="129"/>
    </row>
    <row r="41" spans="1:13" ht="13.2" x14ac:dyDescent="0.25">
      <c r="A41" s="138"/>
      <c r="B41" s="131" t="s">
        <v>234</v>
      </c>
      <c r="C41" s="132" t="s">
        <v>457</v>
      </c>
      <c r="D41" s="132" t="s">
        <v>204</v>
      </c>
      <c r="E41" s="132" t="s">
        <v>10</v>
      </c>
      <c r="F41" s="132" t="s">
        <v>458</v>
      </c>
      <c r="G41" s="137" t="s">
        <v>459</v>
      </c>
      <c r="H41" s="135" t="s">
        <v>460</v>
      </c>
      <c r="I41" s="132" t="s">
        <v>204</v>
      </c>
      <c r="J41" s="132" t="s">
        <v>231</v>
      </c>
      <c r="K41" s="132" t="s">
        <v>461</v>
      </c>
      <c r="L41" s="132" t="s">
        <v>462</v>
      </c>
      <c r="M41" s="129"/>
    </row>
    <row r="42" spans="1:13" ht="13.2" x14ac:dyDescent="0.25">
      <c r="A42" s="130" t="s">
        <v>152</v>
      </c>
      <c r="B42" s="131" t="s">
        <v>1</v>
      </c>
      <c r="C42" s="132" t="s">
        <v>2</v>
      </c>
      <c r="D42" s="132" t="s">
        <v>3</v>
      </c>
      <c r="E42" s="132" t="s">
        <v>4</v>
      </c>
      <c r="F42" s="132" t="s">
        <v>5</v>
      </c>
      <c r="G42" s="137" t="s">
        <v>6</v>
      </c>
      <c r="H42" s="135" t="s">
        <v>2</v>
      </c>
      <c r="I42" s="132" t="s">
        <v>3</v>
      </c>
      <c r="J42" s="132" t="s">
        <v>4</v>
      </c>
      <c r="K42" s="132" t="s">
        <v>5</v>
      </c>
      <c r="L42" s="132" t="s">
        <v>6</v>
      </c>
      <c r="M42" s="129"/>
    </row>
    <row r="43" spans="1:13" ht="24" x14ac:dyDescent="0.25">
      <c r="A43" s="130" t="s">
        <v>241</v>
      </c>
      <c r="B43" s="131" t="s">
        <v>242</v>
      </c>
      <c r="C43" s="132"/>
      <c r="D43" s="132"/>
      <c r="E43" s="132"/>
      <c r="F43" s="141"/>
      <c r="G43" s="137"/>
      <c r="H43" s="135"/>
      <c r="I43" s="132"/>
      <c r="J43" s="141"/>
      <c r="K43" s="141"/>
      <c r="L43" s="132"/>
      <c r="M43" s="129"/>
    </row>
    <row r="44" spans="1:13" ht="13.2" x14ac:dyDescent="0.25">
      <c r="A44" s="130" t="s">
        <v>246</v>
      </c>
      <c r="B44" s="151"/>
      <c r="C44" s="132"/>
      <c r="D44" s="132"/>
      <c r="E44" s="141"/>
      <c r="F44" s="132"/>
      <c r="G44" s="149"/>
      <c r="H44" s="154"/>
      <c r="I44" s="141"/>
      <c r="J44" s="149"/>
      <c r="K44" s="132"/>
      <c r="L44" s="132"/>
      <c r="M44" s="129"/>
    </row>
    <row r="45" spans="1:13" ht="13.2" x14ac:dyDescent="0.25">
      <c r="A45" s="130" t="s">
        <v>250</v>
      </c>
      <c r="B45" s="139" t="s">
        <v>251</v>
      </c>
      <c r="C45" s="132"/>
      <c r="D45" s="132"/>
      <c r="E45" s="132"/>
      <c r="F45" s="141"/>
      <c r="G45" s="149"/>
      <c r="H45" s="150"/>
      <c r="I45" s="141"/>
      <c r="J45" s="149"/>
      <c r="K45" s="141"/>
      <c r="L45" s="141"/>
      <c r="M45" s="129"/>
    </row>
    <row r="46" spans="1:13" ht="13.2" x14ac:dyDescent="0.25">
      <c r="A46" s="130" t="s">
        <v>254</v>
      </c>
      <c r="B46" s="139" t="s">
        <v>251</v>
      </c>
      <c r="C46" s="132"/>
      <c r="D46" s="132"/>
      <c r="E46" s="132"/>
      <c r="F46" s="141"/>
      <c r="G46" s="149"/>
      <c r="H46" s="155"/>
      <c r="I46" s="141"/>
      <c r="J46" s="149"/>
      <c r="K46" s="141"/>
      <c r="L46" s="141"/>
      <c r="M46" s="129"/>
    </row>
    <row r="47" spans="1:13" ht="13.2" x14ac:dyDescent="0.25">
      <c r="A47" s="130" t="s">
        <v>258</v>
      </c>
      <c r="B47" s="139" t="s">
        <v>259</v>
      </c>
      <c r="C47" s="132"/>
      <c r="D47" s="141"/>
      <c r="E47" s="141"/>
      <c r="F47" s="141"/>
      <c r="G47" s="149"/>
      <c r="H47" s="155"/>
      <c r="I47" s="141"/>
      <c r="J47" s="149"/>
      <c r="K47" s="141"/>
      <c r="L47" s="141"/>
      <c r="M47" s="129"/>
    </row>
    <row r="48" spans="1:13" ht="30.6" x14ac:dyDescent="0.25">
      <c r="A48" s="130" t="s">
        <v>261</v>
      </c>
      <c r="B48" s="139" t="s">
        <v>262</v>
      </c>
      <c r="C48" s="141"/>
      <c r="D48" s="141"/>
      <c r="E48" s="141"/>
      <c r="F48" s="141"/>
      <c r="G48" s="149"/>
      <c r="H48" s="155"/>
      <c r="I48" s="141"/>
      <c r="J48" s="149"/>
      <c r="K48" s="141"/>
      <c r="L48" s="141"/>
      <c r="M48" s="129"/>
    </row>
    <row r="49" spans="1:13" ht="13.2" x14ac:dyDescent="0.25">
      <c r="A49" s="156" t="s">
        <v>263</v>
      </c>
      <c r="B49" s="157" t="s">
        <v>264</v>
      </c>
      <c r="C49" s="129"/>
      <c r="D49" s="129"/>
      <c r="E49" s="129"/>
      <c r="F49" s="129"/>
      <c r="G49" s="129"/>
      <c r="H49" s="158"/>
      <c r="I49" s="129"/>
      <c r="J49" s="129"/>
      <c r="K49" s="129"/>
      <c r="L49" s="129"/>
      <c r="M49" s="129"/>
    </row>
    <row r="50" spans="1:13" ht="24" x14ac:dyDescent="0.25">
      <c r="A50" s="156" t="s">
        <v>265</v>
      </c>
      <c r="B50" s="157" t="s">
        <v>266</v>
      </c>
      <c r="C50" s="129"/>
      <c r="D50" s="129"/>
      <c r="E50" s="129"/>
      <c r="F50" s="129"/>
      <c r="G50" s="129"/>
      <c r="H50" s="158"/>
      <c r="I50" s="129"/>
      <c r="J50" s="129"/>
      <c r="K50" s="129"/>
      <c r="L50" s="129"/>
      <c r="M50" s="129"/>
    </row>
    <row r="51" spans="1:13" ht="13.2" x14ac:dyDescent="0.25">
      <c r="A51" s="156" t="s">
        <v>268</v>
      </c>
      <c r="B51" s="157" t="s">
        <v>269</v>
      </c>
      <c r="C51" s="129"/>
      <c r="D51" s="129"/>
      <c r="E51" s="129"/>
      <c r="F51" s="129"/>
      <c r="G51" s="129"/>
      <c r="H51" s="158"/>
      <c r="I51" s="129"/>
      <c r="J51" s="129"/>
      <c r="K51" s="129"/>
      <c r="L51" s="129"/>
      <c r="M51" s="129"/>
    </row>
    <row r="52" spans="1:13" ht="24" x14ac:dyDescent="0.25">
      <c r="A52" s="156" t="s">
        <v>270</v>
      </c>
      <c r="B52" s="157" t="s">
        <v>271</v>
      </c>
      <c r="C52" s="129"/>
      <c r="D52" s="129"/>
      <c r="E52" s="129"/>
      <c r="F52" s="129"/>
      <c r="G52" s="129"/>
      <c r="H52" s="158"/>
      <c r="I52" s="129"/>
      <c r="J52" s="129"/>
      <c r="K52" s="129"/>
      <c r="L52" s="129"/>
      <c r="M52" s="129"/>
    </row>
    <row r="53" spans="1:13" ht="13.2" x14ac:dyDescent="0.25">
      <c r="A53" s="156" t="s">
        <v>272</v>
      </c>
      <c r="B53" s="157" t="s">
        <v>273</v>
      </c>
      <c r="C53" s="129"/>
      <c r="D53" s="129"/>
      <c r="E53" s="129"/>
      <c r="F53" s="129"/>
      <c r="G53" s="129"/>
      <c r="H53" s="158"/>
      <c r="I53" s="129"/>
      <c r="J53" s="129"/>
      <c r="K53" s="129"/>
      <c r="L53" s="129"/>
      <c r="M53" s="129"/>
    </row>
    <row r="54" spans="1:13" ht="24" x14ac:dyDescent="0.25">
      <c r="A54" s="156" t="s">
        <v>274</v>
      </c>
      <c r="B54" s="157" t="s">
        <v>275</v>
      </c>
      <c r="C54" s="129"/>
      <c r="D54" s="129"/>
      <c r="E54" s="129"/>
      <c r="F54" s="129"/>
      <c r="G54" s="129"/>
      <c r="H54" s="158"/>
      <c r="I54" s="129"/>
      <c r="J54" s="129"/>
      <c r="K54" s="129"/>
      <c r="L54" s="129"/>
      <c r="M54" s="129"/>
    </row>
    <row r="55" spans="1:13" ht="13.2" x14ac:dyDescent="0.25">
      <c r="A55" s="156" t="s">
        <v>276</v>
      </c>
      <c r="B55" s="157" t="s">
        <v>277</v>
      </c>
      <c r="C55" s="129"/>
      <c r="D55" s="129"/>
      <c r="E55" s="129"/>
      <c r="F55" s="129"/>
      <c r="G55" s="129"/>
      <c r="H55" s="158"/>
      <c r="I55" s="129"/>
      <c r="J55" s="129"/>
      <c r="K55" s="129"/>
      <c r="L55" s="129"/>
      <c r="M55" s="129"/>
    </row>
    <row r="56" spans="1:13" ht="13.2" x14ac:dyDescent="0.25">
      <c r="A56" s="156" t="s">
        <v>278</v>
      </c>
      <c r="B56" s="157" t="s">
        <v>279</v>
      </c>
      <c r="C56" s="129"/>
      <c r="D56" s="129"/>
      <c r="E56" s="129"/>
      <c r="F56" s="129"/>
      <c r="G56" s="129"/>
      <c r="H56" s="158"/>
      <c r="I56" s="129"/>
      <c r="J56" s="129"/>
      <c r="K56" s="129"/>
      <c r="L56" s="129"/>
      <c r="M56" s="129"/>
    </row>
    <row r="57" spans="1:13" ht="13.2" x14ac:dyDescent="0.25">
      <c r="A57" s="156" t="s">
        <v>280</v>
      </c>
      <c r="B57" s="159"/>
      <c r="C57" s="129"/>
      <c r="D57" s="129"/>
      <c r="E57" s="129"/>
      <c r="F57" s="129"/>
      <c r="G57" s="129"/>
      <c r="H57" s="158"/>
      <c r="I57" s="129"/>
      <c r="J57" s="129"/>
      <c r="K57" s="129"/>
      <c r="L57" s="129"/>
      <c r="M57" s="129"/>
    </row>
    <row r="58" spans="1:13" ht="13.2" x14ac:dyDescent="0.25"/>
    <row r="59" spans="1:13" ht="13.2" x14ac:dyDescent="0.25"/>
    <row r="60" spans="1:13" ht="13.2" x14ac:dyDescent="0.25"/>
    <row r="61" spans="1:13" ht="13.2" x14ac:dyDescent="0.25"/>
    <row r="62" spans="1:13" ht="13.2" x14ac:dyDescent="0.25"/>
    <row r="63" spans="1:13" ht="13.2" x14ac:dyDescent="0.25"/>
    <row r="64" spans="1:13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  <row r="1001" ht="13.2" x14ac:dyDescent="0.25"/>
    <row r="1002" ht="13.2" x14ac:dyDescent="0.25"/>
  </sheetData>
  <conditionalFormatting sqref="C1:L1002">
    <cfRule type="expression" dxfId="1" priority="1">
      <formula>NOT(ISERROR(SEARCH(($C$3),(C1))))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N1001"/>
  <sheetViews>
    <sheetView workbookViewId="0"/>
  </sheetViews>
  <sheetFormatPr defaultColWidth="12.5546875" defaultRowHeight="15.75" customHeight="1" x14ac:dyDescent="0.25"/>
  <sheetData>
    <row r="1" spans="1:14" ht="15.75" customHeight="1" x14ac:dyDescent="0.25">
      <c r="A1" s="118"/>
      <c r="B1" s="118"/>
      <c r="C1" s="119">
        <f>SUM(C2:G2)</f>
        <v>67</v>
      </c>
      <c r="D1" s="120"/>
      <c r="E1" s="120"/>
      <c r="F1" s="120"/>
      <c r="G1" s="120"/>
      <c r="H1" s="120"/>
      <c r="I1" s="121">
        <f>SUM(I2:M2)</f>
        <v>30</v>
      </c>
      <c r="J1" s="120"/>
      <c r="K1" s="120"/>
      <c r="L1" s="120"/>
      <c r="M1" s="120"/>
      <c r="N1" s="120"/>
    </row>
    <row r="2" spans="1:14" ht="15.75" customHeight="1" x14ac:dyDescent="0.25">
      <c r="A2" s="118"/>
      <c r="B2" s="118" t="s">
        <v>281</v>
      </c>
      <c r="C2" s="119">
        <f t="shared" ref="C2:G2" si="0">COUNTIF(C5:C47,"*"&amp;$C$3&amp;"*")</f>
        <v>16</v>
      </c>
      <c r="D2" s="119">
        <f t="shared" si="0"/>
        <v>12</v>
      </c>
      <c r="E2" s="119">
        <f t="shared" si="0"/>
        <v>10</v>
      </c>
      <c r="F2" s="119">
        <f t="shared" si="0"/>
        <v>12</v>
      </c>
      <c r="G2" s="119">
        <f t="shared" si="0"/>
        <v>17</v>
      </c>
      <c r="H2" s="119"/>
      <c r="I2" s="121">
        <f t="shared" ref="I2:M2" si="1">COUNTIF(I5:I47,"*"&amp;$C$3&amp;"*")</f>
        <v>9</v>
      </c>
      <c r="J2" s="119">
        <f t="shared" si="1"/>
        <v>5</v>
      </c>
      <c r="K2" s="119">
        <f t="shared" si="1"/>
        <v>6</v>
      </c>
      <c r="L2" s="119">
        <f t="shared" si="1"/>
        <v>5</v>
      </c>
      <c r="M2" s="119">
        <f t="shared" si="1"/>
        <v>5</v>
      </c>
      <c r="N2" s="120"/>
    </row>
    <row r="3" spans="1:14" ht="15.75" customHeight="1" x14ac:dyDescent="0.25">
      <c r="A3" s="118"/>
      <c r="B3" s="118" t="s">
        <v>282</v>
      </c>
      <c r="C3" s="120">
        <v>1</v>
      </c>
      <c r="D3" s="120"/>
      <c r="E3" s="120"/>
      <c r="F3" s="120"/>
      <c r="G3" s="120"/>
      <c r="H3" s="120"/>
      <c r="I3" s="122"/>
      <c r="J3" s="120"/>
      <c r="K3" s="120"/>
      <c r="L3" s="120"/>
      <c r="M3" s="120"/>
      <c r="N3" s="120"/>
    </row>
    <row r="4" spans="1:14" ht="15.75" customHeight="1" x14ac:dyDescent="0.25">
      <c r="A4" s="123" t="s">
        <v>284</v>
      </c>
      <c r="B4" s="124" t="s">
        <v>1</v>
      </c>
      <c r="C4" s="125" t="s">
        <v>2</v>
      </c>
      <c r="D4" s="126" t="s">
        <v>3</v>
      </c>
      <c r="E4" s="125" t="s">
        <v>4</v>
      </c>
      <c r="F4" s="126" t="s">
        <v>5</v>
      </c>
      <c r="G4" s="127" t="s">
        <v>6</v>
      </c>
      <c r="H4" s="127"/>
      <c r="I4" s="128" t="s">
        <v>2</v>
      </c>
      <c r="J4" s="126" t="s">
        <v>3</v>
      </c>
      <c r="K4" s="125" t="s">
        <v>4</v>
      </c>
      <c r="L4" s="126" t="s">
        <v>5</v>
      </c>
      <c r="M4" s="125" t="s">
        <v>6</v>
      </c>
      <c r="N4" s="129"/>
    </row>
    <row r="5" spans="1:14" ht="15.75" customHeight="1" x14ac:dyDescent="0.25">
      <c r="A5" s="130" t="s">
        <v>8</v>
      </c>
      <c r="B5" s="131" t="s">
        <v>9</v>
      </c>
      <c r="C5" s="132"/>
      <c r="D5" s="132" t="s">
        <v>1448</v>
      </c>
      <c r="E5" s="132" t="s">
        <v>1449</v>
      </c>
      <c r="F5" s="132" t="s">
        <v>1450</v>
      </c>
      <c r="G5" s="132" t="s">
        <v>1451</v>
      </c>
      <c r="H5" s="134"/>
      <c r="I5" s="135" t="s">
        <v>10</v>
      </c>
      <c r="J5" s="133" t="s">
        <v>289</v>
      </c>
      <c r="K5" s="132" t="s">
        <v>294</v>
      </c>
      <c r="L5" s="132" t="s">
        <v>286</v>
      </c>
      <c r="M5" s="132" t="s">
        <v>291</v>
      </c>
      <c r="N5" s="129"/>
    </row>
    <row r="6" spans="1:14" ht="15.75" customHeight="1" x14ac:dyDescent="0.25">
      <c r="A6" s="130" t="s">
        <v>18</v>
      </c>
      <c r="B6" s="131" t="s">
        <v>19</v>
      </c>
      <c r="C6" s="132" t="s">
        <v>20</v>
      </c>
      <c r="D6" s="132" t="s">
        <v>10</v>
      </c>
      <c r="E6" s="132" t="s">
        <v>20</v>
      </c>
      <c r="F6" s="132" t="s">
        <v>21</v>
      </c>
      <c r="G6" s="137" t="s">
        <v>20</v>
      </c>
      <c r="H6" s="137"/>
      <c r="I6" s="135" t="s">
        <v>20</v>
      </c>
      <c r="J6" s="132" t="s">
        <v>10</v>
      </c>
      <c r="K6" s="132" t="s">
        <v>20</v>
      </c>
      <c r="L6" s="132" t="s">
        <v>21</v>
      </c>
      <c r="M6" s="132" t="s">
        <v>20</v>
      </c>
      <c r="N6" s="129"/>
    </row>
    <row r="7" spans="1:14" ht="15.75" customHeight="1" x14ac:dyDescent="0.25">
      <c r="A7" s="138"/>
      <c r="B7" s="131" t="s">
        <v>22</v>
      </c>
      <c r="C7" s="132" t="s">
        <v>20</v>
      </c>
      <c r="D7" s="132" t="s">
        <v>10</v>
      </c>
      <c r="E7" s="132" t="s">
        <v>20</v>
      </c>
      <c r="F7" s="132" t="s">
        <v>20</v>
      </c>
      <c r="G7" s="137" t="s">
        <v>20</v>
      </c>
      <c r="H7" s="137"/>
      <c r="I7" s="135" t="s">
        <v>20</v>
      </c>
      <c r="J7" s="132" t="s">
        <v>10</v>
      </c>
      <c r="K7" s="132" t="s">
        <v>20</v>
      </c>
      <c r="L7" s="132" t="s">
        <v>20</v>
      </c>
      <c r="M7" s="132" t="s">
        <v>20</v>
      </c>
      <c r="N7" s="129"/>
    </row>
    <row r="8" spans="1:14" ht="15.75" customHeight="1" x14ac:dyDescent="0.25">
      <c r="A8" s="138"/>
      <c r="B8" s="131" t="s">
        <v>23</v>
      </c>
      <c r="C8" s="132" t="s">
        <v>1452</v>
      </c>
      <c r="D8" s="132" t="s">
        <v>1453</v>
      </c>
      <c r="E8" s="132"/>
      <c r="F8" s="132" t="s">
        <v>1454</v>
      </c>
      <c r="G8" s="137" t="s">
        <v>1455</v>
      </c>
      <c r="H8" s="137"/>
      <c r="I8" s="135" t="s">
        <v>296</v>
      </c>
      <c r="J8" s="132" t="s">
        <v>297</v>
      </c>
      <c r="K8" s="132" t="s">
        <v>290</v>
      </c>
      <c r="L8" s="132" t="s">
        <v>10</v>
      </c>
      <c r="M8" s="132" t="s">
        <v>295</v>
      </c>
      <c r="N8" s="129"/>
    </row>
    <row r="9" spans="1:14" ht="15.75" customHeight="1" x14ac:dyDescent="0.25">
      <c r="A9" s="138"/>
      <c r="B9" s="131" t="s">
        <v>32</v>
      </c>
      <c r="C9" s="132" t="s">
        <v>1456</v>
      </c>
      <c r="D9" s="132" t="s">
        <v>1457</v>
      </c>
      <c r="E9" s="132" t="s">
        <v>1458</v>
      </c>
      <c r="F9" s="132" t="s">
        <v>1459</v>
      </c>
      <c r="G9" s="137"/>
      <c r="H9" s="137"/>
      <c r="I9" s="135" t="s">
        <v>302</v>
      </c>
      <c r="J9" s="133" t="s">
        <v>303</v>
      </c>
      <c r="K9" s="132" t="s">
        <v>304</v>
      </c>
      <c r="L9" s="132" t="s">
        <v>10</v>
      </c>
      <c r="M9" s="132" t="s">
        <v>301</v>
      </c>
      <c r="N9" s="129"/>
    </row>
    <row r="10" spans="1:14" ht="15.75" customHeight="1" x14ac:dyDescent="0.25">
      <c r="A10" s="138"/>
      <c r="B10" s="131" t="s">
        <v>41</v>
      </c>
      <c r="C10" s="133" t="s">
        <v>1460</v>
      </c>
      <c r="D10" s="132"/>
      <c r="E10" s="132" t="s">
        <v>1461</v>
      </c>
      <c r="F10" s="132" t="s">
        <v>1462</v>
      </c>
      <c r="G10" s="137" t="s">
        <v>1463</v>
      </c>
      <c r="H10" s="137"/>
      <c r="I10" s="135" t="s">
        <v>309</v>
      </c>
      <c r="J10" s="132" t="s">
        <v>310</v>
      </c>
      <c r="K10" s="132" t="s">
        <v>306</v>
      </c>
      <c r="L10" s="132" t="s">
        <v>10</v>
      </c>
      <c r="M10" s="132" t="s">
        <v>311</v>
      </c>
      <c r="N10" s="129"/>
    </row>
    <row r="11" spans="1:14" ht="15.75" customHeight="1" x14ac:dyDescent="0.25">
      <c r="A11" s="138"/>
      <c r="B11" s="131" t="s">
        <v>50</v>
      </c>
      <c r="C11" s="132" t="s">
        <v>1464</v>
      </c>
      <c r="D11" s="132" t="s">
        <v>1465</v>
      </c>
      <c r="E11" s="132" t="s">
        <v>1466</v>
      </c>
      <c r="F11" s="132" t="s">
        <v>1467</v>
      </c>
      <c r="G11" s="137"/>
      <c r="H11" s="137"/>
      <c r="I11" s="135" t="s">
        <v>55</v>
      </c>
      <c r="J11" s="132" t="s">
        <v>316</v>
      </c>
      <c r="K11" s="133" t="s">
        <v>317</v>
      </c>
      <c r="L11" s="132" t="s">
        <v>10</v>
      </c>
      <c r="M11" s="132" t="s">
        <v>315</v>
      </c>
      <c r="N11" s="129" t="s">
        <v>318</v>
      </c>
    </row>
    <row r="12" spans="1:14" ht="15.75" customHeight="1" x14ac:dyDescent="0.25">
      <c r="A12" s="130" t="s">
        <v>59</v>
      </c>
      <c r="B12" s="131" t="s">
        <v>60</v>
      </c>
      <c r="C12" s="133" t="s">
        <v>1468</v>
      </c>
      <c r="D12" s="132" t="s">
        <v>1469</v>
      </c>
      <c r="E12" s="132" t="s">
        <v>1470</v>
      </c>
      <c r="F12" s="132"/>
      <c r="G12" s="137" t="s">
        <v>1471</v>
      </c>
      <c r="H12" s="137" t="s">
        <v>1472</v>
      </c>
      <c r="I12" s="135" t="s">
        <v>323</v>
      </c>
      <c r="J12" s="132" t="s">
        <v>324</v>
      </c>
      <c r="K12" s="132" t="s">
        <v>325</v>
      </c>
      <c r="L12" s="132" t="s">
        <v>326</v>
      </c>
      <c r="M12" s="132" t="s">
        <v>10</v>
      </c>
      <c r="N12" s="129"/>
    </row>
    <row r="13" spans="1:14" ht="15.75" customHeight="1" x14ac:dyDescent="0.25">
      <c r="A13" s="138"/>
      <c r="B13" s="131" t="s">
        <v>69</v>
      </c>
      <c r="C13" s="132" t="s">
        <v>1473</v>
      </c>
      <c r="D13" s="132" t="s">
        <v>1474</v>
      </c>
      <c r="E13" s="133" t="s">
        <v>1475</v>
      </c>
      <c r="F13" s="132" t="s">
        <v>1476</v>
      </c>
      <c r="G13" s="137"/>
      <c r="H13" s="137" t="s">
        <v>1477</v>
      </c>
      <c r="I13" s="135" t="s">
        <v>10</v>
      </c>
      <c r="J13" s="132" t="s">
        <v>331</v>
      </c>
      <c r="K13" s="132" t="s">
        <v>332</v>
      </c>
      <c r="L13" s="132" t="s">
        <v>333</v>
      </c>
      <c r="M13" s="132" t="s">
        <v>334</v>
      </c>
      <c r="N13" s="129"/>
    </row>
    <row r="14" spans="1:14" ht="15.75" customHeight="1" x14ac:dyDescent="0.25">
      <c r="A14" s="138"/>
      <c r="B14" s="131" t="s">
        <v>79</v>
      </c>
      <c r="C14" s="132" t="s">
        <v>1478</v>
      </c>
      <c r="D14" s="132"/>
      <c r="E14" s="132" t="s">
        <v>1479</v>
      </c>
      <c r="F14" s="132"/>
      <c r="G14" s="137" t="s">
        <v>1480</v>
      </c>
      <c r="H14" s="137"/>
      <c r="I14" s="135" t="s">
        <v>339</v>
      </c>
      <c r="J14" s="132" t="s">
        <v>81</v>
      </c>
      <c r="K14" s="132" t="s">
        <v>340</v>
      </c>
      <c r="L14" s="132" t="s">
        <v>337</v>
      </c>
      <c r="M14" s="137" t="s">
        <v>341</v>
      </c>
      <c r="N14" s="129"/>
    </row>
    <row r="15" spans="1:14" ht="15.75" customHeight="1" x14ac:dyDescent="0.25">
      <c r="A15" s="138"/>
      <c r="B15" s="131" t="s">
        <v>255</v>
      </c>
      <c r="C15" s="132"/>
      <c r="D15" s="132"/>
      <c r="E15" s="132"/>
      <c r="F15" s="132"/>
      <c r="G15" s="137" t="s">
        <v>1481</v>
      </c>
      <c r="H15" s="137"/>
      <c r="I15" s="135"/>
      <c r="J15" s="132"/>
      <c r="K15" s="132"/>
      <c r="L15" s="132"/>
      <c r="M15" s="137" t="s">
        <v>343</v>
      </c>
      <c r="N15" s="129"/>
    </row>
    <row r="16" spans="1:14" ht="15.75" customHeight="1" x14ac:dyDescent="0.25">
      <c r="A16" s="138"/>
      <c r="B16" s="131" t="s">
        <v>256</v>
      </c>
      <c r="C16" s="132"/>
      <c r="D16" s="132"/>
      <c r="E16" s="132"/>
      <c r="F16" s="132" t="s">
        <v>1481</v>
      </c>
      <c r="G16" s="137"/>
      <c r="H16" s="137"/>
      <c r="I16" s="135"/>
      <c r="J16" s="132"/>
      <c r="K16" s="132"/>
      <c r="L16" s="132" t="s">
        <v>1482</v>
      </c>
      <c r="M16" s="137"/>
      <c r="N16" s="129"/>
    </row>
    <row r="17" spans="1:14" ht="15.75" customHeight="1" x14ac:dyDescent="0.25">
      <c r="A17" s="130" t="s">
        <v>89</v>
      </c>
      <c r="B17" s="139" t="s">
        <v>90</v>
      </c>
      <c r="C17" s="132"/>
      <c r="D17" s="132" t="s">
        <v>1483</v>
      </c>
      <c r="E17" s="132" t="s">
        <v>1484</v>
      </c>
      <c r="F17" s="132" t="s">
        <v>1485</v>
      </c>
      <c r="G17" s="137" t="s">
        <v>1486</v>
      </c>
      <c r="H17" s="137"/>
      <c r="I17" s="135"/>
      <c r="J17" s="132"/>
      <c r="K17" s="132"/>
      <c r="L17" s="132"/>
      <c r="M17" s="132"/>
      <c r="N17" s="129"/>
    </row>
    <row r="18" spans="1:14" ht="15.75" customHeight="1" x14ac:dyDescent="0.25">
      <c r="A18" s="138"/>
      <c r="B18" s="139" t="s">
        <v>98</v>
      </c>
      <c r="C18" s="132"/>
      <c r="D18" s="132" t="s">
        <v>1487</v>
      </c>
      <c r="E18" s="132" t="s">
        <v>1488</v>
      </c>
      <c r="F18" s="132" t="s">
        <v>1489</v>
      </c>
      <c r="G18" s="137" t="s">
        <v>1490</v>
      </c>
      <c r="H18" s="137"/>
      <c r="I18" s="135" t="s">
        <v>350</v>
      </c>
      <c r="J18" s="132" t="s">
        <v>351</v>
      </c>
      <c r="K18" s="132" t="s">
        <v>352</v>
      </c>
      <c r="L18" s="133" t="s">
        <v>353</v>
      </c>
      <c r="M18" s="132" t="s">
        <v>10</v>
      </c>
      <c r="N18" s="129"/>
    </row>
    <row r="19" spans="1:14" ht="15.75" customHeight="1" x14ac:dyDescent="0.25">
      <c r="A19" s="138"/>
      <c r="B19" s="139" t="s">
        <v>107</v>
      </c>
      <c r="C19" s="133" t="s">
        <v>1491</v>
      </c>
      <c r="D19" s="132" t="s">
        <v>1492</v>
      </c>
      <c r="E19" s="132" t="s">
        <v>1493</v>
      </c>
      <c r="F19" s="132"/>
      <c r="G19" s="137" t="s">
        <v>1494</v>
      </c>
      <c r="H19" s="137"/>
      <c r="I19" s="135" t="s">
        <v>358</v>
      </c>
      <c r="J19" s="132" t="s">
        <v>359</v>
      </c>
      <c r="K19" s="132" t="s">
        <v>356</v>
      </c>
      <c r="L19" s="132" t="s">
        <v>10</v>
      </c>
      <c r="M19" s="132" t="s">
        <v>360</v>
      </c>
      <c r="N19" s="129"/>
    </row>
    <row r="20" spans="1:14" ht="15.75" customHeight="1" x14ac:dyDescent="0.25">
      <c r="A20" s="138"/>
      <c r="B20" s="139" t="s">
        <v>114</v>
      </c>
      <c r="C20" s="132" t="s">
        <v>1495</v>
      </c>
      <c r="D20" s="132" t="s">
        <v>1496</v>
      </c>
      <c r="E20" s="132" t="s">
        <v>1497</v>
      </c>
      <c r="F20" s="132" t="s">
        <v>1498</v>
      </c>
      <c r="G20" s="137"/>
      <c r="H20" s="137"/>
      <c r="I20" s="135" t="s">
        <v>365</v>
      </c>
      <c r="J20" s="132" t="s">
        <v>398</v>
      </c>
      <c r="K20" s="133" t="s">
        <v>367</v>
      </c>
      <c r="L20" s="132" t="s">
        <v>363</v>
      </c>
      <c r="M20" s="132" t="s">
        <v>10</v>
      </c>
      <c r="N20" s="129"/>
    </row>
    <row r="21" spans="1:14" ht="15.75" customHeight="1" x14ac:dyDescent="0.25">
      <c r="A21" s="138"/>
      <c r="B21" s="139" t="s">
        <v>123</v>
      </c>
      <c r="C21" s="132" t="s">
        <v>1499</v>
      </c>
      <c r="D21" s="132" t="s">
        <v>1500</v>
      </c>
      <c r="E21" s="132" t="s">
        <v>1501</v>
      </c>
      <c r="F21" s="132"/>
      <c r="G21" s="137" t="s">
        <v>1502</v>
      </c>
      <c r="H21" s="137"/>
      <c r="I21" s="135" t="s">
        <v>372</v>
      </c>
      <c r="J21" s="132" t="s">
        <v>373</v>
      </c>
      <c r="K21" s="132" t="s">
        <v>370</v>
      </c>
      <c r="L21" s="132" t="s">
        <v>10</v>
      </c>
      <c r="M21" s="132" t="s">
        <v>371</v>
      </c>
      <c r="N21" s="129"/>
    </row>
    <row r="22" spans="1:14" ht="15.75" customHeight="1" x14ac:dyDescent="0.25">
      <c r="A22" s="138"/>
      <c r="B22" s="139" t="s">
        <v>131</v>
      </c>
      <c r="C22" s="132" t="s">
        <v>1503</v>
      </c>
      <c r="D22" s="132" t="s">
        <v>1504</v>
      </c>
      <c r="E22" s="132" t="s">
        <v>1505</v>
      </c>
      <c r="F22" s="132"/>
      <c r="G22" s="137" t="s">
        <v>248</v>
      </c>
      <c r="H22" s="137"/>
      <c r="I22" s="135" t="s">
        <v>378</v>
      </c>
      <c r="J22" s="132" t="s">
        <v>379</v>
      </c>
      <c r="K22" s="132" t="s">
        <v>380</v>
      </c>
      <c r="L22" s="132" t="s">
        <v>10</v>
      </c>
      <c r="M22" s="132" t="s">
        <v>377</v>
      </c>
      <c r="N22" s="129"/>
    </row>
    <row r="23" spans="1:14" ht="15.75" customHeight="1" x14ac:dyDescent="0.25">
      <c r="A23" s="138"/>
      <c r="B23" s="139" t="s">
        <v>140</v>
      </c>
      <c r="C23" s="132"/>
      <c r="D23" s="132" t="s">
        <v>1506</v>
      </c>
      <c r="E23" s="132" t="s">
        <v>1507</v>
      </c>
      <c r="F23" s="132" t="s">
        <v>1508</v>
      </c>
      <c r="G23" s="137" t="s">
        <v>1509</v>
      </c>
      <c r="H23" s="137"/>
      <c r="I23" s="135" t="s">
        <v>385</v>
      </c>
      <c r="J23" s="132" t="s">
        <v>386</v>
      </c>
      <c r="K23" s="132" t="s">
        <v>387</v>
      </c>
      <c r="L23" s="132" t="s">
        <v>388</v>
      </c>
      <c r="M23" s="132" t="s">
        <v>10</v>
      </c>
      <c r="N23" s="129"/>
    </row>
    <row r="24" spans="1:14" ht="15.75" customHeight="1" x14ac:dyDescent="0.25">
      <c r="A24" s="138"/>
      <c r="B24" s="139" t="s">
        <v>389</v>
      </c>
      <c r="C24" s="132"/>
      <c r="D24" s="132"/>
      <c r="E24" s="137"/>
      <c r="F24" s="132" t="s">
        <v>1481</v>
      </c>
      <c r="G24" s="137"/>
      <c r="H24" s="137"/>
      <c r="I24" s="135"/>
      <c r="J24" s="132"/>
      <c r="K24" s="137"/>
      <c r="L24" s="132" t="s">
        <v>390</v>
      </c>
      <c r="M24" s="132"/>
      <c r="N24" s="129"/>
    </row>
    <row r="25" spans="1:14" ht="13.2" x14ac:dyDescent="0.25">
      <c r="A25" s="138"/>
      <c r="B25" s="139" t="s">
        <v>391</v>
      </c>
      <c r="C25" s="132"/>
      <c r="D25" s="132"/>
      <c r="E25" s="137"/>
      <c r="F25" s="132" t="s">
        <v>1481</v>
      </c>
      <c r="G25" s="137"/>
      <c r="H25" s="137"/>
      <c r="I25" s="135"/>
      <c r="J25" s="132"/>
      <c r="K25" s="137"/>
      <c r="L25" s="132" t="s">
        <v>392</v>
      </c>
      <c r="M25" s="132"/>
      <c r="N25" s="129"/>
    </row>
    <row r="26" spans="1:14" ht="51" x14ac:dyDescent="0.25">
      <c r="A26" s="130"/>
      <c r="B26" s="139"/>
      <c r="C26" s="141"/>
      <c r="D26" s="141"/>
      <c r="E26" s="137" t="s">
        <v>1510</v>
      </c>
      <c r="F26" s="141"/>
      <c r="G26" s="149"/>
      <c r="H26" s="149"/>
      <c r="I26" s="150"/>
      <c r="J26" s="141"/>
      <c r="K26" s="137"/>
      <c r="L26" s="141"/>
      <c r="M26" s="141"/>
      <c r="N26" s="129"/>
    </row>
    <row r="27" spans="1:14" ht="26.4" x14ac:dyDescent="0.25">
      <c r="A27" s="130" t="s">
        <v>149</v>
      </c>
      <c r="B27" s="139" t="s">
        <v>150</v>
      </c>
      <c r="C27" s="141"/>
      <c r="D27" s="141"/>
      <c r="E27" s="137"/>
      <c r="F27" s="141"/>
      <c r="G27" s="149" t="s">
        <v>1511</v>
      </c>
      <c r="H27" s="149"/>
      <c r="I27" s="150"/>
      <c r="J27" s="141"/>
      <c r="K27" s="137" t="s">
        <v>151</v>
      </c>
      <c r="L27" s="141"/>
      <c r="M27" s="141"/>
      <c r="N27" s="129"/>
    </row>
    <row r="28" spans="1:14" ht="13.2" x14ac:dyDescent="0.25">
      <c r="A28" s="130" t="s">
        <v>152</v>
      </c>
      <c r="B28" s="131" t="s">
        <v>1</v>
      </c>
      <c r="C28" s="132" t="s">
        <v>2</v>
      </c>
      <c r="D28" s="132" t="s">
        <v>3</v>
      </c>
      <c r="E28" s="132" t="s">
        <v>4</v>
      </c>
      <c r="F28" s="132" t="s">
        <v>5</v>
      </c>
      <c r="G28" s="137" t="s">
        <v>6</v>
      </c>
      <c r="H28" s="137"/>
      <c r="I28" s="135" t="s">
        <v>2</v>
      </c>
      <c r="J28" s="132" t="s">
        <v>3</v>
      </c>
      <c r="K28" s="132" t="s">
        <v>4</v>
      </c>
      <c r="L28" s="132" t="s">
        <v>5</v>
      </c>
      <c r="M28" s="132" t="s">
        <v>6</v>
      </c>
      <c r="N28" s="129"/>
    </row>
    <row r="29" spans="1:14" ht="20.399999999999999" x14ac:dyDescent="0.25">
      <c r="A29" s="138"/>
      <c r="B29" s="151"/>
      <c r="C29" s="141"/>
      <c r="D29" s="132" t="s">
        <v>153</v>
      </c>
      <c r="E29" s="141"/>
      <c r="F29" s="141"/>
      <c r="G29" s="149"/>
      <c r="H29" s="149"/>
      <c r="I29" s="150"/>
      <c r="J29" s="132" t="s">
        <v>153</v>
      </c>
      <c r="K29" s="141"/>
      <c r="L29" s="141"/>
      <c r="M29" s="141"/>
      <c r="N29" s="129"/>
    </row>
    <row r="30" spans="1:14" ht="24" x14ac:dyDescent="0.25">
      <c r="A30" s="130" t="s">
        <v>154</v>
      </c>
      <c r="B30" s="131" t="s">
        <v>155</v>
      </c>
      <c r="C30" s="132" t="s">
        <v>1512</v>
      </c>
      <c r="D30" s="132" t="s">
        <v>1513</v>
      </c>
      <c r="E30" s="132"/>
      <c r="F30" s="132" t="s">
        <v>1514</v>
      </c>
      <c r="G30" s="137" t="s">
        <v>1515</v>
      </c>
      <c r="H30" s="137"/>
      <c r="I30" s="135" t="s">
        <v>403</v>
      </c>
      <c r="J30" s="132" t="s">
        <v>404</v>
      </c>
      <c r="K30" s="132" t="s">
        <v>10</v>
      </c>
      <c r="L30" s="132" t="s">
        <v>405</v>
      </c>
      <c r="M30" s="132" t="s">
        <v>406</v>
      </c>
      <c r="N30" s="129"/>
    </row>
    <row r="31" spans="1:14" ht="24" x14ac:dyDescent="0.25">
      <c r="A31" s="138"/>
      <c r="B31" s="131" t="s">
        <v>162</v>
      </c>
      <c r="C31" s="132" t="s">
        <v>1516</v>
      </c>
      <c r="D31" s="132" t="s">
        <v>1517</v>
      </c>
      <c r="E31" s="132"/>
      <c r="F31" s="132" t="s">
        <v>1518</v>
      </c>
      <c r="G31" s="137" t="s">
        <v>1519</v>
      </c>
      <c r="H31" s="137"/>
      <c r="I31" s="135" t="s">
        <v>167</v>
      </c>
      <c r="J31" s="132" t="s">
        <v>410</v>
      </c>
      <c r="K31" s="132" t="s">
        <v>1520</v>
      </c>
      <c r="L31" s="132" t="s">
        <v>10</v>
      </c>
      <c r="M31" s="132" t="s">
        <v>406</v>
      </c>
      <c r="N31" s="129"/>
    </row>
    <row r="32" spans="1:14" ht="40.799999999999997" x14ac:dyDescent="0.25">
      <c r="A32" s="138"/>
      <c r="B32" s="152" t="s">
        <v>170</v>
      </c>
      <c r="C32" s="141"/>
      <c r="D32" s="141"/>
      <c r="E32" s="132" t="s">
        <v>1521</v>
      </c>
      <c r="F32" s="132"/>
      <c r="G32" s="149"/>
      <c r="H32" s="149"/>
      <c r="I32" s="150"/>
      <c r="J32" s="141"/>
      <c r="K32" s="132"/>
      <c r="L32" s="132" t="s">
        <v>401</v>
      </c>
      <c r="M32" s="141"/>
      <c r="N32" s="129"/>
    </row>
    <row r="33" spans="1:14" ht="30.6" x14ac:dyDescent="0.25">
      <c r="A33" s="130" t="s">
        <v>173</v>
      </c>
      <c r="B33" s="131" t="s">
        <v>174</v>
      </c>
      <c r="C33" s="132" t="s">
        <v>1522</v>
      </c>
      <c r="D33" s="132" t="s">
        <v>204</v>
      </c>
      <c r="E33" s="132" t="s">
        <v>1523</v>
      </c>
      <c r="F33" s="132" t="s">
        <v>1524</v>
      </c>
      <c r="G33" s="137"/>
      <c r="H33" s="137"/>
      <c r="I33" s="135" t="s">
        <v>418</v>
      </c>
      <c r="J33" s="132" t="s">
        <v>414</v>
      </c>
      <c r="K33" s="132" t="s">
        <v>419</v>
      </c>
      <c r="L33" s="132" t="s">
        <v>416</v>
      </c>
      <c r="M33" s="132" t="s">
        <v>420</v>
      </c>
      <c r="N33" s="129"/>
    </row>
    <row r="34" spans="1:14" ht="40.799999999999997" x14ac:dyDescent="0.25">
      <c r="A34" s="138"/>
      <c r="B34" s="131" t="s">
        <v>182</v>
      </c>
      <c r="C34" s="132"/>
      <c r="D34" s="132" t="s">
        <v>1525</v>
      </c>
      <c r="E34" s="132" t="s">
        <v>1526</v>
      </c>
      <c r="F34" s="132"/>
      <c r="G34" s="137" t="s">
        <v>1527</v>
      </c>
      <c r="H34" s="137" t="s">
        <v>1528</v>
      </c>
      <c r="I34" s="153" t="s">
        <v>188</v>
      </c>
      <c r="J34" s="132" t="s">
        <v>424</v>
      </c>
      <c r="K34" s="132" t="s">
        <v>190</v>
      </c>
      <c r="L34" s="132" t="s">
        <v>423</v>
      </c>
      <c r="M34" s="132" t="s">
        <v>192</v>
      </c>
      <c r="N34" s="129"/>
    </row>
    <row r="35" spans="1:14" ht="51" x14ac:dyDescent="0.25">
      <c r="A35" s="138"/>
      <c r="B35" s="131" t="s">
        <v>193</v>
      </c>
      <c r="C35" s="132" t="s">
        <v>1529</v>
      </c>
      <c r="D35" s="132" t="s">
        <v>204</v>
      </c>
      <c r="E35" s="132" t="s">
        <v>204</v>
      </c>
      <c r="F35" s="132"/>
      <c r="G35" s="137" t="s">
        <v>1530</v>
      </c>
      <c r="H35" s="137" t="s">
        <v>1531</v>
      </c>
      <c r="I35" s="135" t="s">
        <v>430</v>
      </c>
      <c r="J35" s="132" t="s">
        <v>426</v>
      </c>
      <c r="K35" s="132" t="s">
        <v>427</v>
      </c>
      <c r="L35" s="132" t="s">
        <v>428</v>
      </c>
      <c r="M35" s="137" t="s">
        <v>431</v>
      </c>
      <c r="N35" s="129"/>
    </row>
    <row r="36" spans="1:14" ht="30.6" x14ac:dyDescent="0.25">
      <c r="A36" s="130" t="s">
        <v>201</v>
      </c>
      <c r="B36" s="131" t="s">
        <v>202</v>
      </c>
      <c r="C36" s="132" t="s">
        <v>1532</v>
      </c>
      <c r="D36" s="132" t="s">
        <v>204</v>
      </c>
      <c r="E36" s="132"/>
      <c r="F36" s="132" t="s">
        <v>1533</v>
      </c>
      <c r="G36" s="137" t="s">
        <v>1534</v>
      </c>
      <c r="H36" s="137" t="s">
        <v>1535</v>
      </c>
      <c r="I36" s="135" t="s">
        <v>436</v>
      </c>
      <c r="J36" s="132" t="s">
        <v>204</v>
      </c>
      <c r="K36" s="132" t="s">
        <v>433</v>
      </c>
      <c r="L36" s="132" t="s">
        <v>437</v>
      </c>
      <c r="M36" s="132" t="s">
        <v>438</v>
      </c>
      <c r="N36" s="129"/>
    </row>
    <row r="37" spans="1:14" ht="30.6" x14ac:dyDescent="0.25">
      <c r="A37" s="138"/>
      <c r="B37" s="131" t="s">
        <v>212</v>
      </c>
      <c r="C37" s="132" t="s">
        <v>1536</v>
      </c>
      <c r="D37" s="132" t="s">
        <v>204</v>
      </c>
      <c r="E37" s="132"/>
      <c r="F37" s="132" t="s">
        <v>1537</v>
      </c>
      <c r="G37" s="137" t="s">
        <v>1538</v>
      </c>
      <c r="H37" s="137" t="s">
        <v>1539</v>
      </c>
      <c r="I37" s="135" t="s">
        <v>442</v>
      </c>
      <c r="J37" s="132" t="s">
        <v>204</v>
      </c>
      <c r="K37" s="132" t="s">
        <v>10</v>
      </c>
      <c r="L37" s="132" t="s">
        <v>443</v>
      </c>
      <c r="M37" s="132" t="s">
        <v>444</v>
      </c>
      <c r="N37" s="129"/>
    </row>
    <row r="38" spans="1:14" ht="30.6" x14ac:dyDescent="0.25">
      <c r="A38" s="138"/>
      <c r="B38" s="139" t="s">
        <v>219</v>
      </c>
      <c r="C38" s="132" t="s">
        <v>1540</v>
      </c>
      <c r="D38" s="132" t="s">
        <v>204</v>
      </c>
      <c r="E38" s="132"/>
      <c r="F38" s="132" t="s">
        <v>1541</v>
      </c>
      <c r="G38" s="137" t="s">
        <v>1542</v>
      </c>
      <c r="H38" s="137"/>
      <c r="I38" s="135" t="s">
        <v>448</v>
      </c>
      <c r="J38" s="132" t="s">
        <v>204</v>
      </c>
      <c r="K38" s="132" t="s">
        <v>10</v>
      </c>
      <c r="L38" s="132" t="s">
        <v>449</v>
      </c>
      <c r="M38" s="132" t="s">
        <v>450</v>
      </c>
      <c r="N38" s="129"/>
    </row>
    <row r="39" spans="1:14" ht="30.6" x14ac:dyDescent="0.25">
      <c r="A39" s="138"/>
      <c r="B39" s="131" t="s">
        <v>226</v>
      </c>
      <c r="C39" s="132" t="s">
        <v>1543</v>
      </c>
      <c r="D39" s="132" t="s">
        <v>204</v>
      </c>
      <c r="E39" s="132"/>
      <c r="F39" s="132" t="s">
        <v>1544</v>
      </c>
      <c r="G39" s="137" t="s">
        <v>1545</v>
      </c>
      <c r="H39" s="137"/>
      <c r="I39" s="135" t="s">
        <v>454</v>
      </c>
      <c r="J39" s="132" t="s">
        <v>204</v>
      </c>
      <c r="K39" s="132" t="s">
        <v>231</v>
      </c>
      <c r="L39" s="132" t="s">
        <v>455</v>
      </c>
      <c r="M39" s="132" t="s">
        <v>456</v>
      </c>
      <c r="N39" s="129"/>
    </row>
    <row r="40" spans="1:14" ht="30.6" x14ac:dyDescent="0.25">
      <c r="A40" s="138"/>
      <c r="B40" s="131" t="s">
        <v>234</v>
      </c>
      <c r="C40" s="132" t="s">
        <v>1546</v>
      </c>
      <c r="D40" s="132"/>
      <c r="E40" s="132"/>
      <c r="F40" s="132" t="s">
        <v>1547</v>
      </c>
      <c r="G40" s="137" t="s">
        <v>1548</v>
      </c>
      <c r="H40" s="137"/>
      <c r="I40" s="135" t="s">
        <v>460</v>
      </c>
      <c r="J40" s="132" t="s">
        <v>204</v>
      </c>
      <c r="K40" s="132" t="s">
        <v>231</v>
      </c>
      <c r="L40" s="132" t="s">
        <v>461</v>
      </c>
      <c r="M40" s="132" t="s">
        <v>462</v>
      </c>
      <c r="N40" s="129"/>
    </row>
    <row r="41" spans="1:14" ht="13.2" x14ac:dyDescent="0.25">
      <c r="A41" s="130" t="s">
        <v>152</v>
      </c>
      <c r="B41" s="131" t="s">
        <v>1</v>
      </c>
      <c r="C41" s="132" t="s">
        <v>2</v>
      </c>
      <c r="D41" s="132" t="s">
        <v>3</v>
      </c>
      <c r="E41" s="132" t="s">
        <v>4</v>
      </c>
      <c r="F41" s="132" t="s">
        <v>5</v>
      </c>
      <c r="G41" s="137" t="s">
        <v>6</v>
      </c>
      <c r="H41" s="137"/>
      <c r="I41" s="135" t="s">
        <v>2</v>
      </c>
      <c r="J41" s="132" t="s">
        <v>3</v>
      </c>
      <c r="K41" s="132" t="s">
        <v>4</v>
      </c>
      <c r="L41" s="132" t="s">
        <v>5</v>
      </c>
      <c r="M41" s="132" t="s">
        <v>6</v>
      </c>
      <c r="N41" s="129"/>
    </row>
    <row r="42" spans="1:14" ht="24" x14ac:dyDescent="0.25">
      <c r="A42" s="130" t="s">
        <v>241</v>
      </c>
      <c r="B42" s="131" t="s">
        <v>242</v>
      </c>
      <c r="C42" s="132"/>
      <c r="D42" s="132"/>
      <c r="E42" s="132"/>
      <c r="F42" s="141"/>
      <c r="G42" s="137"/>
      <c r="H42" s="137"/>
      <c r="I42" s="135"/>
      <c r="J42" s="132"/>
      <c r="K42" s="141"/>
      <c r="L42" s="141"/>
      <c r="M42" s="132"/>
      <c r="N42" s="129"/>
    </row>
    <row r="43" spans="1:14" ht="13.2" x14ac:dyDescent="0.25">
      <c r="A43" s="130" t="s">
        <v>246</v>
      </c>
      <c r="B43" s="151"/>
      <c r="C43" s="132"/>
      <c r="D43" s="132"/>
      <c r="E43" s="141"/>
      <c r="F43" s="132"/>
      <c r="G43" s="149"/>
      <c r="H43" s="149"/>
      <c r="I43" s="154"/>
      <c r="J43" s="141"/>
      <c r="K43" s="149"/>
      <c r="L43" s="132"/>
      <c r="M43" s="132"/>
      <c r="N43" s="129"/>
    </row>
    <row r="44" spans="1:14" ht="13.2" x14ac:dyDescent="0.25">
      <c r="A44" s="130" t="s">
        <v>250</v>
      </c>
      <c r="B44" s="139" t="s">
        <v>251</v>
      </c>
      <c r="C44" s="132"/>
      <c r="D44" s="132"/>
      <c r="E44" s="132"/>
      <c r="F44" s="141"/>
      <c r="G44" s="149"/>
      <c r="H44" s="149"/>
      <c r="I44" s="150"/>
      <c r="J44" s="141"/>
      <c r="K44" s="149"/>
      <c r="L44" s="141"/>
      <c r="M44" s="141"/>
      <c r="N44" s="129"/>
    </row>
    <row r="45" spans="1:14" ht="13.2" x14ac:dyDescent="0.25">
      <c r="A45" s="130" t="s">
        <v>254</v>
      </c>
      <c r="B45" s="139" t="s">
        <v>251</v>
      </c>
      <c r="C45" s="132"/>
      <c r="D45" s="132"/>
      <c r="E45" s="132"/>
      <c r="F45" s="141"/>
      <c r="G45" s="149"/>
      <c r="H45" s="149"/>
      <c r="I45" s="155"/>
      <c r="J45" s="141"/>
      <c r="K45" s="149"/>
      <c r="L45" s="141"/>
      <c r="M45" s="141"/>
      <c r="N45" s="129"/>
    </row>
    <row r="46" spans="1:14" ht="13.2" x14ac:dyDescent="0.25">
      <c r="A46" s="130" t="s">
        <v>258</v>
      </c>
      <c r="B46" s="139" t="s">
        <v>259</v>
      </c>
      <c r="C46" s="132"/>
      <c r="D46" s="141"/>
      <c r="E46" s="141"/>
      <c r="F46" s="141"/>
      <c r="G46" s="149"/>
      <c r="H46" s="149"/>
      <c r="I46" s="155"/>
      <c r="J46" s="141"/>
      <c r="K46" s="149"/>
      <c r="L46" s="141"/>
      <c r="M46" s="141"/>
      <c r="N46" s="129"/>
    </row>
    <row r="47" spans="1:14" ht="30.6" x14ac:dyDescent="0.25">
      <c r="A47" s="130" t="s">
        <v>261</v>
      </c>
      <c r="B47" s="139" t="s">
        <v>262</v>
      </c>
      <c r="C47" s="141"/>
      <c r="D47" s="141"/>
      <c r="E47" s="141"/>
      <c r="F47" s="141"/>
      <c r="G47" s="149"/>
      <c r="H47" s="149"/>
      <c r="I47" s="155"/>
      <c r="J47" s="141"/>
      <c r="K47" s="149"/>
      <c r="L47" s="141"/>
      <c r="M47" s="141"/>
      <c r="N47" s="129"/>
    </row>
    <row r="48" spans="1:14" ht="13.2" x14ac:dyDescent="0.25">
      <c r="A48" s="156" t="s">
        <v>263</v>
      </c>
      <c r="B48" s="157" t="s">
        <v>264</v>
      </c>
      <c r="C48" s="129"/>
      <c r="D48" s="129"/>
      <c r="E48" s="129"/>
      <c r="F48" s="129"/>
      <c r="G48" s="129"/>
      <c r="H48" s="129"/>
      <c r="I48" s="158"/>
      <c r="J48" s="129"/>
      <c r="K48" s="129"/>
      <c r="L48" s="129"/>
      <c r="M48" s="129"/>
      <c r="N48" s="129"/>
    </row>
    <row r="49" spans="1:14" ht="24" x14ac:dyDescent="0.25">
      <c r="A49" s="156" t="s">
        <v>265</v>
      </c>
      <c r="B49" s="157" t="s">
        <v>266</v>
      </c>
      <c r="C49" s="129"/>
      <c r="D49" s="129"/>
      <c r="E49" s="129"/>
      <c r="F49" s="129"/>
      <c r="G49" s="129"/>
      <c r="H49" s="129"/>
      <c r="I49" s="158"/>
      <c r="J49" s="129"/>
      <c r="K49" s="129"/>
      <c r="L49" s="129"/>
      <c r="M49" s="129"/>
      <c r="N49" s="129"/>
    </row>
    <row r="50" spans="1:14" ht="13.2" x14ac:dyDescent="0.25">
      <c r="A50" s="156" t="s">
        <v>268</v>
      </c>
      <c r="B50" s="157" t="s">
        <v>269</v>
      </c>
      <c r="C50" s="129"/>
      <c r="D50" s="129"/>
      <c r="E50" s="129"/>
      <c r="F50" s="129"/>
      <c r="G50" s="129"/>
      <c r="H50" s="129"/>
      <c r="I50" s="158"/>
      <c r="J50" s="129"/>
      <c r="K50" s="129"/>
      <c r="L50" s="129"/>
      <c r="M50" s="129"/>
      <c r="N50" s="129"/>
    </row>
    <row r="51" spans="1:14" ht="24" x14ac:dyDescent="0.25">
      <c r="A51" s="156" t="s">
        <v>270</v>
      </c>
      <c r="B51" s="157" t="s">
        <v>271</v>
      </c>
      <c r="C51" s="129"/>
      <c r="D51" s="129"/>
      <c r="E51" s="129"/>
      <c r="F51" s="129"/>
      <c r="G51" s="129"/>
      <c r="H51" s="129"/>
      <c r="I51" s="158"/>
      <c r="J51" s="129"/>
      <c r="K51" s="129"/>
      <c r="L51" s="129"/>
      <c r="M51" s="129"/>
      <c r="N51" s="129"/>
    </row>
    <row r="52" spans="1:14" ht="13.2" x14ac:dyDescent="0.25">
      <c r="A52" s="156" t="s">
        <v>272</v>
      </c>
      <c r="B52" s="157" t="s">
        <v>273</v>
      </c>
      <c r="C52" s="129"/>
      <c r="D52" s="129"/>
      <c r="E52" s="129"/>
      <c r="F52" s="129"/>
      <c r="G52" s="129"/>
      <c r="H52" s="129"/>
      <c r="I52" s="158"/>
      <c r="J52" s="129"/>
      <c r="K52" s="129"/>
      <c r="L52" s="129"/>
      <c r="M52" s="129"/>
      <c r="N52" s="129"/>
    </row>
    <row r="53" spans="1:14" ht="24" x14ac:dyDescent="0.25">
      <c r="A53" s="156" t="s">
        <v>274</v>
      </c>
      <c r="B53" s="157" t="s">
        <v>275</v>
      </c>
      <c r="C53" s="129"/>
      <c r="D53" s="129"/>
      <c r="E53" s="129"/>
      <c r="F53" s="129"/>
      <c r="G53" s="129"/>
      <c r="H53" s="129"/>
      <c r="I53" s="158"/>
      <c r="J53" s="129"/>
      <c r="K53" s="129"/>
      <c r="L53" s="129"/>
      <c r="M53" s="129"/>
      <c r="N53" s="129"/>
    </row>
    <row r="54" spans="1:14" ht="13.2" x14ac:dyDescent="0.25">
      <c r="A54" s="156" t="s">
        <v>276</v>
      </c>
      <c r="B54" s="157" t="s">
        <v>277</v>
      </c>
      <c r="C54" s="129"/>
      <c r="D54" s="129"/>
      <c r="E54" s="129"/>
      <c r="F54" s="129"/>
      <c r="G54" s="129"/>
      <c r="H54" s="129"/>
      <c r="I54" s="158"/>
      <c r="J54" s="129"/>
      <c r="K54" s="129"/>
      <c r="L54" s="129"/>
      <c r="M54" s="129"/>
      <c r="N54" s="129"/>
    </row>
    <row r="55" spans="1:14" ht="13.2" x14ac:dyDescent="0.25">
      <c r="A55" s="156" t="s">
        <v>278</v>
      </c>
      <c r="B55" s="157" t="s">
        <v>279</v>
      </c>
      <c r="C55" s="129"/>
      <c r="D55" s="129"/>
      <c r="E55" s="129"/>
      <c r="F55" s="129"/>
      <c r="G55" s="129"/>
      <c r="H55" s="129"/>
      <c r="I55" s="158"/>
      <c r="J55" s="129"/>
      <c r="K55" s="129"/>
      <c r="L55" s="129"/>
      <c r="M55" s="129"/>
      <c r="N55" s="129"/>
    </row>
    <row r="56" spans="1:14" ht="13.2" x14ac:dyDescent="0.25">
      <c r="A56" s="156" t="s">
        <v>280</v>
      </c>
      <c r="B56" s="159"/>
      <c r="C56" s="129"/>
      <c r="D56" s="129"/>
      <c r="E56" s="129"/>
      <c r="F56" s="129"/>
      <c r="G56" s="129"/>
      <c r="H56" s="129"/>
      <c r="I56" s="158"/>
      <c r="J56" s="129"/>
      <c r="K56" s="129"/>
      <c r="L56" s="129"/>
      <c r="M56" s="129"/>
      <c r="N56" s="129"/>
    </row>
    <row r="57" spans="1:14" ht="13.2" x14ac:dyDescent="0.25"/>
    <row r="58" spans="1:14" ht="13.2" x14ac:dyDescent="0.25"/>
    <row r="59" spans="1:14" ht="13.2" x14ac:dyDescent="0.25"/>
    <row r="60" spans="1:14" ht="13.2" x14ac:dyDescent="0.25"/>
    <row r="61" spans="1:14" ht="13.2" x14ac:dyDescent="0.25"/>
    <row r="62" spans="1:14" ht="13.2" x14ac:dyDescent="0.25"/>
    <row r="63" spans="1:14" ht="13.2" x14ac:dyDescent="0.25"/>
    <row r="64" spans="1:1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  <row r="1001" ht="13.2" x14ac:dyDescent="0.25"/>
  </sheetData>
  <conditionalFormatting sqref="C1:M1001">
    <cfRule type="expression" dxfId="0" priority="1">
      <formula>NOT(ISERROR(SEARCH(($C$3),(C1))))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1000"/>
  <sheetViews>
    <sheetView workbookViewId="0"/>
  </sheetViews>
  <sheetFormatPr defaultColWidth="12.5546875" defaultRowHeight="15.75" customHeight="1" x14ac:dyDescent="0.25"/>
  <sheetData>
    <row r="1" spans="1:11" ht="15.75" customHeight="1" x14ac:dyDescent="0.25">
      <c r="A1" s="169"/>
      <c r="B1" s="212" t="s">
        <v>1549</v>
      </c>
      <c r="C1" s="213"/>
      <c r="D1" s="214" t="s">
        <v>1550</v>
      </c>
      <c r="E1" s="213"/>
      <c r="F1" s="212" t="s">
        <v>1551</v>
      </c>
      <c r="G1" s="213"/>
      <c r="H1" s="214" t="s">
        <v>283</v>
      </c>
      <c r="I1" s="213"/>
      <c r="J1" s="212" t="s">
        <v>1552</v>
      </c>
      <c r="K1" s="213"/>
    </row>
    <row r="2" spans="1:11" ht="15.75" customHeight="1" x14ac:dyDescent="0.25">
      <c r="A2" s="169"/>
      <c r="B2" s="170" t="s">
        <v>1553</v>
      </c>
      <c r="C2" s="170" t="s">
        <v>1554</v>
      </c>
      <c r="D2" s="171" t="s">
        <v>1553</v>
      </c>
      <c r="E2" s="171" t="s">
        <v>1554</v>
      </c>
      <c r="F2" s="170" t="s">
        <v>1553</v>
      </c>
      <c r="G2" s="170" t="s">
        <v>1554</v>
      </c>
      <c r="H2" s="171" t="s">
        <v>1553</v>
      </c>
      <c r="I2" s="171" t="s">
        <v>1554</v>
      </c>
      <c r="J2" s="170" t="s">
        <v>1553</v>
      </c>
      <c r="K2" s="170" t="s">
        <v>1554</v>
      </c>
    </row>
    <row r="3" spans="1:11" ht="13.8" x14ac:dyDescent="0.25">
      <c r="A3" s="169" t="s">
        <v>2</v>
      </c>
      <c r="B3" s="170" t="s">
        <v>1555</v>
      </c>
      <c r="C3" s="170" t="s">
        <v>1555</v>
      </c>
      <c r="D3" s="171" t="s">
        <v>1555</v>
      </c>
      <c r="E3" s="172" t="s">
        <v>1555</v>
      </c>
      <c r="F3" s="170" t="s">
        <v>1555</v>
      </c>
      <c r="G3" s="170" t="s">
        <v>1555</v>
      </c>
      <c r="H3" s="171" t="s">
        <v>1555</v>
      </c>
      <c r="I3" s="172" t="s">
        <v>1555</v>
      </c>
      <c r="J3" s="170" t="s">
        <v>1555</v>
      </c>
      <c r="K3" s="170" t="s">
        <v>1555</v>
      </c>
    </row>
    <row r="4" spans="1:11" ht="15.75" customHeight="1" x14ac:dyDescent="0.25">
      <c r="A4" s="169" t="s">
        <v>3</v>
      </c>
      <c r="B4" s="170" t="s">
        <v>1556</v>
      </c>
      <c r="C4" s="170" t="s">
        <v>1557</v>
      </c>
      <c r="D4" s="171" t="s">
        <v>1558</v>
      </c>
      <c r="E4" s="171" t="s">
        <v>1559</v>
      </c>
      <c r="F4" s="170" t="s">
        <v>1557</v>
      </c>
      <c r="G4" s="170" t="s">
        <v>1556</v>
      </c>
      <c r="H4" s="171" t="s">
        <v>1560</v>
      </c>
      <c r="I4" s="171" t="s">
        <v>1558</v>
      </c>
      <c r="J4" s="170" t="s">
        <v>1561</v>
      </c>
      <c r="K4" s="170" t="s">
        <v>1562</v>
      </c>
    </row>
    <row r="5" spans="1:11" ht="15.75" customHeight="1" x14ac:dyDescent="0.25">
      <c r="A5" s="169" t="s">
        <v>4</v>
      </c>
      <c r="B5" s="170" t="s">
        <v>1563</v>
      </c>
      <c r="C5" s="170" t="s">
        <v>1563</v>
      </c>
      <c r="D5" s="171" t="s">
        <v>1564</v>
      </c>
      <c r="E5" s="171" t="s">
        <v>1565</v>
      </c>
      <c r="F5" s="170" t="s">
        <v>1566</v>
      </c>
      <c r="G5" s="170" t="s">
        <v>1566</v>
      </c>
      <c r="H5" s="171" t="s">
        <v>1557</v>
      </c>
      <c r="I5" s="171" t="s">
        <v>1567</v>
      </c>
      <c r="J5" s="170" t="s">
        <v>1568</v>
      </c>
      <c r="K5" s="170" t="s">
        <v>1568</v>
      </c>
    </row>
    <row r="6" spans="1:11" ht="15.75" customHeight="1" x14ac:dyDescent="0.25">
      <c r="A6" s="169" t="s">
        <v>5</v>
      </c>
      <c r="B6" s="170" t="s">
        <v>1569</v>
      </c>
      <c r="C6" s="170" t="s">
        <v>1569</v>
      </c>
      <c r="D6" s="171" t="s">
        <v>1570</v>
      </c>
      <c r="E6" s="171" t="s">
        <v>1570</v>
      </c>
      <c r="F6" s="170" t="s">
        <v>1571</v>
      </c>
      <c r="G6" s="170" t="s">
        <v>1572</v>
      </c>
      <c r="H6" s="171" t="s">
        <v>1567</v>
      </c>
      <c r="I6" s="171" t="s">
        <v>1573</v>
      </c>
      <c r="J6" s="170" t="s">
        <v>1574</v>
      </c>
      <c r="K6" s="170" t="s">
        <v>1575</v>
      </c>
    </row>
    <row r="7" spans="1:11" ht="15.75" customHeight="1" x14ac:dyDescent="0.25">
      <c r="A7" s="169" t="s">
        <v>6</v>
      </c>
      <c r="B7" s="170" t="s">
        <v>1576</v>
      </c>
      <c r="C7" s="170" t="s">
        <v>1577</v>
      </c>
      <c r="D7" s="171" t="s">
        <v>1578</v>
      </c>
      <c r="E7" s="171" t="s">
        <v>1578</v>
      </c>
      <c r="F7" s="170" t="s">
        <v>1579</v>
      </c>
      <c r="G7" s="170" t="s">
        <v>1579</v>
      </c>
      <c r="H7" s="171" t="s">
        <v>1580</v>
      </c>
      <c r="I7" s="171" t="s">
        <v>1580</v>
      </c>
      <c r="J7" s="170" t="s">
        <v>1567</v>
      </c>
      <c r="K7" s="170" t="s">
        <v>1567</v>
      </c>
    </row>
    <row r="20" ht="13.2" x14ac:dyDescent="0.25"/>
    <row r="21" ht="13.2" x14ac:dyDescent="0.25"/>
    <row r="22" ht="13.2" x14ac:dyDescent="0.25"/>
    <row r="23" ht="13.2" x14ac:dyDescent="0.25"/>
    <row r="24" ht="13.2" x14ac:dyDescent="0.25"/>
    <row r="25" ht="13.2" x14ac:dyDescent="0.25"/>
    <row r="26" ht="13.2" x14ac:dyDescent="0.25"/>
    <row r="27" ht="13.2" x14ac:dyDescent="0.25"/>
    <row r="28" ht="13.2" x14ac:dyDescent="0.25"/>
    <row r="29" ht="13.2" x14ac:dyDescent="0.25"/>
    <row r="30" ht="13.2" x14ac:dyDescent="0.25"/>
    <row r="31" ht="13.2" x14ac:dyDescent="0.25"/>
    <row r="32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  <row r="974" ht="13.2" x14ac:dyDescent="0.25"/>
    <row r="975" ht="13.2" x14ac:dyDescent="0.25"/>
    <row r="976" ht="13.2" x14ac:dyDescent="0.25"/>
    <row r="977" ht="13.2" x14ac:dyDescent="0.25"/>
    <row r="978" ht="13.2" x14ac:dyDescent="0.25"/>
    <row r="979" ht="13.2" x14ac:dyDescent="0.25"/>
    <row r="980" ht="13.2" x14ac:dyDescent="0.25"/>
    <row r="981" ht="13.2" x14ac:dyDescent="0.25"/>
    <row r="982" ht="13.2" x14ac:dyDescent="0.25"/>
    <row r="983" ht="13.2" x14ac:dyDescent="0.25"/>
    <row r="984" ht="13.2" x14ac:dyDescent="0.25"/>
    <row r="985" ht="13.2" x14ac:dyDescent="0.25"/>
    <row r="986" ht="13.2" x14ac:dyDescent="0.25"/>
    <row r="987" ht="13.2" x14ac:dyDescent="0.25"/>
    <row r="988" ht="13.2" x14ac:dyDescent="0.25"/>
    <row r="989" ht="13.2" x14ac:dyDescent="0.25"/>
    <row r="990" ht="13.2" x14ac:dyDescent="0.25"/>
    <row r="991" ht="13.2" x14ac:dyDescent="0.25"/>
    <row r="992" ht="13.2" x14ac:dyDescent="0.25"/>
    <row r="993" ht="13.2" x14ac:dyDescent="0.25"/>
    <row r="994" ht="13.2" x14ac:dyDescent="0.25"/>
    <row r="995" ht="13.2" x14ac:dyDescent="0.25"/>
    <row r="996" ht="13.2" x14ac:dyDescent="0.25"/>
    <row r="997" ht="13.2" x14ac:dyDescent="0.25"/>
    <row r="998" ht="13.2" x14ac:dyDescent="0.25"/>
    <row r="999" ht="13.2" x14ac:dyDescent="0.25"/>
    <row r="1000" ht="13.2" x14ac:dyDescent="0.25"/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Potential 1</vt:lpstr>
      <vt:lpstr>Master</vt:lpstr>
      <vt:lpstr>Code</vt:lpstr>
      <vt:lpstr>By Course</vt:lpstr>
      <vt:lpstr>Sheet2</vt:lpstr>
      <vt:lpstr>Sheet4</vt:lpstr>
      <vt:lpstr>Extra Half</vt:lpstr>
      <vt:lpstr>Homerooms Extra Half</vt:lpstr>
      <vt:lpstr>HOMEROOMS</vt:lpstr>
      <vt:lpstr>Working</vt:lpstr>
      <vt:lpstr>potential 1; 9 teams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Jeremy Rempel Smith</cp:lastModifiedBy>
  <cp:revision/>
  <cp:lastPrinted>2025-09-09T21:41:10Z</cp:lastPrinted>
  <dcterms:created xsi:type="dcterms:W3CDTF">2024-09-01T18:15:01Z</dcterms:created>
  <dcterms:modified xsi:type="dcterms:W3CDTF">2025-11-04T15:49:16Z</dcterms:modified>
  <cp:category/>
  <cp:contentStatus/>
</cp:coreProperties>
</file>