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学习\大三上\运筹学\Case Study-20200923\case-1\"/>
    </mc:Choice>
  </mc:AlternateContent>
  <xr:revisionPtr revIDLastSave="0" documentId="13_ncr:1_{BF88ECE1-54D5-4225-B3F5-2D7E362D29AD}" xr6:coauthVersionLast="45" xr6:coauthVersionMax="45" xr10:uidLastSave="{00000000-0000-0000-0000-000000000000}"/>
  <bookViews>
    <workbookView xWindow="-108" yWindow="-108" windowWidth="23256" windowHeight="12720" activeTab="1" xr2:uid="{F0C9D019-0599-4C5C-9B85-4D64C63E50AE}"/>
  </bookViews>
  <sheets>
    <sheet name="Activity schedule " sheetId="4" r:id="rId1"/>
    <sheet name=" Class schedule" sheetId="2" r:id="rId2"/>
  </sheets>
  <definedNames>
    <definedName name="solver_adj" localSheetId="1" hidden="1">' Class schedule'!$J$4:$J$14</definedName>
    <definedName name="solver_adj" localSheetId="0" hidden="1">'Activity schedule '!$J$4:$J$26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 Class schedule'!$B$11:$F$15</definedName>
    <definedName name="solver_lhs1" localSheetId="0" hidden="1">'Activity schedule '!$B$11:$F$15</definedName>
    <definedName name="solver_lhs2" localSheetId="1" hidden="1">' Class schedule'!$B$25:$F$25</definedName>
    <definedName name="solver_lhs2" localSheetId="0" hidden="1">'Activity schedule '!$B$25:$F$25</definedName>
    <definedName name="solver_lhs3" localSheetId="1" hidden="1">' Class schedule'!$B$31:$B$34</definedName>
    <definedName name="solver_lhs3" localSheetId="0" hidden="1">'Activity schedule '!$B$31:$B$34</definedName>
    <definedName name="solver_lhs4" localSheetId="1" hidden="1">' Class schedule'!$C$38</definedName>
    <definedName name="solver_lhs4" localSheetId="0" hidden="1">'Activity schedule '!$C$38</definedName>
    <definedName name="solver_lhs5" localSheetId="1" hidden="1">' Class schedule'!$J$4:$J$14</definedName>
    <definedName name="solver_lhs5" localSheetId="0" hidden="1">'Activity schedule '!$C$42</definedName>
    <definedName name="solver_lhs6" localSheetId="0" hidden="1">'Activity schedule '!$J$4:$J$26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5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' Class schedule'!$K$2</definedName>
    <definedName name="solver_opt" localSheetId="0" hidden="1">'Activity schedule '!$K$2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2</definedName>
    <definedName name="solver_rel3" localSheetId="0" hidden="1">2</definedName>
    <definedName name="solver_rel4" localSheetId="1" hidden="1">3</definedName>
    <definedName name="solver_rel4" localSheetId="0" hidden="1">3</definedName>
    <definedName name="solver_rel5" localSheetId="1" hidden="1">4</definedName>
    <definedName name="solver_rel5" localSheetId="0" hidden="1">3</definedName>
    <definedName name="solver_rel6" localSheetId="0" hidden="1">4</definedName>
    <definedName name="solver_rhs1" localSheetId="1" hidden="1">' Class schedule'!$B$18:$F$22</definedName>
    <definedName name="solver_rhs1" localSheetId="0" hidden="1">'Activity schedule '!$B$18:$F$22</definedName>
    <definedName name="solver_rhs2" localSheetId="1" hidden="1">' Class schedule'!$B$27:$F$27</definedName>
    <definedName name="solver_rhs2" localSheetId="0" hidden="1">'Activity schedule '!$B$27:$F$27</definedName>
    <definedName name="solver_rhs3" localSheetId="1" hidden="1">' Class schedule'!$D$31:$D$34</definedName>
    <definedName name="solver_rhs3" localSheetId="0" hidden="1">'Activity schedule '!$D$31:$D$34</definedName>
    <definedName name="solver_rhs4" localSheetId="1" hidden="1">' Class schedule'!$E$38</definedName>
    <definedName name="solver_rhs4" localSheetId="0" hidden="1">'Activity schedule '!$E$38</definedName>
    <definedName name="solver_rhs5" localSheetId="1" hidden="1">整数</definedName>
    <definedName name="solver_rhs5" localSheetId="0" hidden="1">'Activity schedule '!$E$42</definedName>
    <definedName name="solver_rhs6" localSheetId="0" hidden="1">整数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B31" i="4" l="1"/>
  <c r="C38" i="4"/>
  <c r="C42" i="4"/>
  <c r="C38" i="2"/>
  <c r="B31" i="2"/>
  <c r="D12" i="2"/>
  <c r="E14" i="2"/>
  <c r="B15" i="2"/>
  <c r="F13" i="2"/>
  <c r="E13" i="2"/>
  <c r="D13" i="2"/>
  <c r="B13" i="2"/>
  <c r="F12" i="2"/>
  <c r="E12" i="2"/>
  <c r="C12" i="2"/>
  <c r="B12" i="2"/>
  <c r="D11" i="2"/>
  <c r="K2" i="2"/>
  <c r="B34" i="4"/>
  <c r="B33" i="4"/>
  <c r="B32" i="4"/>
  <c r="K26" i="4"/>
  <c r="K25" i="4"/>
  <c r="K24" i="4"/>
  <c r="K23" i="4"/>
  <c r="K22" i="4"/>
  <c r="K21" i="4"/>
  <c r="K20" i="4"/>
  <c r="K19" i="4"/>
  <c r="K18" i="4"/>
  <c r="K17" i="4"/>
  <c r="K16" i="4"/>
  <c r="K15" i="4"/>
  <c r="F15" i="4"/>
  <c r="E15" i="4"/>
  <c r="D15" i="4"/>
  <c r="C15" i="4"/>
  <c r="B15" i="4"/>
  <c r="K14" i="4"/>
  <c r="E14" i="4"/>
  <c r="K13" i="4"/>
  <c r="F13" i="4"/>
  <c r="E13" i="4"/>
  <c r="D13" i="4"/>
  <c r="B13" i="4"/>
  <c r="K12" i="4"/>
  <c r="F12" i="4"/>
  <c r="E12" i="4"/>
  <c r="D12" i="4"/>
  <c r="C12" i="4"/>
  <c r="B12" i="4"/>
  <c r="K11" i="4"/>
  <c r="F11" i="4"/>
  <c r="E11" i="4"/>
  <c r="D11" i="4"/>
  <c r="C11" i="4"/>
  <c r="B11" i="4"/>
  <c r="K10" i="4"/>
  <c r="K9" i="4"/>
  <c r="K8" i="4"/>
  <c r="K7" i="4"/>
  <c r="K6" i="4"/>
  <c r="K5" i="4"/>
  <c r="K4" i="4"/>
  <c r="K14" i="2"/>
  <c r="K13" i="2"/>
  <c r="K12" i="2"/>
  <c r="K11" i="2"/>
  <c r="K10" i="2"/>
  <c r="K9" i="2"/>
  <c r="K8" i="2"/>
  <c r="K7" i="2"/>
  <c r="K6" i="2"/>
  <c r="K5" i="2"/>
  <c r="K4" i="2"/>
  <c r="B25" i="4" l="1"/>
  <c r="C25" i="4"/>
  <c r="D25" i="4"/>
  <c r="F25" i="4"/>
  <c r="E25" i="4"/>
  <c r="B32" i="2"/>
  <c r="B33" i="2"/>
  <c r="B34" i="2"/>
  <c r="D25" i="2" l="1"/>
  <c r="E25" i="2" l="1"/>
  <c r="F25" i="2"/>
  <c r="C25" i="2"/>
  <c r="B25" i="2"/>
</calcChain>
</file>

<file path=xl/sharedStrings.xml><?xml version="1.0" encoding="utf-8"?>
<sst xmlns="http://schemas.openxmlformats.org/spreadsheetml/2006/main" count="225" uniqueCount="88">
  <si>
    <t>M1</t>
    <phoneticPr fontId="1" type="noConversion"/>
  </si>
  <si>
    <t>E2</t>
  </si>
  <si>
    <t>E4</t>
  </si>
  <si>
    <t>E5</t>
  </si>
  <si>
    <t>E1</t>
    <phoneticPr fontId="1" type="noConversion"/>
  </si>
  <si>
    <t>M2</t>
  </si>
  <si>
    <t>R3</t>
  </si>
  <si>
    <t>R3</t>
    <phoneticPr fontId="1" type="noConversion"/>
  </si>
  <si>
    <t>R4</t>
  </si>
  <si>
    <t>R5</t>
  </si>
  <si>
    <t>R5</t>
    <phoneticPr fontId="1" type="noConversion"/>
  </si>
  <si>
    <t>M3</t>
  </si>
  <si>
    <t>M4</t>
  </si>
  <si>
    <t>R4+FE2</t>
    <phoneticPr fontId="1" type="noConversion"/>
  </si>
  <si>
    <t>E3</t>
  </si>
  <si>
    <t>R1</t>
    <phoneticPr fontId="1" type="noConversion"/>
  </si>
  <si>
    <t>R2</t>
  </si>
  <si>
    <t>FE1</t>
    <phoneticPr fontId="1" type="noConversion"/>
  </si>
  <si>
    <t>FE2</t>
  </si>
  <si>
    <t>objective function =</t>
    <phoneticPr fontId="1" type="noConversion"/>
  </si>
  <si>
    <t>sum</t>
    <phoneticPr fontId="1" type="noConversion"/>
  </si>
  <si>
    <t>LHS</t>
    <phoneticPr fontId="1" type="noConversion"/>
  </si>
  <si>
    <t>RELATION</t>
    <phoneticPr fontId="1" type="noConversion"/>
  </si>
  <si>
    <t>RHS</t>
    <phoneticPr fontId="1" type="noConversion"/>
  </si>
  <si>
    <t>&gt;=</t>
    <phoneticPr fontId="1" type="noConversion"/>
  </si>
  <si>
    <t>R1+R2+R3+R4+R5=</t>
    <phoneticPr fontId="1" type="noConversion"/>
  </si>
  <si>
    <t>=</t>
    <phoneticPr fontId="1" type="noConversion"/>
  </si>
  <si>
    <t>LHS</t>
    <phoneticPr fontId="1" type="noConversion"/>
  </si>
  <si>
    <t>RELATION</t>
    <phoneticPr fontId="1" type="noConversion"/>
  </si>
  <si>
    <t>RHS</t>
    <phoneticPr fontId="1" type="noConversion"/>
  </si>
  <si>
    <t>=</t>
    <phoneticPr fontId="1" type="noConversion"/>
  </si>
  <si>
    <t>int</t>
    <phoneticPr fontId="1" type="noConversion"/>
  </si>
  <si>
    <t>Mon</t>
    <phoneticPr fontId="1" type="noConversion"/>
  </si>
  <si>
    <t>Tue</t>
  </si>
  <si>
    <t>Wed</t>
  </si>
  <si>
    <t>Thu</t>
  </si>
  <si>
    <t>Fri</t>
  </si>
  <si>
    <t>C1</t>
  </si>
  <si>
    <t>C2</t>
  </si>
  <si>
    <t>C3</t>
  </si>
  <si>
    <t>C4</t>
  </si>
  <si>
    <t>C1</t>
    <phoneticPr fontId="1" type="noConversion"/>
  </si>
  <si>
    <t>C5</t>
  </si>
  <si>
    <t>C7</t>
  </si>
  <si>
    <t>C8</t>
  </si>
  <si>
    <t>C10</t>
  </si>
  <si>
    <t>C6</t>
  </si>
  <si>
    <t>C9</t>
  </si>
  <si>
    <t>C11</t>
  </si>
  <si>
    <t>C5</t>
    <phoneticPr fontId="1" type="noConversion"/>
  </si>
  <si>
    <t>C8</t>
    <phoneticPr fontId="1" type="noConversion"/>
  </si>
  <si>
    <t>C5+C9</t>
    <phoneticPr fontId="1" type="noConversion"/>
  </si>
  <si>
    <t>C5+C6</t>
    <phoneticPr fontId="1" type="noConversion"/>
  </si>
  <si>
    <t>C9+C11</t>
    <phoneticPr fontId="1" type="noConversion"/>
  </si>
  <si>
    <t>C10</t>
    <phoneticPr fontId="1" type="noConversion"/>
  </si>
  <si>
    <t>C7</t>
    <phoneticPr fontId="1" type="noConversion"/>
  </si>
  <si>
    <t>Relation</t>
    <phoneticPr fontId="1" type="noConversion"/>
  </si>
  <si>
    <t>&lt;=</t>
    <phoneticPr fontId="1" type="noConversion"/>
  </si>
  <si>
    <t>Ci</t>
    <phoneticPr fontId="1" type="noConversion"/>
  </si>
  <si>
    <t>∈</t>
    <phoneticPr fontId="1" type="noConversion"/>
  </si>
  <si>
    <t>∑ Ci*Cre</t>
    <phoneticPr fontId="1" type="noConversion"/>
  </si>
  <si>
    <t>i=5,6…11</t>
    <phoneticPr fontId="1" type="noConversion"/>
  </si>
  <si>
    <t>E2</t>
    <phoneticPr fontId="1" type="noConversion"/>
  </si>
  <si>
    <t>C1+E3</t>
    <phoneticPr fontId="1" type="noConversion"/>
  </si>
  <si>
    <t>E4</t>
    <phoneticPr fontId="1" type="noConversion"/>
  </si>
  <si>
    <t>E5</t>
    <phoneticPr fontId="1" type="noConversion"/>
  </si>
  <si>
    <t>C7+R1</t>
    <phoneticPr fontId="1" type="noConversion"/>
  </si>
  <si>
    <t>R2+FE1</t>
    <phoneticPr fontId="1" type="noConversion"/>
  </si>
  <si>
    <t>1,2</t>
    <phoneticPr fontId="1" type="noConversion"/>
  </si>
  <si>
    <t>3,4</t>
    <phoneticPr fontId="1" type="noConversion"/>
  </si>
  <si>
    <t>5,6</t>
    <phoneticPr fontId="1" type="noConversion"/>
  </si>
  <si>
    <t>7,8</t>
    <phoneticPr fontId="1" type="noConversion"/>
  </si>
  <si>
    <t>9,10</t>
    <phoneticPr fontId="1" type="noConversion"/>
  </si>
  <si>
    <t xml:space="preserve"> </t>
    <phoneticPr fontId="1" type="noConversion"/>
  </si>
  <si>
    <t>contraint 1 A period of time can only have one class at most</t>
    <phoneticPr fontId="1" type="noConversion"/>
  </si>
  <si>
    <t>curriculum</t>
  </si>
  <si>
    <t>yes or no</t>
    <phoneticPr fontId="1" type="noConversion"/>
  </si>
  <si>
    <t>Total utility</t>
  </si>
  <si>
    <t>Unit utility</t>
  </si>
  <si>
    <t>Frequency</t>
  </si>
  <si>
    <t>contraint 2 There is at least one free time period per day</t>
    <phoneticPr fontId="1" type="noConversion"/>
  </si>
  <si>
    <t>constraint 3 Compulsory courses must be selected</t>
    <phoneticPr fontId="1" type="noConversion"/>
  </si>
  <si>
    <t>contraint 4 Run no less than 3 times a week</t>
    <phoneticPr fontId="1" type="noConversion"/>
  </si>
  <si>
    <t>constraint 5 The total credits of elective courses shall not be less than 8 points</t>
    <phoneticPr fontId="1" type="noConversion"/>
  </si>
  <si>
    <t>contraint 6 All curriculum variables are non negative integers</t>
    <phoneticPr fontId="1" type="noConversion"/>
  </si>
  <si>
    <t>contraint 5 All curriculum variables are non negative integers</t>
    <phoneticPr fontId="1" type="noConversion"/>
  </si>
  <si>
    <t>constraint 4 The total credits of elective courses shall not be less than 8 points</t>
    <phoneticPr fontId="1" type="noConversion"/>
  </si>
  <si>
    <t>Credit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</si>
</sst>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3510-3F30-4972-A96A-8983A6559A1E}">
  <sheetPr codeName="Sheet3"/>
  <dimension ref="A1:P45"/>
  <sheetViews>
    <sheetView workbookViewId="0">
      <selection activeCell="B11" sqref="B11:F15"/>
    </sheetView>
  </sheetViews>
  <sheetFormatPr defaultRowHeight="13.8" x14ac:dyDescent="0.25"/>
  <cols>
    <col min="11" max="11" width="10.33203125" bestFit="1" customWidth="1"/>
    <col min="12" max="12" width="9.44140625" bestFit="1" customWidth="1"/>
    <col min="13" max="13" width="9.88671875" bestFit="1" customWidth="1"/>
  </cols>
  <sheetData>
    <row r="1" spans="1:13" x14ac:dyDescent="0.25">
      <c r="A1" s="1"/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</row>
    <row r="2" spans="1:13" x14ac:dyDescent="0.25">
      <c r="A2" s="4" t="s">
        <v>68</v>
      </c>
      <c r="B2" s="2" t="s">
        <v>4</v>
      </c>
      <c r="C2" s="2" t="s">
        <v>62</v>
      </c>
      <c r="D2" s="2" t="s">
        <v>63</v>
      </c>
      <c r="E2" s="2" t="s">
        <v>64</v>
      </c>
      <c r="F2" s="2" t="s">
        <v>65</v>
      </c>
      <c r="I2" t="s">
        <v>19</v>
      </c>
      <c r="K2" s="14">
        <f>SUMPRODUCT(J4:J26,K4:K26)</f>
        <v>0</v>
      </c>
    </row>
    <row r="3" spans="1:13" x14ac:dyDescent="0.25">
      <c r="A3" s="4" t="s">
        <v>69</v>
      </c>
      <c r="B3" s="2" t="s">
        <v>37</v>
      </c>
      <c r="C3" s="2" t="s">
        <v>38</v>
      </c>
      <c r="D3" s="2" t="s">
        <v>50</v>
      </c>
      <c r="E3" s="2" t="s">
        <v>51</v>
      </c>
      <c r="F3" s="2" t="s">
        <v>38</v>
      </c>
      <c r="I3" s="1" t="s">
        <v>75</v>
      </c>
      <c r="J3" s="6" t="s">
        <v>76</v>
      </c>
      <c r="K3" s="6" t="s">
        <v>77</v>
      </c>
      <c r="L3" s="6" t="s">
        <v>78</v>
      </c>
      <c r="M3" s="6" t="s">
        <v>79</v>
      </c>
    </row>
    <row r="4" spans="1:13" x14ac:dyDescent="0.25">
      <c r="A4" s="4" t="s">
        <v>70</v>
      </c>
      <c r="B4" s="2" t="s">
        <v>52</v>
      </c>
      <c r="C4" s="2"/>
      <c r="D4" s="2" t="s">
        <v>39</v>
      </c>
      <c r="E4" s="2" t="s">
        <v>40</v>
      </c>
      <c r="F4" s="2" t="s">
        <v>53</v>
      </c>
      <c r="I4" s="1" t="s">
        <v>4</v>
      </c>
      <c r="J4" s="13"/>
      <c r="K4" s="1">
        <f>L4*M4</f>
        <v>7</v>
      </c>
      <c r="L4" s="1">
        <v>7</v>
      </c>
      <c r="M4" s="1">
        <v>1</v>
      </c>
    </row>
    <row r="5" spans="1:13" x14ac:dyDescent="0.25">
      <c r="A5" s="4" t="s">
        <v>71</v>
      </c>
      <c r="B5" s="2"/>
      <c r="C5" s="2"/>
      <c r="D5" s="2"/>
      <c r="E5" s="2" t="s">
        <v>54</v>
      </c>
      <c r="F5" s="2"/>
      <c r="I5" s="1" t="s">
        <v>1</v>
      </c>
      <c r="J5" s="13"/>
      <c r="K5" s="1">
        <f t="shared" ref="K5:K26" si="0">L5*M5</f>
        <v>7</v>
      </c>
      <c r="L5" s="1">
        <v>7</v>
      </c>
      <c r="M5" s="1">
        <v>1</v>
      </c>
    </row>
    <row r="6" spans="1:13" x14ac:dyDescent="0.25">
      <c r="A6" s="4" t="s">
        <v>72</v>
      </c>
      <c r="B6" s="2" t="s">
        <v>66</v>
      </c>
      <c r="C6" s="2" t="s">
        <v>67</v>
      </c>
      <c r="D6" s="2" t="s">
        <v>7</v>
      </c>
      <c r="E6" s="2" t="s">
        <v>13</v>
      </c>
      <c r="F6" s="2" t="s">
        <v>10</v>
      </c>
      <c r="I6" s="1" t="s">
        <v>14</v>
      </c>
      <c r="J6" s="13"/>
      <c r="K6" s="1">
        <f t="shared" si="0"/>
        <v>7</v>
      </c>
      <c r="L6" s="1">
        <v>7</v>
      </c>
      <c r="M6" s="1">
        <v>1</v>
      </c>
    </row>
    <row r="7" spans="1:13" x14ac:dyDescent="0.25">
      <c r="E7" s="3"/>
      <c r="I7" s="1" t="s">
        <v>2</v>
      </c>
      <c r="J7" s="13"/>
      <c r="K7" s="1">
        <f t="shared" si="0"/>
        <v>7</v>
      </c>
      <c r="L7" s="1">
        <v>7</v>
      </c>
      <c r="M7" s="1">
        <v>1</v>
      </c>
    </row>
    <row r="8" spans="1:13" x14ac:dyDescent="0.25">
      <c r="I8" s="1" t="s">
        <v>3</v>
      </c>
      <c r="J8" s="13"/>
      <c r="K8" s="1">
        <f t="shared" si="0"/>
        <v>7</v>
      </c>
      <c r="L8" s="1">
        <v>7</v>
      </c>
      <c r="M8" s="1">
        <v>1</v>
      </c>
    </row>
    <row r="9" spans="1:13" x14ac:dyDescent="0.25">
      <c r="A9" t="s">
        <v>74</v>
      </c>
      <c r="I9" s="1" t="s">
        <v>41</v>
      </c>
      <c r="J9" s="13"/>
      <c r="K9" s="1">
        <f t="shared" si="0"/>
        <v>20</v>
      </c>
      <c r="L9" s="1">
        <v>10</v>
      </c>
      <c r="M9" s="1">
        <v>2</v>
      </c>
    </row>
    <row r="10" spans="1:13" x14ac:dyDescent="0.25">
      <c r="A10" s="1"/>
      <c r="B10" s="6" t="s">
        <v>32</v>
      </c>
      <c r="C10" s="6" t="s">
        <v>33</v>
      </c>
      <c r="D10" s="6" t="s">
        <v>34</v>
      </c>
      <c r="E10" s="6" t="s">
        <v>35</v>
      </c>
      <c r="F10" s="6" t="s">
        <v>36</v>
      </c>
      <c r="I10" s="1" t="s">
        <v>38</v>
      </c>
      <c r="J10" s="13"/>
      <c r="K10" s="1">
        <f t="shared" si="0"/>
        <v>20</v>
      </c>
      <c r="L10" s="1">
        <v>10</v>
      </c>
      <c r="M10" s="1">
        <v>2</v>
      </c>
    </row>
    <row r="11" spans="1:13" x14ac:dyDescent="0.25">
      <c r="A11" s="4" t="s">
        <v>68</v>
      </c>
      <c r="B11" s="15">
        <f>J4</f>
        <v>0</v>
      </c>
      <c r="C11" s="15">
        <f>J5</f>
        <v>0</v>
      </c>
      <c r="D11" s="15">
        <f>J6+J9</f>
        <v>0</v>
      </c>
      <c r="E11" s="15">
        <f>J7</f>
        <v>0</v>
      </c>
      <c r="F11" s="15">
        <f>J8</f>
        <v>0</v>
      </c>
      <c r="I11" s="1" t="s">
        <v>39</v>
      </c>
      <c r="J11" s="13"/>
      <c r="K11" s="1">
        <f t="shared" si="0"/>
        <v>10</v>
      </c>
      <c r="L11" s="1">
        <v>10</v>
      </c>
      <c r="M11" s="1">
        <v>1</v>
      </c>
    </row>
    <row r="12" spans="1:13" x14ac:dyDescent="0.25">
      <c r="A12" s="4" t="s">
        <v>69</v>
      </c>
      <c r="B12" s="15">
        <f>J9</f>
        <v>0</v>
      </c>
      <c r="C12" s="15">
        <f>J10</f>
        <v>0</v>
      </c>
      <c r="D12" s="15">
        <f>J16</f>
        <v>0</v>
      </c>
      <c r="E12" s="15">
        <f>J13+J17</f>
        <v>0</v>
      </c>
      <c r="F12" s="15">
        <f>J10</f>
        <v>0</v>
      </c>
      <c r="I12" s="1" t="s">
        <v>40</v>
      </c>
      <c r="J12" s="13"/>
      <c r="K12" s="1">
        <f t="shared" si="0"/>
        <v>10</v>
      </c>
      <c r="L12" s="1">
        <v>10</v>
      </c>
      <c r="M12" s="1">
        <v>1</v>
      </c>
    </row>
    <row r="13" spans="1:13" x14ac:dyDescent="0.25">
      <c r="A13" s="4" t="s">
        <v>70</v>
      </c>
      <c r="B13" s="15">
        <f>J13+J14</f>
        <v>0</v>
      </c>
      <c r="C13" s="15">
        <v>0</v>
      </c>
      <c r="D13" s="15">
        <f>J11</f>
        <v>0</v>
      </c>
      <c r="E13" s="15">
        <f>J12</f>
        <v>0</v>
      </c>
      <c r="F13" s="15">
        <f>J17+J19</f>
        <v>0</v>
      </c>
      <c r="I13" s="1" t="s">
        <v>42</v>
      </c>
      <c r="J13" s="13"/>
      <c r="K13" s="1">
        <f t="shared" si="0"/>
        <v>10</v>
      </c>
      <c r="L13" s="1">
        <v>5</v>
      </c>
      <c r="M13" s="1">
        <v>2</v>
      </c>
    </row>
    <row r="14" spans="1:13" x14ac:dyDescent="0.25">
      <c r="A14" s="4" t="s">
        <v>71</v>
      </c>
      <c r="B14" s="15">
        <v>0</v>
      </c>
      <c r="C14" s="15">
        <v>0</v>
      </c>
      <c r="D14" s="15">
        <v>0</v>
      </c>
      <c r="E14" s="15">
        <f>J18</f>
        <v>0</v>
      </c>
      <c r="F14" s="15">
        <v>0</v>
      </c>
      <c r="I14" s="1" t="s">
        <v>46</v>
      </c>
      <c r="J14" s="13"/>
      <c r="K14" s="1">
        <f t="shared" si="0"/>
        <v>6</v>
      </c>
      <c r="L14" s="1">
        <v>6</v>
      </c>
      <c r="M14" s="1">
        <v>1</v>
      </c>
    </row>
    <row r="15" spans="1:13" x14ac:dyDescent="0.25">
      <c r="A15" s="4" t="s">
        <v>72</v>
      </c>
      <c r="B15" s="15">
        <f>J15+J20</f>
        <v>0</v>
      </c>
      <c r="C15" s="15">
        <f>J25+J21</f>
        <v>0</v>
      </c>
      <c r="D15" s="15">
        <f>J22</f>
        <v>0</v>
      </c>
      <c r="E15" s="15">
        <f>J23+J26</f>
        <v>0</v>
      </c>
      <c r="F15" s="15">
        <f>J24</f>
        <v>0</v>
      </c>
      <c r="I15" s="1" t="s">
        <v>43</v>
      </c>
      <c r="J15" s="13"/>
      <c r="K15" s="1">
        <f t="shared" si="0"/>
        <v>3</v>
      </c>
      <c r="L15" s="1">
        <v>3</v>
      </c>
      <c r="M15" s="1">
        <v>1</v>
      </c>
    </row>
    <row r="16" spans="1:13" x14ac:dyDescent="0.25">
      <c r="I16" s="1" t="s">
        <v>44</v>
      </c>
      <c r="J16" s="13"/>
      <c r="K16" s="1">
        <f t="shared" si="0"/>
        <v>4</v>
      </c>
      <c r="L16" s="1">
        <v>4</v>
      </c>
      <c r="M16" s="1">
        <v>1</v>
      </c>
    </row>
    <row r="17" spans="1:16" x14ac:dyDescent="0.25">
      <c r="A17" s="1"/>
      <c r="B17" s="6" t="s">
        <v>32</v>
      </c>
      <c r="C17" s="6" t="s">
        <v>33</v>
      </c>
      <c r="D17" s="6" t="s">
        <v>34</v>
      </c>
      <c r="E17" s="6" t="s">
        <v>35</v>
      </c>
      <c r="F17" s="6" t="s">
        <v>36</v>
      </c>
      <c r="I17" s="1" t="s">
        <v>47</v>
      </c>
      <c r="J17" s="13"/>
      <c r="K17" s="1">
        <f t="shared" si="0"/>
        <v>2</v>
      </c>
      <c r="L17" s="1">
        <v>1</v>
      </c>
      <c r="M17" s="1">
        <v>2</v>
      </c>
    </row>
    <row r="18" spans="1:16" x14ac:dyDescent="0.25">
      <c r="A18" s="4" t="s">
        <v>68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I18" s="1" t="s">
        <v>45</v>
      </c>
      <c r="J18" s="13"/>
      <c r="K18" s="1">
        <f t="shared" si="0"/>
        <v>3</v>
      </c>
      <c r="L18" s="1">
        <v>3</v>
      </c>
      <c r="M18" s="1">
        <v>1</v>
      </c>
    </row>
    <row r="19" spans="1:16" x14ac:dyDescent="0.25">
      <c r="A19" s="4" t="s">
        <v>69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I19" s="1" t="s">
        <v>48</v>
      </c>
      <c r="J19" s="13"/>
      <c r="K19" s="1">
        <f t="shared" si="0"/>
        <v>1</v>
      </c>
      <c r="L19" s="1">
        <v>1</v>
      </c>
      <c r="M19" s="1">
        <v>1</v>
      </c>
      <c r="O19" s="7" t="s">
        <v>75</v>
      </c>
      <c r="P19" s="7" t="s">
        <v>87</v>
      </c>
    </row>
    <row r="20" spans="1:16" x14ac:dyDescent="0.25">
      <c r="A20" s="4" t="s">
        <v>70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I20" s="1" t="s">
        <v>15</v>
      </c>
      <c r="J20" s="13"/>
      <c r="K20" s="1">
        <f t="shared" si="0"/>
        <v>2</v>
      </c>
      <c r="L20" s="1">
        <v>2</v>
      </c>
      <c r="M20" s="1">
        <v>1</v>
      </c>
      <c r="O20" s="1" t="s">
        <v>49</v>
      </c>
      <c r="P20" s="1">
        <v>2</v>
      </c>
    </row>
    <row r="21" spans="1:16" x14ac:dyDescent="0.25">
      <c r="A21" s="4" t="s">
        <v>71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I21" s="1" t="s">
        <v>16</v>
      </c>
      <c r="J21" s="13"/>
      <c r="K21" s="1">
        <f t="shared" si="0"/>
        <v>2</v>
      </c>
      <c r="L21" s="1">
        <v>2</v>
      </c>
      <c r="M21" s="1">
        <v>1</v>
      </c>
      <c r="O21" s="1" t="s">
        <v>46</v>
      </c>
      <c r="P21" s="1">
        <v>1</v>
      </c>
    </row>
    <row r="22" spans="1:16" x14ac:dyDescent="0.25">
      <c r="A22" s="4" t="s">
        <v>72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I22" s="1" t="s">
        <v>6</v>
      </c>
      <c r="J22" s="13"/>
      <c r="K22" s="1">
        <f t="shared" si="0"/>
        <v>2</v>
      </c>
      <c r="L22" s="1">
        <v>2</v>
      </c>
      <c r="M22" s="1">
        <v>1</v>
      </c>
      <c r="O22" s="1" t="s">
        <v>43</v>
      </c>
      <c r="P22" s="1">
        <v>2</v>
      </c>
    </row>
    <row r="23" spans="1:16" x14ac:dyDescent="0.25">
      <c r="I23" s="1" t="s">
        <v>8</v>
      </c>
      <c r="J23" s="13"/>
      <c r="K23" s="1">
        <f t="shared" si="0"/>
        <v>2</v>
      </c>
      <c r="L23" s="1">
        <v>2</v>
      </c>
      <c r="M23" s="1">
        <v>1</v>
      </c>
      <c r="O23" s="1" t="s">
        <v>44</v>
      </c>
      <c r="P23" s="1">
        <v>3</v>
      </c>
    </row>
    <row r="24" spans="1:16" x14ac:dyDescent="0.25">
      <c r="A24" t="s">
        <v>80</v>
      </c>
      <c r="I24" s="1" t="s">
        <v>9</v>
      </c>
      <c r="J24" s="13"/>
      <c r="K24" s="1">
        <f t="shared" si="0"/>
        <v>2</v>
      </c>
      <c r="L24" s="1">
        <v>2</v>
      </c>
      <c r="M24" s="1">
        <v>1</v>
      </c>
      <c r="O24" s="1" t="s">
        <v>47</v>
      </c>
      <c r="P24" s="1">
        <v>1</v>
      </c>
    </row>
    <row r="25" spans="1:16" x14ac:dyDescent="0.25">
      <c r="A25" s="4" t="s">
        <v>20</v>
      </c>
      <c r="B25" s="1">
        <f>SUM(B11:B15)</f>
        <v>0</v>
      </c>
      <c r="C25" s="1">
        <f>SUM(C11:C15)</f>
        <v>0</v>
      </c>
      <c r="D25" s="1">
        <f>SUM(D11:D15)</f>
        <v>0</v>
      </c>
      <c r="E25" s="1">
        <f>SUM(E11:E15)</f>
        <v>0</v>
      </c>
      <c r="F25" s="1">
        <f>SUM(F11:F15)</f>
        <v>0</v>
      </c>
      <c r="I25" s="1" t="s">
        <v>17</v>
      </c>
      <c r="J25" s="13"/>
      <c r="K25" s="1">
        <f t="shared" si="0"/>
        <v>7</v>
      </c>
      <c r="L25" s="1">
        <v>7</v>
      </c>
      <c r="M25" s="1">
        <v>1</v>
      </c>
      <c r="O25" s="1" t="s">
        <v>45</v>
      </c>
      <c r="P25" s="1">
        <v>1</v>
      </c>
    </row>
    <row r="26" spans="1:16" x14ac:dyDescent="0.25">
      <c r="A26" s="12" t="s">
        <v>56</v>
      </c>
      <c r="B26" s="4" t="s">
        <v>57</v>
      </c>
      <c r="C26" s="4" t="s">
        <v>57</v>
      </c>
      <c r="D26" s="4" t="s">
        <v>57</v>
      </c>
      <c r="E26" s="4" t="s">
        <v>57</v>
      </c>
      <c r="F26" s="4" t="s">
        <v>57</v>
      </c>
      <c r="I26" s="1" t="s">
        <v>18</v>
      </c>
      <c r="J26" s="13"/>
      <c r="K26" s="1">
        <f t="shared" si="0"/>
        <v>7</v>
      </c>
      <c r="L26" s="1">
        <v>7</v>
      </c>
      <c r="M26" s="1">
        <v>1</v>
      </c>
      <c r="O26" s="1" t="s">
        <v>48</v>
      </c>
      <c r="P26" s="8">
        <v>2</v>
      </c>
    </row>
    <row r="27" spans="1:16" x14ac:dyDescent="0.25">
      <c r="A27" s="4" t="s">
        <v>20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</row>
    <row r="29" spans="1:16" x14ac:dyDescent="0.25">
      <c r="A29" s="5" t="s">
        <v>81</v>
      </c>
    </row>
    <row r="30" spans="1:16" x14ac:dyDescent="0.25">
      <c r="B30" t="s">
        <v>21</v>
      </c>
      <c r="C30" t="s">
        <v>22</v>
      </c>
      <c r="D30" t="s">
        <v>23</v>
      </c>
    </row>
    <row r="31" spans="1:16" x14ac:dyDescent="0.25">
      <c r="A31" s="10" t="s">
        <v>0</v>
      </c>
      <c r="B31" s="10">
        <f>J9</f>
        <v>0</v>
      </c>
      <c r="C31" s="9" t="s">
        <v>26</v>
      </c>
      <c r="D31">
        <v>1</v>
      </c>
    </row>
    <row r="32" spans="1:16" x14ac:dyDescent="0.25">
      <c r="A32" s="10" t="s">
        <v>5</v>
      </c>
      <c r="B32" s="10">
        <f>J10</f>
        <v>0</v>
      </c>
      <c r="C32" s="9" t="s">
        <v>26</v>
      </c>
      <c r="D32">
        <v>1</v>
      </c>
    </row>
    <row r="33" spans="1:5" x14ac:dyDescent="0.25">
      <c r="A33" s="10" t="s">
        <v>11</v>
      </c>
      <c r="B33" s="10">
        <f>J11</f>
        <v>0</v>
      </c>
      <c r="C33" s="9" t="s">
        <v>26</v>
      </c>
      <c r="D33">
        <v>1</v>
      </c>
    </row>
    <row r="34" spans="1:5" x14ac:dyDescent="0.25">
      <c r="A34" s="10" t="s">
        <v>12</v>
      </c>
      <c r="B34" s="10">
        <f>J12</f>
        <v>0</v>
      </c>
      <c r="C34" s="9" t="s">
        <v>26</v>
      </c>
      <c r="D34">
        <v>1</v>
      </c>
    </row>
    <row r="36" spans="1:5" x14ac:dyDescent="0.25">
      <c r="A36" t="s">
        <v>82</v>
      </c>
    </row>
    <row r="37" spans="1:5" x14ac:dyDescent="0.25">
      <c r="C37" s="9" t="s">
        <v>21</v>
      </c>
      <c r="D37" s="9" t="s">
        <v>22</v>
      </c>
      <c r="E37" s="9" t="s">
        <v>23</v>
      </c>
    </row>
    <row r="38" spans="1:5" x14ac:dyDescent="0.25">
      <c r="A38" s="5" t="s">
        <v>25</v>
      </c>
      <c r="C38">
        <f>SUM(J20:J24)</f>
        <v>0</v>
      </c>
      <c r="D38" s="9" t="s">
        <v>24</v>
      </c>
      <c r="E38">
        <v>3</v>
      </c>
    </row>
    <row r="40" spans="1:5" x14ac:dyDescent="0.25">
      <c r="A40" t="s">
        <v>83</v>
      </c>
    </row>
    <row r="41" spans="1:5" x14ac:dyDescent="0.25">
      <c r="A41" t="s">
        <v>60</v>
      </c>
      <c r="B41" s="9" t="s">
        <v>26</v>
      </c>
      <c r="C41" s="9" t="s">
        <v>21</v>
      </c>
      <c r="D41" s="9" t="s">
        <v>22</v>
      </c>
      <c r="E41" s="9" t="s">
        <v>23</v>
      </c>
    </row>
    <row r="42" spans="1:5" x14ac:dyDescent="0.25">
      <c r="A42" t="s">
        <v>61</v>
      </c>
      <c r="B42" s="9"/>
      <c r="C42">
        <f>SUMPRODUCT(J13:J19,P20:P26)</f>
        <v>0</v>
      </c>
      <c r="D42" s="9" t="s">
        <v>24</v>
      </c>
      <c r="E42">
        <v>8</v>
      </c>
    </row>
    <row r="44" spans="1:5" x14ac:dyDescent="0.25">
      <c r="A44" t="s">
        <v>84</v>
      </c>
    </row>
    <row r="45" spans="1:5" x14ac:dyDescent="0.25">
      <c r="A45" s="11" t="s">
        <v>58</v>
      </c>
      <c r="B45" s="9" t="s">
        <v>73</v>
      </c>
      <c r="C45" s="9" t="s">
        <v>31</v>
      </c>
    </row>
  </sheetData>
  <scenarios current="0">
    <scenario name="activity schedule" count="23" user="burrier" comment="创建者 burrier 日期 10/19/2020">
      <inputCells r="J4" val="1"/>
      <inputCells r="J5" val="1"/>
      <inputCells r="J6" val="0"/>
      <inputCells r="J7" val="1"/>
      <inputCells r="J8" val="1"/>
      <inputCells r="J9" val="1"/>
      <inputCells r="J10" val="1"/>
      <inputCells r="J11" val="1"/>
      <inputCells r="J12" val="1"/>
      <inputCells r="J13" val="1"/>
      <inputCells r="J14" val="0"/>
      <inputCells r="J15" val="0"/>
      <inputCells r="J16" val="1"/>
      <inputCells r="J17" val="0"/>
      <inputCells r="J18" val="0"/>
      <inputCells r="J19" val="1"/>
      <inputCells r="J20" val="1"/>
      <inputCells r="J21" val="0"/>
      <inputCells r="J22" val="1"/>
      <inputCells r="J23" val="0"/>
      <inputCells r="J24" val="1"/>
      <inputCells r="J25" val="1"/>
      <inputCells r="J26" val="1"/>
    </scenario>
  </scenario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36EA-9A65-436B-8D29-1BD10E80A0B6}">
  <sheetPr codeName="Sheet2"/>
  <dimension ref="A1:P47"/>
  <sheetViews>
    <sheetView tabSelected="1" workbookViewId="0">
      <selection activeCell="B11" sqref="B11:F15"/>
    </sheetView>
  </sheetViews>
  <sheetFormatPr defaultRowHeight="13.8" x14ac:dyDescent="0.25"/>
  <sheetData>
    <row r="1" spans="1:16" x14ac:dyDescent="0.25">
      <c r="A1" s="1"/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</row>
    <row r="2" spans="1:16" x14ac:dyDescent="0.25">
      <c r="A2" s="1">
        <v>12</v>
      </c>
      <c r="B2" s="2"/>
      <c r="C2" s="2"/>
      <c r="D2" s="2" t="s">
        <v>37</v>
      </c>
      <c r="E2" s="2"/>
      <c r="F2" s="2"/>
      <c r="I2" t="s">
        <v>19</v>
      </c>
      <c r="K2" s="14">
        <f>SUMPRODUCT(J4:J14,K4:K14)</f>
        <v>0</v>
      </c>
    </row>
    <row r="3" spans="1:16" x14ac:dyDescent="0.25">
      <c r="A3" s="1">
        <v>34</v>
      </c>
      <c r="B3" s="2" t="s">
        <v>37</v>
      </c>
      <c r="C3" s="2" t="s">
        <v>38</v>
      </c>
      <c r="D3" s="2" t="s">
        <v>50</v>
      </c>
      <c r="E3" s="2" t="s">
        <v>51</v>
      </c>
      <c r="F3" s="2" t="s">
        <v>38</v>
      </c>
      <c r="I3" s="1" t="s">
        <v>75</v>
      </c>
      <c r="J3" s="6" t="s">
        <v>76</v>
      </c>
      <c r="K3" s="6" t="s">
        <v>77</v>
      </c>
      <c r="L3" s="6" t="s">
        <v>78</v>
      </c>
      <c r="M3" s="6" t="s">
        <v>79</v>
      </c>
    </row>
    <row r="4" spans="1:16" x14ac:dyDescent="0.25">
      <c r="A4" s="1">
        <v>56</v>
      </c>
      <c r="B4" s="2" t="s">
        <v>52</v>
      </c>
      <c r="C4" s="2"/>
      <c r="D4" s="2" t="s">
        <v>39</v>
      </c>
      <c r="E4" s="2" t="s">
        <v>40</v>
      </c>
      <c r="F4" s="2" t="s">
        <v>53</v>
      </c>
      <c r="I4" s="1" t="s">
        <v>41</v>
      </c>
      <c r="J4" s="13"/>
      <c r="K4" s="1">
        <f t="shared" ref="K4:K14" si="0">L4*M4</f>
        <v>20</v>
      </c>
      <c r="L4" s="1">
        <v>10</v>
      </c>
      <c r="M4" s="1">
        <v>2</v>
      </c>
    </row>
    <row r="5" spans="1:16" x14ac:dyDescent="0.25">
      <c r="A5" s="1">
        <v>78</v>
      </c>
      <c r="B5" s="2"/>
      <c r="C5" s="2"/>
      <c r="D5" s="2"/>
      <c r="E5" s="2" t="s">
        <v>54</v>
      </c>
      <c r="F5" s="2"/>
      <c r="I5" s="1" t="s">
        <v>38</v>
      </c>
      <c r="J5" s="13"/>
      <c r="K5" s="1">
        <f t="shared" si="0"/>
        <v>20</v>
      </c>
      <c r="L5" s="1">
        <v>10</v>
      </c>
      <c r="M5" s="1">
        <v>2</v>
      </c>
    </row>
    <row r="6" spans="1:16" x14ac:dyDescent="0.25">
      <c r="A6" s="1">
        <v>910</v>
      </c>
      <c r="B6" s="2" t="s">
        <v>55</v>
      </c>
      <c r="C6" s="2"/>
      <c r="D6" s="2"/>
      <c r="E6" s="2"/>
      <c r="F6" s="2"/>
      <c r="I6" s="1" t="s">
        <v>39</v>
      </c>
      <c r="J6" s="13"/>
      <c r="K6" s="1">
        <f t="shared" si="0"/>
        <v>10</v>
      </c>
      <c r="L6" s="1">
        <v>10</v>
      </c>
      <c r="M6" s="1">
        <v>1</v>
      </c>
    </row>
    <row r="7" spans="1:16" x14ac:dyDescent="0.25">
      <c r="E7" s="3"/>
      <c r="I7" s="1" t="s">
        <v>40</v>
      </c>
      <c r="J7" s="13"/>
      <c r="K7" s="1">
        <f t="shared" si="0"/>
        <v>10</v>
      </c>
      <c r="L7" s="1">
        <v>10</v>
      </c>
      <c r="M7" s="1">
        <v>1</v>
      </c>
      <c r="O7" s="7" t="s">
        <v>75</v>
      </c>
      <c r="P7" s="7" t="s">
        <v>87</v>
      </c>
    </row>
    <row r="8" spans="1:16" x14ac:dyDescent="0.25">
      <c r="I8" s="1" t="s">
        <v>42</v>
      </c>
      <c r="J8" s="13"/>
      <c r="K8" s="1">
        <f t="shared" si="0"/>
        <v>10</v>
      </c>
      <c r="L8" s="1">
        <v>5</v>
      </c>
      <c r="M8" s="1">
        <v>2</v>
      </c>
      <c r="O8" s="1" t="s">
        <v>49</v>
      </c>
      <c r="P8" s="1">
        <v>2</v>
      </c>
    </row>
    <row r="9" spans="1:16" x14ac:dyDescent="0.25">
      <c r="A9" t="s">
        <v>74</v>
      </c>
      <c r="I9" s="1" t="s">
        <v>46</v>
      </c>
      <c r="J9" s="13"/>
      <c r="K9" s="1">
        <f t="shared" si="0"/>
        <v>6</v>
      </c>
      <c r="L9" s="1">
        <v>6</v>
      </c>
      <c r="M9" s="1">
        <v>1</v>
      </c>
      <c r="O9" s="1" t="s">
        <v>46</v>
      </c>
      <c r="P9" s="1">
        <v>1</v>
      </c>
    </row>
    <row r="10" spans="1:16" x14ac:dyDescent="0.25">
      <c r="A10" s="1"/>
      <c r="B10" s="6" t="s">
        <v>32</v>
      </c>
      <c r="C10" s="6" t="s">
        <v>33</v>
      </c>
      <c r="D10" s="6" t="s">
        <v>34</v>
      </c>
      <c r="E10" s="6" t="s">
        <v>35</v>
      </c>
      <c r="F10" s="6" t="s">
        <v>36</v>
      </c>
      <c r="I10" s="1" t="s">
        <v>43</v>
      </c>
      <c r="J10" s="13"/>
      <c r="K10" s="1">
        <f t="shared" si="0"/>
        <v>3</v>
      </c>
      <c r="L10" s="1">
        <v>3</v>
      </c>
      <c r="M10" s="1">
        <v>1</v>
      </c>
      <c r="O10" s="1" t="s">
        <v>43</v>
      </c>
      <c r="P10" s="1">
        <v>2</v>
      </c>
    </row>
    <row r="11" spans="1:16" x14ac:dyDescent="0.25">
      <c r="A11" s="4" t="s">
        <v>68</v>
      </c>
      <c r="B11" s="15">
        <v>0</v>
      </c>
      <c r="C11" s="15">
        <v>0</v>
      </c>
      <c r="D11" s="15">
        <f>J4</f>
        <v>0</v>
      </c>
      <c r="E11" s="15">
        <v>0</v>
      </c>
      <c r="F11" s="15">
        <v>0</v>
      </c>
      <c r="I11" s="1" t="s">
        <v>44</v>
      </c>
      <c r="J11" s="13"/>
      <c r="K11" s="1">
        <f t="shared" si="0"/>
        <v>4</v>
      </c>
      <c r="L11" s="1">
        <v>4</v>
      </c>
      <c r="M11" s="1">
        <v>1</v>
      </c>
      <c r="O11" s="1" t="s">
        <v>44</v>
      </c>
      <c r="P11" s="1">
        <v>3</v>
      </c>
    </row>
    <row r="12" spans="1:16" x14ac:dyDescent="0.25">
      <c r="A12" s="4" t="s">
        <v>69</v>
      </c>
      <c r="B12" s="15">
        <f>J4</f>
        <v>0</v>
      </c>
      <c r="C12" s="15">
        <f>J5</f>
        <v>0</v>
      </c>
      <c r="D12" s="15">
        <f>J11</f>
        <v>0</v>
      </c>
      <c r="E12" s="15">
        <f>J8+J12</f>
        <v>0</v>
      </c>
      <c r="F12" s="15">
        <f>J5</f>
        <v>0</v>
      </c>
      <c r="I12" s="1" t="s">
        <v>47</v>
      </c>
      <c r="J12" s="13"/>
      <c r="K12" s="1">
        <f t="shared" si="0"/>
        <v>2</v>
      </c>
      <c r="L12" s="1">
        <v>1</v>
      </c>
      <c r="M12" s="1">
        <v>2</v>
      </c>
      <c r="O12" s="1" t="s">
        <v>47</v>
      </c>
      <c r="P12" s="1">
        <v>1</v>
      </c>
    </row>
    <row r="13" spans="1:16" x14ac:dyDescent="0.25">
      <c r="A13" s="4" t="s">
        <v>70</v>
      </c>
      <c r="B13" s="15">
        <f>J8+J9</f>
        <v>0</v>
      </c>
      <c r="C13" s="15">
        <v>0</v>
      </c>
      <c r="D13" s="15">
        <f>J6</f>
        <v>0</v>
      </c>
      <c r="E13" s="15">
        <f>J7</f>
        <v>0</v>
      </c>
      <c r="F13" s="15">
        <f>J12+J14</f>
        <v>0</v>
      </c>
      <c r="I13" s="1" t="s">
        <v>45</v>
      </c>
      <c r="J13" s="13"/>
      <c r="K13" s="1">
        <f t="shared" si="0"/>
        <v>3</v>
      </c>
      <c r="L13" s="1">
        <v>3</v>
      </c>
      <c r="M13" s="1">
        <v>1</v>
      </c>
      <c r="O13" s="1" t="s">
        <v>45</v>
      </c>
      <c r="P13" s="1">
        <v>1</v>
      </c>
    </row>
    <row r="14" spans="1:16" x14ac:dyDescent="0.25">
      <c r="A14" s="4" t="s">
        <v>71</v>
      </c>
      <c r="B14" s="15">
        <v>0</v>
      </c>
      <c r="C14" s="15">
        <v>0</v>
      </c>
      <c r="D14" s="15">
        <v>0</v>
      </c>
      <c r="E14" s="15">
        <f>J13</f>
        <v>0</v>
      </c>
      <c r="F14" s="15">
        <v>0</v>
      </c>
      <c r="I14" s="1" t="s">
        <v>48</v>
      </c>
      <c r="J14" s="13"/>
      <c r="K14" s="1">
        <f t="shared" si="0"/>
        <v>1</v>
      </c>
      <c r="L14" s="1">
        <v>1</v>
      </c>
      <c r="M14" s="1">
        <v>1</v>
      </c>
      <c r="O14" s="1" t="s">
        <v>48</v>
      </c>
      <c r="P14" s="8">
        <v>2</v>
      </c>
    </row>
    <row r="15" spans="1:16" x14ac:dyDescent="0.25">
      <c r="A15" s="4" t="s">
        <v>72</v>
      </c>
      <c r="B15" s="15">
        <f>J10</f>
        <v>0</v>
      </c>
      <c r="C15" s="15">
        <v>0</v>
      </c>
      <c r="D15" s="15">
        <v>0</v>
      </c>
      <c r="E15" s="15">
        <v>0</v>
      </c>
      <c r="F15" s="15">
        <v>0</v>
      </c>
    </row>
    <row r="17" spans="1:6" x14ac:dyDescent="0.25">
      <c r="A17" s="1"/>
      <c r="B17" s="6" t="s">
        <v>32</v>
      </c>
      <c r="C17" s="6" t="s">
        <v>33</v>
      </c>
      <c r="D17" s="6" t="s">
        <v>34</v>
      </c>
      <c r="E17" s="6" t="s">
        <v>35</v>
      </c>
      <c r="F17" s="6" t="s">
        <v>36</v>
      </c>
    </row>
    <row r="18" spans="1:6" x14ac:dyDescent="0.25">
      <c r="A18" s="4" t="s">
        <v>68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</row>
    <row r="19" spans="1:6" x14ac:dyDescent="0.25">
      <c r="A19" s="4" t="s">
        <v>69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</row>
    <row r="20" spans="1:6" x14ac:dyDescent="0.25">
      <c r="A20" s="4" t="s">
        <v>70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</row>
    <row r="21" spans="1:6" x14ac:dyDescent="0.25">
      <c r="A21" s="4" t="s">
        <v>71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</row>
    <row r="22" spans="1:6" x14ac:dyDescent="0.25">
      <c r="A22" s="4" t="s">
        <v>72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</row>
    <row r="24" spans="1:6" x14ac:dyDescent="0.25">
      <c r="A24" t="s">
        <v>80</v>
      </c>
    </row>
    <row r="25" spans="1:6" x14ac:dyDescent="0.25">
      <c r="A25" s="4" t="s">
        <v>20</v>
      </c>
      <c r="B25" s="1">
        <f>SUM(B11:B15)</f>
        <v>0</v>
      </c>
      <c r="C25" s="1">
        <f>SUM(C11:C15)</f>
        <v>0</v>
      </c>
      <c r="D25" s="1">
        <f>SUM(D11:D15)</f>
        <v>0</v>
      </c>
      <c r="E25" s="1">
        <f>SUM(E11:E15)</f>
        <v>0</v>
      </c>
      <c r="F25" s="1">
        <f>SUM(F11:F15)</f>
        <v>0</v>
      </c>
    </row>
    <row r="26" spans="1:6" x14ac:dyDescent="0.25">
      <c r="A26" s="12" t="s">
        <v>56</v>
      </c>
      <c r="B26" s="4" t="s">
        <v>57</v>
      </c>
      <c r="C26" s="4" t="s">
        <v>57</v>
      </c>
      <c r="D26" s="4" t="s">
        <v>57</v>
      </c>
      <c r="E26" s="4" t="s">
        <v>57</v>
      </c>
      <c r="F26" s="4" t="s">
        <v>57</v>
      </c>
    </row>
    <row r="27" spans="1:6" x14ac:dyDescent="0.25">
      <c r="A27" s="4" t="s">
        <v>20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</row>
    <row r="29" spans="1:6" x14ac:dyDescent="0.25">
      <c r="A29" s="5" t="s">
        <v>81</v>
      </c>
    </row>
    <row r="30" spans="1:6" x14ac:dyDescent="0.25">
      <c r="B30" t="s">
        <v>27</v>
      </c>
      <c r="C30" t="s">
        <v>28</v>
      </c>
      <c r="D30" t="s">
        <v>29</v>
      </c>
    </row>
    <row r="31" spans="1:6" x14ac:dyDescent="0.25">
      <c r="A31" s="10" t="s">
        <v>0</v>
      </c>
      <c r="B31" s="10">
        <f>J4</f>
        <v>0</v>
      </c>
      <c r="C31" s="9" t="s">
        <v>30</v>
      </c>
      <c r="D31">
        <v>1</v>
      </c>
    </row>
    <row r="32" spans="1:6" x14ac:dyDescent="0.25">
      <c r="A32" s="10" t="s">
        <v>5</v>
      </c>
      <c r="B32" s="10">
        <f>J5</f>
        <v>0</v>
      </c>
      <c r="C32" s="9" t="s">
        <v>30</v>
      </c>
      <c r="D32">
        <v>1</v>
      </c>
    </row>
    <row r="33" spans="1:5" x14ac:dyDescent="0.25">
      <c r="A33" s="10" t="s">
        <v>11</v>
      </c>
      <c r="B33" s="10">
        <f>J6</f>
        <v>0</v>
      </c>
      <c r="C33" s="9" t="s">
        <v>30</v>
      </c>
      <c r="D33">
        <v>1</v>
      </c>
    </row>
    <row r="34" spans="1:5" x14ac:dyDescent="0.25">
      <c r="A34" s="10" t="s">
        <v>12</v>
      </c>
      <c r="B34" s="10">
        <f>J7</f>
        <v>0</v>
      </c>
      <c r="C34" s="9" t="s">
        <v>30</v>
      </c>
      <c r="D34">
        <v>1</v>
      </c>
    </row>
    <row r="36" spans="1:5" x14ac:dyDescent="0.25">
      <c r="A36" t="s">
        <v>86</v>
      </c>
    </row>
    <row r="37" spans="1:5" x14ac:dyDescent="0.25">
      <c r="A37" t="s">
        <v>60</v>
      </c>
      <c r="B37" s="9" t="s">
        <v>26</v>
      </c>
      <c r="C37" s="9" t="s">
        <v>21</v>
      </c>
      <c r="D37" s="9" t="s">
        <v>22</v>
      </c>
      <c r="E37" s="9" t="s">
        <v>23</v>
      </c>
    </row>
    <row r="38" spans="1:5" x14ac:dyDescent="0.25">
      <c r="A38" t="s">
        <v>61</v>
      </c>
      <c r="B38" s="9"/>
      <c r="C38">
        <f>SUMPRODUCT(J8:J14,P8:P14)</f>
        <v>0</v>
      </c>
      <c r="D38" s="9" t="s">
        <v>24</v>
      </c>
      <c r="E38">
        <v>8</v>
      </c>
    </row>
    <row r="40" spans="1:5" x14ac:dyDescent="0.25">
      <c r="A40" t="s">
        <v>85</v>
      </c>
    </row>
    <row r="41" spans="1:5" x14ac:dyDescent="0.25">
      <c r="A41" s="11" t="s">
        <v>58</v>
      </c>
      <c r="B41" s="9" t="s">
        <v>59</v>
      </c>
      <c r="C41" s="9" t="s">
        <v>31</v>
      </c>
    </row>
    <row r="47" spans="1:5" ht="11.25" customHeight="1" x14ac:dyDescent="0.25"/>
  </sheetData>
  <scenarios current="0">
    <scenario name="activity schedule" count="18" user="burrier" comment="创建者 burrier 日期 10/19/2020">
      <inputCells r="J4" val="1"/>
      <inputCells r="J5" val="1"/>
      <inputCells r="J6" val="1"/>
      <inputCells r="J7" val="1"/>
      <inputCells r="J8" val="1"/>
      <inputCells r="J9" val="0"/>
      <inputCells r="J10" val="0"/>
      <inputCells r="J11" val="1"/>
      <inputCells r="J12" val="0"/>
      <inputCells r="J13" val="0"/>
      <inputCells r="J14" val="1"/>
      <inputCells r="J15" val="1"/>
      <inputCells r="J16" val="0"/>
      <inputCells r="J17" val="1"/>
      <inputCells r="J18" val="0"/>
      <inputCells r="J19" val="1"/>
      <inputCells r="J20" val="1"/>
      <inputCells r="J21" val="1"/>
    </scenario>
  </scenarios>
  <phoneticPr fontId="1" type="noConversion"/>
  <pageMargins left="0.7" right="0.7" top="0.75" bottom="0.75" header="0.3" footer="0.3"/>
  <ignoredErrors>
    <ignoredError sqref="C38" formulaRange="1"/>
    <ignoredError sqref="D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Activity schedule </vt:lpstr>
      <vt:lpstr> Class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burrier</dc:creator>
  <cp:lastModifiedBy>Jerome Zhao</cp:lastModifiedBy>
  <dcterms:created xsi:type="dcterms:W3CDTF">2020-10-19T07:44:01Z</dcterms:created>
  <dcterms:modified xsi:type="dcterms:W3CDTF">2020-10-26T23:41:19Z</dcterms:modified>
</cp:coreProperties>
</file>