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les\Documents\Custom Office Templates\"/>
    </mc:Choice>
  </mc:AlternateContent>
  <xr:revisionPtr revIDLastSave="0" documentId="13_ncr:1_{FEE8A389-0E1A-46A1-A817-064E1B1C4422}" xr6:coauthVersionLast="47" xr6:coauthVersionMax="47" xr10:uidLastSave="{00000000-0000-0000-0000-000000000000}"/>
  <bookViews>
    <workbookView xWindow="-108" yWindow="-108" windowWidth="23256" windowHeight="12456" activeTab="3" xr2:uid="{C9E0E5CF-AC23-44CE-B5E4-A795B0449054}"/>
  </bookViews>
  <sheets>
    <sheet name="Uncleaned" sheetId="1" r:id="rId1"/>
    <sheet name="Cleaned" sheetId="2" r:id="rId2"/>
    <sheet name="Pivot Table" sheetId="3" r:id="rId3"/>
    <sheet name="Dashboard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2" l="1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B7" i="3"/>
</calcChain>
</file>

<file path=xl/sharedStrings.xml><?xml version="1.0" encoding="utf-8"?>
<sst xmlns="http://schemas.openxmlformats.org/spreadsheetml/2006/main" count="2030" uniqueCount="511">
  <si>
    <t>qBF1Pd</t>
  </si>
  <si>
    <t>MW4etd</t>
  </si>
  <si>
    <t>UY7F9</t>
  </si>
  <si>
    <t>W4Efsd</t>
  </si>
  <si>
    <t>W4Efsd 2</t>
  </si>
  <si>
    <t>W4Efsd 3</t>
  </si>
  <si>
    <t>W4Efsd 4</t>
  </si>
  <si>
    <t>W4Efsd 5</t>
  </si>
  <si>
    <t>FQ2IWe src</t>
  </si>
  <si>
    <t>ah5Ghc</t>
  </si>
  <si>
    <t>M4A5Cf</t>
  </si>
  <si>
    <t>ah5Ghc 2</t>
  </si>
  <si>
    <t>M4A5Cf 2</t>
  </si>
  <si>
    <t>ah5Ghc 3</t>
  </si>
  <si>
    <t>AJB7ye</t>
  </si>
  <si>
    <t>AJB7ye 2</t>
  </si>
  <si>
    <t>e4rVHe</t>
  </si>
  <si>
    <t>Musume Cafe</t>
  </si>
  <si>
    <t>Coffee shop</t>
  </si>
  <si>
    <t>·</t>
  </si>
  <si>
    <t>Meralco Site</t>
  </si>
  <si>
    <t>Open</t>
  </si>
  <si>
    <t>https://lh3.googleusercontent.com/p/AF1QipM04AWxCZ0IWasGAwckE1B6TL2dS0BKggnXByXy=w92-h92-k-no</t>
  </si>
  <si>
    <t>Dine-in</t>
  </si>
  <si>
    <t>Curbside pickup</t>
  </si>
  <si>
    <t>No-contact delivery</t>
  </si>
  <si>
    <t>Taza Mia Euphrasia</t>
  </si>
  <si>
    <t>Q3C8+R7M, President Jose P. Laurel Hwy</t>
  </si>
  <si>
    <t>⋅ Closes 11 PM</t>
  </si>
  <si>
    <t>https://lh3.googleusercontent.com/gps-cs-s/AC9h4nqk5BcK_OFdJ4-DORs-Cofmmdh2xOPl19DoSDrtlMxZTMUZ9fMrb6TZmvWgPo20eK-Cuv6yni4SkggA2-StWBnm7bj3gD4Y3itpYmb2tQzWJWTOHZoxlLzEaIy0NI9n64Hr3ij4=w80-h173-k-no</t>
  </si>
  <si>
    <t>Takeout</t>
  </si>
  <si>
    <t>Love Bean</t>
  </si>
  <si>
    <t>Q3C6+C6Q</t>
  </si>
  <si>
    <t>Closed</t>
  </si>
  <si>
    <t>https://lh3.googleusercontent.com/gps-cs-s/AC9h4noZXWiEwjWYSpcpkGaLdLObOY6StnmwKrGdg46er8jpEjWEaEwdTsHvQbFYVE9ExmiKYlegYJVFgzvDharHV_T_jIc69KmgDK5jjk8C_xFRdhLOWfs7TT0xPJSem7me-BL6_W5E2g=w92-h92-k-no</t>
  </si>
  <si>
    <t>Krāv Cafe Batangas</t>
  </si>
  <si>
    <t>Gov. Antonio Carpio Rd</t>
  </si>
  <si>
    <t>https://lh3.googleusercontent.com/gps-cs-s/AC9h4nqzeerEzj4g4DQIMjP0IemsOUu9JqRMdfiHBcuACYVVPk1PK0Ly3akw75elisH4a9hUjO4QtAOdAB5zbFy72hfgAN50yOWly3ZtluJevGi67VkL5g_m7tDNXTJNGYSEseog7egG=w80-h141-k-no</t>
  </si>
  <si>
    <t>₱200–400</t>
  </si>
  <si>
    <t>Pronto Cafe</t>
  </si>
  <si>
    <t>Jose P. Laurel, National Hwy</t>
  </si>
  <si>
    <t>https://lh3.googleusercontent.com/p/AF1QipNrrCrUyv4I2JcjJ_Y5fndAMTCnc0poxD3QuT2W=w80-h142-k-no</t>
  </si>
  <si>
    <t>Drive-through</t>
  </si>
  <si>
    <t>Delivery</t>
  </si>
  <si>
    <t>Flatwhite Coffee UB Hilltop Flagship</t>
  </si>
  <si>
    <t>Western Hall, Hilltop Rd</t>
  </si>
  <si>
    <t>https://lh3.googleusercontent.com/gps-cs-s/AC9h4noTtQ3vsORDluRX6g0rzFa1HoeVKG0tnkAxKhE0EhGSqjSMnJUURwUAYdNScBrxbIblJnjYprhca8-DrJoIPpFj3WGwpVunll3P9qbpWl-Ywvl1h2e715CypwlQXHHnQFwhkELGFA=w92-h92-k-no</t>
  </si>
  <si>
    <t>No delivery</t>
  </si>
  <si>
    <t>₱1–200</t>
  </si>
  <si>
    <t>XCoffee Cafe</t>
  </si>
  <si>
    <t>0525 Tolentino Rd</t>
  </si>
  <si>
    <t>Closes soon</t>
  </si>
  <si>
    <t>https://lh3.googleusercontent.com/gps-cs-s/AC9h4nq9F794k4yu9SY1dYe97qFozHsThjIC-8E7C0oWolcqIS0yTmd9HddSJVj_eUawe-vuK8AFLT0taJbF-v7NsJ0-Xs2wS4iseVqm4b1fgjnRd2SV05lqez1J1nt9hHOj7AW9FVBz=w123-h92-k-no</t>
  </si>
  <si>
    <t>Kape?</t>
  </si>
  <si>
    <t>52 P.Canlapan</t>
  </si>
  <si>
    <t>https://lh3.googleusercontent.com/p/AF1QipO9T6tPOQ0KOz-_rUdxkHKJ7riMulea6O6U1poW=w163-h92-k-no</t>
  </si>
  <si>
    <t>Hallo Mango</t>
  </si>
  <si>
    <t>Q3C8+VCJ</t>
  </si>
  <si>
    <t>https://lh3.googleusercontent.com/gps-cs-s/AC9h4nrrIvpOdoIhozUdZcTRQyFIHItWv1zaUIRl8Tz8CVQz62TEe8HXEXaKdripAqXPDYL2s_kbFmrAC_tlYkQxjVIFByp72Rovc1sz4jK-vbBmt4O_ZIDsypVLrEKwe8n4wrQFN7q4=w80-h106-k-no</t>
  </si>
  <si>
    <t>Buttered Toast and Coffee - Hilltop Branch</t>
  </si>
  <si>
    <t>Q375+P99</t>
  </si>
  <si>
    <t>https://lh3.googleusercontent.com/gps-cs-s/AC9h4np3K6ryZMi76DfIQRaf0GByuX9xcT_2bBe3ycdSjT63GWVImq4-YKSzc1vb3xqSsMj5Jg_nWXgJxqsArCeydm-TXQ-cBXaGCuipnb89pytzJdESPsy5jVcBQsxYY-pX_8ZFt4fu8g=w92-h92-k-no</t>
  </si>
  <si>
    <t>Kalye Barako Brew Coffee Trading</t>
  </si>
  <si>
    <t>M.Pastor Ave</t>
  </si>
  <si>
    <t>https://lh3.googleusercontent.com/gps-cs-s/AC9h4nr_l2ljTQw2xskUgaKUMDSKBjZCeUZueiGGGwV8P4xsSH6Zzx4UpmWRcbRwYrmktw2ui24hssiuZtYUVW22jb8Syfn152XNQHJHYUom-DKmnPRenM9BvYJddPFrFYzJmxEDNPs=w80-h106-k-no</t>
  </si>
  <si>
    <t>BAKERSHATCH CAFE</t>
  </si>
  <si>
    <t>DON RAMOS, SUNRISE BUILDING, Tolentino Rd</t>
  </si>
  <si>
    <t>https://lh3.googleusercontent.com/gps-cs-s/AC9h4nq4MwcMP2KM3I-k4AZO37tKBR6lJxLvvrgLWN_Ked8XvBrq9Ski5iP8okGUmiSpMd5xDJk3XjxMmsD9tcjHkmsKS6i7997RqNbTmpD5ID1rqowaSkST7uoL9uiZ9628hc2vY3uT=w122-h92-k-no</t>
  </si>
  <si>
    <t>Hashtag Coffee Capitol Site</t>
  </si>
  <si>
    <t>https://lh3.googleusercontent.com/gps-cs-s/AC9h4npzmUJ3hI3wlva2srMyBsGeg28nCPW3U7rsIXeDEM_qFxSb4KCTMYizKluCa3blBfPK_LsYQFv524VeAwqFP4I-Zpd6Deof9hkB6pQubrjD5mwW_nFelM2I1fcW7FoW8valfWasXw=w80-h106-k-no</t>
  </si>
  <si>
    <t>VITA BELLA COFFE SHOP</t>
  </si>
  <si>
    <t>Q375+PQ3</t>
  </si>
  <si>
    <t>https://lh3.googleusercontent.com/gps-cs-s/AC9h4npmchB5jmQXAdQfDQJT_2OkfHnGVbhW9H0T-4LQV2W4meiQYhrZc1ec16ZbADF39xs5lSWl3GQrBO_2EbZyrfoLopiYzhPp4qnfViQrUeA9Ts7LQIzVn23nkOnC6hB-x8hbF1djyAFvKRc=w80-h92-k-no</t>
  </si>
  <si>
    <t>"Drank a cookies&amp; cream frappe here and it was delicious!"</t>
  </si>
  <si>
    <t>Coffee Spot Bolbok Batangas City</t>
  </si>
  <si>
    <t>Q3C2+CG2, Diversion Road</t>
  </si>
  <si>
    <t>https://lh3.googleusercontent.com/gps-cs-s/AC9h4notJ84Q7YIGCz6YSGcO1CDEC1DzOpg3iVnYrs2s-r7cByp1kKs3mmMKMidbav1vTiO8JNvDXyL2oXg5S4txErRsZWmNvG98Y99sW46BN2i1z8ewd9qTrfpLFiyD8yHSjHiscqxKvw=w122-h92-k-no</t>
  </si>
  <si>
    <t>Dear Charlie Specialty Coffee</t>
  </si>
  <si>
    <t>Q339+RWV, Concha Rd</t>
  </si>
  <si>
    <t>https://lh3.googleusercontent.com/gps-cs-s/AC9h4npfcFH_4qn9B7orUZB3GaNbMxXbl_GK-m7-Rr8IOzNl5UOgt2yNHW5aVDwUe98V2_Xy6deeit_f3vVwn12ZLxjyHaqp2l7wn5PyHgHvcwkfkuZ7YyFT998-pcmtkiU77rWYEn3f=w80-h106-k-no</t>
  </si>
  <si>
    <t>Gwen Coffee, Cakes &amp; Pasta</t>
  </si>
  <si>
    <t>Q3J7+3FC Molave St, Doña Luisa Lane Corner, Nueva Villa Subd</t>
  </si>
  <si>
    <t>https://lh3.googleusercontent.com/gps-cs-s/AC9h4nptVgOg77rx0GExdAsydpTF1jjDCjeeU6KmocqOHy8JJIusAY4Bvq_E79p_FXVSWxDa489HAaf-RWyNPLHwnMFT6OZchtK_45MA_GLB75i9Lkz01JHwBOcM2Cf0usJG51-iYPo=w122-h92-k-no</t>
  </si>
  <si>
    <t>0521 Prosperity Cafe</t>
  </si>
  <si>
    <t>AOMC Building</t>
  </si>
  <si>
    <t>https://lh3.googleusercontent.com/p/AF1QipNQrBYPSge0Eme74X0hoXH7J3wBkexXIB2PwhD7=w80-h106-k-no</t>
  </si>
  <si>
    <t>No reviews</t>
  </si>
  <si>
    <t>But First, Coffee (BFC) - Diversion Road, Batangas City</t>
  </si>
  <si>
    <t>But First, Coffee, Diversion Road</t>
  </si>
  <si>
    <t>https://lh3.googleusercontent.com/p/AF1QipO28e4vT6SeU6occeaQFq4ug2mpESQjgCunq97N=w122-h92-k-no</t>
  </si>
  <si>
    <t>La Creme Coffee &amp; Pastries</t>
  </si>
  <si>
    <t>Twinvilla Subdivision, Argon Street</t>
  </si>
  <si>
    <t>https://lh3.googleusercontent.com/p/AF1QipOp6VJSAYVRz6S2Y7y2zWfq6u84MScCh83nFfvG=w80-h106-k-no</t>
  </si>
  <si>
    <t>Melato cafe</t>
  </si>
  <si>
    <t>Twinvilla subdivision, 1101 argon st</t>
  </si>
  <si>
    <t>https://lh3.googleusercontent.com/p/AF1QipOiCNfKNO6i_hT_DevE0mcRimdi4hk66Bypz8tY=w80-h106-k-no</t>
  </si>
  <si>
    <t>But First, Coffee (BFC) - Alangilan</t>
  </si>
  <si>
    <t>Ninang Mila Bldg, Brgy National Highway</t>
  </si>
  <si>
    <t>https://lh3.googleusercontent.com/p/AF1QipManK8gU4UYemM0fBYsigqbCvY8DkS0eWJ4UHpk=w137-h92-k-no</t>
  </si>
  <si>
    <t>Brewery Café and Bar</t>
  </si>
  <si>
    <t>Ferry Rd</t>
  </si>
  <si>
    <t>https://lh3.googleusercontent.com/p/AF1QipNUAiAi6suCN2DqCa_p5OqGHX1oQkAZRIAYNhsA=w80-h106-k-no</t>
  </si>
  <si>
    <t>₱400–600</t>
  </si>
  <si>
    <t>Swiftea’s Beans n’ Boba</t>
  </si>
  <si>
    <t>Pulo Rd</t>
  </si>
  <si>
    <t>https://lh3.googleusercontent.com/p/AF1QipOUzht30FppjU9VCrHmkCvwETP1fF-2Mpwi_0eE=w122-h92-k-no</t>
  </si>
  <si>
    <t>Big Brew</t>
  </si>
  <si>
    <t>Q386+53F, Arce Subdivision</t>
  </si>
  <si>
    <t>https://lh3.googleusercontent.com/gps-cs-s/AC9h4nrsDaco7zeg4kgBh7h_HVlDrAGNdwEtYi7-rVQOMsJ3v7p0LB3II-abPerZ_ite3FIpLdKpeX9nNAMVBCVRhklKUmUQZw736NkyjFiDIGdmazf-tDLDhJfPstwPUBRyPAGy9KYKMQ=w122-h92-k-no</t>
  </si>
  <si>
    <t>The Sweet Spot Batangas</t>
  </si>
  <si>
    <t>868 National Road</t>
  </si>
  <si>
    <t>https://lh3.googleusercontent.com/p/AF1QipNGa5gCvkXB3PpACoXmPCR5GvpMZ23_b18YXmOQ=w80-h106-k-no</t>
  </si>
  <si>
    <t>Solana Heirloom Café</t>
  </si>
  <si>
    <t>https://lh3.googleusercontent.com/p/AF1QipMmJKvd274EWjjGbTaCd6jI-HjrQjxeL6F_GEfh=w80-h106-k-no</t>
  </si>
  <si>
    <t>The Coffee Bar by GM</t>
  </si>
  <si>
    <t>Unit 3 Meralco Road</t>
  </si>
  <si>
    <t>https://lh3.googleusercontent.com/gps-cs-s/AC9h4nr3NHoeyq6LLxBP0la8nK0FAnd52wwfd17oRe2dHZUB2dWwKxluXfBhgPWGDl5hFZd3H8AaE4S_BzhV50wQ1byQv3jhHiwMePpGyoyu5PN-9GAiLX3YnQtE3Y7Tkc8C_a_B3PBLng=w80-h106-k-no</t>
  </si>
  <si>
    <t>Palpitate Coffee Batangas</t>
  </si>
  <si>
    <t>https://lh3.googleusercontent.com/gps-cs-s/AC9h4nrsZxkDzvb1RKeiTLak6bTgqUDob2A1yOJcNeYQ7fSmuQJy-JYCq8W8qdC4ATtKXBlo006Jdo8mb_snU-zcTEAaQpd1c8eAUir_tIl--daDCQRmybRGvmsfvctYwB8zHMKZ_zZ2=w80-h106-k-no</t>
  </si>
  <si>
    <t>Pilotos Grounds</t>
  </si>
  <si>
    <t>Petron Gas Station, Gov. Antonio Carpio Rd</t>
  </si>
  <si>
    <t>https://lh3.googleusercontent.com/p/AF1QipNTLkCLQr0t6XzYTXPFMx_9vILQ2PZMfr61jwwb=w122-h92-k-no</t>
  </si>
  <si>
    <t>He • Brews Café Batangas City</t>
  </si>
  <si>
    <t>35 P. Burgos</t>
  </si>
  <si>
    <t>https://lh3.googleusercontent.com/gps-cs-s/AC9h4npBNBf4rKFeKcXAqt3jSjdmzKtBtd9d4cpEK2DMvUAcfhe39oNqUfPYzv6-8Wh5m92cTE1803cQzO4teVUFwyfkO_seradtB0C25M-7Tbead5hbPRD-nK3haoqDRufFNVoGH11_=w122-h92-k-no</t>
  </si>
  <si>
    <t>Browns Coffee Co.</t>
  </si>
  <si>
    <t>4580 National Road</t>
  </si>
  <si>
    <t>https://lh3.googleusercontent.com/gps-cs-s/AC9h4noeZj5MAD25_rKRUWC9ubGYr2v4N0UrEE7IWsTQrfXN3J_auDLV3cPMDBIXbh459BvdY3on9MTC0awAnK4OhHv9ZeaD1Bo-mtbVJiQ9erR32vixOf6sMW9HL3N4_NzkcnvTz0t1=w80-h106-k-no</t>
  </si>
  <si>
    <t>Sharap Kopi and Tea Shop</t>
  </si>
  <si>
    <t>TNF Building</t>
  </si>
  <si>
    <t>https://lh3.googleusercontent.com/p/AF1QipOxgvIzVoY0DJlhD9GK54DkdXoBqMarxM5tjJYK=w138-h92-k-no</t>
  </si>
  <si>
    <t>THE COFFEE SOLUTION</t>
  </si>
  <si>
    <t>2nd Floor BBC Building, brgy.Calicanto, Palico - Balayan - Batangas Rd</t>
  </si>
  <si>
    <t>https://lh3.googleusercontent.com/gps-proxy/ALd4DhFbjIFgKuTaU6u_Zc2zLt55R_RTpWe5pNOp2FeC7PTKWGC-aCzmE3O9pHGcsId0MRHEiKaoLs4zLVKyk-SzRQqGez6M-zgguJEiqi8aohADxnXS_71MSSl60qGjiSqdVBS_BGHCpfbTJKlUR_q1WlEK9GZHp0YDu874GppCubpDz-PwvHvfAGUn=w135-h92-k-no</t>
  </si>
  <si>
    <t>Starbucks Diversion Road</t>
  </si>
  <si>
    <t>https://lh3.googleusercontent.com/gps-cs-s/AC9h4nrcreyDdGhUJ_wy2WyITSdklERZ5VL_1iKnV88StSDnh0uC-HgG4ufp8EJpUlFGJK0RjxtVCWeYk5MMHc0zPIK2AM0PkA87gmlRO0Alq2YbpggJXjkxCGxW3Ahc_ofCPrAXmNWUiQ=w122-h92-k-no</t>
  </si>
  <si>
    <t>Itaewon St. Cafe - Bolbok Batangas Branch</t>
  </si>
  <si>
    <t>https://lh3.googleusercontent.com/p/AF1QipNbVIgtzbUiNWhDVk4gNSd_cWbalvq4segQvR0C=w138-h92-k-no</t>
  </si>
  <si>
    <t>Kopilism Batangas City</t>
  </si>
  <si>
    <t>Shell Gasoline Station</t>
  </si>
  <si>
    <t>https://streetviewpixels-pa.googleapis.com/v1/thumbnail?panoid=a3Vi4WzhkVU_lti3YY9H1Q&amp;cb_client=search.gws-prod.gps&amp;w=80&amp;h=92&amp;yaw=98.33504&amp;pitch=0&amp;thumbfov=100</t>
  </si>
  <si>
    <t>He Brews</t>
  </si>
  <si>
    <t>Q364+MXG, Mabini</t>
  </si>
  <si>
    <t>https://lh3.googleusercontent.com/gps-cs-s/AC9h4nrTOTrDOQNVis1mKTd1h1TwlHo7mQSaOxZnm8WuNE_RTEy38ex_OijvkpAYXrjhsdz0XBptrIoyyT93nF9yAuSFe0YpbM9PUfjmtBbsE-KCdc9ovv_NxNuF7UzFNmJwh9RB1wN5=w122-h92-k-no</t>
  </si>
  <si>
    <t>The Garden Cafe</t>
  </si>
  <si>
    <t>Q2JX+7X8, Batangas Country Club, Brgy</t>
  </si>
  <si>
    <t>https://lh3.googleusercontent.com/gps-cs-s/AC9h4nrl1ij0y5HlO9KvsnlKtbXMPX4XLyADavsLHze8LBRt1vKfyf3SIXSxIVCL1vQZjLgkf8pkBQo8AdTxqj9k3BGhLTu0-490D6eQFpntPiabXQeW5iCT9xCpbaCECjYQgPp3eA7XNg=w122-h92-k-no</t>
  </si>
  <si>
    <t>Café Amazon Batangas City</t>
  </si>
  <si>
    <t>https://lh3.googleusercontent.com/p/AF1QipM-rPOZp2H-vGj6BZ9O51apzTlDcm7JnG97-oOX=w122-h92-k-no</t>
  </si>
  <si>
    <t>Brewing Grounds Cafe</t>
  </si>
  <si>
    <t>De Joya Compound, Cadena de Amor St</t>
  </si>
  <si>
    <t>https://streetviewpixels-pa.googleapis.com/v1/thumbnail?panoid=LAYqMgmJ5lx3nJlVPgp3vQ&amp;cb_client=search.gws-prod.gps&amp;w=80&amp;h=92&amp;yaw=301.25592&amp;pitch=0&amp;thumbfov=100</t>
  </si>
  <si>
    <t>Buttered Toast and Coffee</t>
  </si>
  <si>
    <t>Golden Country Homes, Mars street</t>
  </si>
  <si>
    <t>https://lh3.googleusercontent.com/p/AF1QipP0fw4Y5FZTRdLI1fQt40NsDP4UY6GpI9ETv8JO=w80-h106-k-no</t>
  </si>
  <si>
    <t>Libro Espresso - Batangas</t>
  </si>
  <si>
    <t>https://lh3.googleusercontent.com/p/AF1QipMRvEjv2DsGJSxAiarNjdGKw1T1v9ebpwJua7hM=w80-h106-k-no</t>
  </si>
  <si>
    <t>Kkopi Tea - Rosario,Batangas</t>
  </si>
  <si>
    <t>44 P. Burgos</t>
  </si>
  <si>
    <t>https://streetviewpixels-pa.googleapis.com/v1/thumbnail?panoid=KZUl4fjViwGcltjR_5wpFw&amp;cb_client=search.gws-prod.gps&amp;w=80&amp;h=92&amp;yaw=260.7038&amp;pitch=0&amp;thumbfov=100</t>
  </si>
  <si>
    <t>Share Cafe Restaurant, Family KTV &amp; Event Center, Batangas City</t>
  </si>
  <si>
    <t>⋅ Closes 11:30 PM</t>
  </si>
  <si>
    <t>https://lh3.googleusercontent.com/gps-cs-s/AC9h4npJpNRj423VLjpoTCl9IxH3eenQ3PdLzIptnLS_qAyO6v94rRaPDH57FCfwQT3vYTWVwgAFLtl8-NsFqobYVVGKb4nV-zT07Tsd9F9hxgqYSOt0xNRMyravM5IiSnkSqPcpnqph=w138-h92-k-no</t>
  </si>
  <si>
    <t>₱</t>
  </si>
  <si>
    <t>0521 Prosperity cafe</t>
  </si>
  <si>
    <t>National Road</t>
  </si>
  <si>
    <t>https://lh3.googleusercontent.com/gps-cs-s/AC9h4nrlzhutVzStMDCz0MKqmBFBIzC1woMUkizy_rREfmNlbXGJKtRWHqgqMHmB0WLTy3vSgYyvv4h_kxi5U3dtmogls9g4ggrHg_T48NOol6PVuKx3iYGautAyFPfvhBd0Cd1AOjd-6CSJq1K1=w80-h106-k-no</t>
  </si>
  <si>
    <t>Luciano's Cafe</t>
  </si>
  <si>
    <t>170 Rizal Ave</t>
  </si>
  <si>
    <t>https://lh3.googleusercontent.com/gps-cs-s/AC9h4nreW6KKcNKUYkOEXj0SxH16u6ViGk9xv1WBlsbFq-Mu_WpcGuLAdDLDjd8ez8293AK5BvjzHlUv7lSn1ap95AFiwTi2JZ1YusOugv7sfA5gvB96HJYfTVYCsfnSLLlrovZtPCCH=w80-h106-k-no</t>
  </si>
  <si>
    <t>Starbucks SM City Batangas</t>
  </si>
  <si>
    <t>⋅ Closes 10:30 PM</t>
  </si>
  <si>
    <t>https://lh3.googleusercontent.com/gps-cs-s/AC9h4npJJt00WTqqp8MqnXyeSeo1Cufhobjf8vEjGvMVzY2c-s67TesPKzQHE78qyTnFIkrD7pdH5kUbUYqwmNm1dXqi2f6A4Dr3JPbUjfUKorZzl_E8VBZPUBl-28eWVc2z3d2FRwuonA=w122-h92-k-no</t>
  </si>
  <si>
    <t>CASCIA CAFE</t>
  </si>
  <si>
    <t>LOURDES VILLAGE, CAPRICORN ST. (main street</t>
  </si>
  <si>
    <t>https://lh3.googleusercontent.com/gps-cs-s/AC9h4npFO2DeDBMz1gUQJr1bl4oC9Uhxg9nPRNRVz_mKbtn915woOhTErvuL6q655T6ntXwy2lf7rTEse0TGVt9F_BkLjZuMnJfksjFDy76W52dOEfg-ZJrnmuSBC3G6b8uXn3G4p5MD=w122-h92-k-no</t>
  </si>
  <si>
    <t>Tagpuan sa South</t>
  </si>
  <si>
    <t>Hilltop Rd</t>
  </si>
  <si>
    <t>https://lh3.googleusercontent.com/gps-cs-s/AC9h4nonl13nPF8MLT5J8SlhBrBxJz5RoZBDiL1Zny7WpL-S9CDJyj4dqK0Mw-ae7TSAdfAoGbsqc8YCjlrR1a38qBmvLOJtw9xvC_tJVbM8PQ3LEKEqBtdiyVPzafLzYNwZrtjarUfvzQ=w122-h92-k-no</t>
  </si>
  <si>
    <t>Two Shots Specialty Coffee</t>
  </si>
  <si>
    <t>https://lh3.googleusercontent.com/p/AF1QipPOM_s_oh0PZ7zG-497HpWStGhaIXxe-ZfjDeM_=w80-h100-k-no</t>
  </si>
  <si>
    <t>₱1–400</t>
  </si>
  <si>
    <t>Lalalocals Coffee Stash</t>
  </si>
  <si>
    <t>1220 Gamboa Road</t>
  </si>
  <si>
    <t>https://lh3.googleusercontent.com/p/AF1QipN_fipGTPoV8YMcUknpieLNH50CLARIRKmVhWyX=w92-h92-k-no</t>
  </si>
  <si>
    <t>DON MACCHIATOS BATANGAS CITY</t>
  </si>
  <si>
    <t>7 P. Genato</t>
  </si>
  <si>
    <t>https://streetviewpixels-pa.googleapis.com/v1/thumbnail?panoid=ECQrTZJRHM82qk1xhZDvxQ&amp;cb_client=search.gws-prod.gps&amp;w=80&amp;h=92&amp;yaw=69.60604&amp;pitch=0&amp;thumbfov=100</t>
  </si>
  <si>
    <t>But First, Coffee (BFC) - Sta. Rita, Batangas</t>
  </si>
  <si>
    <t>Q2GV+R6F, Sta. Rita</t>
  </si>
  <si>
    <t>Open 24 hours</t>
  </si>
  <si>
    <t>https://lh3.googleusercontent.com/gps-cs-s/AC9h4noUKNX_qavEFLuHYxlHQbd4BJiyOF-IR9TuOoiBNAa7kt5haRpUJ50OPvDo0S8zyCjaiMqvm8IheCKgH7J5oQIEcRt90T95IfTxmMfEzbT8pnovCbq5naWOoDgllGwxlj2_Jqc=w163-h92-k-no</t>
  </si>
  <si>
    <t>Riggs Coffee Shop and Restaurant</t>
  </si>
  <si>
    <t>https://lh5.googleusercontent.com/aftDcJqUU_N_Kd3ik6zLKydMwOVS2vPiiW5zwxTCq_U0CdJ8vNXyEc_rTb3wnIe0eA=w80-h142-k-no</t>
  </si>
  <si>
    <t>Mango Royal Batangas City</t>
  </si>
  <si>
    <t>Q345+P7F</t>
  </si>
  <si>
    <t>https://lh3.googleusercontent.com/gps-cs-s/AC9h4npcypj6wb9MhIci9raQiTuSE8rcY3H3kBeFlC2QXwerAsVzI37YRg9oevtCOoqS6frMSLoCIgINgwRGoMq14WqBrojy4sYr4D53jvxcYrcFj5RlgEJNJiJK4zMEhjvkNEuBlLWG=w80-h106-k-no</t>
  </si>
  <si>
    <t>Boss G Cafe</t>
  </si>
  <si>
    <t>P3-42</t>
  </si>
  <si>
    <t>https://lh3.googleusercontent.com/gps-cs-s/AC9h4nrSAPuCW7as0eg_2FCEWbANJXDmkt-G6iKgWvcbu1YwhmblkADn4Dfhc4F9EUi_SgjgGhcwUpTTRwwQvob_YryN6bz5WU3SGB3i_LPjLhMKrj8wxzGzmif-q5nFzsvmIKQMavdMPg=w80-h106-k-no</t>
  </si>
  <si>
    <t>Escafe Batangas</t>
  </si>
  <si>
    <t>GCBerberabe Subdivision</t>
  </si>
  <si>
    <t>https://lh3.googleusercontent.com/gps-cs-s/AC9h4npkSgB3eP4F-Dv_MY9GiQCCeHMm6p3WNPGWPK0E9-uhHpN8-6Klyhhbp1taGqoycywVjAK2r_H3i9rsvaQi-fOM07uAsfyBmJbisZc3o9tUyxIJXi1r8rYvSTJveXmuTbaPmrr4wA=w80-h106-k-no</t>
  </si>
  <si>
    <t>Duo Brew - Batangas City</t>
  </si>
  <si>
    <t>Unit 1-A, Zoe Bldg. Rizal Ave, Corner P. Mendoza</t>
  </si>
  <si>
    <t>https://lh3.googleusercontent.com/gps-proxy/ALd4DhH_ngAugl-RzWL8EWpp0HU-Qq0p-LhHANmr8Eq3C1S588nTJSR3zrG2gEcFvGtj5LKZGrRZXFyifr76hIet4LZfTEgtgOcJiAZpem0F0PREzPfKGw7l0uicMDbuk8hTCFPFaAnLL_6Bf7ukXTXGJnd6t4GT8CmSJidWhiOK5eb9Lk22iPLjW3Dm=w125-h92-k-no</t>
  </si>
  <si>
    <t>Kkopi.Tea - Kumintang Ilaya Batangas</t>
  </si>
  <si>
    <t>National Hwy</t>
  </si>
  <si>
    <t>https://lh3.googleusercontent.com/p/AF1QipMeT4uVffKXsEVsOp0O1G0e6jJlm8yflvq3Mlsn=w96-h92-k-no</t>
  </si>
  <si>
    <t>Cup Point (Sunnies Specs)</t>
  </si>
  <si>
    <t>Q349+CV</t>
  </si>
  <si>
    <t>https://lh3.googleusercontent.com/gps-cs-s/AC9h4no4S2THeJUziuUnKijSevOR8LAKON_uuo4OAvLVFWjiNR4REUkmIFvUfO3EZ0VQz_qf4rvvTCFyQpVQOQ74A2Te7iu90k5X78-Qzi1el4ClhAdrqyd90p2yXNmlQLCnBKA-KRI=w80-h106-k-no</t>
  </si>
  <si>
    <t>Flatwhite Cafe Sampaga</t>
  </si>
  <si>
    <t>308 Gov. Antonio Carpio Rd</t>
  </si>
  <si>
    <t>https://lh3.googleusercontent.com/p/AF1QipP-6h4r8AYmaMq-XIfiFAd-d_qPV6aWHJzi99Cf=w80-h100-k-no</t>
  </si>
  <si>
    <t>Acacia Garden Cafe</t>
  </si>
  <si>
    <t>Diamond st</t>
  </si>
  <si>
    <t>https://lh3.googleusercontent.com/gps-cs-s/AC9h4nor6n2-q025BkWiEyxIw78n5NMP6lkkHJb0EX0WkoVg8myHRYO4LKXVyC8sPm_WkzdSU1t1eJ-JlyjmZDUNrO5GgFFmeCsoJcMvuFkg3Ip4t5N0uLqaMcqL2dONJk07ij8k3Zh3=w122-h92-k-no</t>
  </si>
  <si>
    <t>DT-Cafe Batangas City</t>
  </si>
  <si>
    <t>Q3XC+QRR, National Road</t>
  </si>
  <si>
    <t>https://lh3.googleusercontent.com/gps-cs-s/AC9h4nrvBKLVSlCB9R14bU5pyIjC9EeFv-XQRWAWviN13EV3VanRfoE9rjuujDSiiHnyYearo9-CHbfauQGol01rM-T_tvuLCzbOyMiF8M1x9QBqLVZtwQ8cldwXR6me3oPTT5KYisL8=w80-h106-k-no</t>
  </si>
  <si>
    <t>Khara and Lampo Blends</t>
  </si>
  <si>
    <t>206 Road, 1 Arce Subdivision</t>
  </si>
  <si>
    <t>https://lh3.googleusercontent.com/p/AF1QipPOdl8svs8uFVbbwr1gbaqAH14tydkMSB7W5Qqo=w122-h92-k-no</t>
  </si>
  <si>
    <t>Love Cafe</t>
  </si>
  <si>
    <t>Caltex Road Poblacion San Pascual</t>
  </si>
  <si>
    <t>https://lh3.googleusercontent.com/p/AF1QipNNwn7Jq5tGpAj7KpracXi7l1xQCKOqz_G5AvJq=w80-h113-k-no</t>
  </si>
  <si>
    <t>The Coffee Bean &amp; Tea Leaf</t>
  </si>
  <si>
    <t>https://lh3.googleusercontent.com/gps-cs-s/AC9h4nqRYPL2t0BMtV0n2sQiPEVQEuxmDo8GWNNpilLFgHCecumRNe46gxrhxTph9T5zE0d1LAXn6pQcUTtHsiVzosXpv5bWba3S4dpSoJ3KAeR4mANK1BCO5-4lWSVws6ZqzqqL9crm=w122-h92-k-no</t>
  </si>
  <si>
    <t>₱₱</t>
  </si>
  <si>
    <t>BigBrew Batangas City</t>
  </si>
  <si>
    <t>186 Evangelista St</t>
  </si>
  <si>
    <t>https://lh3.googleusercontent.com/gps-cs-s/AC9h4nrlyXqmdDTpaWJvc1A4oWPvDjjBfkOsrspwqq2vaZiHqckmJtYKpRy8KMU374pU3bYipvizpgez3ije-sGbRAlf-27Ku3lpi0h5PM3_gY5MeL2PIW8StRMG8iWASOQsL95DEoIq=w122-h92-k-no</t>
  </si>
  <si>
    <t>CofTea Cafe - Lawas,Batangas city</t>
  </si>
  <si>
    <t>Q374+5RM Lawas</t>
  </si>
  <si>
    <t>https://lh3.googleusercontent.com/gps-cs-s/AC9h4no92PoZKgf7a9AJnx1_mrWCrU8NemHYWw8iSjK488Tzy2puSZFzqBe1vSu8l3zIqpTMNxfXUuxFoJt-niJcSQ60eiuLhIvE7B2gfCcGcQ89HONNFJxjlRltVdECcUU1ypOnRwrg=w80-h106-k-no</t>
  </si>
  <si>
    <t>232 Cafe</t>
  </si>
  <si>
    <t>Q3Q3+GP9</t>
  </si>
  <si>
    <t>https://lh3.googleusercontent.com/gps-cs-s/AC9h4nr88L0uIryGGjPGt4j-B68BSii5jet8KYZgxn_quw7ZskWAAMSi-hdMKy1pcDGr49c1Tw91OA4NJVMD7B_FTKS2UO15AHjuiE6FDQSxE4flzrPMl12wvjhBI7AW35jrer-Hi6nx=w80-h106-k-no</t>
  </si>
  <si>
    <t>Nutri Splendid</t>
  </si>
  <si>
    <t>P Herrera St</t>
  </si>
  <si>
    <t>https://lh3.googleusercontent.com/gps-cs-s/AC9h4nrAeSRBZNQ1fXxoiP_9B1QFpzHyW5ODnU5aJjZdG6aRlZ2u9VRC4e057E94KquDgeYso8BNinOAsHv3vb8Ja6kOHLAKtheDyU24KP7ktC84JSwx-4SCvckanumn4sVFenA9skdR=w122-h92-k-no</t>
  </si>
  <si>
    <t>Dono's</t>
  </si>
  <si>
    <t>Nazareth Compound, Juan Pastor Rd</t>
  </si>
  <si>
    <t>https://lh3.googleusercontent.com/p/AF1QipMc1eIkH33zf4gdjU_n6RsT2rrAQbJDX7Y5cp6J=w92-h92-k-no</t>
  </si>
  <si>
    <t>Ku Chi Tea Calicanto</t>
  </si>
  <si>
    <t>Opposite Bldg of CAEDO, Brgy. Calicanto Rd</t>
  </si>
  <si>
    <t>https://lh3.googleusercontent.com/gps-cs-s/AC9h4nqv762mM8OuERHCfMuLBCc-Ah8fPdqcsnc4PArWJCUt8Ksn70aupiVsLKrsZEOOga23j6jgAzN_MdVF5vFVW0w7mrNwWPNrIjlAiTzmAPXD0UxLAwsUzz2djYBDGsLRNQmSweFp=w122-h92-k-no</t>
  </si>
  <si>
    <t>F5 Cafe</t>
  </si>
  <si>
    <t>8 FR Rizal Ave</t>
  </si>
  <si>
    <t>https://lh3.googleusercontent.com/gps-cs-s/AC9h4nq4zVOAs47qfEQ5SVkzr4tMCaqUZrUj83p8OhIZILnwbd9VP1JRL7Az7gXYSWFvYHdhk7-jnqIQegHzNQyvGjN7-keFT1_lSfSjaUrMWZ9ZG1pmS9kYLRVSEIubmyuE-1dHmV4=w80-h142-k-no</t>
  </si>
  <si>
    <t>Cafe Liberica</t>
  </si>
  <si>
    <t>Rizal Ave</t>
  </si>
  <si>
    <t>https://lh3.googleusercontent.com/p/AF1QipORshJLe1DZ9jrCZ6U4oecIBHMVlXE5jzpZx3Mc=w80-h106-k-no</t>
  </si>
  <si>
    <t>KAPElosyip Cafe</t>
  </si>
  <si>
    <t>https://lh3.googleusercontent.com/p/AF1QipNK7-T_QBgR7UKX8Qku0ky76QTCbt42Kkloj64=w138-h92-k-no</t>
  </si>
  <si>
    <t>Sip Up Coffee Batangas City</t>
  </si>
  <si>
    <t>P.Canlapan</t>
  </si>
  <si>
    <t>https://lh3.googleusercontent.com/p/AF1QipNuB5Jwb8rl-_dVTAuiID8BrQXMNrS5Mr041x1y=w91-h92-k-no</t>
  </si>
  <si>
    <t>Libays Food and Drinks</t>
  </si>
  <si>
    <t>https://lh3.googleusercontent.com/p/AF1QipMk0us9RMQ_dlU5x3oU5lO4FXnGhCF5jgAz58BJ=w163-h92-k-no</t>
  </si>
  <si>
    <t>CAFE ALFREDOS</t>
  </si>
  <si>
    <t>P3W2+GMV, Fernando Dr</t>
  </si>
  <si>
    <t>https://lh3.googleusercontent.com/gps-cs-s/AC9h4nocdQ0CYhkz_g7iGfMmVgr-1WyKylD459HZQp8cm6HRsQ2t6bnep8NPhUVwH6c1o4UOgWv0rqu-j4uygQHbc0ozj6vHeKCyAVIIOUU8o3CT17n2QnWgM-w1VxGQ34gHPUJPsjvQ=w163-h92-k-no</t>
  </si>
  <si>
    <t>Harthel Cafeteria</t>
  </si>
  <si>
    <t>Madonna Homes, Aquarius Street</t>
  </si>
  <si>
    <t>https://lh3.googleusercontent.com/p/AF1QipNAlbykUAljU-9ls_UZR6ijt_hH2rKx6HNFPkdO=w142-h92-k-no</t>
  </si>
  <si>
    <t>KaPe Rosa Coffee Shop</t>
  </si>
  <si>
    <t>Kap Ponso Street</t>
  </si>
  <si>
    <t>https://lh3.googleusercontent.com/p/AF1QipOJX3wRJWKiRLNLSVlF1QverlaulP60o9Zx1H8V=w80-h106-k-no</t>
  </si>
  <si>
    <t>La Vera Cafe</t>
  </si>
  <si>
    <t>10 D. Silang</t>
  </si>
  <si>
    <t>https://lh5.googleusercontent.com/vjse8KURaNhnNEGMvGw3UUdpIieYV45vJeKaNdZecyGxTJUa8v086t82J7jzoAZJ=w80-h142-k-no</t>
  </si>
  <si>
    <t>Tea Lala Milktea and More</t>
  </si>
  <si>
    <t>Q3J8+RP2</t>
  </si>
  <si>
    <t>https://lh3.googleusercontent.com/gps-cs-s/AC9h4nqPHPmJ-5cr71RU1aIvI8oDnCw3FttsSyf6JoC4C3ZfQ4loKRdr5IUsvS-7OAN_G4t2SV4U757p966_BbMGnc1CAnehUD2sbPuGfHCprPp8C2FEzPquGcDazFAxHBRmJvpw5hGJ=w80-h120-k-no</t>
  </si>
  <si>
    <t>Brewers Hub Coffee</t>
  </si>
  <si>
    <t>Q33C+CX4 GC Berberabe Subdivision</t>
  </si>
  <si>
    <t>https://lh3.googleusercontent.com/gps-cs-s/AC9h4nql2Mf_pVvsjADLjSQEep31TyN0f7m0v2QRY8Tt9DjWy1Zqq4ps-QJkt-0mz_V5GrCTME0EjkmdY9fOcKlYkcJzCxQbmbcp-V9vVaMdSJbhLiMahfx4lX_cTuH0lOk_gRGgO-e0Og=w80-h106-k-no</t>
  </si>
  <si>
    <t>Iced Bubble Coffee</t>
  </si>
  <si>
    <t>3 P. Burgos</t>
  </si>
  <si>
    <t>https://lh3.googleusercontent.com/p/AF1QipNsLtBvCFOsS7JdhEyGsSTqA6nIVbA308969umc=w122-h92-k-no</t>
  </si>
  <si>
    <t>Kape? Bauan</t>
  </si>
  <si>
    <t>4 S. Ylagan</t>
  </si>
  <si>
    <t>https://lh3.googleusercontent.com/gps-cs-s/AC9h4nqV0aSUQqiIG7HIp5WjwJ2JV-e6nOGwJRbpXVchF5XiIjVfHx2D1ZEz4wQ1YbIFfURcYvy9dqVCx3EBrN38uoDwuz3PsmL19X9i7OOcZSeyKyqjZ31XRRTK6sa7eef2lY2afcXq=w80-h106-k-no</t>
  </si>
  <si>
    <t>Batangan Barako</t>
  </si>
  <si>
    <t>Rimas, Diversion Road</t>
  </si>
  <si>
    <t>https://streetviewpixels-pa.googleapis.com/v1/thumbnail?panoid=qaxVeUDzC5mRL0RMk9rbNw&amp;cb_client=search.gws-prod.gps&amp;w=80&amp;h=92&amp;yaw=114.94891&amp;pitch=0&amp;thumbfov=100</t>
  </si>
  <si>
    <t>KEFI Corner | Hibla Co. (Coffee &amp; Gift Shop)</t>
  </si>
  <si>
    <t>P.Zamora</t>
  </si>
  <si>
    <t>https://lh3.googleusercontent.com/p/AF1QipPo4uk2OXbO-f3nymK6EgC6gNDF6hArfGyMQiGU=w80-h106-k-no</t>
  </si>
  <si>
    <t>GO Cafe</t>
  </si>
  <si>
    <t>https://lh3.googleusercontent.com/p/AF1QipMvRgUCaQFYk7-9shp7-SEkdH_M8_sneSzowgRc=w92-h92-k-no</t>
  </si>
  <si>
    <t>POUR COFFEE</t>
  </si>
  <si>
    <t>G/F, Vastasha Center, Diversion Road</t>
  </si>
  <si>
    <t>https://lh3.googleusercontent.com/p/AF1QipOBFKRlR5Q1PLM-JQieEfV5vmj-M6yU5Gx22DSm=w199-h92-k-no</t>
  </si>
  <si>
    <t>BlackPearl Milktea &amp; Frappe</t>
  </si>
  <si>
    <t>Q3G7+WWG</t>
  </si>
  <si>
    <t>https://streetviewpixels-pa.googleapis.com/v1/thumbnail?panoid=EUtOQ0mquSq1GO3EzmsbZg&amp;cb_client=search.gws-prod.gps&amp;w=80&amp;h=92&amp;yaw=319.59476&amp;pitch=0&amp;thumbfov=100</t>
  </si>
  <si>
    <t>The Coffee</t>
  </si>
  <si>
    <t>Old Public Market, 22 D. Silang</t>
  </si>
  <si>
    <t>https://streetviewpixels-pa.googleapis.com/v1/thumbnail?panoid=uoc3CwT0bf5uXNgl_MEy2A&amp;cb_client=search.gws-prod.gps&amp;w=80&amp;h=92&amp;yaw=258.37057&amp;pitch=0&amp;thumbfov=100</t>
  </si>
  <si>
    <t>ArBel's Invisible Café</t>
  </si>
  <si>
    <t>https://maps.gstatic.com/tactile/pane/result-no-thumbnail-2x.png</t>
  </si>
  <si>
    <t>Seattle's Best Coffee Port of Batangas</t>
  </si>
  <si>
    <t>https://lh3.googleusercontent.com/gps-cs-s/AC9h4notgnqdDxQzHFQzr_KAqgoAVMFI4Eg2mjuKSk5DZa3j_K0JJK9v_g6wc1FiOS8DwcKYATHo7tWkO4utQ9qv7N5Rm1oeFUU4hxG4gQhGfKlSuAOp30fKZoNlSpMTyHuTuTHVJK0=w122-h92-k-no</t>
  </si>
  <si>
    <t>BOIZ CAFÉ</t>
  </si>
  <si>
    <t>P.Prieto</t>
  </si>
  <si>
    <t>https://lh3.googleusercontent.com/gps-cs-s/AC9h4np_uAV_FJ2oW4uNdwFXjKT3BAnQhT2aHq0vmB1c9UOZua2wtcfWdr6OJ2-Bpvx2Mtc3ma8pHX0AamViOgubseoBmJqwOkXD5KBT_5T836zXh2ax8XjsZvE9cIbXt54YupxlGJ38sw=w122-h92-k-no</t>
  </si>
  <si>
    <t>Flo's Cafe</t>
  </si>
  <si>
    <t>P3X9+P46, Batangas - Tabangao - Lobo Rd</t>
  </si>
  <si>
    <t>https://lh3.googleusercontent.com/p/AF1QipNhnAYgUSm3VU2qF8s0CkJ9yKw76hYpYKwHChfV=w80-h106-k-no</t>
  </si>
  <si>
    <t>Astro Brews Cafe</t>
  </si>
  <si>
    <t>118 Evangelista St</t>
  </si>
  <si>
    <t>https://lh3.googleusercontent.com/gps-cs-s/AC9h4npk992w7BWRxWtit6L-0TJxWShNMvylngJ6vc-TP4Y9yzhU4d2bdkbTnsVEvMpqMJjFCdh0zihDFFQaU2b1uk_cPlhAj12o1Hwx7gB20MHhVan0KbIJz_dlMFu2wnqj0E2oK0JT=w80-h106-k-no</t>
  </si>
  <si>
    <t>Nu'est Barako</t>
  </si>
  <si>
    <t>P. Herera street, corner Dona Aurelia</t>
  </si>
  <si>
    <t>MAD Coffee</t>
  </si>
  <si>
    <t>P. Burgos</t>
  </si>
  <si>
    <t>https://lh3.googleusercontent.com/p/AF1QipMGm1ZCcRF8QqwDn1dkOTI8I0SDNdfbIAvlmEO6=w122-h92-k-no</t>
  </si>
  <si>
    <t>Cali-A</t>
  </si>
  <si>
    <t>Q384+529, Brgy. Calicanto Rd</t>
  </si>
  <si>
    <t>https://streetviewpixels-pa.googleapis.com/v1/thumbnail?panoid=tNxC_PX5zYpGbc3U44Uwqw&amp;cb_client=search.gws-prod.gps&amp;w=80&amp;h=92&amp;yaw=243.25835&amp;pitch=0&amp;thumbfov=100</t>
  </si>
  <si>
    <t>BIG Brew</t>
  </si>
  <si>
    <t>Q3P9+RMP, National Road</t>
  </si>
  <si>
    <t>https://lh3.googleusercontent.com/gps-cs-s/AC9h4np0Ifw7UAY7CzAQRxMidDZCDIFj2PEWvwfcqNw_NWxWxN8BfBvk4FxI6ktXI88BvRlTeon6Ov2EvpksJCWpoDuViuNSOg6CbaYowYU4d58IbMapB01LZe9V_-LdAsj2eqClQgq4=w122-h92-k-no</t>
  </si>
  <si>
    <t>Amang’s</t>
  </si>
  <si>
    <t>Unnamed Road</t>
  </si>
  <si>
    <t>https://streetviewpixels-pa.googleapis.com/v1/thumbnail?panoid=AMGWxl_ECmgKtxEaH6PODQ&amp;cb_client=search.gws-prod.gps&amp;w=80&amp;h=92&amp;yaw=64.81008&amp;pitch=0&amp;thumbfov=100</t>
  </si>
  <si>
    <t>Kofee Manila Batangas City</t>
  </si>
  <si>
    <t>Mabini</t>
  </si>
  <si>
    <t>https://lh3.googleusercontent.com/p/AF1QipPoiarF81Tw1bcrJf1vu_p_IQaB4yFNK4_Ag94Y=w137-h92-k-no</t>
  </si>
  <si>
    <t>Kkopi.tea</t>
  </si>
  <si>
    <t>45 Evangelista St</t>
  </si>
  <si>
    <t>https://streetviewpixels-pa.googleapis.com/v1/thumbnail?panoid=mNcJRS3ISGCB4h71ew-A9w&amp;cb_client=search.gws-prod.gps&amp;w=80&amp;h=92&amp;yaw=160.73373&amp;pitch=0&amp;thumbfov=100</t>
  </si>
  <si>
    <t>Chubby Chics' Unli Wings</t>
  </si>
  <si>
    <t>Q365+P6F 2, #2 Mabini</t>
  </si>
  <si>
    <t>https://lh3.googleusercontent.com/gps-cs-s/AC9h4nqH1RDfhaK9dNvCdAxta7-2U9jkDgTVDy64HSy3h5NZglyns0G31iTbYsiwTj2a1rtyD5cAvmIabOo0XpNz2efUKOuM1U3AYiqydJQq7WCw8-97UIYFvOxswvXNJBZk7nfwOa9VwHjF8kM=w80-h106-k-no</t>
  </si>
  <si>
    <t>Happy Cup</t>
  </si>
  <si>
    <t>Q349+GR</t>
  </si>
  <si>
    <t>https://streetviewpixels-pa.googleapis.com/v1/thumbnail?panoid=fo6T0yye54HQ5Q0EW-kWgw&amp;cb_client=search.gws-prod.gps&amp;w=80&amp;h=92&amp;yaw=185.37341&amp;pitch=0&amp;thumbfov=100</t>
  </si>
  <si>
    <t>Candice Café</t>
  </si>
  <si>
    <t>Q35F+WC8</t>
  </si>
  <si>
    <t>https://streetviewpixels-pa.googleapis.com/v1/thumbnail?panoid=OcZD8dzerQL6yI0f8zQDJA&amp;cb_client=search.gws-prod.gps&amp;w=80&amp;h=92&amp;yaw=263.98022&amp;pitch=0&amp;thumbfov=100</t>
  </si>
  <si>
    <t>8ME snacks&amp;coffee</t>
  </si>
  <si>
    <t>Gamboa Road</t>
  </si>
  <si>
    <t>https://lh3.googleusercontent.com/p/AF1QipPCQ_-XeJykUE1y9hsFQOixNVkig4thqaSYicaQ=w80-h106-k-no</t>
  </si>
  <si>
    <t>Cups - Batangas City</t>
  </si>
  <si>
    <t>2nd flr, EJ bldg, Donya Concha, Juan Pastor Rd</t>
  </si>
  <si>
    <t>https://lh3.googleusercontent.com/gps-cs-s/AC9h4nocMX6zi_AewnMoN1MFrZONnKT5GAUT8EhMGrLCSb9noHU4n5J-tfEDPgSXZPVfCjy4KKuNBhv_W81vWqM3P2i9yXn-goYIXkkj4tWGIzNNDXz5BVIm338FtACg7TLNym6hQnnIcg=w80-h107-k-no</t>
  </si>
  <si>
    <t>Zsakers Philippines Batangas</t>
  </si>
  <si>
    <t>4200 National Road</t>
  </si>
  <si>
    <t>https://lh3.googleusercontent.com/gps-proxy/ALd4DhHlFkROCTlEfvLMsbo_i2DBEM5Iw4PrPY1FTBD5A7-AHOs1yE8WuwKSJCiTwKElobJf3LdiWSpb6eGGxr3xynL2j1bt5WpECVjeB8Y-x1PChdSEpeK1pKf7Q2r9y53Ynzd_TNmRtojOGlT__J0gB3L8dFtQlvnROQj86XOaKnq8KSbg62LgSbD_aQ=w125-h92-k-no</t>
  </si>
  <si>
    <t>Nanay tuning store</t>
  </si>
  <si>
    <t>Q23W+34F, Livelihood</t>
  </si>
  <si>
    <t>https://lh3.googleusercontent.com/gps-cs-s/AC9h4npqUVdj4NoYX2iX4Xcsi1xo9IDZmUCpe1LyT1E0CKEpRhBqFcQZn9mBkSIchHGLWTAAIkjAdVxlt1mRpF3teBF3oeJGYaSELt2hi_RKvkqaeRsjZxWw-XOrwh8cYfOo-CX63uQB=w163-h92-k-no</t>
  </si>
  <si>
    <t>Draco's Coffee</t>
  </si>
  <si>
    <t>Q327+9M8</t>
  </si>
  <si>
    <t>https://streetviewpixels-pa.googleapis.com/v1/thumbnail?panoid=W4zMj93vSJBv79eQL-RbaQ&amp;cb_client=search.gws-prod.gps&amp;w=80&amp;h=92&amp;yaw=280.78033&amp;pitch=0&amp;thumbfov=100</t>
  </si>
  <si>
    <t>He • Brews Café Bauan</t>
  </si>
  <si>
    <t>Q2R4+XRQ, Binay St</t>
  </si>
  <si>
    <t>https://lh3.googleusercontent.com/gps-cs-s/AC9h4nri4m7EgI0s38owqUM7U104vMWywoPMMgUC9RezUVBNcV7SdnVyCzBLyJk61NEb_u2EXAc-rdvQwJQc0OS-l4_hAPQZyFwtj7Q22CoHF8FtDKUpyq13zW_KzLzXOVPrex-5xJUk=w122-h92-k-no</t>
  </si>
  <si>
    <t>calicanto</t>
  </si>
  <si>
    <t>Q372+GVR</t>
  </si>
  <si>
    <t>https://streetviewpixels-pa.googleapis.com/v1/thumbnail?panoid=nuB5dBB1r8QQKzWK7kU31A&amp;cb_client=search.gws-prod.gps&amp;w=80&amp;h=92&amp;yaw=62.640923&amp;pitch=0&amp;thumbfov=100</t>
  </si>
  <si>
    <t>Aiced Cafe</t>
  </si>
  <si>
    <t>1174 Gamboa Road</t>
  </si>
  <si>
    <t>https://lh3.googleusercontent.com/p/AF1QipNOsAD9TGarDdGDNkPz4Cpk37uYe3kpptqo5Owl=w80-h100-k-no</t>
  </si>
  <si>
    <t>Kape.dine Cafe</t>
  </si>
  <si>
    <t>Santolan Rd</t>
  </si>
  <si>
    <t>https://lh3.googleusercontent.com/p/AF1QipMkVhJkDZA5jUx-Iixk4isggGGmsfw5KKH9H7rE=w80-h106-k-no</t>
  </si>
  <si>
    <t>Mardigraz Cafe Bar</t>
  </si>
  <si>
    <t>https://lh3.googleusercontent.com/p/AF1QipMRmbxgzRDZphwQZ8ldHuPWlSkyL9hLCkrbRobs=w80-h106-k-no</t>
  </si>
  <si>
    <t>Big Ben's Coffee</t>
  </si>
  <si>
    <t>12 Rizal Ave</t>
  </si>
  <si>
    <t>https://streetviewpixels-pa.googleapis.com/v1/thumbnail?panoid=gIm6sAcmZjzPcwG8_c70Lw&amp;cb_client=search.gws-prod.gps&amp;w=80&amp;h=92&amp;yaw=6.2336116&amp;pitch=0&amp;thumbfov=100</t>
  </si>
  <si>
    <t>MicroBrew Coffea D'Fruta</t>
  </si>
  <si>
    <t>Q3P9+HHP</t>
  </si>
  <si>
    <t>https://streetviewpixels-pa.googleapis.com/v1/thumbnail?panoid=7gkZJLfdWjRWq1RADQUmmg&amp;cb_client=search.gws-prod.gps&amp;w=80&amp;h=92&amp;yaw=284.29153&amp;pitch=0&amp;thumbfov=100</t>
  </si>
  <si>
    <t>GrainSmart Cafe Batangas City</t>
  </si>
  <si>
    <t>79 C.Tirona</t>
  </si>
  <si>
    <t>https://lh3.googleusercontent.com/p/AF1QipPEASUUXbpbVz5pc3FJNxqK6eTb-EfxGVfsSt0F=w80-h106-k-no</t>
  </si>
  <si>
    <t>Coffee Shop Name</t>
  </si>
  <si>
    <t>Ratings</t>
  </si>
  <si>
    <t>Reviews</t>
  </si>
  <si>
    <t>No Data</t>
  </si>
  <si>
    <t>Closing Time</t>
  </si>
  <si>
    <t>11 PM</t>
  </si>
  <si>
    <t>Flatwhite Coffee Ub Hilltop Flagship</t>
  </si>
  <si>
    <t>Xcoffee Cafe</t>
  </si>
  <si>
    <t>Bakershatch Cafe</t>
  </si>
  <si>
    <t>Vita Bella Coffe Shop</t>
  </si>
  <si>
    <t>Melato Cafe</t>
  </si>
  <si>
    <t>The Coffee Bar By Gm</t>
  </si>
  <si>
    <t>Sharap Kopi And Tea Shop</t>
  </si>
  <si>
    <t>The Coffee Solution</t>
  </si>
  <si>
    <t>Buttered Toast And Coffee</t>
  </si>
  <si>
    <t>Starbucks Sm City Batangas</t>
  </si>
  <si>
    <t>Cascia Cafe</t>
  </si>
  <si>
    <t>Tagpuan Sa South</t>
  </si>
  <si>
    <t>Don Macchiatos Batangas City</t>
  </si>
  <si>
    <t>Riggs Coffee Shop And Restaurant</t>
  </si>
  <si>
    <t>Khara And Lampo Blends</t>
  </si>
  <si>
    <t>Bigbrew Batangas City</t>
  </si>
  <si>
    <t>Kapelosyip Cafe</t>
  </si>
  <si>
    <t>Libays Food And Drinks</t>
  </si>
  <si>
    <t>Cafe Alfredos</t>
  </si>
  <si>
    <t>Kape Rosa Coffee Shop</t>
  </si>
  <si>
    <t>Tea Lala Milktea And More</t>
  </si>
  <si>
    <t>Go Cafe</t>
  </si>
  <si>
    <t>Pour Coffee</t>
  </si>
  <si>
    <t>Mad Coffee</t>
  </si>
  <si>
    <t>Nanay Tuning Store</t>
  </si>
  <si>
    <t>Calicanto</t>
  </si>
  <si>
    <t>Krv Cafe Batangas</t>
  </si>
  <si>
    <t>Kape</t>
  </si>
  <si>
    <t>Buttered Toast And Coffee Hilltop Branch</t>
  </si>
  <si>
    <t>Gwen Coffee Cakes Pasta</t>
  </si>
  <si>
    <t>521 Prosperity Cafe</t>
  </si>
  <si>
    <t>But First Coffee Bfc Diversion Road Batangas City</t>
  </si>
  <si>
    <t>La Creme Coffee Pastries</t>
  </si>
  <si>
    <t>But First Coffee Bfc Alangilan</t>
  </si>
  <si>
    <t>Brewery Caf And Bar</t>
  </si>
  <si>
    <t>SwifteaS Beans N Boba</t>
  </si>
  <si>
    <t>Solana Heirloom Caf</t>
  </si>
  <si>
    <t>He Brews Caf Batangas City</t>
  </si>
  <si>
    <t>Browns Coffee Co</t>
  </si>
  <si>
    <t>Itaewon St Cafe Bolbok Batangas Branch</t>
  </si>
  <si>
    <t>Caf Amazon Batangas City</t>
  </si>
  <si>
    <t>Libro Espresso Batangas</t>
  </si>
  <si>
    <t>Kkopi Tea RosarioBatangas</t>
  </si>
  <si>
    <t>Share Cafe Restaurant Family Ktv Event Center Batangas City</t>
  </si>
  <si>
    <t>LucianoS Cafe</t>
  </si>
  <si>
    <t>But First Coffee Bfc Sta Rita Batangas</t>
  </si>
  <si>
    <t>Duo Brew Batangas City</t>
  </si>
  <si>
    <t>KkopiTea Kumintang Ilaya Batangas</t>
  </si>
  <si>
    <t>Cup Point Sunnies Specs</t>
  </si>
  <si>
    <t>DtCafe Batangas City</t>
  </si>
  <si>
    <t>The Coffee Bean Tea Leaf</t>
  </si>
  <si>
    <t>Coftea Cafe LawasBatangas City</t>
  </si>
  <si>
    <t>DonoS</t>
  </si>
  <si>
    <t>Kape Bauan</t>
  </si>
  <si>
    <t>Kefi Corner Hibla Co Coffee Gift Shop</t>
  </si>
  <si>
    <t>Blackpearl Milktea Frappe</t>
  </si>
  <si>
    <t>ArbelS Invisible Caf</t>
  </si>
  <si>
    <t>SeattleS Best Coffee Port Of Batangas</t>
  </si>
  <si>
    <t>Boiz Caf</t>
  </si>
  <si>
    <t>FloS Cafe</t>
  </si>
  <si>
    <t>NuEst Barako</t>
  </si>
  <si>
    <t>CaliA</t>
  </si>
  <si>
    <t>AmangS</t>
  </si>
  <si>
    <t>KkopiTea</t>
  </si>
  <si>
    <t>Chubby Chics Unli Wings</t>
  </si>
  <si>
    <t>Candice Caf</t>
  </si>
  <si>
    <t>8Me SnacksCoffee</t>
  </si>
  <si>
    <t>Cups Batangas City</t>
  </si>
  <si>
    <t>DracoS Coffee</t>
  </si>
  <si>
    <t>He Brews Caf Bauan</t>
  </si>
  <si>
    <t>KapeDine Cafe</t>
  </si>
  <si>
    <t>Big BenS Coffee</t>
  </si>
  <si>
    <t>Microbrew Coffea DFruta</t>
  </si>
  <si>
    <t>⋅ 10 PM ⋅ Closes 1 PM Fri</t>
  </si>
  <si>
    <t>⋅ Closes 12 PM Fri</t>
  </si>
  <si>
    <t>⋅ Closes 1 PM Fri</t>
  </si>
  <si>
    <t>10 PM</t>
  </si>
  <si>
    <t>8 PM</t>
  </si>
  <si>
    <t>7 PM</t>
  </si>
  <si>
    <t>9 PM</t>
  </si>
  <si>
    <t>6 PM</t>
  </si>
  <si>
    <t>1 PM</t>
  </si>
  <si>
    <t>12 PM</t>
  </si>
  <si>
    <t>11:30</t>
  </si>
  <si>
    <t>10:30</t>
  </si>
  <si>
    <t>2 PM</t>
  </si>
  <si>
    <t>⋅ Closes 12 PM</t>
  </si>
  <si>
    <t>⋅ Closes 10 PM Fri</t>
  </si>
  <si>
    <t>⋅ Closes 1 PM</t>
  </si>
  <si>
    <t>⋅ 10 PM ⋅ Closes 10 PM Fri</t>
  </si>
  <si>
    <t>⋅ Closes 8 PM Fri</t>
  </si>
  <si>
    <t>⋅ 10 PM ⋅ Closes 7 PM Fri</t>
  </si>
  <si>
    <t>⋅ Closes 2 PM</t>
  </si>
  <si>
    <t>⋅ 10 PM ⋅ Closes 8:30 PM Fri</t>
  </si>
  <si>
    <t>⋅ Closes 7 PM Fri</t>
  </si>
  <si>
    <t>⋅ 10 PM ⋅ Closes 8 PM Fri</t>
  </si>
  <si>
    <t>⋅ 10 PM ⋅ Closes 9 PM Fri</t>
  </si>
  <si>
    <t>⋅ Closes 9 PM Fri</t>
  </si>
  <si>
    <t>⋅ 10 PM ⋅ Closes 6 PM Fri</t>
  </si>
  <si>
    <t>⋅ Closes 6 PM Fri</t>
  </si>
  <si>
    <t>⋅ Closes 11 PM Fri</t>
  </si>
  <si>
    <t>⋅ Closes 7:30 PM Fri</t>
  </si>
  <si>
    <t>⋅ 9:30 PM ⋅ Closes 5:30 PM Fri</t>
  </si>
  <si>
    <t>⋅ 10 PM ⋅ Closes 11 PM Fri</t>
  </si>
  <si>
    <t>Count of Coffee Shop Name</t>
  </si>
  <si>
    <t>Row Labels</t>
  </si>
  <si>
    <t>Grand Total</t>
  </si>
  <si>
    <t>Sum of Reviews</t>
  </si>
  <si>
    <t>Total Coffee Shop In Batanagas City</t>
  </si>
  <si>
    <t>Big Brew Alangilan</t>
  </si>
  <si>
    <t>Price Range Distribution</t>
  </si>
  <si>
    <t xml:space="preserve">Most Coffee Shop Closing hours </t>
  </si>
  <si>
    <t>Yes</t>
  </si>
  <si>
    <t>No</t>
  </si>
  <si>
    <t xml:space="preserve">      </t>
  </si>
  <si>
    <t xml:space="preserve">Engagement Score </t>
  </si>
  <si>
    <t>Offers Takeout</t>
  </si>
  <si>
    <t>Offers Delivery</t>
  </si>
  <si>
    <t xml:space="preserve">Sum of Engagement Score </t>
  </si>
  <si>
    <t xml:space="preserve">Top Rated Coffee Shop </t>
  </si>
  <si>
    <t>Engagement Tier</t>
  </si>
  <si>
    <t>Total Coffe Shop</t>
  </si>
  <si>
    <t xml:space="preserve"> Most Reviewed Coffee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</si>
</sst>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" fontId="2" fillId="0" borderId="0" xfId="0" applyNumberFormat="1" applyFont="1"/>
    <xf numFmtId="0" fontId="0" fillId="0" borderId="1" xfId="0" applyBorder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6">
    <dxf>
      <numFmt numFmtId="164" formatCode="[$-F400]h:mm:ss\ AM/PM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Reviewed Coffee Shop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Table'!$D$5:$D$15</c:f>
              <c:strCache>
                <c:ptCount val="10"/>
                <c:pt idx="0">
                  <c:v>Starbucks Sm City Batangas</c:v>
                </c:pt>
                <c:pt idx="1">
                  <c:v>Starbucks Diversion Road</c:v>
                </c:pt>
                <c:pt idx="2">
                  <c:v>Share Cafe Restaurant Family Ktv Event Center Batangas City</c:v>
                </c:pt>
                <c:pt idx="3">
                  <c:v>Flatwhite Cafe Sampaga</c:v>
                </c:pt>
                <c:pt idx="4">
                  <c:v>Pilotos Grounds</c:v>
                </c:pt>
                <c:pt idx="5">
                  <c:v>He Brews Caf Batangas City</c:v>
                </c:pt>
                <c:pt idx="6">
                  <c:v>Flatwhite Coffee Ub Hilltop Flagship</c:v>
                </c:pt>
                <c:pt idx="7">
                  <c:v>Palpitate Coffee Batangas</c:v>
                </c:pt>
                <c:pt idx="8">
                  <c:v>Libro Espresso Batangas</c:v>
                </c:pt>
                <c:pt idx="9">
                  <c:v>Kalye Barako Brew Coffee Trading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430</c:v>
                </c:pt>
                <c:pt idx="1">
                  <c:v>398</c:v>
                </c:pt>
                <c:pt idx="2">
                  <c:v>133</c:v>
                </c:pt>
                <c:pt idx="3">
                  <c:v>106</c:v>
                </c:pt>
                <c:pt idx="4">
                  <c:v>87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F-478A-83F2-44F7C585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77696"/>
        <c:axId val="1283570000"/>
      </c:barChart>
      <c:catAx>
        <c:axId val="1280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0000"/>
        <c:crosses val="autoZero"/>
        <c:auto val="1"/>
        <c:lblAlgn val="ctr"/>
        <c:lblOffset val="100"/>
        <c:noMultiLvlLbl val="0"/>
      </c:catAx>
      <c:valAx>
        <c:axId val="1283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556922306040075"/>
              <c:y val="-0.149028374243606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88D4E2-574F-4D4A-8F50-D8BB78BEF65F}" type="PERCENTAGE">
                  <a:rPr lang="en-US" sz="1800" b="1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676840912076794"/>
                  <c:h val="0.38784226801373789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F-4B78-BBE8-CB2D5D820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F-4B78-BBE8-CB2D5D82075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F-4B78-BBE8-CB2D5D82075A}"/>
                </c:ext>
              </c:extLst>
            </c:dLbl>
            <c:dLbl>
              <c:idx val="1"/>
              <c:layout>
                <c:manualLayout>
                  <c:x val="0.18556922306040075"/>
                  <c:y val="-0.1490283742436061"/>
                </c:manualLayout>
              </c:layout>
              <c:tx>
                <c:rich>
                  <a:bodyPr/>
                  <a:lstStyle/>
                  <a:p>
                    <a:fld id="{EB88D4E2-574F-4D4A-8F50-D8BB78BEF65F}" type="PERCENTAGE">
                      <a:rPr lang="en-US" sz="1800" b="1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76840912076794"/>
                      <c:h val="0.387842268013737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2F-4B78-BBE8-CB2D5D820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F-4B78-BBE8-CB2D5D8207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51404476750881"/>
              <c:y val="-7.83410314523147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686C74-EA87-4CD6-B1FF-63F1021340F7}" type="PERCENTAGE">
                  <a:rPr lang="en-US" sz="1800" b="1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313904169739059"/>
                  <c:h val="0.10956001185797209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4-415C-9512-893FCAB5E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4-415C-9512-893FCAB5EB56}"/>
              </c:ext>
            </c:extLst>
          </c:dPt>
          <c:dLbls>
            <c:dLbl>
              <c:idx val="0"/>
              <c:layout>
                <c:manualLayout>
                  <c:x val="-0.22751404476750881"/>
                  <c:y val="-7.8341031452314774E-2"/>
                </c:manualLayout>
              </c:layout>
              <c:tx>
                <c:rich>
                  <a:bodyPr/>
                  <a:lstStyle/>
                  <a:p>
                    <a:fld id="{DA686C74-EA87-4CD6-B1FF-63F1021340F7}" type="PERCENTAGE">
                      <a:rPr lang="en-US" sz="1800" b="1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13904169739059"/>
                      <c:h val="0.109560011857972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84-415C-9512-893FCAB5EB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84-415C-9512-893FCAB5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Table'!$D$31:$D$33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Table'!$E$31:$E$33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4-415C-9512-893FCAB5EB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Top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Rated Coffe Shop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0270909886264217"/>
          <c:y val="0.17456905577138954"/>
          <c:w val="0.4960916447944006"/>
          <c:h val="0.71662171892945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D-4A32-8D2B-F4CCBA4639D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D-4A32-8D2B-F4CCBA4639D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Table'!$G$19:$G$29</c:f>
              <c:strCache>
                <c:ptCount val="10"/>
                <c:pt idx="0">
                  <c:v>Kalye Barako Brew Coffee Trading</c:v>
                </c:pt>
                <c:pt idx="1">
                  <c:v>Libro Espresso Batangas</c:v>
                </c:pt>
                <c:pt idx="2">
                  <c:v>Palpitate Coffee Batangas</c:v>
                </c:pt>
                <c:pt idx="3">
                  <c:v>Flatwhite Coffee Ub Hilltop Flagship</c:v>
                </c:pt>
                <c:pt idx="4">
                  <c:v>He Brews Caf Batangas City</c:v>
                </c:pt>
                <c:pt idx="5">
                  <c:v>Pilotos Grounds</c:v>
                </c:pt>
                <c:pt idx="6">
                  <c:v>Flatwhite Cafe Sampaga</c:v>
                </c:pt>
                <c:pt idx="7">
                  <c:v>Share Cafe Restaurant Family Ktv Event Center Batangas City</c:v>
                </c:pt>
                <c:pt idx="8">
                  <c:v>Starbucks Diversion Road</c:v>
                </c:pt>
                <c:pt idx="9">
                  <c:v>Starbucks Sm City Batangas</c:v>
                </c:pt>
              </c:strCache>
            </c:strRef>
          </c:cat>
          <c:val>
            <c:numRef>
              <c:f>'Pivot Table'!$H$19:$H$29</c:f>
              <c:numCache>
                <c:formatCode>General</c:formatCode>
                <c:ptCount val="10"/>
                <c:pt idx="0">
                  <c:v>62.6</c:v>
                </c:pt>
                <c:pt idx="1">
                  <c:v>65.5</c:v>
                </c:pt>
                <c:pt idx="2">
                  <c:v>69.7</c:v>
                </c:pt>
                <c:pt idx="3">
                  <c:v>72.599999999999994</c:v>
                </c:pt>
                <c:pt idx="4">
                  <c:v>77.2</c:v>
                </c:pt>
                <c:pt idx="5">
                  <c:v>91.6</c:v>
                </c:pt>
                <c:pt idx="6">
                  <c:v>110.4</c:v>
                </c:pt>
                <c:pt idx="7">
                  <c:v>137.4</c:v>
                </c:pt>
                <c:pt idx="8">
                  <c:v>402.5</c:v>
                </c:pt>
                <c:pt idx="9">
                  <c:v>434.3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397-A8EA-33E3F54C6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98"/>
        <c:axId val="2100040431"/>
        <c:axId val="2100037551"/>
      </c:barChart>
      <c:catAx>
        <c:axId val="210004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7551"/>
        <c:crosses val="autoZero"/>
        <c:auto val="1"/>
        <c:lblAlgn val="ctr"/>
        <c:lblOffset val="100"/>
        <c:noMultiLvlLbl val="0"/>
      </c:catAx>
      <c:valAx>
        <c:axId val="210003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00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Most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Closing Time Hours 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6744999314021713E-2"/>
              <c:y val="-8.5967804316358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9390784097199773E-2"/>
              <c:y val="-9.969814971824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7-484B-BE90-002F83A4678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5A7-484B-BE90-002F83A46784}"/>
              </c:ext>
            </c:extLst>
          </c:dPt>
          <c:dLbls>
            <c:dLbl>
              <c:idx val="0"/>
              <c:layout>
                <c:manualLayout>
                  <c:x val="-6.9390784097199773E-2"/>
                  <c:y val="-9.9698149718243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A7-484B-BE90-002F83A467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5A7-484B-BE90-002F83A46784}"/>
                </c:ext>
              </c:extLst>
            </c:dLbl>
            <c:dLbl>
              <c:idx val="2"/>
              <c:layout>
                <c:manualLayout>
                  <c:x val="-2.6744999314021713E-2"/>
                  <c:y val="-8.5967804316358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A7-484B-BE90-002F83A467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5A7-484B-BE90-002F83A467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5A7-484B-BE90-002F83A4678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5A7-484B-BE90-002F83A46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Table'!$G$5:$G$16</c:f>
              <c:strCache>
                <c:ptCount val="11"/>
                <c:pt idx="0">
                  <c:v>1 PM</c:v>
                </c:pt>
                <c:pt idx="1">
                  <c:v>10 PM</c:v>
                </c:pt>
                <c:pt idx="2">
                  <c:v>10:30</c:v>
                </c:pt>
                <c:pt idx="3">
                  <c:v>11 PM</c:v>
                </c:pt>
                <c:pt idx="4">
                  <c:v>11:30</c:v>
                </c:pt>
                <c:pt idx="5">
                  <c:v>12 PM</c:v>
                </c:pt>
                <c:pt idx="6">
                  <c:v>2 PM</c:v>
                </c:pt>
                <c:pt idx="7">
                  <c:v>6 PM</c:v>
                </c:pt>
                <c:pt idx="8">
                  <c:v>7 PM</c:v>
                </c:pt>
                <c:pt idx="9">
                  <c:v>8 PM</c:v>
                </c:pt>
                <c:pt idx="10">
                  <c:v>9 PM</c:v>
                </c:pt>
              </c:strCache>
            </c:strRef>
          </c:cat>
          <c:val>
            <c:numRef>
              <c:f>'Pivot Table'!$H$5:$H$16</c:f>
              <c:numCache>
                <c:formatCode>General</c:formatCode>
                <c:ptCount val="11"/>
                <c:pt idx="0">
                  <c:v>3</c:v>
                </c:pt>
                <c:pt idx="1">
                  <c:v>35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4CB8-B481-106688AA6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92991"/>
        <c:axId val="85001631"/>
      </c:lineChart>
      <c:catAx>
        <c:axId val="849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631"/>
        <c:crosses val="autoZero"/>
        <c:auto val="1"/>
        <c:lblAlgn val="ctr"/>
        <c:lblOffset val="100"/>
        <c:noMultiLvlLbl val="0"/>
      </c:catAx>
      <c:valAx>
        <c:axId val="8500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9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C9-4304-8B30-075A73753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C9-4304-8B30-075A7375350F}"/>
              </c:ext>
            </c:extLst>
          </c:dPt>
          <c:dLbls>
            <c:numFmt formatCode="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Table'!$E$19:$E$21</c:f>
              <c:numCache>
                <c:formatCode>General</c:formatCode>
                <c:ptCount val="2"/>
                <c:pt idx="0">
                  <c:v>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942-B1FB-E9BC35F5B3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5-4E3D-9DE5-E2E9AE8618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5-4E3D-9DE5-E2E9AE8618BF}"/>
              </c:ext>
            </c:extLst>
          </c:dPt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C14-AC4A-AF772FAD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E3-4D5B-812A-8BE485F52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E3-4D5B-812A-8BE485F523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2-4C55-BC49-775FBAAF90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A-402E-9003-635E0AB76F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A-402E-9003-635E0AB76F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Table'!$D$31:$D$33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Table'!$E$31:$E$33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434-82F2-0AAF96968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Table'!$G$19:$G$29</c:f>
              <c:strCache>
                <c:ptCount val="10"/>
                <c:pt idx="0">
                  <c:v>Kalye Barako Brew Coffee Trading</c:v>
                </c:pt>
                <c:pt idx="1">
                  <c:v>Libro Espresso Batangas</c:v>
                </c:pt>
                <c:pt idx="2">
                  <c:v>Palpitate Coffee Batangas</c:v>
                </c:pt>
                <c:pt idx="3">
                  <c:v>Flatwhite Coffee Ub Hilltop Flagship</c:v>
                </c:pt>
                <c:pt idx="4">
                  <c:v>He Brews Caf Batangas City</c:v>
                </c:pt>
                <c:pt idx="5">
                  <c:v>Pilotos Grounds</c:v>
                </c:pt>
                <c:pt idx="6">
                  <c:v>Flatwhite Cafe Sampaga</c:v>
                </c:pt>
                <c:pt idx="7">
                  <c:v>Share Cafe Restaurant Family Ktv Event Center Batangas City</c:v>
                </c:pt>
                <c:pt idx="8">
                  <c:v>Starbucks Diversion Road</c:v>
                </c:pt>
                <c:pt idx="9">
                  <c:v>Starbucks Sm City Batangas</c:v>
                </c:pt>
              </c:strCache>
            </c:strRef>
          </c:cat>
          <c:val>
            <c:numRef>
              <c:f>'Pivot Table'!$H$19:$H$29</c:f>
              <c:numCache>
                <c:formatCode>General</c:formatCode>
                <c:ptCount val="10"/>
                <c:pt idx="0">
                  <c:v>62.6</c:v>
                </c:pt>
                <c:pt idx="1">
                  <c:v>65.5</c:v>
                </c:pt>
                <c:pt idx="2">
                  <c:v>69.7</c:v>
                </c:pt>
                <c:pt idx="3">
                  <c:v>72.599999999999994</c:v>
                </c:pt>
                <c:pt idx="4">
                  <c:v>77.2</c:v>
                </c:pt>
                <c:pt idx="5">
                  <c:v>91.6</c:v>
                </c:pt>
                <c:pt idx="6">
                  <c:v>110.4</c:v>
                </c:pt>
                <c:pt idx="7">
                  <c:v>137.4</c:v>
                </c:pt>
                <c:pt idx="8">
                  <c:v>402.5</c:v>
                </c:pt>
                <c:pt idx="9">
                  <c:v>434.3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F31-BC6C-B3C49874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40431"/>
        <c:axId val="2100037551"/>
      </c:barChart>
      <c:catAx>
        <c:axId val="210004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7551"/>
        <c:crosses val="autoZero"/>
        <c:auto val="1"/>
        <c:lblAlgn val="ctr"/>
        <c:lblOffset val="100"/>
        <c:noMultiLvlLbl val="0"/>
      </c:catAx>
      <c:valAx>
        <c:axId val="21000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Table'!$G$5:$G$16</c:f>
              <c:strCache>
                <c:ptCount val="11"/>
                <c:pt idx="0">
                  <c:v>1 PM</c:v>
                </c:pt>
                <c:pt idx="1">
                  <c:v>10 PM</c:v>
                </c:pt>
                <c:pt idx="2">
                  <c:v>10:30</c:v>
                </c:pt>
                <c:pt idx="3">
                  <c:v>11 PM</c:v>
                </c:pt>
                <c:pt idx="4">
                  <c:v>11:30</c:v>
                </c:pt>
                <c:pt idx="5">
                  <c:v>12 PM</c:v>
                </c:pt>
                <c:pt idx="6">
                  <c:v>2 PM</c:v>
                </c:pt>
                <c:pt idx="7">
                  <c:v>6 PM</c:v>
                </c:pt>
                <c:pt idx="8">
                  <c:v>7 PM</c:v>
                </c:pt>
                <c:pt idx="9">
                  <c:v>8 PM</c:v>
                </c:pt>
                <c:pt idx="10">
                  <c:v>9 PM</c:v>
                </c:pt>
              </c:strCache>
            </c:strRef>
          </c:cat>
          <c:val>
            <c:numRef>
              <c:f>'Pivot Table'!$H$5:$H$16</c:f>
              <c:numCache>
                <c:formatCode>General</c:formatCode>
                <c:ptCount val="11"/>
                <c:pt idx="0">
                  <c:v>3</c:v>
                </c:pt>
                <c:pt idx="1">
                  <c:v>35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4FD-8E5D-B03730BA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2991"/>
        <c:axId val="85001631"/>
      </c:lineChart>
      <c:catAx>
        <c:axId val="849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631"/>
        <c:crosses val="autoZero"/>
        <c:auto val="1"/>
        <c:lblAlgn val="ctr"/>
        <c:lblOffset val="100"/>
        <c:noMultiLvlLbl val="0"/>
      </c:catAx>
      <c:valAx>
        <c:axId val="85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Most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Reviewed Coffe Shop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layout>
        <c:manualLayout>
          <c:xMode val="edge"/>
          <c:yMode val="edge"/>
          <c:x val="0.19138071649602184"/>
          <c:y val="4.7109081944764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164598497578571"/>
          <c:y val="0.15429598273809045"/>
          <c:w val="0.81835401502421423"/>
          <c:h val="0.39700129489116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F7-4D57-BB85-12C6A43BD2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7-4D57-BB85-12C6A43BD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Table'!$D$5:$D$15</c:f>
              <c:strCache>
                <c:ptCount val="10"/>
                <c:pt idx="0">
                  <c:v>Starbucks Sm City Batangas</c:v>
                </c:pt>
                <c:pt idx="1">
                  <c:v>Starbucks Diversion Road</c:v>
                </c:pt>
                <c:pt idx="2">
                  <c:v>Share Cafe Restaurant Family Ktv Event Center Batangas City</c:v>
                </c:pt>
                <c:pt idx="3">
                  <c:v>Flatwhite Cafe Sampaga</c:v>
                </c:pt>
                <c:pt idx="4">
                  <c:v>Pilotos Grounds</c:v>
                </c:pt>
                <c:pt idx="5">
                  <c:v>He Brews Caf Batangas City</c:v>
                </c:pt>
                <c:pt idx="6">
                  <c:v>Flatwhite Coffee Ub Hilltop Flagship</c:v>
                </c:pt>
                <c:pt idx="7">
                  <c:v>Palpitate Coffee Batangas</c:v>
                </c:pt>
                <c:pt idx="8">
                  <c:v>Libro Espresso Batangas</c:v>
                </c:pt>
                <c:pt idx="9">
                  <c:v>Kalye Barako Brew Coffee Trading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430</c:v>
                </c:pt>
                <c:pt idx="1">
                  <c:v>398</c:v>
                </c:pt>
                <c:pt idx="2">
                  <c:v>133</c:v>
                </c:pt>
                <c:pt idx="3">
                  <c:v>106</c:v>
                </c:pt>
                <c:pt idx="4">
                  <c:v>87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B-46CB-9ED4-9A0B3A89A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80077696"/>
        <c:axId val="1283570000"/>
      </c:barChart>
      <c:catAx>
        <c:axId val="1280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0000"/>
        <c:crosses val="autoZero"/>
        <c:auto val="1"/>
        <c:lblAlgn val="ctr"/>
        <c:lblOffset val="100"/>
        <c:noMultiLvlLbl val="0"/>
      </c:catAx>
      <c:valAx>
        <c:axId val="1283570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0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Table!PivotTable9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1176480124242736E-2"/>
              <c:y val="-0.2341363490414942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A9F3D58-B7FD-4065-AB81-5688A398ECC5}" type="PERCENTAGE">
                  <a:rPr lang="en-US" sz="1800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US"/>
              </a:p>
            </c:rich>
          </c:tx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2319154466378217"/>
                  <c:h val="0.5305457268282656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05-4BFC-A2E2-242D4092D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05-4BFC-A2E2-242D4092D6A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5-4BFC-A2E2-242D4092D6A3}"/>
                </c:ext>
              </c:extLst>
            </c:dLbl>
            <c:dLbl>
              <c:idx val="1"/>
              <c:layout>
                <c:manualLayout>
                  <c:x val="4.1176480124242736E-2"/>
                  <c:y val="-0.234136349041494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9F3D58-B7FD-4065-AB81-5688A398ECC5}" type="PERCENTAGE">
                      <a:rPr lang="en-US" sz="18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319154466378217"/>
                      <c:h val="0.5305457268282656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05-4BFC-A2E2-242D4092D6A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Table'!$E$19:$E$21</c:f>
              <c:numCache>
                <c:formatCode>General</c:formatCode>
                <c:ptCount val="2"/>
                <c:pt idx="0">
                  <c:v>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5-4BFC-A2E2-242D4092D6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10.xml"/><Relationship Id="rId7" Type="http://schemas.openxmlformats.org/officeDocument/2006/relationships/image" Target="../media/image2.sv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1.png"/><Relationship Id="rId5" Type="http://schemas.openxmlformats.org/officeDocument/2006/relationships/chart" Target="../charts/chart12.xml"/><Relationship Id="rId10" Type="http://schemas.openxmlformats.org/officeDocument/2006/relationships/image" Target="../media/image4.svg"/><Relationship Id="rId4" Type="http://schemas.openxmlformats.org/officeDocument/2006/relationships/chart" Target="../charts/chart11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74023</xdr:colOff>
      <xdr:row>8</xdr:row>
      <xdr:rowOff>46264</xdr:rowOff>
    </xdr:from>
    <xdr:to>
      <xdr:col>2</xdr:col>
      <xdr:colOff>485503</xdr:colOff>
      <xdr:row>23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47431-26A5-B841-250D-EE4AA2F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59634</xdr:colOff>
      <xdr:row>23</xdr:row>
      <xdr:rowOff>135836</xdr:rowOff>
    </xdr:from>
    <xdr:to>
      <xdr:col>2</xdr:col>
      <xdr:colOff>470451</xdr:colOff>
      <xdr:row>38</xdr:row>
      <xdr:rowOff>96079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12BB4-0FA8-7AB8-28D6-61E4AC2F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97972</xdr:colOff>
      <xdr:row>38</xdr:row>
      <xdr:rowOff>179615</xdr:rowOff>
    </xdr:from>
    <xdr:to>
      <xdr:col>2</xdr:col>
      <xdr:colOff>478971</xdr:colOff>
      <xdr:row>53</xdr:row>
      <xdr:rowOff>146958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576D5-B72C-EB63-A106-4983C600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32657</xdr:colOff>
      <xdr:row>33</xdr:row>
      <xdr:rowOff>136071</xdr:rowOff>
    </xdr:from>
    <xdr:to>
      <xdr:col>6</xdr:col>
      <xdr:colOff>500743</xdr:colOff>
      <xdr:row>48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5D96E-D8A8-0180-CF58-84253128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54428</xdr:colOff>
      <xdr:row>48</xdr:row>
      <xdr:rowOff>157842</xdr:rowOff>
    </xdr:from>
    <xdr:to>
      <xdr:col>6</xdr:col>
      <xdr:colOff>522514</xdr:colOff>
      <xdr:row>63</xdr:row>
      <xdr:rowOff>125185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2EBD9-2FAC-E10B-C6DD-364BE1E8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29</xdr:row>
      <xdr:rowOff>114300</xdr:rowOff>
    </xdr:from>
    <xdr:to>
      <xdr:col>8</xdr:col>
      <xdr:colOff>152400</xdr:colOff>
      <xdr:row>44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9FDD2-9155-B899-592E-E099CB35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480060</xdr:colOff>
      <xdr:row>11</xdr:row>
      <xdr:rowOff>179070</xdr:rowOff>
    </xdr:from>
    <xdr:to>
      <xdr:col>12</xdr:col>
      <xdr:colOff>723900</xdr:colOff>
      <xdr:row>27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BB082C-7F3C-6F10-CBE3-FD257504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165463</xdr:colOff>
      <xdr:row>0</xdr:row>
      <xdr:rowOff>67491</xdr:rowOff>
    </xdr:from>
    <xdr:to>
      <xdr:col>22</xdr:col>
      <xdr:colOff>432163</xdr:colOff>
      <xdr:row>35</xdr:row>
      <xdr:rowOff>143691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96862A-6EBC-CBE2-3D66-AF983B5EA77A}"/>
            </a:ext>
          </a:extLst>
        </xdr:cNvPr>
        <xdr:cNvSpPr/>
      </xdr:nvSpPr>
      <xdr:spPr>
        <a:xfrm>
          <a:off x="165463" y="67491"/>
          <a:ext cx="13677900" cy="6477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411480</xdr:colOff>
      <xdr:row>1</xdr:row>
      <xdr:rowOff>15240</xdr:rowOff>
    </xdr:from>
    <xdr:to>
      <xdr:col>22</xdr:col>
      <xdr:colOff>297180</xdr:colOff>
      <xdr:row>7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68A7F07-4459-93F1-9E82-38E0878CBB51}"/>
            </a:ext>
          </a:extLst>
        </xdr:cNvPr>
        <xdr:cNvSpPr/>
      </xdr:nvSpPr>
      <xdr:spPr>
        <a:xfrm>
          <a:off x="411480" y="198120"/>
          <a:ext cx="13296900" cy="124968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396239</xdr:colOff>
      <xdr:row>8</xdr:row>
      <xdr:rowOff>129540</xdr:rowOff>
    </xdr:from>
    <xdr:to>
      <xdr:col>8</xdr:col>
      <xdr:colOff>108856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6D63B2-1BE5-4217-A89A-DD28458D7543}"/>
            </a:ext>
          </a:extLst>
        </xdr:cNvPr>
        <xdr:cNvSpPr/>
      </xdr:nvSpPr>
      <xdr:spPr>
        <a:xfrm>
          <a:off x="396239" y="1600988"/>
          <a:ext cx="4589417" cy="138000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396239</xdr:colOff>
      <xdr:row>17</xdr:row>
      <xdr:rowOff>31569</xdr:rowOff>
    </xdr:from>
    <xdr:to>
      <xdr:col>8</xdr:col>
      <xdr:colOff>108856</xdr:colOff>
      <xdr:row>34</xdr:row>
      <xdr:rowOff>97971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B256CFB-4914-4FAC-85FA-BDC91E3608CC}"/>
            </a:ext>
          </a:extLst>
        </xdr:cNvPr>
        <xdr:cNvSpPr/>
      </xdr:nvSpPr>
      <xdr:spPr>
        <a:xfrm>
          <a:off x="396239" y="3177540"/>
          <a:ext cx="4589417" cy="321237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461554</xdr:colOff>
      <xdr:row>16</xdr:row>
      <xdr:rowOff>126273</xdr:rowOff>
    </xdr:from>
    <xdr:to>
      <xdr:col>8</xdr:col>
      <xdr:colOff>154577</xdr:colOff>
      <xdr:row>34</xdr:row>
      <xdr:rowOff>21770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10EF0E-8200-443C-A34D-AA7FA4CB5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54429</xdr:colOff>
      <xdr:row>8</xdr:row>
      <xdr:rowOff>162197</xdr:rowOff>
    </xdr:from>
    <xdr:to>
      <xdr:col>22</xdr:col>
      <xdr:colOff>283029</xdr:colOff>
      <xdr:row>16</xdr:row>
      <xdr:rowOff>70757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7021327-91CF-474A-9E0D-41CACEFEF2EA}"/>
            </a:ext>
          </a:extLst>
        </xdr:cNvPr>
        <xdr:cNvSpPr/>
      </xdr:nvSpPr>
      <xdr:spPr>
        <a:xfrm>
          <a:off x="11027229" y="1633645"/>
          <a:ext cx="2667000" cy="138000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108857</xdr:colOff>
      <xdr:row>8</xdr:row>
      <xdr:rowOff>140426</xdr:rowOff>
    </xdr:from>
    <xdr:to>
      <xdr:col>17</xdr:col>
      <xdr:colOff>435428</xdr:colOff>
      <xdr:row>16</xdr:row>
      <xdr:rowOff>48986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D06E69-6C7C-4D71-A777-520B614632D9}"/>
            </a:ext>
          </a:extLst>
        </xdr:cNvPr>
        <xdr:cNvSpPr/>
      </xdr:nvSpPr>
      <xdr:spPr>
        <a:xfrm>
          <a:off x="8033657" y="1603466"/>
          <a:ext cx="2764971" cy="13716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261257</xdr:colOff>
      <xdr:row>8</xdr:row>
      <xdr:rowOff>140425</xdr:rowOff>
    </xdr:from>
    <xdr:to>
      <xdr:col>12</xdr:col>
      <xdr:colOff>500742</xdr:colOff>
      <xdr:row>16</xdr:row>
      <xdr:rowOff>48985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B4C3DB-2339-41D8-8A95-208E6737D313}"/>
            </a:ext>
          </a:extLst>
        </xdr:cNvPr>
        <xdr:cNvSpPr/>
      </xdr:nvSpPr>
      <xdr:spPr>
        <a:xfrm>
          <a:off x="5138057" y="1620882"/>
          <a:ext cx="2677885" cy="138901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283029</xdr:colOff>
      <xdr:row>17</xdr:row>
      <xdr:rowOff>31569</xdr:rowOff>
    </xdr:from>
    <xdr:to>
      <xdr:col>15</xdr:col>
      <xdr:colOff>195943</xdr:colOff>
      <xdr:row>34</xdr:row>
      <xdr:rowOff>97971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3F3760B-1AAA-481C-86F5-C80A3A674460}"/>
            </a:ext>
          </a:extLst>
        </xdr:cNvPr>
        <xdr:cNvSpPr/>
      </xdr:nvSpPr>
      <xdr:spPr>
        <a:xfrm>
          <a:off x="5159829" y="3140529"/>
          <a:ext cx="4180114" cy="317536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348343</xdr:colOff>
      <xdr:row>17</xdr:row>
      <xdr:rowOff>31569</xdr:rowOff>
    </xdr:from>
    <xdr:to>
      <xdr:col>22</xdr:col>
      <xdr:colOff>261257</xdr:colOff>
      <xdr:row>34</xdr:row>
      <xdr:rowOff>97971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B55F46C-24A2-442A-B7DB-EF39C5BCD80C}"/>
            </a:ext>
          </a:extLst>
        </xdr:cNvPr>
        <xdr:cNvSpPr/>
      </xdr:nvSpPr>
      <xdr:spPr>
        <a:xfrm>
          <a:off x="9492343" y="3177540"/>
          <a:ext cx="4180114" cy="32123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130629</xdr:colOff>
      <xdr:row>8</xdr:row>
      <xdr:rowOff>43544</xdr:rowOff>
    </xdr:from>
    <xdr:to>
      <xdr:col>13</xdr:col>
      <xdr:colOff>152400</xdr:colOff>
      <xdr:row>16</xdr:row>
      <xdr:rowOff>141515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13CD7E-371D-4066-85F7-9A46E3E8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816</xdr:colOff>
      <xdr:row>8</xdr:row>
      <xdr:rowOff>50074</xdr:rowOff>
    </xdr:from>
    <xdr:to>
      <xdr:col>18</xdr:col>
      <xdr:colOff>135798</xdr:colOff>
      <xdr:row>16</xdr:row>
      <xdr:rowOff>124097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34230F-248B-4F07-9180-F37E90307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597590</xdr:colOff>
      <xdr:row>8</xdr:row>
      <xdr:rowOff>62687</xdr:rowOff>
    </xdr:from>
    <xdr:to>
      <xdr:col>22</xdr:col>
      <xdr:colOff>576568</xdr:colOff>
      <xdr:row>16</xdr:row>
      <xdr:rowOff>146769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D85DEC-802A-44E6-97DB-9018525F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323079</xdr:colOff>
      <xdr:row>16</xdr:row>
      <xdr:rowOff>170330</xdr:rowOff>
    </xdr:from>
    <xdr:to>
      <xdr:col>23</xdr:col>
      <xdr:colOff>18279</xdr:colOff>
      <xdr:row>35</xdr:row>
      <xdr:rowOff>72436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76C309-187B-4139-B7EA-2E8ABD60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606956</xdr:colOff>
      <xdr:row>10</xdr:row>
      <xdr:rowOff>85591</xdr:rowOff>
    </xdr:from>
    <xdr:to>
      <xdr:col>6</xdr:col>
      <xdr:colOff>172341</xdr:colOff>
      <xdr:row>15</xdr:row>
      <xdr:rowOff>134744</xdr:rowOff>
    </xdr:to>
    <xdr:sp macro="" textlink="'Pivot Table'!B7">
      <xdr:nvSpPr>
        <xdr:cNvPr id="11" name="TextBox 10">
          <a:extLst>
            <a:ext uri="{FF2B5EF4-FFF2-40B4-BE49-F238E27FC236}">
              <a16:creationId xmlns:a16="http://schemas.microsoft.com/office/drawing/2014/main" id="{85AEE2EB-8705-0630-701B-4F164BE18CBE}"/>
            </a:ext>
          </a:extLst>
        </xdr:cNvPr>
        <xdr:cNvSpPr txBox="1"/>
      </xdr:nvSpPr>
      <xdr:spPr>
        <a:xfrm>
          <a:off x="2435756" y="1940895"/>
          <a:ext cx="1394185" cy="976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F99BCE4-C6EA-4016-945B-ECDA2B5618F0}" type="TxLink">
            <a:rPr lang="en-US" sz="6000" b="1" i="0" u="none" strike="noStrike">
              <a:solidFill>
                <a:schemeClr val="accent2"/>
              </a:solidFill>
              <a:latin typeface="Aptos Narrow"/>
            </a:rPr>
            <a:pPr/>
            <a:t>119</a:t>
          </a:fld>
          <a:endParaRPr lang="en-US" sz="60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1</xdr:col>
      <xdr:colOff>47274</xdr:colOff>
      <xdr:row>8</xdr:row>
      <xdr:rowOff>116181</xdr:rowOff>
    </xdr:from>
    <xdr:to>
      <xdr:col>3</xdr:col>
      <xdr:colOff>112213</xdr:colOff>
      <xdr:row>15</xdr:row>
      <xdr:rowOff>123126</xdr:rowOff>
    </xdr:to>
    <xdr:pic>
      <xdr:nvPicPr>
        <xdr:cNvPr id="19" name="Graphic 18" descr="Coffee with solid fill">
          <a:extLst>
            <a:ext uri="{FF2B5EF4-FFF2-40B4-BE49-F238E27FC236}">
              <a16:creationId xmlns:a16="http://schemas.microsoft.com/office/drawing/2014/main" id="{CFE4AB02-0F94-011F-C0A5-D69253D3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56874" y="1550534"/>
          <a:ext cx="1284139" cy="1262004"/>
        </a:xfrm>
        <a:prstGeom prst="rect">
          <a:avLst/>
        </a:prstGeom>
      </xdr:spPr>
    </xdr:pic>
    <xdr:clientData/>
  </xdr:twoCellAnchor>
  <xdr:twoCellAnchor>
    <xdr:from>
      <xdr:col>3</xdr:col>
      <xdr:colOff>134807</xdr:colOff>
      <xdr:row>8</xdr:row>
      <xdr:rowOff>167251</xdr:rowOff>
    </xdr:from>
    <xdr:to>
      <xdr:col>7</xdr:col>
      <xdr:colOff>79513</xdr:colOff>
      <xdr:row>10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BC894F-530B-9E25-725C-5FCA03570783}"/>
            </a:ext>
          </a:extLst>
        </xdr:cNvPr>
        <xdr:cNvSpPr txBox="1"/>
      </xdr:nvSpPr>
      <xdr:spPr>
        <a:xfrm>
          <a:off x="1963607" y="1651494"/>
          <a:ext cx="2383106" cy="356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Total</a:t>
          </a:r>
          <a:r>
            <a:rPr lang="en-US" sz="2000" b="1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Coffe Shop </a:t>
          </a:r>
          <a:endParaRPr lang="en-US" sz="2000" b="1">
            <a:latin typeface="Amasis MT Pro Black" panose="02040A040500050203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8</xdr:col>
      <xdr:colOff>274321</xdr:colOff>
      <xdr:row>17</xdr:row>
      <xdr:rowOff>31570</xdr:rowOff>
    </xdr:from>
    <xdr:to>
      <xdr:col>15</xdr:col>
      <xdr:colOff>185057</xdr:colOff>
      <xdr:row>34</xdr:row>
      <xdr:rowOff>60960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CFC5BD-1733-48A3-8B04-9F512B53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13855</xdr:colOff>
      <xdr:row>2</xdr:row>
      <xdr:rowOff>0</xdr:rowOff>
    </xdr:from>
    <xdr:to>
      <xdr:col>2</xdr:col>
      <xdr:colOff>318655</xdr:colOff>
      <xdr:row>7</xdr:row>
      <xdr:rowOff>13854</xdr:rowOff>
    </xdr:to>
    <xdr:pic>
      <xdr:nvPicPr>
        <xdr:cNvPr id="24" name="Graphic 23" descr="Coffee Beans with solid fill">
          <a:extLst>
            <a:ext uri="{FF2B5EF4-FFF2-40B4-BE49-F238E27FC236}">
              <a16:creationId xmlns:a16="http://schemas.microsoft.com/office/drawing/2014/main" id="{2AECB9C5-5096-C9EB-D70C-889071DC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23455" y="360218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27708</xdr:colOff>
      <xdr:row>2</xdr:row>
      <xdr:rowOff>69273</xdr:rowOff>
    </xdr:from>
    <xdr:to>
      <xdr:col>21</xdr:col>
      <xdr:colOff>207817</xdr:colOff>
      <xdr:row>6</xdr:row>
      <xdr:rowOff>138545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41C4795-A7E4-ECB1-8D08-08A0937A6B51}"/>
            </a:ext>
          </a:extLst>
        </xdr:cNvPr>
        <xdr:cNvSpPr txBox="1"/>
      </xdr:nvSpPr>
      <xdr:spPr>
        <a:xfrm>
          <a:off x="1856508" y="429491"/>
          <a:ext cx="11152909" cy="789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solidFill>
                <a:schemeClr val="accent1"/>
              </a:solidFill>
              <a:latin typeface="Amasis MT Pro Black" panose="02040A04050005020304" pitchFamily="18" charset="0"/>
            </a:rPr>
            <a:t>COFFE SHOP IN BATANGAS CITY</a:t>
          </a:r>
        </a:p>
      </xdr:txBody>
    </xdr:sp>
    <xdr:clientData/>
  </xdr:twoCellAnchor>
  <xdr:twoCellAnchor>
    <xdr:from>
      <xdr:col>8</xdr:col>
      <xdr:colOff>185056</xdr:colOff>
      <xdr:row>10</xdr:row>
      <xdr:rowOff>158164</xdr:rowOff>
    </xdr:from>
    <xdr:to>
      <xdr:col>10</xdr:col>
      <xdr:colOff>584626</xdr:colOff>
      <xdr:row>15</xdr:row>
      <xdr:rowOff>59551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EAED826-0254-5B9E-82F9-83CFC0D25344}"/>
            </a:ext>
          </a:extLst>
        </xdr:cNvPr>
        <xdr:cNvSpPr txBox="1"/>
      </xdr:nvSpPr>
      <xdr:spPr>
        <a:xfrm>
          <a:off x="5061856" y="2008735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Dine-In</a:t>
          </a:r>
          <a:r>
            <a:rPr lang="en-US" sz="1800" b="1" baseline="0">
              <a:latin typeface="Amasis MT Pro Black" panose="02040A04050005020304" pitchFamily="18" charset="0"/>
            </a:rPr>
            <a:t> 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13</xdr:col>
      <xdr:colOff>43542</xdr:colOff>
      <xdr:row>10</xdr:row>
      <xdr:rowOff>179936</xdr:rowOff>
    </xdr:from>
    <xdr:to>
      <xdr:col>15</xdr:col>
      <xdr:colOff>443112</xdr:colOff>
      <xdr:row>15</xdr:row>
      <xdr:rowOff>81323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56883A9-7134-41CA-BFB8-9D0F5DE60638}"/>
            </a:ext>
          </a:extLst>
        </xdr:cNvPr>
        <xdr:cNvSpPr txBox="1"/>
      </xdr:nvSpPr>
      <xdr:spPr>
        <a:xfrm>
          <a:off x="7968342" y="2030507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Takeout</a:t>
          </a:r>
          <a:r>
            <a:rPr lang="en-US" sz="1800" b="1" baseline="0">
              <a:latin typeface="Amasis MT Pro Black" panose="02040A04050005020304" pitchFamily="18" charset="0"/>
            </a:rPr>
            <a:t> </a:t>
          </a:r>
        </a:p>
        <a:p>
          <a:pPr algn="ctr"/>
          <a:r>
            <a:rPr lang="en-US" sz="1800" b="1" baseline="0">
              <a:latin typeface="Amasis MT Pro Black" panose="02040A04050005020304" pitchFamily="18" charset="0"/>
            </a:rPr>
            <a:t>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18</xdr:col>
      <xdr:colOff>10885</xdr:colOff>
      <xdr:row>10</xdr:row>
      <xdr:rowOff>142304</xdr:rowOff>
    </xdr:from>
    <xdr:to>
      <xdr:col>20</xdr:col>
      <xdr:colOff>410455</xdr:colOff>
      <xdr:row>15</xdr:row>
      <xdr:rowOff>43691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5BFF169-C850-4945-8B96-B1A3323B2B7F}"/>
            </a:ext>
          </a:extLst>
        </xdr:cNvPr>
        <xdr:cNvSpPr txBox="1"/>
      </xdr:nvSpPr>
      <xdr:spPr>
        <a:xfrm>
          <a:off x="10983685" y="1992875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Delivery</a:t>
          </a:r>
          <a:r>
            <a:rPr lang="en-US" sz="1800" b="1" baseline="0">
              <a:latin typeface="Amasis MT Pro Black" panose="02040A04050005020304" pitchFamily="18" charset="0"/>
            </a:rPr>
            <a:t> 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5.927463425927" createdVersion="8" refreshedVersion="8" minRefreshableVersion="3" recordCount="119" xr:uid="{A1524343-19F5-4697-A4C5-1F9D4FE97DCE}">
  <cacheSource type="worksheet">
    <worksheetSource name="Table4"/>
  </cacheSource>
  <cacheFields count="9">
    <cacheField name="Coffee Shop Name" numFmtId="0">
      <sharedItems count="118">
        <s v="232 Cafe"/>
        <s v="521 Prosperity Cafe"/>
        <s v="8Me SnacksCoffee"/>
        <s v="Acacia Garden Cafe"/>
        <s v="Aiced Cafe"/>
        <s v="AmangS"/>
        <s v="ArbelS Invisible Caf"/>
        <s v="Astro Brews Cafe"/>
        <s v="Bakershatch Cafe"/>
        <s v="Batangan Barako"/>
        <s v="Big BenS Coffee"/>
        <s v="Big Brew"/>
        <s v="Big Brew Alangilan"/>
        <s v="Bigbrew Batangas City"/>
        <s v="Blackpearl Milktea Frappe"/>
        <s v="Boiz Caf"/>
        <s v="Boss G Cafe"/>
        <s v="Brewers Hub Coffee"/>
        <s v="Brewery Caf And Bar"/>
        <s v="Brewing Grounds Cafe"/>
        <s v="Browns Coffee Co"/>
        <s v="But First Coffee Bfc Alangilan"/>
        <s v="But First Coffee Bfc Diversion Road Batangas City"/>
        <s v="But First Coffee Bfc Sta Rita Batangas"/>
        <s v="Buttered Toast And Coffee"/>
        <s v="Buttered Toast And Coffee Hilltop Branch"/>
        <s v="Caf Amazon Batangas City"/>
        <s v="Cafe Alfredos"/>
        <s v="Cafe Liberica"/>
        <s v="CaliA"/>
        <s v="Calicanto"/>
        <s v="Candice Caf"/>
        <s v="Cascia Cafe"/>
        <s v="Chubby Chics Unli Wings"/>
        <s v="Coffee Spot Bolbok Batangas City"/>
        <s v="Coftea Cafe LawasBatangas City"/>
        <s v="Cup Point Sunnies Specs"/>
        <s v="Cups Batangas City"/>
        <s v="Dear Charlie Specialty Coffee"/>
        <s v="Don Macchiatos Batangas City"/>
        <s v="DonoS"/>
        <s v="DracoS Coffee"/>
        <s v="DtCafe Batangas City"/>
        <s v="Duo Brew Batangas City"/>
        <s v="Escafe Batangas"/>
        <s v="F5 Cafe"/>
        <s v="Flatwhite Cafe Sampaga"/>
        <s v="Flatwhite Coffee Ub Hilltop Flagship"/>
        <s v="FloS Cafe"/>
        <s v="Go Cafe"/>
        <s v="Gwen Coffee Cakes Pasta"/>
        <s v="Hallo Mango"/>
        <s v="Happy Cup"/>
        <s v="Harthel Cafeteria"/>
        <s v="Hashtag Coffee Capitol Site"/>
        <s v="He Brews"/>
        <s v="He Brews Caf Batangas City"/>
        <s v="He Brews Caf Bauan"/>
        <s v="Iced Bubble Coffee"/>
        <s v="Itaewon St Cafe Bolbok Batangas Branch"/>
        <s v="Kalye Barako Brew Coffee Trading"/>
        <s v="Kape"/>
        <s v="Kape Bauan"/>
        <s v="Kape Rosa Coffee Shop"/>
        <s v="KapeDine Cafe"/>
        <s v="Kapelosyip Cafe"/>
        <s v="Kefi Corner Hibla Co Coffee Gift Shop"/>
        <s v="Khara And Lampo Blends"/>
        <s v="Kkopi Tea RosarioBatangas"/>
        <s v="KkopiTea"/>
        <s v="KkopiTea Kumintang Ilaya Batangas"/>
        <s v="Kofee Manila Batangas City"/>
        <s v="Kopilism Batangas City"/>
        <s v="Krv Cafe Batangas"/>
        <s v="Ku Chi Tea Calicanto"/>
        <s v="La Creme Coffee Pastries"/>
        <s v="La Vera Cafe"/>
        <s v="Lalalocals Coffee Stash"/>
        <s v="Libays Food And Drinks"/>
        <s v="Libro Espresso Batangas"/>
        <s v="Love Bean"/>
        <s v="Love Cafe"/>
        <s v="LucianoS Cafe"/>
        <s v="Mad Coffee"/>
        <s v="Mango Royal Batangas City"/>
        <s v="Mardigraz Cafe Bar"/>
        <s v="Melato Cafe"/>
        <s v="Microbrew Coffea DFruta"/>
        <s v="Musume Cafe"/>
        <s v="Nanay Tuning Store"/>
        <s v="NuEst Barako"/>
        <s v="Nutri Splendid"/>
        <s v="Palpitate Coffee Batangas"/>
        <s v="Pilotos Grounds"/>
        <s v="Pour Coffee"/>
        <s v="Pronto Cafe"/>
        <s v="Riggs Coffee Shop And Restaurant"/>
        <s v="SeattleS Best Coffee Port Of Batangas"/>
        <s v="Sharap Kopi And Tea Shop"/>
        <s v="Share Cafe Restaurant Family Ktv Event Center Batangas City"/>
        <s v="Sip Up Coffee Batangas City"/>
        <s v="Solana Heirloom Caf"/>
        <s v="Starbucks Diversion Road"/>
        <s v="Starbucks Sm City Batangas"/>
        <s v="SwifteaS Beans N Boba"/>
        <s v="Tagpuan Sa South"/>
        <s v="Taza Mia Euphrasia"/>
        <s v="Tea Lala Milktea And More"/>
        <s v="The Coffee"/>
        <s v="The Coffee Bar By Gm"/>
        <s v="The Coffee Bean Tea Leaf"/>
        <s v="The Coffee Solution"/>
        <s v="The Garden Cafe"/>
        <s v="The Sweet Spot Batangas"/>
        <s v="Two Shots Specialty Coffee"/>
        <s v="Vita Bella Coffe Shop"/>
        <s v="Xcoffee Cafe"/>
        <s v="Zsakers Philippines Batangas"/>
      </sharedItems>
    </cacheField>
    <cacheField name="Ratings" numFmtId="9">
      <sharedItems containsSemiMixedTypes="0" containsString="0" containsNumber="1" minValue="0" maxValue="0.05"/>
    </cacheField>
    <cacheField name="Reviews" numFmtId="1">
      <sharedItems containsMixedTypes="1" containsNumber="1" containsInteger="1" minValue="1" maxValue="430"/>
    </cacheField>
    <cacheField name="Engagement Score " numFmtId="1">
      <sharedItems containsMixedTypes="1" containsNumber="1" minValue="3" maxValue="434.3"/>
    </cacheField>
    <cacheField name="Engagement Tier" numFmtId="1">
      <sharedItems count="4">
        <s v="High"/>
        <s v="No Data"/>
        <s v="Medium"/>
        <s v="Low"/>
      </sharedItems>
    </cacheField>
    <cacheField name="Closing Time" numFmtId="164">
      <sharedItems containsDate="1" containsBlank="1" containsMixedTypes="1" minDate="1899-12-30T21:00:00" maxDate="1899-12-30T21:00:00" count="14">
        <s v="9 PM"/>
        <s v="2 PM"/>
        <s v="8 PM"/>
        <s v="10 PM"/>
        <s v="11 PM"/>
        <s v="No Data"/>
        <s v="12 PM"/>
        <s v="6 PM"/>
        <s v="1 PM"/>
        <m/>
        <s v="7 PM"/>
        <s v="11:30"/>
        <s v="10:30"/>
        <d v="1899-12-30T21:00:00" u="1"/>
      </sharedItems>
    </cacheField>
    <cacheField name="Dine-in" numFmtId="0">
      <sharedItems count="3">
        <s v="Yes"/>
        <s v="      "/>
        <s v="No"/>
      </sharedItems>
    </cacheField>
    <cacheField name="Takeout" numFmtId="0">
      <sharedItems count="2">
        <s v="No"/>
        <s v="Yes"/>
      </sharedItems>
    </cacheField>
    <cacheField name="Deliver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300875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n v="3.7999999999999999E-2"/>
    <n v="41"/>
    <n v="44.8"/>
    <x v="0"/>
    <x v="0"/>
    <x v="0"/>
    <x v="0"/>
    <x v="0"/>
  </r>
  <r>
    <x v="1"/>
    <n v="0"/>
    <s v="No Data"/>
    <s v="No Data"/>
    <x v="1"/>
    <x v="1"/>
    <x v="0"/>
    <x v="1"/>
    <x v="0"/>
  </r>
  <r>
    <x v="1"/>
    <n v="0.05"/>
    <n v="3"/>
    <n v="8"/>
    <x v="2"/>
    <x v="1"/>
    <x v="0"/>
    <x v="0"/>
    <x v="0"/>
  </r>
  <r>
    <x v="2"/>
    <n v="0"/>
    <s v="No Data"/>
    <s v="No Data"/>
    <x v="1"/>
    <x v="2"/>
    <x v="0"/>
    <x v="1"/>
    <x v="0"/>
  </r>
  <r>
    <x v="3"/>
    <n v="4.8000000000000001E-2"/>
    <n v="9"/>
    <n v="13.8"/>
    <x v="2"/>
    <x v="3"/>
    <x v="0"/>
    <x v="1"/>
    <x v="1"/>
  </r>
  <r>
    <x v="4"/>
    <n v="0"/>
    <s v="No Data"/>
    <s v="No Data"/>
    <x v="1"/>
    <x v="3"/>
    <x v="0"/>
    <x v="1"/>
    <x v="0"/>
  </r>
  <r>
    <x v="5"/>
    <n v="0"/>
    <s v="No Data"/>
    <s v="No Data"/>
    <x v="1"/>
    <x v="4"/>
    <x v="0"/>
    <x v="1"/>
    <x v="1"/>
  </r>
  <r>
    <x v="6"/>
    <n v="0"/>
    <s v="No Data"/>
    <s v="No Data"/>
    <x v="1"/>
    <x v="5"/>
    <x v="0"/>
    <x v="0"/>
    <x v="0"/>
  </r>
  <r>
    <x v="7"/>
    <n v="0"/>
    <s v="No Data"/>
    <s v="No Data"/>
    <x v="1"/>
    <x v="3"/>
    <x v="0"/>
    <x v="1"/>
    <x v="1"/>
  </r>
  <r>
    <x v="8"/>
    <n v="0.05"/>
    <n v="1"/>
    <n v="6"/>
    <x v="3"/>
    <x v="2"/>
    <x v="0"/>
    <x v="1"/>
    <x v="1"/>
  </r>
  <r>
    <x v="9"/>
    <n v="0"/>
    <s v="No Data"/>
    <s v="No Data"/>
    <x v="1"/>
    <x v="5"/>
    <x v="1"/>
    <x v="1"/>
    <x v="1"/>
  </r>
  <r>
    <x v="10"/>
    <n v="0"/>
    <s v="No Data"/>
    <s v="No Data"/>
    <x v="1"/>
    <x v="6"/>
    <x v="0"/>
    <x v="1"/>
    <x v="1"/>
  </r>
  <r>
    <x v="11"/>
    <n v="0.05"/>
    <n v="1"/>
    <n v="6"/>
    <x v="3"/>
    <x v="3"/>
    <x v="0"/>
    <x v="1"/>
    <x v="1"/>
  </r>
  <r>
    <x v="12"/>
    <n v="3.3000000000000002E-2"/>
    <n v="3"/>
    <n v="6.3000000000000007"/>
    <x v="3"/>
    <x v="3"/>
    <x v="0"/>
    <x v="1"/>
    <x v="1"/>
  </r>
  <r>
    <x v="13"/>
    <n v="4.5999999999999999E-2"/>
    <n v="5"/>
    <n v="9.6"/>
    <x v="2"/>
    <x v="3"/>
    <x v="0"/>
    <x v="0"/>
    <x v="1"/>
  </r>
  <r>
    <x v="14"/>
    <n v="0"/>
    <s v="No Data"/>
    <s v="No Data"/>
    <x v="1"/>
    <x v="4"/>
    <x v="0"/>
    <x v="1"/>
    <x v="1"/>
  </r>
  <r>
    <x v="15"/>
    <n v="0.03"/>
    <n v="2"/>
    <n v="5"/>
    <x v="3"/>
    <x v="3"/>
    <x v="0"/>
    <x v="1"/>
    <x v="0"/>
  </r>
  <r>
    <x v="16"/>
    <n v="0.05"/>
    <n v="7"/>
    <n v="12"/>
    <x v="2"/>
    <x v="3"/>
    <x v="0"/>
    <x v="1"/>
    <x v="1"/>
  </r>
  <r>
    <x v="17"/>
    <n v="0.03"/>
    <n v="1"/>
    <n v="4"/>
    <x v="3"/>
    <x v="5"/>
    <x v="0"/>
    <x v="0"/>
    <x v="0"/>
  </r>
  <r>
    <x v="18"/>
    <n v="4.4000000000000004E-2"/>
    <n v="17"/>
    <n v="21.4"/>
    <x v="0"/>
    <x v="4"/>
    <x v="0"/>
    <x v="1"/>
    <x v="1"/>
  </r>
  <r>
    <x v="19"/>
    <n v="0"/>
    <s v="No Data"/>
    <s v="No Data"/>
    <x v="1"/>
    <x v="5"/>
    <x v="0"/>
    <x v="1"/>
    <x v="1"/>
  </r>
  <r>
    <x v="20"/>
    <n v="0.05"/>
    <n v="2"/>
    <n v="7"/>
    <x v="3"/>
    <x v="3"/>
    <x v="0"/>
    <x v="1"/>
    <x v="0"/>
  </r>
  <r>
    <x v="21"/>
    <n v="4.2000000000000003E-2"/>
    <n v="21"/>
    <n v="25.2"/>
    <x v="0"/>
    <x v="5"/>
    <x v="0"/>
    <x v="0"/>
    <x v="0"/>
  </r>
  <r>
    <x v="22"/>
    <n v="4.9000000000000002E-2"/>
    <n v="10"/>
    <n v="14.9"/>
    <x v="2"/>
    <x v="3"/>
    <x v="0"/>
    <x v="1"/>
    <x v="1"/>
  </r>
  <r>
    <x v="23"/>
    <n v="2.7000000000000003E-2"/>
    <n v="3"/>
    <n v="5.7"/>
    <x v="3"/>
    <x v="5"/>
    <x v="0"/>
    <x v="0"/>
    <x v="0"/>
  </r>
  <r>
    <x v="24"/>
    <n v="4.8000000000000001E-2"/>
    <n v="9"/>
    <n v="13.8"/>
    <x v="2"/>
    <x v="3"/>
    <x v="0"/>
    <x v="1"/>
    <x v="1"/>
  </r>
  <r>
    <x v="25"/>
    <n v="0.05"/>
    <n v="2"/>
    <n v="7"/>
    <x v="3"/>
    <x v="4"/>
    <x v="0"/>
    <x v="0"/>
    <x v="0"/>
  </r>
  <r>
    <x v="26"/>
    <n v="4.7E-2"/>
    <n v="3"/>
    <n v="7.7"/>
    <x v="3"/>
    <x v="0"/>
    <x v="0"/>
    <x v="0"/>
    <x v="1"/>
  </r>
  <r>
    <x v="27"/>
    <n v="4.4000000000000004E-2"/>
    <n v="8"/>
    <n v="12.399999999999999"/>
    <x v="2"/>
    <x v="3"/>
    <x v="0"/>
    <x v="0"/>
    <x v="0"/>
  </r>
  <r>
    <x v="28"/>
    <n v="0.05"/>
    <n v="3"/>
    <n v="8"/>
    <x v="2"/>
    <x v="7"/>
    <x v="0"/>
    <x v="1"/>
    <x v="1"/>
  </r>
  <r>
    <x v="29"/>
    <n v="0"/>
    <s v="No Data"/>
    <s v="No Data"/>
    <x v="1"/>
    <x v="5"/>
    <x v="0"/>
    <x v="1"/>
    <x v="1"/>
  </r>
  <r>
    <x v="30"/>
    <n v="0"/>
    <s v="No Data"/>
    <s v="No Data"/>
    <x v="1"/>
    <x v="5"/>
    <x v="0"/>
    <x v="1"/>
    <x v="1"/>
  </r>
  <r>
    <x v="31"/>
    <n v="0"/>
    <s v="No Data"/>
    <s v="No Data"/>
    <x v="1"/>
    <x v="5"/>
    <x v="0"/>
    <x v="0"/>
    <x v="0"/>
  </r>
  <r>
    <x v="32"/>
    <n v="4.9000000000000002E-2"/>
    <n v="8"/>
    <n v="12.9"/>
    <x v="2"/>
    <x v="0"/>
    <x v="0"/>
    <x v="1"/>
    <x v="1"/>
  </r>
  <r>
    <x v="33"/>
    <n v="0.02"/>
    <n v="1"/>
    <n v="3"/>
    <x v="3"/>
    <x v="3"/>
    <x v="0"/>
    <x v="1"/>
    <x v="1"/>
  </r>
  <r>
    <x v="34"/>
    <n v="4.2999999999999997E-2"/>
    <n v="8"/>
    <n v="12.3"/>
    <x v="2"/>
    <x v="5"/>
    <x v="0"/>
    <x v="1"/>
    <x v="1"/>
  </r>
  <r>
    <x v="35"/>
    <n v="0"/>
    <s v="No Data"/>
    <s v="No Data"/>
    <x v="1"/>
    <x v="5"/>
    <x v="0"/>
    <x v="1"/>
    <x v="1"/>
  </r>
  <r>
    <x v="36"/>
    <n v="4.4999999999999998E-2"/>
    <n v="2"/>
    <n v="6.5"/>
    <x v="3"/>
    <x v="5"/>
    <x v="0"/>
    <x v="1"/>
    <x v="1"/>
  </r>
  <r>
    <x v="37"/>
    <n v="3.7999999999999999E-2"/>
    <n v="5"/>
    <n v="8.8000000000000007"/>
    <x v="2"/>
    <x v="6"/>
    <x v="0"/>
    <x v="1"/>
    <x v="1"/>
  </r>
  <r>
    <x v="38"/>
    <n v="4.8000000000000001E-2"/>
    <n v="48"/>
    <n v="52.8"/>
    <x v="0"/>
    <x v="3"/>
    <x v="0"/>
    <x v="1"/>
    <x v="1"/>
  </r>
  <r>
    <x v="39"/>
    <n v="0.05"/>
    <n v="1"/>
    <n v="6"/>
    <x v="3"/>
    <x v="5"/>
    <x v="0"/>
    <x v="1"/>
    <x v="1"/>
  </r>
  <r>
    <x v="40"/>
    <n v="4.5999999999999999E-2"/>
    <n v="9"/>
    <n v="13.6"/>
    <x v="2"/>
    <x v="3"/>
    <x v="0"/>
    <x v="1"/>
    <x v="1"/>
  </r>
  <r>
    <x v="41"/>
    <n v="0"/>
    <s v="No Data"/>
    <s v="No Data"/>
    <x v="1"/>
    <x v="5"/>
    <x v="0"/>
    <x v="1"/>
    <x v="1"/>
  </r>
  <r>
    <x v="42"/>
    <n v="0.05"/>
    <n v="1"/>
    <n v="6"/>
    <x v="3"/>
    <x v="5"/>
    <x v="0"/>
    <x v="1"/>
    <x v="0"/>
  </r>
  <r>
    <x v="43"/>
    <n v="0.05"/>
    <n v="2"/>
    <n v="7"/>
    <x v="3"/>
    <x v="4"/>
    <x v="0"/>
    <x v="0"/>
    <x v="0"/>
  </r>
  <r>
    <x v="44"/>
    <n v="4.5999999999999999E-2"/>
    <n v="7"/>
    <n v="11.6"/>
    <x v="2"/>
    <x v="3"/>
    <x v="0"/>
    <x v="1"/>
    <x v="1"/>
  </r>
  <r>
    <x v="45"/>
    <n v="0.05"/>
    <n v="2"/>
    <n v="7"/>
    <x v="3"/>
    <x v="2"/>
    <x v="0"/>
    <x v="0"/>
    <x v="0"/>
  </r>
  <r>
    <x v="46"/>
    <n v="4.4000000000000004E-2"/>
    <n v="106"/>
    <n v="110.4"/>
    <x v="0"/>
    <x v="3"/>
    <x v="0"/>
    <x v="0"/>
    <x v="0"/>
  </r>
  <r>
    <x v="47"/>
    <n v="4.5999999999999999E-2"/>
    <n v="68"/>
    <n v="72.599999999999994"/>
    <x v="0"/>
    <x v="5"/>
    <x v="0"/>
    <x v="1"/>
    <x v="0"/>
  </r>
  <r>
    <x v="48"/>
    <n v="0.05"/>
    <n v="8"/>
    <n v="13"/>
    <x v="2"/>
    <x v="8"/>
    <x v="0"/>
    <x v="1"/>
    <x v="0"/>
  </r>
  <r>
    <x v="49"/>
    <n v="3.7999999999999999E-2"/>
    <n v="10"/>
    <n v="13.8"/>
    <x v="2"/>
    <x v="0"/>
    <x v="0"/>
    <x v="1"/>
    <x v="1"/>
  </r>
  <r>
    <x v="50"/>
    <n v="4.2000000000000003E-2"/>
    <n v="15"/>
    <n v="19.2"/>
    <x v="0"/>
    <x v="3"/>
    <x v="0"/>
    <x v="1"/>
    <x v="1"/>
  </r>
  <r>
    <x v="51"/>
    <n v="4.5999999999999999E-2"/>
    <n v="5"/>
    <n v="9.6"/>
    <x v="2"/>
    <x v="5"/>
    <x v="2"/>
    <x v="0"/>
    <x v="1"/>
  </r>
  <r>
    <x v="52"/>
    <n v="0"/>
    <s v="No Data"/>
    <s v="No Data"/>
    <x v="1"/>
    <x v="5"/>
    <x v="0"/>
    <x v="0"/>
    <x v="0"/>
  </r>
  <r>
    <x v="53"/>
    <n v="0"/>
    <s v="No Data"/>
    <s v="No Data"/>
    <x v="1"/>
    <x v="5"/>
    <x v="0"/>
    <x v="1"/>
    <x v="1"/>
  </r>
  <r>
    <x v="54"/>
    <n v="4.2999999999999997E-2"/>
    <n v="6"/>
    <n v="10.3"/>
    <x v="2"/>
    <x v="8"/>
    <x v="0"/>
    <x v="1"/>
    <x v="1"/>
  </r>
  <r>
    <x v="55"/>
    <n v="4.2000000000000003E-2"/>
    <n v="36"/>
    <n v="40.200000000000003"/>
    <x v="0"/>
    <x v="3"/>
    <x v="0"/>
    <x v="1"/>
    <x v="1"/>
  </r>
  <r>
    <x v="56"/>
    <n v="4.2000000000000003E-2"/>
    <n v="73"/>
    <n v="77.2"/>
    <x v="0"/>
    <x v="3"/>
    <x v="0"/>
    <x v="1"/>
    <x v="1"/>
  </r>
  <r>
    <x v="57"/>
    <n v="0.04"/>
    <n v="35"/>
    <n v="39"/>
    <x v="0"/>
    <x v="3"/>
    <x v="0"/>
    <x v="1"/>
    <x v="0"/>
  </r>
  <r>
    <x v="58"/>
    <n v="0"/>
    <s v="No Data"/>
    <s v="No Data"/>
    <x v="1"/>
    <x v="0"/>
    <x v="0"/>
    <x v="1"/>
    <x v="0"/>
  </r>
  <r>
    <x v="59"/>
    <n v="4.4000000000000004E-2"/>
    <n v="5"/>
    <n v="9.3999999999999986"/>
    <x v="2"/>
    <x v="6"/>
    <x v="0"/>
    <x v="1"/>
    <x v="1"/>
  </r>
  <r>
    <x v="60"/>
    <n v="4.5999999999999999E-2"/>
    <n v="58"/>
    <n v="62.6"/>
    <x v="0"/>
    <x v="4"/>
    <x v="0"/>
    <x v="0"/>
    <x v="0"/>
  </r>
  <r>
    <x v="61"/>
    <n v="4.5999999999999999E-2"/>
    <n v="26"/>
    <n v="30.6"/>
    <x v="0"/>
    <x v="4"/>
    <x v="0"/>
    <x v="0"/>
    <x v="0"/>
  </r>
  <r>
    <x v="62"/>
    <n v="4.9000000000000002E-2"/>
    <n v="10"/>
    <n v="14.9"/>
    <x v="2"/>
    <x v="3"/>
    <x v="0"/>
    <x v="0"/>
    <x v="0"/>
  </r>
  <r>
    <x v="63"/>
    <n v="4.9000000000000002E-2"/>
    <n v="17"/>
    <n v="21.9"/>
    <x v="0"/>
    <x v="3"/>
    <x v="0"/>
    <x v="0"/>
    <x v="0"/>
  </r>
  <r>
    <x v="64"/>
    <n v="0"/>
    <s v="No Data"/>
    <s v="No Data"/>
    <x v="1"/>
    <x v="0"/>
    <x v="0"/>
    <x v="1"/>
    <x v="1"/>
  </r>
  <r>
    <x v="65"/>
    <n v="4.5999999999999999E-2"/>
    <n v="11"/>
    <n v="15.6"/>
    <x v="0"/>
    <x v="5"/>
    <x v="0"/>
    <x v="1"/>
    <x v="1"/>
  </r>
  <r>
    <x v="66"/>
    <n v="0.04"/>
    <n v="1"/>
    <n v="5"/>
    <x v="3"/>
    <x v="9"/>
    <x v="0"/>
    <x v="0"/>
    <x v="0"/>
  </r>
  <r>
    <x v="67"/>
    <n v="0"/>
    <s v="No Data"/>
    <s v="No Data"/>
    <x v="1"/>
    <x v="5"/>
    <x v="0"/>
    <x v="1"/>
    <x v="1"/>
  </r>
  <r>
    <x v="68"/>
    <n v="0.05"/>
    <n v="1"/>
    <n v="6"/>
    <x v="3"/>
    <x v="5"/>
    <x v="0"/>
    <x v="1"/>
    <x v="1"/>
  </r>
  <r>
    <x v="69"/>
    <n v="2.3E-2"/>
    <n v="3"/>
    <n v="5.3"/>
    <x v="3"/>
    <x v="5"/>
    <x v="0"/>
    <x v="1"/>
    <x v="1"/>
  </r>
  <r>
    <x v="70"/>
    <n v="0"/>
    <s v="No Data"/>
    <s v="No Data"/>
    <x v="1"/>
    <x v="2"/>
    <x v="0"/>
    <x v="1"/>
    <x v="0"/>
  </r>
  <r>
    <x v="71"/>
    <n v="0"/>
    <s v="No Data"/>
    <s v="No Data"/>
    <x v="1"/>
    <x v="0"/>
    <x v="0"/>
    <x v="0"/>
    <x v="0"/>
  </r>
  <r>
    <x v="72"/>
    <n v="0"/>
    <s v="No Data"/>
    <s v="No Data"/>
    <x v="1"/>
    <x v="5"/>
    <x v="0"/>
    <x v="1"/>
    <x v="1"/>
  </r>
  <r>
    <x v="73"/>
    <n v="4.4000000000000004E-2"/>
    <n v="42"/>
    <n v="46.4"/>
    <x v="0"/>
    <x v="4"/>
    <x v="0"/>
    <x v="1"/>
    <x v="1"/>
  </r>
  <r>
    <x v="74"/>
    <n v="4.4999999999999998E-2"/>
    <n v="2"/>
    <n v="6.5"/>
    <x v="3"/>
    <x v="3"/>
    <x v="0"/>
    <x v="1"/>
    <x v="1"/>
  </r>
  <r>
    <x v="75"/>
    <n v="0"/>
    <s v="No Data"/>
    <s v="No Data"/>
    <x v="1"/>
    <x v="4"/>
    <x v="0"/>
    <x v="1"/>
    <x v="1"/>
  </r>
  <r>
    <x v="76"/>
    <n v="4.2999999999999997E-2"/>
    <n v="4"/>
    <n v="8.3000000000000007"/>
    <x v="2"/>
    <x v="4"/>
    <x v="0"/>
    <x v="0"/>
    <x v="0"/>
  </r>
  <r>
    <x v="77"/>
    <n v="0"/>
    <s v="No Data"/>
    <s v="No Data"/>
    <x v="1"/>
    <x v="5"/>
    <x v="0"/>
    <x v="1"/>
    <x v="1"/>
  </r>
  <r>
    <x v="78"/>
    <n v="0"/>
    <s v="No Data"/>
    <s v="No Data"/>
    <x v="1"/>
    <x v="5"/>
    <x v="0"/>
    <x v="1"/>
    <x v="0"/>
  </r>
  <r>
    <x v="79"/>
    <n v="4.4999999999999998E-2"/>
    <n v="61"/>
    <n v="65.5"/>
    <x v="0"/>
    <x v="3"/>
    <x v="0"/>
    <x v="1"/>
    <x v="1"/>
  </r>
  <r>
    <x v="80"/>
    <n v="0.05"/>
    <n v="1"/>
    <n v="6"/>
    <x v="3"/>
    <x v="3"/>
    <x v="0"/>
    <x v="0"/>
    <x v="0"/>
  </r>
  <r>
    <x v="81"/>
    <n v="0.05"/>
    <n v="2"/>
    <n v="7"/>
    <x v="3"/>
    <x v="6"/>
    <x v="0"/>
    <x v="1"/>
    <x v="1"/>
  </r>
  <r>
    <x v="82"/>
    <n v="4.2999999999999997E-2"/>
    <n v="24"/>
    <n v="28.3"/>
    <x v="0"/>
    <x v="7"/>
    <x v="0"/>
    <x v="0"/>
    <x v="0"/>
  </r>
  <r>
    <x v="83"/>
    <n v="0"/>
    <s v="No Data"/>
    <s v="No Data"/>
    <x v="1"/>
    <x v="0"/>
    <x v="0"/>
    <x v="1"/>
    <x v="1"/>
  </r>
  <r>
    <x v="84"/>
    <n v="0.05"/>
    <n v="1"/>
    <n v="6"/>
    <x v="3"/>
    <x v="5"/>
    <x v="0"/>
    <x v="0"/>
    <x v="0"/>
  </r>
  <r>
    <x v="85"/>
    <n v="0"/>
    <s v="No Data"/>
    <s v="No Data"/>
    <x v="1"/>
    <x v="2"/>
    <x v="0"/>
    <x v="1"/>
    <x v="0"/>
  </r>
  <r>
    <x v="86"/>
    <n v="0.05"/>
    <n v="1"/>
    <n v="6"/>
    <x v="3"/>
    <x v="3"/>
    <x v="0"/>
    <x v="1"/>
    <x v="1"/>
  </r>
  <r>
    <x v="87"/>
    <n v="0"/>
    <s v="No Data"/>
    <s v="No Data"/>
    <x v="1"/>
    <x v="4"/>
    <x v="0"/>
    <x v="0"/>
    <x v="0"/>
  </r>
  <r>
    <x v="88"/>
    <n v="0.05"/>
    <n v="2"/>
    <n v="7"/>
    <x v="3"/>
    <x v="6"/>
    <x v="0"/>
    <x v="1"/>
    <x v="1"/>
  </r>
  <r>
    <x v="89"/>
    <n v="3.5000000000000003E-2"/>
    <n v="2"/>
    <n v="5.5"/>
    <x v="3"/>
    <x v="5"/>
    <x v="0"/>
    <x v="1"/>
    <x v="0"/>
  </r>
  <r>
    <x v="90"/>
    <n v="0"/>
    <s v="No Data"/>
    <s v="No Data"/>
    <x v="1"/>
    <x v="5"/>
    <x v="0"/>
    <x v="1"/>
    <x v="1"/>
  </r>
  <r>
    <x v="91"/>
    <n v="0.05"/>
    <n v="1"/>
    <n v="6"/>
    <x v="3"/>
    <x v="10"/>
    <x v="0"/>
    <x v="1"/>
    <x v="0"/>
  </r>
  <r>
    <x v="92"/>
    <n v="4.7E-2"/>
    <n v="65"/>
    <n v="69.7"/>
    <x v="0"/>
    <x v="3"/>
    <x v="0"/>
    <x v="0"/>
    <x v="1"/>
  </r>
  <r>
    <x v="93"/>
    <n v="4.5999999999999999E-2"/>
    <n v="87"/>
    <n v="91.6"/>
    <x v="0"/>
    <x v="3"/>
    <x v="0"/>
    <x v="1"/>
    <x v="1"/>
  </r>
  <r>
    <x v="94"/>
    <n v="0.05"/>
    <n v="1"/>
    <n v="6"/>
    <x v="3"/>
    <x v="0"/>
    <x v="0"/>
    <x v="0"/>
    <x v="0"/>
  </r>
  <r>
    <x v="95"/>
    <n v="0.05"/>
    <n v="5"/>
    <n v="10"/>
    <x v="2"/>
    <x v="8"/>
    <x v="0"/>
    <x v="1"/>
    <x v="1"/>
  </r>
  <r>
    <x v="96"/>
    <n v="0.02"/>
    <n v="1"/>
    <n v="3"/>
    <x v="3"/>
    <x v="3"/>
    <x v="0"/>
    <x v="0"/>
    <x v="0"/>
  </r>
  <r>
    <x v="97"/>
    <n v="3.5000000000000003E-2"/>
    <n v="6"/>
    <n v="9.5"/>
    <x v="2"/>
    <x v="5"/>
    <x v="0"/>
    <x v="0"/>
    <x v="0"/>
  </r>
  <r>
    <x v="98"/>
    <n v="0"/>
    <s v="No Data"/>
    <s v="No Data"/>
    <x v="1"/>
    <x v="4"/>
    <x v="0"/>
    <x v="0"/>
    <x v="0"/>
  </r>
  <r>
    <x v="99"/>
    <n v="4.4000000000000004E-2"/>
    <n v="133"/>
    <n v="137.4"/>
    <x v="0"/>
    <x v="11"/>
    <x v="0"/>
    <x v="1"/>
    <x v="0"/>
  </r>
  <r>
    <x v="100"/>
    <n v="0"/>
    <s v="No Data"/>
    <s v="No Data"/>
    <x v="1"/>
    <x v="0"/>
    <x v="0"/>
    <x v="0"/>
    <x v="0"/>
  </r>
  <r>
    <x v="101"/>
    <n v="0.05"/>
    <n v="12"/>
    <n v="17"/>
    <x v="0"/>
    <x v="10"/>
    <x v="0"/>
    <x v="1"/>
    <x v="1"/>
  </r>
  <r>
    <x v="102"/>
    <n v="4.4999999999999998E-2"/>
    <n v="398"/>
    <n v="402.5"/>
    <x v="0"/>
    <x v="3"/>
    <x v="0"/>
    <x v="1"/>
    <x v="1"/>
  </r>
  <r>
    <x v="103"/>
    <n v="4.2999999999999997E-2"/>
    <n v="430"/>
    <n v="434.3"/>
    <x v="0"/>
    <x v="12"/>
    <x v="0"/>
    <x v="0"/>
    <x v="0"/>
  </r>
  <r>
    <x v="104"/>
    <n v="0.05"/>
    <n v="13"/>
    <n v="18"/>
    <x v="0"/>
    <x v="5"/>
    <x v="0"/>
    <x v="1"/>
    <x v="1"/>
  </r>
  <r>
    <x v="105"/>
    <n v="0.05"/>
    <n v="1"/>
    <n v="6"/>
    <x v="3"/>
    <x v="0"/>
    <x v="0"/>
    <x v="1"/>
    <x v="1"/>
  </r>
  <r>
    <x v="106"/>
    <n v="4.2000000000000003E-2"/>
    <n v="22"/>
    <n v="26.2"/>
    <x v="0"/>
    <x v="4"/>
    <x v="0"/>
    <x v="1"/>
    <x v="0"/>
  </r>
  <r>
    <x v="107"/>
    <n v="4.4999999999999998E-2"/>
    <n v="2"/>
    <n v="6.5"/>
    <x v="3"/>
    <x v="4"/>
    <x v="0"/>
    <x v="1"/>
    <x v="1"/>
  </r>
  <r>
    <x v="108"/>
    <n v="0"/>
    <s v="No Data"/>
    <s v="No Data"/>
    <x v="1"/>
    <x v="5"/>
    <x v="2"/>
    <x v="0"/>
    <x v="1"/>
  </r>
  <r>
    <x v="109"/>
    <n v="0.05"/>
    <n v="1"/>
    <n v="6"/>
    <x v="3"/>
    <x v="5"/>
    <x v="0"/>
    <x v="1"/>
    <x v="1"/>
  </r>
  <r>
    <x v="110"/>
    <n v="0.05"/>
    <n v="2"/>
    <n v="7"/>
    <x v="3"/>
    <x v="3"/>
    <x v="0"/>
    <x v="0"/>
    <x v="1"/>
  </r>
  <r>
    <x v="111"/>
    <n v="0.05"/>
    <n v="1"/>
    <n v="6"/>
    <x v="3"/>
    <x v="0"/>
    <x v="0"/>
    <x v="1"/>
    <x v="1"/>
  </r>
  <r>
    <x v="112"/>
    <n v="3.9E-2"/>
    <n v="9"/>
    <n v="12.9"/>
    <x v="2"/>
    <x v="3"/>
    <x v="0"/>
    <x v="0"/>
    <x v="0"/>
  </r>
  <r>
    <x v="113"/>
    <n v="0"/>
    <s v="No Data"/>
    <s v="No Data"/>
    <x v="1"/>
    <x v="5"/>
    <x v="0"/>
    <x v="1"/>
    <x v="1"/>
  </r>
  <r>
    <x v="114"/>
    <n v="4.8000000000000001E-2"/>
    <n v="24"/>
    <n v="28.8"/>
    <x v="0"/>
    <x v="6"/>
    <x v="2"/>
    <x v="0"/>
    <x v="1"/>
  </r>
  <r>
    <x v="115"/>
    <n v="0.05"/>
    <n v="2"/>
    <n v="7"/>
    <x v="3"/>
    <x v="5"/>
    <x v="0"/>
    <x v="1"/>
    <x v="0"/>
  </r>
  <r>
    <x v="116"/>
    <n v="0.05"/>
    <n v="3"/>
    <n v="8"/>
    <x v="2"/>
    <x v="3"/>
    <x v="0"/>
    <x v="1"/>
    <x v="1"/>
  </r>
  <r>
    <x v="117"/>
    <n v="0.05"/>
    <n v="6"/>
    <n v="11"/>
    <x v="2"/>
    <x v="3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8ECAB-6408-4A43-8AF3-A562A27CB7D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18:E21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axis="axisRow" showAll="0">
      <items count="4">
        <item x="2"/>
        <item x="0"/>
        <item h="1"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3E7CE-453C-4911-82F9-CB30C438847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offee Shop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6C4B5-23EF-4FCB-88B6-50146DF34BC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0:E33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7043-2E80-483E-A816-DD9A8294163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4:H16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axis="axisRow" showAll="0">
      <items count="15">
        <item x="8"/>
        <item x="3"/>
        <item x="12"/>
        <item x="4"/>
        <item x="11"/>
        <item x="6"/>
        <item x="1"/>
        <item x="7"/>
        <item x="10"/>
        <item x="2"/>
        <item x="0"/>
        <item h="1" x="5"/>
        <item h="1" m="1" x="13"/>
        <item h="1" x="9"/>
        <item t="default"/>
      </items>
    </pivotField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ffee Shop Name" fld="0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79DDD-9AC7-4D0F-9AC9-B754AF484C3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offee Shop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5C6E0-E144-41C4-9C5E-B0E70DF34DD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8:H29" firstHeaderRow="1" firstDataRow="1" firstDataCol="1"/>
  <pivotFields count="9">
    <pivotField axis="axisRow" showAll="0" measureFilter="1" sortType="ascending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dataField="1"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60"/>
    </i>
    <i>
      <x v="79"/>
    </i>
    <i>
      <x v="92"/>
    </i>
    <i>
      <x v="47"/>
    </i>
    <i>
      <x v="56"/>
    </i>
    <i>
      <x v="93"/>
    </i>
    <i>
      <x v="46"/>
    </i>
    <i>
      <x v="99"/>
    </i>
    <i>
      <x v="102"/>
    </i>
    <i>
      <x v="103"/>
    </i>
    <i t="grand">
      <x/>
    </i>
  </rowItems>
  <colItems count="1">
    <i/>
  </colItems>
  <dataFields count="1">
    <dataField name="Sum of Engagement Score " fld="3" baseField="0" baseItem="1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52B0F-67F8-4533-876B-1606EDDB91C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:E15" firstHeaderRow="1" firstDataRow="1" firstDataCol="1"/>
  <pivotFields count="9">
    <pivotField axis="axisRow" showAll="0" measureFilter="1" sortType="descending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dataField="1"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102"/>
    </i>
    <i>
      <x v="101"/>
    </i>
    <i>
      <x v="98"/>
    </i>
    <i>
      <x v="45"/>
    </i>
    <i>
      <x v="92"/>
    </i>
    <i>
      <x v="55"/>
    </i>
    <i>
      <x v="46"/>
    </i>
    <i>
      <x v="91"/>
    </i>
    <i>
      <x v="78"/>
    </i>
    <i>
      <x v="59"/>
    </i>
    <i t="grand">
      <x/>
    </i>
  </rowItems>
  <colItems count="1">
    <i/>
  </colItems>
  <dataFields count="1">
    <dataField name="Sum of Reviews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90DD0-BC48-4E83-9002-F4BDC5A44DF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24:E27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BE89F-3784-47AD-9E92-1824E6F0156C}" name="Table4" displayName="Table4" ref="A1:I120" totalsRowShown="0" headerRowDxfId="5">
  <autoFilter ref="A1:I120" xr:uid="{B66BE89F-3784-47AD-9E92-1824E6F0156C}"/>
  <sortState xmlns:xlrd2="http://schemas.microsoft.com/office/spreadsheetml/2017/richdata2" ref="A2:I120">
    <sortCondition ref="A2:A120"/>
  </sortState>
  <tableColumns count="9">
    <tableColumn id="1" xr3:uid="{7F316F7E-A118-45F5-B8AB-E34AA7F54ED9}" name="Coffee Shop Name"/>
    <tableColumn id="2" xr3:uid="{17429D80-DE2C-4472-9F2B-BE92746B4E2C}" name="Ratings" dataDxfId="4" dataCellStyle="Percent"/>
    <tableColumn id="3" xr3:uid="{57DCD48D-971F-44D8-9A4B-DFA1C7C2181D}" name="Reviews" dataDxfId="3"/>
    <tableColumn id="12" xr3:uid="{D1B1565B-7DCB-4D1D-AF1B-483CF46EBDAA}" name="Engagement Score " dataDxfId="2">
      <calculatedColumnFormula>IF(OR(B2="", C2="No Data"), "No Data", VALUE(SUBSTITUTE(B2,"%",""))*100 + C2)</calculatedColumnFormula>
    </tableColumn>
    <tableColumn id="13" xr3:uid="{331DC6D2-2CE1-4A7E-A133-24251416044B}" name="Engagement Tier" dataDxfId="1">
      <calculatedColumnFormula>IF(D2="No Data", "No Data", IF(D2&gt;=15, "High", IF(D2&gt;=8, "Medium", "Low")))</calculatedColumnFormula>
    </tableColumn>
    <tableColumn id="4" xr3:uid="{CF67960E-08CA-4FB3-AE1E-F2358A73955F}" name="Closing Time" dataDxfId="0"/>
    <tableColumn id="5" xr3:uid="{77214E69-2253-4050-B2DB-6D6544DD82F7}" name="Dine-in"/>
    <tableColumn id="6" xr3:uid="{E0B7A387-4C0E-4CEC-9F06-9EBABA3A7F07}" name="Takeout"/>
    <tableColumn id="7" xr3:uid="{9C0B572D-EEA8-4418-B6BB-A7A27E12C1F6}" name="Delive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D4CD-1B62-4739-89ED-5CAF96F9E6AC}">
  <dimension ref="A1:Q124"/>
  <sheetViews>
    <sheetView workbookViewId="0">
      <selection activeCell="A18" sqref="A18"/>
    </sheetView>
  </sheetViews>
  <sheetFormatPr defaultRowHeight="14.4" x14ac:dyDescent="0.3"/>
  <cols>
    <col min="1" max="1" width="53.109375" bestFit="1" customWidth="1"/>
    <col min="2" max="2" width="4" bestFit="1" customWidth="1"/>
    <col min="3" max="3" width="4.6640625" bestFit="1" customWidth="1"/>
    <col min="4" max="4" width="10.5546875" bestFit="1" customWidth="1"/>
    <col min="5" max="5" width="1.5546875" bestFit="1" customWidth="1"/>
    <col min="6" max="6" width="57.33203125" bestFit="1" customWidth="1"/>
    <col min="7" max="7" width="12.5546875" bestFit="1" customWidth="1"/>
    <col min="8" max="8" width="24.77734375" bestFit="1" customWidth="1"/>
    <col min="9" max="9" width="244.77734375" bestFit="1" customWidth="1"/>
    <col min="10" max="10" width="48.77734375" bestFit="1" customWidth="1"/>
    <col min="11" max="11" width="1.5546875" bestFit="1" customWidth="1"/>
    <col min="12" max="12" width="14" bestFit="1" customWidth="1"/>
    <col min="13" max="13" width="1.5546875" bestFit="1" customWidth="1"/>
    <col min="14" max="14" width="16.6640625" bestFit="1" customWidth="1"/>
    <col min="15" max="15" width="1.5546875" bestFit="1" customWidth="1"/>
    <col min="16" max="16" width="8.77734375" bestFit="1" customWidth="1"/>
    <col min="17" max="17" width="9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5" spans="1:17" x14ac:dyDescent="0.3">
      <c r="A5" t="s">
        <v>17</v>
      </c>
      <c r="B5">
        <v>5</v>
      </c>
      <c r="C5">
        <v>-2</v>
      </c>
      <c r="D5" t="s">
        <v>18</v>
      </c>
      <c r="E5" t="s">
        <v>19</v>
      </c>
      <c r="F5" t="s">
        <v>20</v>
      </c>
      <c r="G5" t="s">
        <v>21</v>
      </c>
      <c r="H5" t="s">
        <v>474</v>
      </c>
      <c r="I5" t="s">
        <v>22</v>
      </c>
      <c r="J5" t="s">
        <v>23</v>
      </c>
      <c r="K5" t="s">
        <v>19</v>
      </c>
      <c r="L5" t="s">
        <v>24</v>
      </c>
      <c r="M5" t="s">
        <v>19</v>
      </c>
      <c r="N5" t="s">
        <v>25</v>
      </c>
    </row>
    <row r="6" spans="1:17" x14ac:dyDescent="0.3">
      <c r="A6" t="s">
        <v>26</v>
      </c>
      <c r="B6">
        <v>4.2</v>
      </c>
      <c r="C6">
        <v>-22</v>
      </c>
      <c r="D6" t="s">
        <v>18</v>
      </c>
      <c r="E6" t="s">
        <v>19</v>
      </c>
      <c r="F6" t="s">
        <v>27</v>
      </c>
      <c r="G6" t="s">
        <v>21</v>
      </c>
      <c r="H6" t="s">
        <v>28</v>
      </c>
      <c r="I6" t="s">
        <v>29</v>
      </c>
      <c r="J6" t="s">
        <v>23</v>
      </c>
      <c r="K6" t="s">
        <v>19</v>
      </c>
      <c r="L6" t="s">
        <v>30</v>
      </c>
    </row>
    <row r="7" spans="1:17" x14ac:dyDescent="0.3">
      <c r="A7" t="s">
        <v>31</v>
      </c>
      <c r="B7">
        <v>5</v>
      </c>
      <c r="C7">
        <v>-1</v>
      </c>
      <c r="D7" t="s">
        <v>18</v>
      </c>
      <c r="E7" t="s">
        <v>19</v>
      </c>
      <c r="F7" t="s">
        <v>32</v>
      </c>
      <c r="G7" t="s">
        <v>33</v>
      </c>
      <c r="H7" t="s">
        <v>475</v>
      </c>
      <c r="I7" t="s">
        <v>34</v>
      </c>
      <c r="J7" t="s">
        <v>23</v>
      </c>
      <c r="K7" t="s">
        <v>19</v>
      </c>
      <c r="L7" t="s">
        <v>30</v>
      </c>
    </row>
    <row r="8" spans="1:17" x14ac:dyDescent="0.3">
      <c r="A8" t="s">
        <v>35</v>
      </c>
      <c r="B8">
        <v>4.4000000000000004</v>
      </c>
      <c r="C8">
        <v>-42</v>
      </c>
      <c r="D8" t="s">
        <v>18</v>
      </c>
      <c r="E8" t="s">
        <v>19</v>
      </c>
      <c r="F8" t="s">
        <v>36</v>
      </c>
      <c r="G8" t="s">
        <v>21</v>
      </c>
      <c r="H8" t="s">
        <v>28</v>
      </c>
      <c r="I8" t="s">
        <v>37</v>
      </c>
      <c r="J8" t="s">
        <v>23</v>
      </c>
      <c r="K8" t="s">
        <v>19</v>
      </c>
      <c r="L8" t="s">
        <v>30</v>
      </c>
      <c r="O8" t="s">
        <v>19</v>
      </c>
      <c r="P8" t="s">
        <v>38</v>
      </c>
    </row>
    <row r="9" spans="1:17" x14ac:dyDescent="0.3">
      <c r="A9" t="s">
        <v>39</v>
      </c>
      <c r="B9">
        <v>5</v>
      </c>
      <c r="C9">
        <v>-5</v>
      </c>
      <c r="D9" t="s">
        <v>18</v>
      </c>
      <c r="E9" t="s">
        <v>19</v>
      </c>
      <c r="F9" t="s">
        <v>40</v>
      </c>
      <c r="G9" t="s">
        <v>21</v>
      </c>
      <c r="H9" t="s">
        <v>476</v>
      </c>
      <c r="I9" t="s">
        <v>41</v>
      </c>
      <c r="J9" t="s">
        <v>23</v>
      </c>
      <c r="K9" t="s">
        <v>19</v>
      </c>
      <c r="L9" t="s">
        <v>42</v>
      </c>
      <c r="M9" t="s">
        <v>19</v>
      </c>
      <c r="N9" t="s">
        <v>43</v>
      </c>
    </row>
    <row r="10" spans="1:17" x14ac:dyDescent="0.3">
      <c r="A10" t="s">
        <v>44</v>
      </c>
      <c r="B10">
        <v>4.5999999999999996</v>
      </c>
      <c r="C10">
        <v>-68</v>
      </c>
      <c r="D10" t="s">
        <v>18</v>
      </c>
      <c r="E10" t="s">
        <v>19</v>
      </c>
      <c r="F10" t="s">
        <v>45</v>
      </c>
      <c r="I10" t="s">
        <v>46</v>
      </c>
      <c r="J10" t="s">
        <v>23</v>
      </c>
      <c r="K10" t="s">
        <v>19</v>
      </c>
      <c r="L10" t="s">
        <v>24</v>
      </c>
      <c r="M10" t="s">
        <v>19</v>
      </c>
      <c r="N10" t="s">
        <v>47</v>
      </c>
      <c r="O10" t="s">
        <v>19</v>
      </c>
      <c r="P10" t="s">
        <v>48</v>
      </c>
    </row>
    <row r="11" spans="1:17" x14ac:dyDescent="0.3">
      <c r="A11" t="s">
        <v>49</v>
      </c>
      <c r="B11">
        <v>5</v>
      </c>
      <c r="C11">
        <v>-3</v>
      </c>
      <c r="D11" t="s">
        <v>18</v>
      </c>
      <c r="E11" t="s">
        <v>19</v>
      </c>
      <c r="F11" t="s">
        <v>50</v>
      </c>
      <c r="G11" t="s">
        <v>51</v>
      </c>
      <c r="H11" t="s">
        <v>477</v>
      </c>
      <c r="I11" t="s">
        <v>52</v>
      </c>
      <c r="J11" t="s">
        <v>23</v>
      </c>
      <c r="K11" t="s">
        <v>19</v>
      </c>
      <c r="L11" t="s">
        <v>30</v>
      </c>
      <c r="M11" t="s">
        <v>19</v>
      </c>
      <c r="N11" t="s">
        <v>43</v>
      </c>
    </row>
    <row r="12" spans="1:17" x14ac:dyDescent="0.3">
      <c r="A12" t="s">
        <v>53</v>
      </c>
      <c r="B12">
        <v>4.5999999999999996</v>
      </c>
      <c r="C12">
        <v>-26</v>
      </c>
      <c r="D12" t="s">
        <v>18</v>
      </c>
      <c r="E12" t="s">
        <v>19</v>
      </c>
      <c r="F12" t="s">
        <v>54</v>
      </c>
      <c r="G12" t="s">
        <v>21</v>
      </c>
      <c r="H12" t="s">
        <v>28</v>
      </c>
      <c r="I12" t="s">
        <v>55</v>
      </c>
      <c r="J12" t="s">
        <v>23</v>
      </c>
      <c r="K12" t="s">
        <v>19</v>
      </c>
      <c r="L12" t="s">
        <v>42</v>
      </c>
      <c r="M12" t="s">
        <v>19</v>
      </c>
      <c r="N12" t="s">
        <v>43</v>
      </c>
      <c r="O12" t="s">
        <v>19</v>
      </c>
      <c r="P12" t="s">
        <v>48</v>
      </c>
    </row>
    <row r="13" spans="1:17" x14ac:dyDescent="0.3">
      <c r="A13" t="s">
        <v>56</v>
      </c>
      <c r="B13">
        <v>4.5999999999999996</v>
      </c>
      <c r="C13">
        <v>-5</v>
      </c>
      <c r="D13" t="s">
        <v>18</v>
      </c>
      <c r="E13" t="s">
        <v>19</v>
      </c>
      <c r="F13" t="s">
        <v>57</v>
      </c>
      <c r="I13" t="s">
        <v>58</v>
      </c>
      <c r="J13" t="s">
        <v>23</v>
      </c>
      <c r="K13" t="s">
        <v>19</v>
      </c>
      <c r="L13" t="s">
        <v>30</v>
      </c>
      <c r="O13" t="s">
        <v>19</v>
      </c>
      <c r="P13" t="s">
        <v>48</v>
      </c>
    </row>
    <row r="14" spans="1:17" x14ac:dyDescent="0.3">
      <c r="A14" t="s">
        <v>59</v>
      </c>
      <c r="B14">
        <v>5</v>
      </c>
      <c r="C14">
        <v>-2</v>
      </c>
      <c r="D14" t="s">
        <v>18</v>
      </c>
      <c r="E14" t="s">
        <v>19</v>
      </c>
      <c r="F14" t="s">
        <v>60</v>
      </c>
      <c r="G14" t="s">
        <v>21</v>
      </c>
      <c r="H14" t="s">
        <v>28</v>
      </c>
      <c r="I14" t="s">
        <v>61</v>
      </c>
      <c r="J14" t="s">
        <v>23</v>
      </c>
      <c r="K14" t="s">
        <v>19</v>
      </c>
      <c r="L14" t="s">
        <v>30</v>
      </c>
    </row>
    <row r="15" spans="1:17" x14ac:dyDescent="0.3">
      <c r="A15" t="s">
        <v>62</v>
      </c>
      <c r="B15">
        <v>4.5999999999999996</v>
      </c>
      <c r="C15">
        <v>-58</v>
      </c>
      <c r="D15" t="s">
        <v>18</v>
      </c>
      <c r="E15" t="s">
        <v>19</v>
      </c>
      <c r="F15" t="s">
        <v>63</v>
      </c>
      <c r="G15" t="s">
        <v>21</v>
      </c>
      <c r="H15" t="s">
        <v>28</v>
      </c>
      <c r="I15" t="s">
        <v>64</v>
      </c>
      <c r="J15" t="s">
        <v>23</v>
      </c>
      <c r="K15" t="s">
        <v>19</v>
      </c>
      <c r="L15" t="s">
        <v>30</v>
      </c>
      <c r="O15" t="s">
        <v>19</v>
      </c>
      <c r="P15" t="s">
        <v>38</v>
      </c>
    </row>
    <row r="16" spans="1:17" x14ac:dyDescent="0.3">
      <c r="A16" t="s">
        <v>65</v>
      </c>
      <c r="B16">
        <v>5</v>
      </c>
      <c r="C16">
        <v>-1</v>
      </c>
      <c r="D16" t="s">
        <v>18</v>
      </c>
      <c r="E16" t="s">
        <v>19</v>
      </c>
      <c r="F16" t="s">
        <v>66</v>
      </c>
      <c r="G16" t="s">
        <v>33</v>
      </c>
      <c r="H16" t="s">
        <v>478</v>
      </c>
      <c r="I16" t="s">
        <v>67</v>
      </c>
      <c r="J16" t="s">
        <v>23</v>
      </c>
      <c r="K16" t="s">
        <v>19</v>
      </c>
      <c r="L16" t="s">
        <v>30</v>
      </c>
    </row>
    <row r="17" spans="1:17" x14ac:dyDescent="0.3">
      <c r="A17" t="s">
        <v>68</v>
      </c>
      <c r="B17">
        <v>4.3</v>
      </c>
      <c r="C17">
        <v>-6</v>
      </c>
      <c r="D17" t="s">
        <v>18</v>
      </c>
      <c r="G17" t="s">
        <v>21</v>
      </c>
      <c r="H17" t="s">
        <v>476</v>
      </c>
      <c r="I17" t="s">
        <v>69</v>
      </c>
      <c r="J17" t="s">
        <v>23</v>
      </c>
      <c r="K17" t="s">
        <v>19</v>
      </c>
      <c r="L17" t="s">
        <v>30</v>
      </c>
      <c r="O17" t="s">
        <v>19</v>
      </c>
      <c r="P17" t="s">
        <v>48</v>
      </c>
    </row>
    <row r="18" spans="1:17" x14ac:dyDescent="0.3">
      <c r="A18" t="s">
        <v>70</v>
      </c>
      <c r="B18">
        <v>5</v>
      </c>
      <c r="C18">
        <v>-2</v>
      </c>
      <c r="D18" t="s">
        <v>18</v>
      </c>
      <c r="E18" t="s">
        <v>19</v>
      </c>
      <c r="F18" t="s">
        <v>71</v>
      </c>
      <c r="I18" t="s">
        <v>72</v>
      </c>
      <c r="J18" t="s">
        <v>73</v>
      </c>
    </row>
    <row r="19" spans="1:17" x14ac:dyDescent="0.3">
      <c r="A19" t="s">
        <v>74</v>
      </c>
      <c r="B19">
        <v>4.3</v>
      </c>
      <c r="C19">
        <v>-8</v>
      </c>
      <c r="D19" t="s">
        <v>18</v>
      </c>
      <c r="E19" t="s">
        <v>19</v>
      </c>
      <c r="F19" t="s">
        <v>75</v>
      </c>
      <c r="I19" t="s">
        <v>76</v>
      </c>
      <c r="J19" t="s">
        <v>23</v>
      </c>
      <c r="K19" t="s">
        <v>19</v>
      </c>
      <c r="L19" t="s">
        <v>30</v>
      </c>
    </row>
    <row r="20" spans="1:17" x14ac:dyDescent="0.3">
      <c r="A20" t="s">
        <v>77</v>
      </c>
      <c r="B20">
        <v>4.8</v>
      </c>
      <c r="C20">
        <v>-48</v>
      </c>
      <c r="D20" t="s">
        <v>18</v>
      </c>
      <c r="E20" t="s">
        <v>19</v>
      </c>
      <c r="F20" t="s">
        <v>78</v>
      </c>
      <c r="G20" t="s">
        <v>51</v>
      </c>
      <c r="H20" t="s">
        <v>479</v>
      </c>
      <c r="I20" t="s">
        <v>79</v>
      </c>
      <c r="J20" t="s">
        <v>23</v>
      </c>
      <c r="K20" t="s">
        <v>19</v>
      </c>
      <c r="L20" t="s">
        <v>30</v>
      </c>
    </row>
    <row r="21" spans="1:17" x14ac:dyDescent="0.3">
      <c r="A21" t="s">
        <v>80</v>
      </c>
      <c r="B21">
        <v>4.2</v>
      </c>
      <c r="C21">
        <v>-15</v>
      </c>
      <c r="D21" t="s">
        <v>18</v>
      </c>
      <c r="E21" t="s">
        <v>19</v>
      </c>
      <c r="F21" t="s">
        <v>81</v>
      </c>
      <c r="G21" t="s">
        <v>51</v>
      </c>
      <c r="H21" t="s">
        <v>461</v>
      </c>
      <c r="I21" t="s">
        <v>82</v>
      </c>
      <c r="J21" t="s">
        <v>23</v>
      </c>
      <c r="K21" t="s">
        <v>19</v>
      </c>
      <c r="L21" t="s">
        <v>30</v>
      </c>
    </row>
    <row r="22" spans="1:17" x14ac:dyDescent="0.3">
      <c r="A22" t="s">
        <v>83</v>
      </c>
      <c r="D22" t="s">
        <v>18</v>
      </c>
      <c r="E22" t="s">
        <v>19</v>
      </c>
      <c r="F22" t="s">
        <v>84</v>
      </c>
      <c r="G22" t="s">
        <v>21</v>
      </c>
      <c r="H22" t="s">
        <v>480</v>
      </c>
      <c r="I22" t="s">
        <v>85</v>
      </c>
      <c r="J22" t="s">
        <v>23</v>
      </c>
      <c r="K22" t="s">
        <v>19</v>
      </c>
      <c r="L22" t="s">
        <v>24</v>
      </c>
      <c r="M22" t="s">
        <v>19</v>
      </c>
      <c r="N22" t="s">
        <v>43</v>
      </c>
      <c r="Q22" t="s">
        <v>86</v>
      </c>
    </row>
    <row r="23" spans="1:17" x14ac:dyDescent="0.3">
      <c r="A23" t="s">
        <v>87</v>
      </c>
      <c r="B23">
        <v>4.9000000000000004</v>
      </c>
      <c r="C23">
        <v>-10</v>
      </c>
      <c r="D23" t="s">
        <v>18</v>
      </c>
      <c r="E23" t="s">
        <v>19</v>
      </c>
      <c r="F23" t="s">
        <v>88</v>
      </c>
      <c r="G23" t="s">
        <v>51</v>
      </c>
      <c r="H23" t="s">
        <v>481</v>
      </c>
      <c r="I23" t="s">
        <v>89</v>
      </c>
      <c r="J23" t="s">
        <v>23</v>
      </c>
      <c r="K23" t="s">
        <v>19</v>
      </c>
      <c r="L23" t="s">
        <v>24</v>
      </c>
      <c r="M23" t="s">
        <v>19</v>
      </c>
      <c r="N23" t="s">
        <v>25</v>
      </c>
      <c r="O23" t="s">
        <v>19</v>
      </c>
      <c r="P23" t="s">
        <v>38</v>
      </c>
    </row>
    <row r="24" spans="1:17" x14ac:dyDescent="0.3">
      <c r="A24" t="s">
        <v>90</v>
      </c>
      <c r="D24" t="s">
        <v>18</v>
      </c>
      <c r="E24" t="s">
        <v>19</v>
      </c>
      <c r="F24" t="s">
        <v>91</v>
      </c>
      <c r="G24" t="s">
        <v>21</v>
      </c>
      <c r="H24" t="s">
        <v>28</v>
      </c>
      <c r="I24" t="s">
        <v>92</v>
      </c>
      <c r="J24" t="s">
        <v>23</v>
      </c>
      <c r="K24" t="s">
        <v>19</v>
      </c>
      <c r="L24" t="s">
        <v>30</v>
      </c>
      <c r="Q24" t="s">
        <v>86</v>
      </c>
    </row>
    <row r="25" spans="1:17" x14ac:dyDescent="0.3">
      <c r="A25" t="s">
        <v>93</v>
      </c>
      <c r="B25">
        <v>5</v>
      </c>
      <c r="C25">
        <v>-1</v>
      </c>
      <c r="D25" t="s">
        <v>18</v>
      </c>
      <c r="E25" t="s">
        <v>19</v>
      </c>
      <c r="F25" t="s">
        <v>94</v>
      </c>
      <c r="G25" t="s">
        <v>33</v>
      </c>
      <c r="H25" t="s">
        <v>475</v>
      </c>
      <c r="I25" t="s">
        <v>95</v>
      </c>
      <c r="J25" t="s">
        <v>23</v>
      </c>
      <c r="K25" t="s">
        <v>19</v>
      </c>
      <c r="L25" t="s">
        <v>30</v>
      </c>
      <c r="M25" t="s">
        <v>19</v>
      </c>
      <c r="N25" t="s">
        <v>25</v>
      </c>
    </row>
    <row r="26" spans="1:17" x14ac:dyDescent="0.3">
      <c r="A26" t="s">
        <v>96</v>
      </c>
      <c r="B26">
        <v>4.2</v>
      </c>
      <c r="C26">
        <v>-21</v>
      </c>
      <c r="D26" t="s">
        <v>18</v>
      </c>
      <c r="E26" t="s">
        <v>19</v>
      </c>
      <c r="F26" t="s">
        <v>97</v>
      </c>
      <c r="I26" t="s">
        <v>98</v>
      </c>
      <c r="J26" t="s">
        <v>23</v>
      </c>
      <c r="K26" t="s">
        <v>19</v>
      </c>
      <c r="L26" t="s">
        <v>30</v>
      </c>
      <c r="M26" t="s">
        <v>19</v>
      </c>
      <c r="N26" t="s">
        <v>43</v>
      </c>
      <c r="O26" t="s">
        <v>19</v>
      </c>
      <c r="P26" t="s">
        <v>48</v>
      </c>
    </row>
    <row r="27" spans="1:17" x14ac:dyDescent="0.3">
      <c r="A27" t="s">
        <v>99</v>
      </c>
      <c r="B27">
        <v>4.4000000000000004</v>
      </c>
      <c r="C27">
        <v>-17</v>
      </c>
      <c r="D27" t="s">
        <v>18</v>
      </c>
      <c r="E27" t="s">
        <v>19</v>
      </c>
      <c r="F27" t="s">
        <v>100</v>
      </c>
      <c r="G27" t="s">
        <v>21</v>
      </c>
      <c r="H27" t="s">
        <v>28</v>
      </c>
      <c r="I27" t="s">
        <v>101</v>
      </c>
      <c r="J27" t="s">
        <v>23</v>
      </c>
      <c r="K27" t="s">
        <v>19</v>
      </c>
      <c r="L27" t="s">
        <v>24</v>
      </c>
      <c r="M27" t="s">
        <v>19</v>
      </c>
      <c r="N27" t="s">
        <v>47</v>
      </c>
      <c r="O27" t="s">
        <v>19</v>
      </c>
      <c r="P27" t="s">
        <v>102</v>
      </c>
    </row>
    <row r="28" spans="1:17" x14ac:dyDescent="0.3">
      <c r="A28" t="s">
        <v>103</v>
      </c>
      <c r="B28">
        <v>5</v>
      </c>
      <c r="C28">
        <v>-13</v>
      </c>
      <c r="D28" t="s">
        <v>18</v>
      </c>
      <c r="E28" t="s">
        <v>19</v>
      </c>
      <c r="F28" t="s">
        <v>104</v>
      </c>
      <c r="I28" t="s">
        <v>105</v>
      </c>
      <c r="J28" t="s">
        <v>23</v>
      </c>
      <c r="K28" t="s">
        <v>19</v>
      </c>
      <c r="L28" t="s">
        <v>42</v>
      </c>
      <c r="M28" t="s">
        <v>19</v>
      </c>
      <c r="N28" t="s">
        <v>25</v>
      </c>
      <c r="O28" t="s">
        <v>19</v>
      </c>
      <c r="P28" t="s">
        <v>48</v>
      </c>
    </row>
    <row r="29" spans="1:17" x14ac:dyDescent="0.3">
      <c r="A29" t="s">
        <v>106</v>
      </c>
      <c r="B29">
        <v>5</v>
      </c>
      <c r="C29">
        <v>-1</v>
      </c>
      <c r="D29" t="s">
        <v>18</v>
      </c>
      <c r="E29" t="s">
        <v>19</v>
      </c>
      <c r="F29" t="s">
        <v>107</v>
      </c>
      <c r="G29" t="s">
        <v>33</v>
      </c>
      <c r="H29" t="s">
        <v>475</v>
      </c>
      <c r="I29" t="s">
        <v>108</v>
      </c>
      <c r="J29" t="s">
        <v>23</v>
      </c>
      <c r="K29" t="s">
        <v>19</v>
      </c>
      <c r="L29" t="s">
        <v>30</v>
      </c>
    </row>
    <row r="30" spans="1:17" x14ac:dyDescent="0.3">
      <c r="A30" t="s">
        <v>109</v>
      </c>
      <c r="D30" t="s">
        <v>18</v>
      </c>
      <c r="E30" t="s">
        <v>19</v>
      </c>
      <c r="F30" t="s">
        <v>110</v>
      </c>
      <c r="I30" t="s">
        <v>111</v>
      </c>
      <c r="J30" t="s">
        <v>23</v>
      </c>
      <c r="K30" t="s">
        <v>19</v>
      </c>
      <c r="L30" t="s">
        <v>24</v>
      </c>
      <c r="M30" t="s">
        <v>19</v>
      </c>
      <c r="N30" t="s">
        <v>25</v>
      </c>
      <c r="Q30" t="s">
        <v>86</v>
      </c>
    </row>
    <row r="31" spans="1:17" x14ac:dyDescent="0.3">
      <c r="A31" t="s">
        <v>112</v>
      </c>
      <c r="B31">
        <v>5</v>
      </c>
      <c r="C31">
        <v>-12</v>
      </c>
      <c r="D31" t="s">
        <v>18</v>
      </c>
      <c r="E31" t="s">
        <v>19</v>
      </c>
      <c r="F31" t="s">
        <v>19</v>
      </c>
      <c r="G31" t="s">
        <v>33</v>
      </c>
      <c r="H31" t="s">
        <v>482</v>
      </c>
      <c r="I31" t="s">
        <v>113</v>
      </c>
      <c r="J31" t="s">
        <v>23</v>
      </c>
      <c r="K31" t="s">
        <v>19</v>
      </c>
      <c r="L31" t="s">
        <v>24</v>
      </c>
      <c r="M31" t="s">
        <v>19</v>
      </c>
      <c r="N31" t="s">
        <v>43</v>
      </c>
      <c r="O31" t="s">
        <v>19</v>
      </c>
      <c r="P31" t="s">
        <v>48</v>
      </c>
    </row>
    <row r="32" spans="1:17" x14ac:dyDescent="0.3">
      <c r="A32" t="s">
        <v>114</v>
      </c>
      <c r="B32">
        <v>5</v>
      </c>
      <c r="C32">
        <v>-1</v>
      </c>
      <c r="D32" t="s">
        <v>18</v>
      </c>
      <c r="E32" t="s">
        <v>19</v>
      </c>
      <c r="F32" t="s">
        <v>115</v>
      </c>
      <c r="I32" t="s">
        <v>116</v>
      </c>
    </row>
    <row r="33" spans="1:17" x14ac:dyDescent="0.3">
      <c r="A33" t="s">
        <v>117</v>
      </c>
      <c r="B33">
        <v>4.7</v>
      </c>
      <c r="C33">
        <v>-65</v>
      </c>
      <c r="D33" t="s">
        <v>18</v>
      </c>
      <c r="E33" t="s">
        <v>19</v>
      </c>
      <c r="F33" t="s">
        <v>36</v>
      </c>
      <c r="G33" t="s">
        <v>51</v>
      </c>
      <c r="H33" t="s">
        <v>483</v>
      </c>
      <c r="I33" t="s">
        <v>118</v>
      </c>
      <c r="J33" t="s">
        <v>23</v>
      </c>
      <c r="K33" t="s">
        <v>19</v>
      </c>
      <c r="L33" t="s">
        <v>30</v>
      </c>
      <c r="M33" t="s">
        <v>19</v>
      </c>
      <c r="N33" t="s">
        <v>43</v>
      </c>
      <c r="O33" t="s">
        <v>19</v>
      </c>
      <c r="P33" t="s">
        <v>38</v>
      </c>
    </row>
    <row r="34" spans="1:17" x14ac:dyDescent="0.3">
      <c r="A34" t="s">
        <v>119</v>
      </c>
      <c r="B34">
        <v>4.5999999999999996</v>
      </c>
      <c r="C34">
        <v>-87</v>
      </c>
      <c r="D34" t="s">
        <v>18</v>
      </c>
      <c r="E34" t="s">
        <v>19</v>
      </c>
      <c r="F34" t="s">
        <v>120</v>
      </c>
      <c r="G34" t="s">
        <v>51</v>
      </c>
      <c r="H34" t="s">
        <v>479</v>
      </c>
      <c r="I34" t="s">
        <v>121</v>
      </c>
      <c r="J34" t="s">
        <v>23</v>
      </c>
      <c r="K34" t="s">
        <v>19</v>
      </c>
      <c r="L34" t="s">
        <v>42</v>
      </c>
      <c r="O34" t="s">
        <v>19</v>
      </c>
      <c r="P34" t="s">
        <v>38</v>
      </c>
    </row>
    <row r="35" spans="1:17" x14ac:dyDescent="0.3">
      <c r="A35" t="s">
        <v>122</v>
      </c>
      <c r="B35">
        <v>4.2</v>
      </c>
      <c r="C35">
        <v>-73</v>
      </c>
      <c r="D35" t="s">
        <v>18</v>
      </c>
      <c r="E35" t="s">
        <v>19</v>
      </c>
      <c r="F35" t="s">
        <v>123</v>
      </c>
      <c r="G35" t="s">
        <v>33</v>
      </c>
      <c r="H35" t="s">
        <v>475</v>
      </c>
      <c r="I35" t="s">
        <v>124</v>
      </c>
      <c r="J35" t="s">
        <v>23</v>
      </c>
      <c r="K35" t="s">
        <v>19</v>
      </c>
      <c r="L35" t="s">
        <v>30</v>
      </c>
      <c r="O35" t="s">
        <v>19</v>
      </c>
      <c r="P35" t="s">
        <v>38</v>
      </c>
    </row>
    <row r="36" spans="1:17" x14ac:dyDescent="0.3">
      <c r="A36" t="s">
        <v>125</v>
      </c>
      <c r="B36">
        <v>5</v>
      </c>
      <c r="C36">
        <v>-2</v>
      </c>
      <c r="D36" t="s">
        <v>18</v>
      </c>
      <c r="E36" t="s">
        <v>19</v>
      </c>
      <c r="F36" t="s">
        <v>126</v>
      </c>
      <c r="G36" t="s">
        <v>51</v>
      </c>
      <c r="H36" t="s">
        <v>484</v>
      </c>
      <c r="I36" t="s">
        <v>127</v>
      </c>
      <c r="J36" t="s">
        <v>23</v>
      </c>
      <c r="K36" t="s">
        <v>19</v>
      </c>
      <c r="L36" t="s">
        <v>30</v>
      </c>
    </row>
    <row r="37" spans="1:17" x14ac:dyDescent="0.3">
      <c r="A37" t="s">
        <v>128</v>
      </c>
      <c r="D37" t="s">
        <v>18</v>
      </c>
      <c r="E37" t="s">
        <v>19</v>
      </c>
      <c r="F37" t="s">
        <v>129</v>
      </c>
      <c r="G37" t="s">
        <v>21</v>
      </c>
      <c r="H37" t="s">
        <v>28</v>
      </c>
      <c r="I37" t="s">
        <v>130</v>
      </c>
      <c r="J37" t="s">
        <v>23</v>
      </c>
      <c r="K37" t="s">
        <v>19</v>
      </c>
      <c r="L37" t="s">
        <v>24</v>
      </c>
      <c r="M37" t="s">
        <v>19</v>
      </c>
      <c r="N37" t="s">
        <v>25</v>
      </c>
      <c r="Q37" t="s">
        <v>86</v>
      </c>
    </row>
    <row r="38" spans="1:17" x14ac:dyDescent="0.3">
      <c r="A38" t="s">
        <v>131</v>
      </c>
      <c r="B38">
        <v>5</v>
      </c>
      <c r="C38">
        <v>-1</v>
      </c>
      <c r="D38" t="s">
        <v>18</v>
      </c>
      <c r="E38" t="s">
        <v>19</v>
      </c>
      <c r="F38" t="s">
        <v>132</v>
      </c>
      <c r="G38" t="s">
        <v>33</v>
      </c>
      <c r="H38" t="s">
        <v>485</v>
      </c>
      <c r="I38" t="s">
        <v>133</v>
      </c>
      <c r="J38" t="s">
        <v>23</v>
      </c>
      <c r="K38" t="s">
        <v>19</v>
      </c>
      <c r="L38" t="s">
        <v>24</v>
      </c>
    </row>
    <row r="39" spans="1:17" x14ac:dyDescent="0.3">
      <c r="A39" t="s">
        <v>134</v>
      </c>
      <c r="B39">
        <v>4.5</v>
      </c>
      <c r="C39">
        <v>-398</v>
      </c>
      <c r="D39" t="s">
        <v>18</v>
      </c>
      <c r="E39" t="s">
        <v>19</v>
      </c>
      <c r="F39" t="s">
        <v>19</v>
      </c>
      <c r="G39" t="s">
        <v>51</v>
      </c>
      <c r="H39" t="s">
        <v>479</v>
      </c>
      <c r="I39" t="s">
        <v>135</v>
      </c>
      <c r="J39" t="s">
        <v>23</v>
      </c>
      <c r="K39" t="s">
        <v>19</v>
      </c>
      <c r="L39" t="s">
        <v>30</v>
      </c>
      <c r="O39" t="s">
        <v>19</v>
      </c>
      <c r="P39" t="s">
        <v>38</v>
      </c>
    </row>
    <row r="40" spans="1:17" x14ac:dyDescent="0.3">
      <c r="A40" t="s">
        <v>136</v>
      </c>
      <c r="B40">
        <v>4.4000000000000004</v>
      </c>
      <c r="C40">
        <v>-5</v>
      </c>
      <c r="D40" t="s">
        <v>18</v>
      </c>
      <c r="E40" t="s">
        <v>19</v>
      </c>
      <c r="F40" t="s">
        <v>19</v>
      </c>
      <c r="G40" t="s">
        <v>21</v>
      </c>
      <c r="H40" t="s">
        <v>474</v>
      </c>
      <c r="I40" t="s">
        <v>137</v>
      </c>
      <c r="J40" t="s">
        <v>23</v>
      </c>
      <c r="K40" t="s">
        <v>19</v>
      </c>
      <c r="L40" t="s">
        <v>30</v>
      </c>
      <c r="M40" t="s">
        <v>19</v>
      </c>
      <c r="N40" t="s">
        <v>43</v>
      </c>
      <c r="O40" t="s">
        <v>19</v>
      </c>
      <c r="P40" t="s">
        <v>38</v>
      </c>
    </row>
    <row r="41" spans="1:17" x14ac:dyDescent="0.3">
      <c r="A41" t="s">
        <v>138</v>
      </c>
      <c r="D41" t="s">
        <v>18</v>
      </c>
      <c r="E41" t="s">
        <v>19</v>
      </c>
      <c r="F41" t="s">
        <v>139</v>
      </c>
      <c r="I41" t="s">
        <v>140</v>
      </c>
      <c r="J41" t="s">
        <v>23</v>
      </c>
      <c r="K41" t="s">
        <v>19</v>
      </c>
      <c r="L41" t="s">
        <v>42</v>
      </c>
      <c r="M41" t="s">
        <v>19</v>
      </c>
      <c r="N41" t="s">
        <v>25</v>
      </c>
      <c r="Q41" t="s">
        <v>86</v>
      </c>
    </row>
    <row r="42" spans="1:17" x14ac:dyDescent="0.3">
      <c r="A42" t="s">
        <v>141</v>
      </c>
      <c r="B42">
        <v>4.2</v>
      </c>
      <c r="C42">
        <v>-36</v>
      </c>
      <c r="D42" t="s">
        <v>18</v>
      </c>
      <c r="E42" t="s">
        <v>19</v>
      </c>
      <c r="F42" t="s">
        <v>142</v>
      </c>
      <c r="G42" t="s">
        <v>33</v>
      </c>
      <c r="H42" t="s">
        <v>475</v>
      </c>
      <c r="I42" t="s">
        <v>143</v>
      </c>
      <c r="J42" t="s">
        <v>23</v>
      </c>
      <c r="K42" t="s">
        <v>19</v>
      </c>
      <c r="L42" t="s">
        <v>30</v>
      </c>
    </row>
    <row r="43" spans="1:17" x14ac:dyDescent="0.3">
      <c r="A43" t="s">
        <v>144</v>
      </c>
      <c r="B43">
        <v>3.9</v>
      </c>
      <c r="C43">
        <v>-9</v>
      </c>
      <c r="D43" t="s">
        <v>18</v>
      </c>
      <c r="E43" t="s">
        <v>19</v>
      </c>
      <c r="F43" t="s">
        <v>145</v>
      </c>
      <c r="G43" t="s">
        <v>51</v>
      </c>
      <c r="H43" t="s">
        <v>486</v>
      </c>
      <c r="I43" t="s">
        <v>146</v>
      </c>
      <c r="J43" t="s">
        <v>23</v>
      </c>
      <c r="K43" t="s">
        <v>19</v>
      </c>
      <c r="L43" t="s">
        <v>30</v>
      </c>
    </row>
    <row r="44" spans="1:17" x14ac:dyDescent="0.3">
      <c r="A44" t="s">
        <v>147</v>
      </c>
      <c r="B44">
        <v>4.7</v>
      </c>
      <c r="C44">
        <v>-3</v>
      </c>
      <c r="D44" t="s">
        <v>18</v>
      </c>
      <c r="E44" t="s">
        <v>19</v>
      </c>
      <c r="F44" t="s">
        <v>19</v>
      </c>
      <c r="G44" t="s">
        <v>33</v>
      </c>
      <c r="H44" t="s">
        <v>485</v>
      </c>
      <c r="I44" t="s">
        <v>148</v>
      </c>
      <c r="J44" t="s">
        <v>23</v>
      </c>
      <c r="K44" t="s">
        <v>19</v>
      </c>
      <c r="L44" t="s">
        <v>24</v>
      </c>
      <c r="M44" t="s">
        <v>19</v>
      </c>
      <c r="N44" t="s">
        <v>43</v>
      </c>
    </row>
    <row r="45" spans="1:17" x14ac:dyDescent="0.3">
      <c r="A45" t="s">
        <v>149</v>
      </c>
      <c r="D45" t="s">
        <v>18</v>
      </c>
      <c r="E45" t="s">
        <v>19</v>
      </c>
      <c r="F45" t="s">
        <v>150</v>
      </c>
      <c r="I45" t="s">
        <v>151</v>
      </c>
      <c r="J45" t="s">
        <v>23</v>
      </c>
      <c r="K45" t="s">
        <v>19</v>
      </c>
      <c r="L45" t="s">
        <v>30</v>
      </c>
      <c r="Q45" t="s">
        <v>86</v>
      </c>
    </row>
    <row r="46" spans="1:17" x14ac:dyDescent="0.3">
      <c r="A46" t="s">
        <v>152</v>
      </c>
      <c r="B46">
        <v>4.8</v>
      </c>
      <c r="C46">
        <v>-9</v>
      </c>
      <c r="D46" t="s">
        <v>18</v>
      </c>
      <c r="E46" t="s">
        <v>19</v>
      </c>
      <c r="F46" t="s">
        <v>153</v>
      </c>
      <c r="G46" t="s">
        <v>51</v>
      </c>
      <c r="H46" t="s">
        <v>486</v>
      </c>
      <c r="I46" t="s">
        <v>154</v>
      </c>
      <c r="J46" t="s">
        <v>23</v>
      </c>
      <c r="K46" t="s">
        <v>19</v>
      </c>
      <c r="L46" t="s">
        <v>24</v>
      </c>
      <c r="M46" t="s">
        <v>19</v>
      </c>
      <c r="N46" t="s">
        <v>43</v>
      </c>
    </row>
    <row r="47" spans="1:17" x14ac:dyDescent="0.3">
      <c r="A47" t="s">
        <v>155</v>
      </c>
      <c r="B47">
        <v>4.5</v>
      </c>
      <c r="C47">
        <v>-61</v>
      </c>
      <c r="D47" t="s">
        <v>18</v>
      </c>
      <c r="E47" t="s">
        <v>19</v>
      </c>
      <c r="F47" t="s">
        <v>19</v>
      </c>
      <c r="G47" t="s">
        <v>33</v>
      </c>
      <c r="H47" t="s">
        <v>475</v>
      </c>
      <c r="I47" t="s">
        <v>156</v>
      </c>
      <c r="J47" t="s">
        <v>23</v>
      </c>
      <c r="K47" t="s">
        <v>19</v>
      </c>
      <c r="L47" t="s">
        <v>30</v>
      </c>
      <c r="M47" t="s">
        <v>19</v>
      </c>
      <c r="N47" t="s">
        <v>43</v>
      </c>
      <c r="O47" t="s">
        <v>19</v>
      </c>
      <c r="P47" t="s">
        <v>38</v>
      </c>
    </row>
    <row r="48" spans="1:17" x14ac:dyDescent="0.3">
      <c r="A48" t="s">
        <v>157</v>
      </c>
      <c r="B48">
        <v>5</v>
      </c>
      <c r="C48">
        <v>-1</v>
      </c>
      <c r="D48" t="s">
        <v>18</v>
      </c>
      <c r="E48" t="s">
        <v>19</v>
      </c>
      <c r="F48" t="s">
        <v>158</v>
      </c>
      <c r="I48" t="s">
        <v>159</v>
      </c>
      <c r="J48" t="s">
        <v>23</v>
      </c>
      <c r="K48" t="s">
        <v>19</v>
      </c>
      <c r="L48" t="s">
        <v>30</v>
      </c>
    </row>
    <row r="49" spans="1:17" x14ac:dyDescent="0.3">
      <c r="A49" t="s">
        <v>160</v>
      </c>
      <c r="B49">
        <v>4.4000000000000004</v>
      </c>
      <c r="C49">
        <v>-133</v>
      </c>
      <c r="D49" t="s">
        <v>18</v>
      </c>
      <c r="E49" t="s">
        <v>19</v>
      </c>
      <c r="F49" t="s">
        <v>19</v>
      </c>
      <c r="G49" t="s">
        <v>21</v>
      </c>
      <c r="H49" t="s">
        <v>161</v>
      </c>
      <c r="I49" t="s">
        <v>162</v>
      </c>
      <c r="J49" t="s">
        <v>23</v>
      </c>
      <c r="K49" t="s">
        <v>19</v>
      </c>
      <c r="L49" t="s">
        <v>24</v>
      </c>
      <c r="M49" t="s">
        <v>19</v>
      </c>
      <c r="N49" t="s">
        <v>43</v>
      </c>
      <c r="O49" t="s">
        <v>19</v>
      </c>
      <c r="P49" t="s">
        <v>163</v>
      </c>
    </row>
    <row r="50" spans="1:17" x14ac:dyDescent="0.3">
      <c r="A50" t="s">
        <v>164</v>
      </c>
      <c r="B50">
        <v>5</v>
      </c>
      <c r="C50">
        <v>-3</v>
      </c>
      <c r="D50" t="s">
        <v>18</v>
      </c>
      <c r="E50" t="s">
        <v>19</v>
      </c>
      <c r="F50" t="s">
        <v>165</v>
      </c>
      <c r="G50" t="s">
        <v>21</v>
      </c>
      <c r="H50" t="s">
        <v>480</v>
      </c>
      <c r="I50" t="s">
        <v>166</v>
      </c>
      <c r="J50" t="s">
        <v>23</v>
      </c>
      <c r="K50" t="s">
        <v>19</v>
      </c>
      <c r="L50" t="s">
        <v>30</v>
      </c>
      <c r="M50" t="s">
        <v>19</v>
      </c>
      <c r="N50" t="s">
        <v>43</v>
      </c>
    </row>
    <row r="51" spans="1:17" x14ac:dyDescent="0.3">
      <c r="A51" t="s">
        <v>167</v>
      </c>
      <c r="B51">
        <v>4.3</v>
      </c>
      <c r="C51">
        <v>-24</v>
      </c>
      <c r="D51" t="s">
        <v>18</v>
      </c>
      <c r="E51" t="s">
        <v>19</v>
      </c>
      <c r="F51" t="s">
        <v>168</v>
      </c>
      <c r="G51" t="s">
        <v>33</v>
      </c>
      <c r="H51" t="s">
        <v>487</v>
      </c>
      <c r="I51" t="s">
        <v>169</v>
      </c>
      <c r="J51" t="s">
        <v>23</v>
      </c>
      <c r="K51" t="s">
        <v>19</v>
      </c>
      <c r="L51" t="s">
        <v>30</v>
      </c>
      <c r="O51" t="s">
        <v>19</v>
      </c>
      <c r="P51" t="s">
        <v>38</v>
      </c>
    </row>
    <row r="52" spans="1:17" x14ac:dyDescent="0.3">
      <c r="A52" t="s">
        <v>170</v>
      </c>
      <c r="B52">
        <v>4.3</v>
      </c>
      <c r="C52">
        <v>-430</v>
      </c>
      <c r="D52" t="s">
        <v>18</v>
      </c>
      <c r="E52" t="s">
        <v>19</v>
      </c>
      <c r="F52" t="s">
        <v>19</v>
      </c>
      <c r="G52" t="s">
        <v>21</v>
      </c>
      <c r="H52" t="s">
        <v>171</v>
      </c>
      <c r="I52" t="s">
        <v>172</v>
      </c>
      <c r="J52" t="s">
        <v>23</v>
      </c>
      <c r="K52" t="s">
        <v>19</v>
      </c>
      <c r="L52" t="s">
        <v>30</v>
      </c>
      <c r="O52" t="s">
        <v>19</v>
      </c>
      <c r="P52" t="s">
        <v>38</v>
      </c>
    </row>
    <row r="53" spans="1:17" x14ac:dyDescent="0.3">
      <c r="A53" t="s">
        <v>173</v>
      </c>
      <c r="B53">
        <v>4.9000000000000004</v>
      </c>
      <c r="C53">
        <v>-8</v>
      </c>
      <c r="D53" t="s">
        <v>18</v>
      </c>
      <c r="E53" t="s">
        <v>19</v>
      </c>
      <c r="F53" t="s">
        <v>174</v>
      </c>
      <c r="G53" t="s">
        <v>33</v>
      </c>
      <c r="H53" t="s">
        <v>485</v>
      </c>
      <c r="I53" t="s">
        <v>175</v>
      </c>
      <c r="J53" t="s">
        <v>23</v>
      </c>
      <c r="K53" t="s">
        <v>19</v>
      </c>
      <c r="L53" t="s">
        <v>24</v>
      </c>
      <c r="M53" t="s">
        <v>19</v>
      </c>
      <c r="N53" t="s">
        <v>43</v>
      </c>
      <c r="O53" t="s">
        <v>19</v>
      </c>
      <c r="P53" t="s">
        <v>48</v>
      </c>
    </row>
    <row r="54" spans="1:17" x14ac:dyDescent="0.3">
      <c r="A54" t="s">
        <v>176</v>
      </c>
      <c r="B54">
        <v>5</v>
      </c>
      <c r="C54">
        <v>-1</v>
      </c>
      <c r="D54" t="s">
        <v>18</v>
      </c>
      <c r="E54" t="s">
        <v>19</v>
      </c>
      <c r="F54" t="s">
        <v>177</v>
      </c>
      <c r="G54" t="s">
        <v>33</v>
      </c>
      <c r="H54" t="s">
        <v>485</v>
      </c>
      <c r="I54" t="s">
        <v>178</v>
      </c>
      <c r="J54" t="s">
        <v>23</v>
      </c>
      <c r="K54" t="s">
        <v>19</v>
      </c>
      <c r="L54" t="s">
        <v>30</v>
      </c>
    </row>
    <row r="55" spans="1:17" x14ac:dyDescent="0.3">
      <c r="A55" t="s">
        <v>179</v>
      </c>
      <c r="B55">
        <v>4.8</v>
      </c>
      <c r="C55">
        <v>-24</v>
      </c>
      <c r="D55" t="s">
        <v>18</v>
      </c>
      <c r="G55" t="s">
        <v>33</v>
      </c>
      <c r="H55" t="s">
        <v>462</v>
      </c>
      <c r="I55" t="s">
        <v>180</v>
      </c>
      <c r="J55" t="s">
        <v>23</v>
      </c>
      <c r="K55" t="s">
        <v>19</v>
      </c>
      <c r="L55" t="s">
        <v>30</v>
      </c>
      <c r="O55" t="s">
        <v>19</v>
      </c>
      <c r="P55" t="s">
        <v>181</v>
      </c>
    </row>
    <row r="56" spans="1:17" x14ac:dyDescent="0.3">
      <c r="A56" t="s">
        <v>182</v>
      </c>
      <c r="D56" t="s">
        <v>18</v>
      </c>
      <c r="E56" t="s">
        <v>19</v>
      </c>
      <c r="F56" t="s">
        <v>183</v>
      </c>
      <c r="I56" t="s">
        <v>184</v>
      </c>
      <c r="J56" t="s">
        <v>23</v>
      </c>
      <c r="K56" t="s">
        <v>19</v>
      </c>
      <c r="L56" t="s">
        <v>42</v>
      </c>
      <c r="M56" t="s">
        <v>19</v>
      </c>
      <c r="N56" t="s">
        <v>25</v>
      </c>
      <c r="Q56" t="s">
        <v>86</v>
      </c>
    </row>
    <row r="57" spans="1:17" x14ac:dyDescent="0.3">
      <c r="A57" t="s">
        <v>185</v>
      </c>
      <c r="B57">
        <v>5</v>
      </c>
      <c r="C57">
        <v>-1</v>
      </c>
      <c r="D57" t="s">
        <v>18</v>
      </c>
      <c r="E57" t="s">
        <v>19</v>
      </c>
      <c r="F57" t="s">
        <v>186</v>
      </c>
      <c r="I57" t="s">
        <v>187</v>
      </c>
      <c r="J57" t="s">
        <v>23</v>
      </c>
      <c r="K57" t="s">
        <v>19</v>
      </c>
      <c r="L57" t="s">
        <v>30</v>
      </c>
    </row>
    <row r="58" spans="1:17" x14ac:dyDescent="0.3">
      <c r="A58" t="s">
        <v>188</v>
      </c>
      <c r="B58">
        <v>2.7</v>
      </c>
      <c r="C58">
        <v>-3</v>
      </c>
      <c r="D58" t="s">
        <v>18</v>
      </c>
      <c r="E58" t="s">
        <v>19</v>
      </c>
      <c r="F58" t="s">
        <v>189</v>
      </c>
      <c r="G58" t="s">
        <v>190</v>
      </c>
      <c r="I58" t="s">
        <v>191</v>
      </c>
      <c r="J58" t="s">
        <v>23</v>
      </c>
      <c r="K58" t="s">
        <v>19</v>
      </c>
      <c r="L58" t="s">
        <v>30</v>
      </c>
    </row>
    <row r="59" spans="1:17" x14ac:dyDescent="0.3">
      <c r="A59" t="s">
        <v>192</v>
      </c>
      <c r="B59">
        <v>2</v>
      </c>
      <c r="C59">
        <v>-1</v>
      </c>
      <c r="D59" t="s">
        <v>18</v>
      </c>
      <c r="G59" t="s">
        <v>33</v>
      </c>
      <c r="H59" t="s">
        <v>475</v>
      </c>
      <c r="I59" t="s">
        <v>193</v>
      </c>
      <c r="J59" t="s">
        <v>23</v>
      </c>
      <c r="K59" t="s">
        <v>19</v>
      </c>
      <c r="L59" t="s">
        <v>30</v>
      </c>
    </row>
    <row r="60" spans="1:17" x14ac:dyDescent="0.3">
      <c r="A60" t="s">
        <v>194</v>
      </c>
      <c r="B60">
        <v>5</v>
      </c>
      <c r="C60">
        <v>-1</v>
      </c>
      <c r="D60" t="s">
        <v>18</v>
      </c>
      <c r="E60" t="s">
        <v>19</v>
      </c>
      <c r="F60" t="s">
        <v>195</v>
      </c>
      <c r="I60" t="s">
        <v>196</v>
      </c>
      <c r="J60" t="s">
        <v>23</v>
      </c>
      <c r="K60" t="s">
        <v>19</v>
      </c>
      <c r="L60" t="s">
        <v>30</v>
      </c>
    </row>
    <row r="61" spans="1:17" x14ac:dyDescent="0.3">
      <c r="A61" t="s">
        <v>197</v>
      </c>
      <c r="B61">
        <v>5</v>
      </c>
      <c r="C61">
        <v>-7</v>
      </c>
      <c r="D61" t="s">
        <v>18</v>
      </c>
      <c r="E61" t="s">
        <v>19</v>
      </c>
      <c r="F61" t="s">
        <v>198</v>
      </c>
      <c r="G61" t="s">
        <v>51</v>
      </c>
      <c r="H61" t="s">
        <v>461</v>
      </c>
      <c r="I61" t="s">
        <v>199</v>
      </c>
      <c r="J61" t="s">
        <v>23</v>
      </c>
      <c r="K61" t="s">
        <v>19</v>
      </c>
      <c r="L61" t="s">
        <v>30</v>
      </c>
      <c r="M61" t="s">
        <v>19</v>
      </c>
      <c r="N61" t="s">
        <v>43</v>
      </c>
      <c r="O61" t="s">
        <v>19</v>
      </c>
      <c r="P61" t="s">
        <v>48</v>
      </c>
    </row>
    <row r="62" spans="1:17" x14ac:dyDescent="0.3">
      <c r="A62" t="s">
        <v>200</v>
      </c>
      <c r="B62">
        <v>4.5999999999999996</v>
      </c>
      <c r="C62">
        <v>-7</v>
      </c>
      <c r="D62" t="s">
        <v>18</v>
      </c>
      <c r="E62" t="s">
        <v>19</v>
      </c>
      <c r="F62" t="s">
        <v>201</v>
      </c>
      <c r="G62" t="s">
        <v>51</v>
      </c>
      <c r="H62" t="s">
        <v>461</v>
      </c>
      <c r="I62" t="s">
        <v>202</v>
      </c>
      <c r="J62" t="s">
        <v>23</v>
      </c>
      <c r="K62" t="s">
        <v>19</v>
      </c>
      <c r="L62" t="s">
        <v>42</v>
      </c>
      <c r="M62" t="s">
        <v>19</v>
      </c>
      <c r="N62" t="s">
        <v>25</v>
      </c>
    </row>
    <row r="63" spans="1:17" x14ac:dyDescent="0.3">
      <c r="A63" t="s">
        <v>203</v>
      </c>
      <c r="B63">
        <v>5</v>
      </c>
      <c r="C63">
        <v>-2</v>
      </c>
      <c r="D63" t="s">
        <v>18</v>
      </c>
      <c r="E63" t="s">
        <v>19</v>
      </c>
      <c r="F63" t="s">
        <v>204</v>
      </c>
      <c r="G63" t="s">
        <v>33</v>
      </c>
      <c r="H63" t="s">
        <v>488</v>
      </c>
      <c r="I63" t="s">
        <v>205</v>
      </c>
      <c r="J63" t="s">
        <v>23</v>
      </c>
      <c r="K63" t="s">
        <v>19</v>
      </c>
      <c r="L63" t="s">
        <v>30</v>
      </c>
      <c r="M63" t="s">
        <v>19</v>
      </c>
      <c r="N63" t="s">
        <v>47</v>
      </c>
    </row>
    <row r="64" spans="1:17" x14ac:dyDescent="0.3">
      <c r="A64" t="s">
        <v>206</v>
      </c>
      <c r="D64" t="s">
        <v>18</v>
      </c>
      <c r="E64" t="s">
        <v>19</v>
      </c>
      <c r="F64" t="s">
        <v>207</v>
      </c>
      <c r="G64" t="s">
        <v>33</v>
      </c>
      <c r="H64" t="s">
        <v>478</v>
      </c>
      <c r="I64" t="s">
        <v>208</v>
      </c>
      <c r="J64" t="s">
        <v>23</v>
      </c>
      <c r="K64" t="s">
        <v>19</v>
      </c>
      <c r="L64" t="s">
        <v>30</v>
      </c>
      <c r="Q64" t="s">
        <v>86</v>
      </c>
    </row>
    <row r="65" spans="1:17" x14ac:dyDescent="0.3">
      <c r="A65" t="s">
        <v>209</v>
      </c>
      <c r="B65">
        <v>4.5</v>
      </c>
      <c r="C65">
        <v>-2</v>
      </c>
      <c r="D65" t="s">
        <v>18</v>
      </c>
      <c r="E65" t="s">
        <v>19</v>
      </c>
      <c r="F65" t="s">
        <v>210</v>
      </c>
      <c r="I65" t="s">
        <v>211</v>
      </c>
      <c r="J65" t="s">
        <v>23</v>
      </c>
      <c r="K65" t="s">
        <v>19</v>
      </c>
      <c r="L65" t="s">
        <v>30</v>
      </c>
    </row>
    <row r="66" spans="1:17" x14ac:dyDescent="0.3">
      <c r="A66" t="s">
        <v>212</v>
      </c>
      <c r="B66">
        <v>4.4000000000000004</v>
      </c>
      <c r="C66">
        <v>-106</v>
      </c>
      <c r="D66" t="s">
        <v>18</v>
      </c>
      <c r="E66" t="s">
        <v>19</v>
      </c>
      <c r="F66" t="s">
        <v>213</v>
      </c>
      <c r="G66" t="s">
        <v>51</v>
      </c>
      <c r="H66" t="s">
        <v>486</v>
      </c>
      <c r="I66" t="s">
        <v>214</v>
      </c>
      <c r="J66" t="s">
        <v>23</v>
      </c>
      <c r="K66" t="s">
        <v>19</v>
      </c>
      <c r="L66" t="s">
        <v>24</v>
      </c>
      <c r="M66" t="s">
        <v>19</v>
      </c>
      <c r="N66" t="s">
        <v>25</v>
      </c>
      <c r="O66" t="s">
        <v>19</v>
      </c>
      <c r="P66" t="s">
        <v>38</v>
      </c>
    </row>
    <row r="67" spans="1:17" x14ac:dyDescent="0.3">
      <c r="A67" t="s">
        <v>215</v>
      </c>
      <c r="B67">
        <v>4.8</v>
      </c>
      <c r="C67">
        <v>-9</v>
      </c>
      <c r="D67" t="s">
        <v>18</v>
      </c>
      <c r="E67" t="s">
        <v>19</v>
      </c>
      <c r="F67" t="s">
        <v>216</v>
      </c>
      <c r="G67" t="s">
        <v>33</v>
      </c>
      <c r="H67" t="s">
        <v>475</v>
      </c>
      <c r="I67" t="s">
        <v>217</v>
      </c>
      <c r="J67" t="s">
        <v>23</v>
      </c>
      <c r="K67" t="s">
        <v>19</v>
      </c>
      <c r="L67" t="s">
        <v>30</v>
      </c>
      <c r="M67" t="s">
        <v>19</v>
      </c>
      <c r="N67" t="s">
        <v>43</v>
      </c>
      <c r="O67" t="s">
        <v>19</v>
      </c>
      <c r="P67" t="s">
        <v>38</v>
      </c>
    </row>
    <row r="68" spans="1:17" x14ac:dyDescent="0.3">
      <c r="A68" t="s">
        <v>218</v>
      </c>
      <c r="B68">
        <v>5</v>
      </c>
      <c r="C68">
        <v>-1</v>
      </c>
      <c r="D68" t="s">
        <v>18</v>
      </c>
      <c r="E68" t="s">
        <v>19</v>
      </c>
      <c r="F68" t="s">
        <v>219</v>
      </c>
      <c r="I68" t="s">
        <v>220</v>
      </c>
      <c r="J68" t="s">
        <v>23</v>
      </c>
      <c r="K68" t="s">
        <v>19</v>
      </c>
      <c r="L68" t="s">
        <v>30</v>
      </c>
    </row>
    <row r="69" spans="1:17" x14ac:dyDescent="0.3">
      <c r="A69" t="s">
        <v>221</v>
      </c>
      <c r="D69" t="s">
        <v>18</v>
      </c>
      <c r="E69" t="s">
        <v>19</v>
      </c>
      <c r="F69" t="s">
        <v>222</v>
      </c>
      <c r="I69" t="s">
        <v>223</v>
      </c>
      <c r="J69" t="s">
        <v>23</v>
      </c>
      <c r="K69" t="s">
        <v>19</v>
      </c>
      <c r="L69" t="s">
        <v>42</v>
      </c>
      <c r="M69" t="s">
        <v>19</v>
      </c>
      <c r="N69" t="s">
        <v>25</v>
      </c>
      <c r="Q69" t="s">
        <v>86</v>
      </c>
    </row>
    <row r="70" spans="1:17" x14ac:dyDescent="0.3">
      <c r="A70" t="s">
        <v>224</v>
      </c>
      <c r="B70">
        <v>5</v>
      </c>
      <c r="C70">
        <v>-2</v>
      </c>
      <c r="D70" t="s">
        <v>18</v>
      </c>
      <c r="E70" t="s">
        <v>19</v>
      </c>
      <c r="F70" t="s">
        <v>225</v>
      </c>
      <c r="G70" t="s">
        <v>21</v>
      </c>
      <c r="H70" t="s">
        <v>474</v>
      </c>
      <c r="I70" t="s">
        <v>226</v>
      </c>
      <c r="J70" t="s">
        <v>23</v>
      </c>
      <c r="K70" t="s">
        <v>19</v>
      </c>
      <c r="L70" t="s">
        <v>24</v>
      </c>
      <c r="M70" t="s">
        <v>19</v>
      </c>
      <c r="N70" t="s">
        <v>43</v>
      </c>
    </row>
    <row r="71" spans="1:17" x14ac:dyDescent="0.3">
      <c r="A71" t="s">
        <v>227</v>
      </c>
      <c r="B71">
        <v>5</v>
      </c>
      <c r="C71">
        <v>-2</v>
      </c>
      <c r="D71" t="s">
        <v>18</v>
      </c>
      <c r="E71" t="s">
        <v>19</v>
      </c>
      <c r="F71" t="s">
        <v>19</v>
      </c>
      <c r="G71" t="s">
        <v>33</v>
      </c>
      <c r="H71" t="s">
        <v>475</v>
      </c>
      <c r="I71" t="s">
        <v>228</v>
      </c>
      <c r="J71" t="s">
        <v>23</v>
      </c>
      <c r="K71" t="s">
        <v>19</v>
      </c>
      <c r="L71" t="s">
        <v>30</v>
      </c>
      <c r="O71" t="s">
        <v>19</v>
      </c>
      <c r="P71" t="s">
        <v>229</v>
      </c>
    </row>
    <row r="72" spans="1:17" x14ac:dyDescent="0.3">
      <c r="A72" t="s">
        <v>230</v>
      </c>
      <c r="B72">
        <v>4.5999999999999996</v>
      </c>
      <c r="C72">
        <v>-5</v>
      </c>
      <c r="D72" t="s">
        <v>18</v>
      </c>
      <c r="E72" t="s">
        <v>19</v>
      </c>
      <c r="F72" t="s">
        <v>231</v>
      </c>
      <c r="G72" t="s">
        <v>33</v>
      </c>
      <c r="H72" t="s">
        <v>475</v>
      </c>
      <c r="I72" t="s">
        <v>232</v>
      </c>
      <c r="J72" t="s">
        <v>23</v>
      </c>
      <c r="K72" t="s">
        <v>19</v>
      </c>
      <c r="L72" t="s">
        <v>30</v>
      </c>
    </row>
    <row r="73" spans="1:17" x14ac:dyDescent="0.3">
      <c r="A73" t="s">
        <v>233</v>
      </c>
      <c r="D73" t="s">
        <v>18</v>
      </c>
      <c r="E73" t="s">
        <v>19</v>
      </c>
      <c r="F73" t="s">
        <v>234</v>
      </c>
      <c r="I73" t="s">
        <v>235</v>
      </c>
      <c r="J73" t="s">
        <v>23</v>
      </c>
      <c r="K73" t="s">
        <v>19</v>
      </c>
      <c r="L73" t="s">
        <v>30</v>
      </c>
      <c r="Q73" t="s">
        <v>86</v>
      </c>
    </row>
    <row r="74" spans="1:17" x14ac:dyDescent="0.3">
      <c r="A74" t="s">
        <v>236</v>
      </c>
      <c r="B74">
        <v>3.8</v>
      </c>
      <c r="C74">
        <v>-41</v>
      </c>
      <c r="D74" t="s">
        <v>18</v>
      </c>
      <c r="E74" t="s">
        <v>19</v>
      </c>
      <c r="F74" t="s">
        <v>237</v>
      </c>
      <c r="G74" t="s">
        <v>33</v>
      </c>
      <c r="H74" t="s">
        <v>485</v>
      </c>
      <c r="I74" t="s">
        <v>238</v>
      </c>
      <c r="J74" t="s">
        <v>23</v>
      </c>
      <c r="K74" t="s">
        <v>19</v>
      </c>
      <c r="L74" t="s">
        <v>30</v>
      </c>
      <c r="O74" t="s">
        <v>19</v>
      </c>
      <c r="P74" t="s">
        <v>38</v>
      </c>
    </row>
    <row r="75" spans="1:17" x14ac:dyDescent="0.3">
      <c r="A75" t="s">
        <v>239</v>
      </c>
      <c r="B75">
        <v>5</v>
      </c>
      <c r="C75">
        <v>-1</v>
      </c>
      <c r="D75" t="s">
        <v>18</v>
      </c>
      <c r="E75" t="s">
        <v>19</v>
      </c>
      <c r="F75" t="s">
        <v>240</v>
      </c>
      <c r="G75" t="s">
        <v>33</v>
      </c>
      <c r="H75" t="s">
        <v>482</v>
      </c>
      <c r="I75" t="s">
        <v>241</v>
      </c>
      <c r="J75" t="s">
        <v>23</v>
      </c>
      <c r="K75" t="s">
        <v>19</v>
      </c>
      <c r="L75" t="s">
        <v>30</v>
      </c>
    </row>
    <row r="76" spans="1:17" x14ac:dyDescent="0.3">
      <c r="A76" t="s">
        <v>242</v>
      </c>
      <c r="B76">
        <v>4.5999999999999996</v>
      </c>
      <c r="C76">
        <v>-9</v>
      </c>
      <c r="D76" t="s">
        <v>18</v>
      </c>
      <c r="E76" t="s">
        <v>19</v>
      </c>
      <c r="F76" t="s">
        <v>243</v>
      </c>
      <c r="G76" t="s">
        <v>51</v>
      </c>
      <c r="H76" t="s">
        <v>483</v>
      </c>
      <c r="I76" t="s">
        <v>244</v>
      </c>
      <c r="J76" t="s">
        <v>23</v>
      </c>
      <c r="K76" t="s">
        <v>19</v>
      </c>
      <c r="L76" t="s">
        <v>30</v>
      </c>
      <c r="O76" t="s">
        <v>19</v>
      </c>
      <c r="P76" t="s">
        <v>38</v>
      </c>
    </row>
    <row r="77" spans="1:17" x14ac:dyDescent="0.3">
      <c r="A77" t="s">
        <v>245</v>
      </c>
      <c r="B77">
        <v>4.5</v>
      </c>
      <c r="C77">
        <v>-2</v>
      </c>
      <c r="D77" t="s">
        <v>18</v>
      </c>
      <c r="E77" t="s">
        <v>19</v>
      </c>
      <c r="F77" t="s">
        <v>246</v>
      </c>
      <c r="G77" t="s">
        <v>33</v>
      </c>
      <c r="H77" t="s">
        <v>475</v>
      </c>
      <c r="I77" t="s">
        <v>247</v>
      </c>
      <c r="J77" t="s">
        <v>23</v>
      </c>
      <c r="K77" t="s">
        <v>19</v>
      </c>
      <c r="L77" t="s">
        <v>30</v>
      </c>
    </row>
    <row r="78" spans="1:17" x14ac:dyDescent="0.3">
      <c r="A78" t="s">
        <v>248</v>
      </c>
      <c r="B78">
        <v>5</v>
      </c>
      <c r="C78">
        <v>-2</v>
      </c>
      <c r="D78" t="s">
        <v>18</v>
      </c>
      <c r="E78" t="s">
        <v>19</v>
      </c>
      <c r="F78" t="s">
        <v>249</v>
      </c>
      <c r="G78" t="s">
        <v>33</v>
      </c>
      <c r="H78" t="s">
        <v>478</v>
      </c>
      <c r="I78" t="s">
        <v>250</v>
      </c>
      <c r="J78" t="s">
        <v>23</v>
      </c>
      <c r="K78" t="s">
        <v>19</v>
      </c>
      <c r="L78" t="s">
        <v>30</v>
      </c>
    </row>
    <row r="79" spans="1:17" x14ac:dyDescent="0.3">
      <c r="A79" t="s">
        <v>251</v>
      </c>
      <c r="B79">
        <v>5</v>
      </c>
      <c r="C79">
        <v>-3</v>
      </c>
      <c r="D79" t="s">
        <v>18</v>
      </c>
      <c r="E79" t="s">
        <v>19</v>
      </c>
      <c r="F79" t="s">
        <v>252</v>
      </c>
      <c r="G79" t="s">
        <v>33</v>
      </c>
      <c r="H79" t="s">
        <v>487</v>
      </c>
      <c r="I79" t="s">
        <v>253</v>
      </c>
      <c r="J79" t="s">
        <v>23</v>
      </c>
      <c r="K79" t="s">
        <v>19</v>
      </c>
      <c r="L79" t="s">
        <v>24</v>
      </c>
      <c r="M79" t="s">
        <v>19</v>
      </c>
      <c r="N79" t="s">
        <v>43</v>
      </c>
    </row>
    <row r="80" spans="1:17" x14ac:dyDescent="0.3">
      <c r="A80" t="s">
        <v>254</v>
      </c>
      <c r="B80">
        <v>4.5999999999999996</v>
      </c>
      <c r="C80">
        <v>-11</v>
      </c>
      <c r="D80" t="s">
        <v>18</v>
      </c>
      <c r="I80" t="s">
        <v>255</v>
      </c>
      <c r="J80" t="s">
        <v>23</v>
      </c>
      <c r="K80" t="s">
        <v>19</v>
      </c>
      <c r="L80" t="s">
        <v>30</v>
      </c>
      <c r="O80" t="s">
        <v>19</v>
      </c>
      <c r="P80" t="s">
        <v>48</v>
      </c>
    </row>
    <row r="81" spans="1:17" x14ac:dyDescent="0.3">
      <c r="A81" t="s">
        <v>256</v>
      </c>
      <c r="D81" t="s">
        <v>18</v>
      </c>
      <c r="E81" t="s">
        <v>19</v>
      </c>
      <c r="F81" t="s">
        <v>257</v>
      </c>
      <c r="G81" t="s">
        <v>33</v>
      </c>
      <c r="H81" t="s">
        <v>485</v>
      </c>
      <c r="I81" t="s">
        <v>258</v>
      </c>
      <c r="J81" t="s">
        <v>23</v>
      </c>
      <c r="K81" t="s">
        <v>19</v>
      </c>
      <c r="L81" t="s">
        <v>30</v>
      </c>
      <c r="M81" t="s">
        <v>19</v>
      </c>
      <c r="N81" t="s">
        <v>43</v>
      </c>
      <c r="Q81" t="s">
        <v>86</v>
      </c>
    </row>
    <row r="82" spans="1:17" x14ac:dyDescent="0.3">
      <c r="A82" t="s">
        <v>259</v>
      </c>
      <c r="D82" t="s">
        <v>18</v>
      </c>
      <c r="I82" t="s">
        <v>260</v>
      </c>
      <c r="J82" t="s">
        <v>23</v>
      </c>
      <c r="K82" t="s">
        <v>19</v>
      </c>
      <c r="L82" t="s">
        <v>30</v>
      </c>
      <c r="Q82" t="s">
        <v>86</v>
      </c>
    </row>
    <row r="83" spans="1:17" x14ac:dyDescent="0.3">
      <c r="A83" t="s">
        <v>261</v>
      </c>
      <c r="B83">
        <v>4.4000000000000004</v>
      </c>
      <c r="C83">
        <v>-8</v>
      </c>
      <c r="D83" t="s">
        <v>18</v>
      </c>
      <c r="E83" t="s">
        <v>19</v>
      </c>
      <c r="F83" t="s">
        <v>262</v>
      </c>
      <c r="G83" t="s">
        <v>51</v>
      </c>
      <c r="H83" t="s">
        <v>477</v>
      </c>
      <c r="I83" t="s">
        <v>263</v>
      </c>
      <c r="J83" t="s">
        <v>23</v>
      </c>
      <c r="O83" t="s">
        <v>19</v>
      </c>
      <c r="P83" t="s">
        <v>48</v>
      </c>
    </row>
    <row r="84" spans="1:17" x14ac:dyDescent="0.3">
      <c r="A84" t="s">
        <v>264</v>
      </c>
      <c r="D84" t="s">
        <v>18</v>
      </c>
      <c r="E84" t="s">
        <v>19</v>
      </c>
      <c r="F84" t="s">
        <v>265</v>
      </c>
      <c r="I84" t="s">
        <v>266</v>
      </c>
      <c r="J84" t="s">
        <v>23</v>
      </c>
      <c r="K84" t="s">
        <v>19</v>
      </c>
      <c r="L84" t="s">
        <v>24</v>
      </c>
      <c r="M84" t="s">
        <v>19</v>
      </c>
      <c r="N84" t="s">
        <v>25</v>
      </c>
      <c r="Q84" t="s">
        <v>86</v>
      </c>
    </row>
    <row r="85" spans="1:17" x14ac:dyDescent="0.3">
      <c r="A85" t="s">
        <v>267</v>
      </c>
      <c r="B85">
        <v>4.9000000000000004</v>
      </c>
      <c r="C85">
        <v>-17</v>
      </c>
      <c r="D85" t="s">
        <v>18</v>
      </c>
      <c r="E85" t="s">
        <v>19</v>
      </c>
      <c r="F85" t="s">
        <v>268</v>
      </c>
      <c r="G85" t="s">
        <v>33</v>
      </c>
      <c r="H85" t="s">
        <v>475</v>
      </c>
      <c r="I85" t="s">
        <v>269</v>
      </c>
      <c r="J85" t="s">
        <v>23</v>
      </c>
      <c r="K85" t="s">
        <v>19</v>
      </c>
      <c r="L85" t="s">
        <v>24</v>
      </c>
      <c r="M85" t="s">
        <v>19</v>
      </c>
      <c r="N85" t="s">
        <v>43</v>
      </c>
      <c r="O85" t="s">
        <v>19</v>
      </c>
      <c r="P85" t="s">
        <v>48</v>
      </c>
    </row>
    <row r="86" spans="1:17" x14ac:dyDescent="0.3">
      <c r="A86" t="s">
        <v>270</v>
      </c>
      <c r="B86">
        <v>4.3</v>
      </c>
      <c r="C86">
        <v>-4</v>
      </c>
      <c r="D86" t="s">
        <v>18</v>
      </c>
      <c r="E86" t="s">
        <v>19</v>
      </c>
      <c r="F86" t="s">
        <v>271</v>
      </c>
      <c r="G86" t="s">
        <v>33</v>
      </c>
      <c r="H86" t="s">
        <v>488</v>
      </c>
      <c r="I86" t="s">
        <v>272</v>
      </c>
      <c r="J86" t="s">
        <v>23</v>
      </c>
      <c r="K86" t="s">
        <v>19</v>
      </c>
      <c r="L86" t="s">
        <v>30</v>
      </c>
    </row>
    <row r="87" spans="1:17" x14ac:dyDescent="0.3">
      <c r="A87" t="s">
        <v>273</v>
      </c>
      <c r="B87">
        <v>4.5</v>
      </c>
      <c r="C87">
        <v>-2</v>
      </c>
      <c r="D87" t="s">
        <v>18</v>
      </c>
      <c r="E87" t="s">
        <v>19</v>
      </c>
      <c r="F87" t="s">
        <v>274</v>
      </c>
      <c r="G87" t="s">
        <v>33</v>
      </c>
      <c r="H87" t="s">
        <v>488</v>
      </c>
      <c r="I87" t="s">
        <v>275</v>
      </c>
      <c r="J87" t="s">
        <v>23</v>
      </c>
      <c r="K87" t="s">
        <v>19</v>
      </c>
      <c r="L87" t="s">
        <v>30</v>
      </c>
      <c r="M87" t="s">
        <v>19</v>
      </c>
      <c r="N87" t="s">
        <v>43</v>
      </c>
    </row>
    <row r="88" spans="1:17" x14ac:dyDescent="0.3">
      <c r="A88" t="s">
        <v>276</v>
      </c>
      <c r="B88">
        <v>3</v>
      </c>
      <c r="C88">
        <v>-1</v>
      </c>
      <c r="D88" t="s">
        <v>18</v>
      </c>
      <c r="E88" t="s">
        <v>19</v>
      </c>
      <c r="F88" t="s">
        <v>277</v>
      </c>
      <c r="I88" t="s">
        <v>278</v>
      </c>
      <c r="J88" t="s">
        <v>23</v>
      </c>
      <c r="K88" t="s">
        <v>19</v>
      </c>
      <c r="L88" t="s">
        <v>30</v>
      </c>
    </row>
    <row r="89" spans="1:17" x14ac:dyDescent="0.3">
      <c r="A89" t="s">
        <v>279</v>
      </c>
      <c r="D89" t="s">
        <v>18</v>
      </c>
      <c r="E89" t="s">
        <v>19</v>
      </c>
      <c r="F89" t="s">
        <v>280</v>
      </c>
      <c r="G89" t="s">
        <v>33</v>
      </c>
      <c r="H89" t="s">
        <v>485</v>
      </c>
      <c r="I89" t="s">
        <v>281</v>
      </c>
      <c r="J89" t="s">
        <v>23</v>
      </c>
      <c r="K89" t="s">
        <v>19</v>
      </c>
      <c r="L89" t="s">
        <v>30</v>
      </c>
      <c r="M89" t="s">
        <v>19</v>
      </c>
      <c r="N89" t="s">
        <v>25</v>
      </c>
      <c r="Q89" t="s">
        <v>86</v>
      </c>
    </row>
    <row r="90" spans="1:17" x14ac:dyDescent="0.3">
      <c r="A90" t="s">
        <v>282</v>
      </c>
      <c r="B90">
        <v>4.9000000000000004</v>
      </c>
      <c r="C90">
        <v>-10</v>
      </c>
      <c r="D90" t="s">
        <v>18</v>
      </c>
      <c r="E90" t="s">
        <v>19</v>
      </c>
      <c r="F90" t="s">
        <v>283</v>
      </c>
      <c r="G90" t="s">
        <v>51</v>
      </c>
      <c r="H90" t="s">
        <v>461</v>
      </c>
      <c r="I90" t="s">
        <v>284</v>
      </c>
      <c r="J90" t="s">
        <v>23</v>
      </c>
      <c r="K90" t="s">
        <v>19</v>
      </c>
      <c r="L90" t="s">
        <v>24</v>
      </c>
      <c r="M90" t="s">
        <v>19</v>
      </c>
      <c r="N90" t="s">
        <v>43</v>
      </c>
    </row>
    <row r="91" spans="1:17" x14ac:dyDescent="0.3">
      <c r="A91" t="s">
        <v>285</v>
      </c>
      <c r="D91" t="s">
        <v>18</v>
      </c>
      <c r="E91" t="s">
        <v>19</v>
      </c>
      <c r="F91" t="s">
        <v>286</v>
      </c>
      <c r="I91" t="s">
        <v>287</v>
      </c>
      <c r="J91" t="s">
        <v>23</v>
      </c>
      <c r="K91" t="s">
        <v>19</v>
      </c>
      <c r="L91" t="s">
        <v>30</v>
      </c>
      <c r="Q91" t="s">
        <v>86</v>
      </c>
    </row>
    <row r="92" spans="1:17" x14ac:dyDescent="0.3">
      <c r="A92" t="s">
        <v>288</v>
      </c>
      <c r="B92">
        <v>4</v>
      </c>
      <c r="C92">
        <v>-1</v>
      </c>
      <c r="D92" t="s">
        <v>18</v>
      </c>
      <c r="E92" t="s">
        <v>19</v>
      </c>
      <c r="F92" t="s">
        <v>289</v>
      </c>
      <c r="G92" t="s">
        <v>33</v>
      </c>
      <c r="H92" t="s">
        <v>489</v>
      </c>
      <c r="I92" t="s">
        <v>290</v>
      </c>
      <c r="J92" t="s">
        <v>23</v>
      </c>
      <c r="K92" t="s">
        <v>19</v>
      </c>
      <c r="L92" t="s">
        <v>30</v>
      </c>
    </row>
    <row r="93" spans="1:17" x14ac:dyDescent="0.3">
      <c r="A93" t="s">
        <v>291</v>
      </c>
      <c r="B93">
        <v>3.8</v>
      </c>
      <c r="C93">
        <v>-10</v>
      </c>
      <c r="D93" t="s">
        <v>18</v>
      </c>
      <c r="E93" t="s">
        <v>19</v>
      </c>
      <c r="F93" t="s">
        <v>19</v>
      </c>
      <c r="G93" t="s">
        <v>51</v>
      </c>
      <c r="H93" t="s">
        <v>484</v>
      </c>
      <c r="I93" t="s">
        <v>292</v>
      </c>
      <c r="J93" t="s">
        <v>23</v>
      </c>
      <c r="K93" t="s">
        <v>19</v>
      </c>
      <c r="L93" t="s">
        <v>30</v>
      </c>
      <c r="M93" t="s">
        <v>19</v>
      </c>
      <c r="N93" t="s">
        <v>47</v>
      </c>
      <c r="O93" t="s">
        <v>19</v>
      </c>
      <c r="P93" t="s">
        <v>38</v>
      </c>
    </row>
    <row r="94" spans="1:17" x14ac:dyDescent="0.3">
      <c r="A94" t="s">
        <v>293</v>
      </c>
      <c r="B94">
        <v>5</v>
      </c>
      <c r="C94">
        <v>-1</v>
      </c>
      <c r="D94" t="s">
        <v>18</v>
      </c>
      <c r="E94" t="s">
        <v>19</v>
      </c>
      <c r="F94" t="s">
        <v>294</v>
      </c>
      <c r="G94" t="s">
        <v>33</v>
      </c>
      <c r="H94" t="s">
        <v>485</v>
      </c>
      <c r="I94" t="s">
        <v>295</v>
      </c>
      <c r="J94" t="s">
        <v>23</v>
      </c>
      <c r="K94" t="s">
        <v>19</v>
      </c>
      <c r="L94" t="s">
        <v>30</v>
      </c>
    </row>
    <row r="95" spans="1:17" x14ac:dyDescent="0.3">
      <c r="A95" t="s">
        <v>296</v>
      </c>
      <c r="D95" t="s">
        <v>18</v>
      </c>
      <c r="E95" t="s">
        <v>19</v>
      </c>
      <c r="F95" t="s">
        <v>297</v>
      </c>
      <c r="G95" t="s">
        <v>33</v>
      </c>
      <c r="H95" t="s">
        <v>488</v>
      </c>
      <c r="I95" t="s">
        <v>298</v>
      </c>
      <c r="J95" t="s">
        <v>23</v>
      </c>
      <c r="K95" t="s">
        <v>19</v>
      </c>
      <c r="L95" t="s">
        <v>42</v>
      </c>
      <c r="Q95" t="s">
        <v>86</v>
      </c>
    </row>
    <row r="96" spans="1:17" x14ac:dyDescent="0.3">
      <c r="A96" t="s">
        <v>299</v>
      </c>
      <c r="D96" t="s">
        <v>18</v>
      </c>
      <c r="E96" t="s">
        <v>19</v>
      </c>
      <c r="F96" t="s">
        <v>300</v>
      </c>
      <c r="I96" t="s">
        <v>301</v>
      </c>
      <c r="J96" t="s">
        <v>23</v>
      </c>
      <c r="K96" t="s">
        <v>19</v>
      </c>
      <c r="L96" t="s">
        <v>30</v>
      </c>
      <c r="Q96" t="s">
        <v>86</v>
      </c>
    </row>
    <row r="97" spans="1:17" x14ac:dyDescent="0.3">
      <c r="A97" t="s">
        <v>302</v>
      </c>
      <c r="D97" t="s">
        <v>18</v>
      </c>
      <c r="I97" t="s">
        <v>303</v>
      </c>
      <c r="J97" t="s">
        <v>23</v>
      </c>
      <c r="K97" t="s">
        <v>19</v>
      </c>
      <c r="L97" t="s">
        <v>30</v>
      </c>
      <c r="Q97" t="s">
        <v>86</v>
      </c>
    </row>
    <row r="98" spans="1:17" x14ac:dyDescent="0.3">
      <c r="A98" t="s">
        <v>304</v>
      </c>
      <c r="B98">
        <v>3.5</v>
      </c>
      <c r="C98">
        <v>-6</v>
      </c>
      <c r="D98" t="s">
        <v>18</v>
      </c>
      <c r="G98" t="s">
        <v>51</v>
      </c>
      <c r="H98" t="s">
        <v>490</v>
      </c>
      <c r="I98" t="s">
        <v>305</v>
      </c>
      <c r="J98" t="s">
        <v>23</v>
      </c>
      <c r="K98" t="s">
        <v>19</v>
      </c>
      <c r="L98" t="s">
        <v>24</v>
      </c>
      <c r="M98" t="s">
        <v>19</v>
      </c>
      <c r="N98" t="s">
        <v>25</v>
      </c>
      <c r="O98" t="s">
        <v>19</v>
      </c>
      <c r="P98" t="s">
        <v>48</v>
      </c>
    </row>
    <row r="99" spans="1:17" x14ac:dyDescent="0.3">
      <c r="A99" t="s">
        <v>306</v>
      </c>
      <c r="B99">
        <v>3</v>
      </c>
      <c r="C99">
        <v>-2</v>
      </c>
      <c r="D99" t="s">
        <v>18</v>
      </c>
      <c r="E99" t="s">
        <v>19</v>
      </c>
      <c r="F99" t="s">
        <v>307</v>
      </c>
      <c r="G99" t="s">
        <v>33</v>
      </c>
      <c r="H99" t="s">
        <v>475</v>
      </c>
      <c r="I99" t="s">
        <v>308</v>
      </c>
      <c r="J99" t="s">
        <v>23</v>
      </c>
      <c r="K99" t="s">
        <v>19</v>
      </c>
      <c r="L99" t="s">
        <v>30</v>
      </c>
    </row>
    <row r="100" spans="1:17" x14ac:dyDescent="0.3">
      <c r="A100" t="s">
        <v>309</v>
      </c>
      <c r="B100">
        <v>5</v>
      </c>
      <c r="C100">
        <v>-8</v>
      </c>
      <c r="D100" t="s">
        <v>18</v>
      </c>
      <c r="E100" t="s">
        <v>19</v>
      </c>
      <c r="F100" t="s">
        <v>310</v>
      </c>
      <c r="G100" t="s">
        <v>33</v>
      </c>
      <c r="H100" t="s">
        <v>463</v>
      </c>
      <c r="I100" t="s">
        <v>311</v>
      </c>
      <c r="J100" t="s">
        <v>23</v>
      </c>
      <c r="K100" t="s">
        <v>19</v>
      </c>
      <c r="L100" t="s">
        <v>30</v>
      </c>
      <c r="M100" t="s">
        <v>19</v>
      </c>
      <c r="N100" t="s">
        <v>43</v>
      </c>
    </row>
    <row r="101" spans="1:17" x14ac:dyDescent="0.3">
      <c r="A101" t="s">
        <v>312</v>
      </c>
      <c r="D101" t="s">
        <v>18</v>
      </c>
      <c r="E101" t="s">
        <v>19</v>
      </c>
      <c r="F101" t="s">
        <v>313</v>
      </c>
      <c r="G101" t="s">
        <v>33</v>
      </c>
      <c r="H101" t="s">
        <v>475</v>
      </c>
      <c r="I101" t="s">
        <v>314</v>
      </c>
      <c r="J101" t="s">
        <v>23</v>
      </c>
      <c r="K101" t="s">
        <v>19</v>
      </c>
      <c r="L101" t="s">
        <v>24</v>
      </c>
      <c r="M101" t="s">
        <v>19</v>
      </c>
      <c r="N101" t="s">
        <v>43</v>
      </c>
      <c r="Q101" t="s">
        <v>86</v>
      </c>
    </row>
    <row r="102" spans="1:17" x14ac:dyDescent="0.3">
      <c r="A102" t="s">
        <v>315</v>
      </c>
      <c r="D102" t="s">
        <v>18</v>
      </c>
      <c r="E102" t="s">
        <v>19</v>
      </c>
      <c r="F102" t="s">
        <v>316</v>
      </c>
      <c r="I102" t="s">
        <v>303</v>
      </c>
      <c r="J102" t="s">
        <v>23</v>
      </c>
      <c r="K102" t="s">
        <v>19</v>
      </c>
      <c r="L102" t="s">
        <v>30</v>
      </c>
      <c r="M102" t="s">
        <v>19</v>
      </c>
      <c r="N102" t="s">
        <v>47</v>
      </c>
      <c r="Q102" t="s">
        <v>86</v>
      </c>
    </row>
    <row r="103" spans="1:17" x14ac:dyDescent="0.3">
      <c r="A103" t="s">
        <v>317</v>
      </c>
      <c r="D103" t="s">
        <v>18</v>
      </c>
      <c r="E103" t="s">
        <v>19</v>
      </c>
      <c r="F103" t="s">
        <v>318</v>
      </c>
      <c r="G103" t="s">
        <v>33</v>
      </c>
      <c r="H103" t="s">
        <v>485</v>
      </c>
      <c r="I103" t="s">
        <v>319</v>
      </c>
      <c r="J103" t="s">
        <v>23</v>
      </c>
      <c r="K103" t="s">
        <v>19</v>
      </c>
      <c r="L103" t="s">
        <v>24</v>
      </c>
      <c r="M103" t="s">
        <v>19</v>
      </c>
      <c r="N103" t="s">
        <v>25</v>
      </c>
      <c r="Q103" t="s">
        <v>86</v>
      </c>
    </row>
    <row r="104" spans="1:17" x14ac:dyDescent="0.3">
      <c r="A104" t="s">
        <v>320</v>
      </c>
      <c r="D104" t="s">
        <v>18</v>
      </c>
      <c r="E104" t="s">
        <v>19</v>
      </c>
      <c r="F104" t="s">
        <v>321</v>
      </c>
      <c r="I104" t="s">
        <v>322</v>
      </c>
      <c r="J104" t="s">
        <v>23</v>
      </c>
      <c r="K104" t="s">
        <v>19</v>
      </c>
      <c r="L104" t="s">
        <v>30</v>
      </c>
      <c r="Q104" t="s">
        <v>86</v>
      </c>
    </row>
    <row r="105" spans="1:17" x14ac:dyDescent="0.3">
      <c r="A105" t="s">
        <v>323</v>
      </c>
      <c r="B105">
        <v>3.3</v>
      </c>
      <c r="C105">
        <v>-3</v>
      </c>
      <c r="D105" t="s">
        <v>18</v>
      </c>
      <c r="E105" t="s">
        <v>19</v>
      </c>
      <c r="F105" t="s">
        <v>324</v>
      </c>
      <c r="G105" t="s">
        <v>33</v>
      </c>
      <c r="H105" t="s">
        <v>475</v>
      </c>
      <c r="I105" t="s">
        <v>325</v>
      </c>
      <c r="J105" t="s">
        <v>23</v>
      </c>
      <c r="K105" t="s">
        <v>19</v>
      </c>
      <c r="L105" t="s">
        <v>30</v>
      </c>
    </row>
    <row r="106" spans="1:17" x14ac:dyDescent="0.3">
      <c r="A106" t="s">
        <v>326</v>
      </c>
      <c r="D106" t="s">
        <v>18</v>
      </c>
      <c r="E106" t="s">
        <v>19</v>
      </c>
      <c r="F106" t="s">
        <v>327</v>
      </c>
      <c r="G106" t="s">
        <v>33</v>
      </c>
      <c r="H106" t="s">
        <v>488</v>
      </c>
      <c r="I106" t="s">
        <v>328</v>
      </c>
      <c r="J106" t="s">
        <v>23</v>
      </c>
      <c r="K106" t="s">
        <v>19</v>
      </c>
      <c r="L106" t="s">
        <v>30</v>
      </c>
      <c r="M106" t="s">
        <v>19</v>
      </c>
      <c r="N106" t="s">
        <v>43</v>
      </c>
      <c r="Q106" t="s">
        <v>86</v>
      </c>
    </row>
    <row r="107" spans="1:17" x14ac:dyDescent="0.3">
      <c r="A107" t="s">
        <v>329</v>
      </c>
      <c r="D107" t="s">
        <v>18</v>
      </c>
      <c r="E107" t="s">
        <v>19</v>
      </c>
      <c r="F107" t="s">
        <v>330</v>
      </c>
      <c r="G107" t="s">
        <v>33</v>
      </c>
      <c r="H107" t="s">
        <v>485</v>
      </c>
      <c r="I107" t="s">
        <v>331</v>
      </c>
      <c r="J107" t="s">
        <v>23</v>
      </c>
      <c r="K107" t="s">
        <v>19</v>
      </c>
      <c r="L107" t="s">
        <v>30</v>
      </c>
      <c r="M107" t="s">
        <v>19</v>
      </c>
      <c r="N107" t="s">
        <v>43</v>
      </c>
      <c r="Q107" t="s">
        <v>86</v>
      </c>
    </row>
    <row r="108" spans="1:17" x14ac:dyDescent="0.3">
      <c r="A108" t="s">
        <v>332</v>
      </c>
      <c r="B108">
        <v>2.2999999999999998</v>
      </c>
      <c r="C108">
        <v>-3</v>
      </c>
      <c r="D108" t="s">
        <v>18</v>
      </c>
      <c r="E108" t="s">
        <v>19</v>
      </c>
      <c r="F108" t="s">
        <v>333</v>
      </c>
      <c r="I108" t="s">
        <v>334</v>
      </c>
      <c r="J108" t="s">
        <v>23</v>
      </c>
      <c r="K108" t="s">
        <v>19</v>
      </c>
      <c r="L108" t="s">
        <v>30</v>
      </c>
    </row>
    <row r="109" spans="1:17" x14ac:dyDescent="0.3">
      <c r="A109" t="s">
        <v>335</v>
      </c>
      <c r="B109">
        <v>2</v>
      </c>
      <c r="C109">
        <v>-1</v>
      </c>
      <c r="D109" t="s">
        <v>18</v>
      </c>
      <c r="E109" t="s">
        <v>19</v>
      </c>
      <c r="F109" t="s">
        <v>336</v>
      </c>
      <c r="G109" t="s">
        <v>51</v>
      </c>
      <c r="H109" t="s">
        <v>491</v>
      </c>
      <c r="I109" t="s">
        <v>337</v>
      </c>
      <c r="J109" t="s">
        <v>23</v>
      </c>
      <c r="K109" t="s">
        <v>19</v>
      </c>
      <c r="L109" t="s">
        <v>30</v>
      </c>
    </row>
    <row r="110" spans="1:17" x14ac:dyDescent="0.3">
      <c r="A110" t="s">
        <v>338</v>
      </c>
      <c r="D110" t="s">
        <v>18</v>
      </c>
      <c r="E110" t="s">
        <v>19</v>
      </c>
      <c r="F110" t="s">
        <v>339</v>
      </c>
      <c r="I110" t="s">
        <v>340</v>
      </c>
      <c r="Q110" t="s">
        <v>86</v>
      </c>
    </row>
    <row r="111" spans="1:17" x14ac:dyDescent="0.3">
      <c r="A111" t="s">
        <v>341</v>
      </c>
      <c r="D111" t="s">
        <v>18</v>
      </c>
      <c r="E111" t="s">
        <v>19</v>
      </c>
      <c r="F111" t="s">
        <v>342</v>
      </c>
      <c r="I111" t="s">
        <v>343</v>
      </c>
      <c r="J111" t="s">
        <v>23</v>
      </c>
      <c r="K111" t="s">
        <v>19</v>
      </c>
      <c r="L111" t="s">
        <v>30</v>
      </c>
      <c r="Q111" t="s">
        <v>86</v>
      </c>
    </row>
    <row r="112" spans="1:17" x14ac:dyDescent="0.3">
      <c r="A112" t="s">
        <v>344</v>
      </c>
      <c r="D112" t="s">
        <v>18</v>
      </c>
      <c r="E112" t="s">
        <v>19</v>
      </c>
      <c r="F112" t="s">
        <v>345</v>
      </c>
      <c r="G112" t="s">
        <v>33</v>
      </c>
      <c r="H112" t="s">
        <v>478</v>
      </c>
      <c r="I112" t="s">
        <v>346</v>
      </c>
      <c r="J112" t="s">
        <v>23</v>
      </c>
      <c r="K112" t="s">
        <v>19</v>
      </c>
      <c r="L112" t="s">
        <v>24</v>
      </c>
      <c r="M112" t="s">
        <v>19</v>
      </c>
      <c r="N112" t="s">
        <v>43</v>
      </c>
      <c r="Q112" t="s">
        <v>86</v>
      </c>
    </row>
    <row r="113" spans="1:17" x14ac:dyDescent="0.3">
      <c r="A113" t="s">
        <v>347</v>
      </c>
      <c r="B113">
        <v>3.8</v>
      </c>
      <c r="C113">
        <v>-5</v>
      </c>
      <c r="D113" t="s">
        <v>18</v>
      </c>
      <c r="E113" t="s">
        <v>19</v>
      </c>
      <c r="F113" t="s">
        <v>348</v>
      </c>
      <c r="G113" t="s">
        <v>33</v>
      </c>
      <c r="H113" t="s">
        <v>462</v>
      </c>
      <c r="I113" t="s">
        <v>349</v>
      </c>
      <c r="J113" t="s">
        <v>23</v>
      </c>
      <c r="K113" t="s">
        <v>19</v>
      </c>
      <c r="L113" t="s">
        <v>30</v>
      </c>
    </row>
    <row r="114" spans="1:17" x14ac:dyDescent="0.3">
      <c r="A114" t="s">
        <v>350</v>
      </c>
      <c r="B114">
        <v>5</v>
      </c>
      <c r="C114">
        <v>-6</v>
      </c>
      <c r="D114" t="s">
        <v>18</v>
      </c>
      <c r="E114" t="s">
        <v>19</v>
      </c>
      <c r="F114" t="s">
        <v>351</v>
      </c>
      <c r="G114" t="s">
        <v>33</v>
      </c>
      <c r="H114" t="s">
        <v>475</v>
      </c>
      <c r="I114" t="s">
        <v>352</v>
      </c>
      <c r="J114" t="s">
        <v>23</v>
      </c>
      <c r="K114" t="s">
        <v>19</v>
      </c>
      <c r="L114" t="s">
        <v>30</v>
      </c>
    </row>
    <row r="115" spans="1:17" x14ac:dyDescent="0.3">
      <c r="A115" t="s">
        <v>353</v>
      </c>
      <c r="B115">
        <v>3.5</v>
      </c>
      <c r="C115">
        <v>-2</v>
      </c>
      <c r="D115" t="s">
        <v>18</v>
      </c>
      <c r="E115" t="s">
        <v>19</v>
      </c>
      <c r="F115" t="s">
        <v>354</v>
      </c>
      <c r="G115" t="s">
        <v>190</v>
      </c>
      <c r="I115" t="s">
        <v>355</v>
      </c>
      <c r="J115" t="s">
        <v>23</v>
      </c>
      <c r="K115" t="s">
        <v>19</v>
      </c>
      <c r="L115" t="s">
        <v>30</v>
      </c>
    </row>
    <row r="116" spans="1:17" x14ac:dyDescent="0.3">
      <c r="A116" t="s">
        <v>356</v>
      </c>
      <c r="D116" t="s">
        <v>18</v>
      </c>
      <c r="E116" t="s">
        <v>19</v>
      </c>
      <c r="F116" t="s">
        <v>357</v>
      </c>
      <c r="I116" t="s">
        <v>358</v>
      </c>
      <c r="J116" t="s">
        <v>23</v>
      </c>
      <c r="K116" t="s">
        <v>19</v>
      </c>
      <c r="L116" t="s">
        <v>30</v>
      </c>
      <c r="Q116" t="s">
        <v>86</v>
      </c>
    </row>
    <row r="117" spans="1:17" x14ac:dyDescent="0.3">
      <c r="A117" t="s">
        <v>359</v>
      </c>
      <c r="B117">
        <v>4</v>
      </c>
      <c r="C117">
        <v>-35</v>
      </c>
      <c r="D117" t="s">
        <v>18</v>
      </c>
      <c r="E117" t="s">
        <v>19</v>
      </c>
      <c r="F117" t="s">
        <v>360</v>
      </c>
      <c r="G117" t="s">
        <v>33</v>
      </c>
      <c r="H117" t="s">
        <v>475</v>
      </c>
      <c r="I117" t="s">
        <v>361</v>
      </c>
      <c r="J117" t="s">
        <v>23</v>
      </c>
      <c r="K117" t="s">
        <v>19</v>
      </c>
      <c r="L117" t="s">
        <v>30</v>
      </c>
      <c r="O117" t="s">
        <v>19</v>
      </c>
      <c r="P117" t="s">
        <v>38</v>
      </c>
    </row>
    <row r="118" spans="1:17" x14ac:dyDescent="0.3">
      <c r="A118" t="s">
        <v>362</v>
      </c>
      <c r="D118" t="s">
        <v>18</v>
      </c>
      <c r="E118" t="s">
        <v>19</v>
      </c>
      <c r="F118" t="s">
        <v>363</v>
      </c>
      <c r="I118" t="s">
        <v>364</v>
      </c>
      <c r="J118" t="s">
        <v>23</v>
      </c>
      <c r="K118" t="s">
        <v>19</v>
      </c>
      <c r="L118" t="s">
        <v>30</v>
      </c>
      <c r="Q118" t="s">
        <v>86</v>
      </c>
    </row>
    <row r="119" spans="1:17" x14ac:dyDescent="0.3">
      <c r="A119" t="s">
        <v>365</v>
      </c>
      <c r="D119" t="s">
        <v>18</v>
      </c>
      <c r="E119" t="s">
        <v>19</v>
      </c>
      <c r="F119" t="s">
        <v>366</v>
      </c>
      <c r="G119" t="s">
        <v>33</v>
      </c>
      <c r="H119" t="s">
        <v>475</v>
      </c>
      <c r="I119" t="s">
        <v>367</v>
      </c>
      <c r="J119" t="s">
        <v>23</v>
      </c>
      <c r="K119" t="s">
        <v>19</v>
      </c>
      <c r="L119" t="s">
        <v>30</v>
      </c>
      <c r="Q119" t="s">
        <v>86</v>
      </c>
    </row>
    <row r="120" spans="1:17" x14ac:dyDescent="0.3">
      <c r="A120" t="s">
        <v>368</v>
      </c>
      <c r="D120" t="s">
        <v>18</v>
      </c>
      <c r="E120" t="s">
        <v>19</v>
      </c>
      <c r="F120" t="s">
        <v>369</v>
      </c>
      <c r="G120" t="s">
        <v>33</v>
      </c>
      <c r="H120" t="s">
        <v>485</v>
      </c>
      <c r="I120" t="s">
        <v>370</v>
      </c>
      <c r="J120" t="s">
        <v>23</v>
      </c>
      <c r="K120" t="s">
        <v>19</v>
      </c>
      <c r="L120" t="s">
        <v>24</v>
      </c>
      <c r="M120" t="s">
        <v>19</v>
      </c>
      <c r="N120" t="s">
        <v>43</v>
      </c>
      <c r="Q120" t="s">
        <v>86</v>
      </c>
    </row>
    <row r="121" spans="1:17" x14ac:dyDescent="0.3">
      <c r="A121" t="s">
        <v>371</v>
      </c>
      <c r="D121" t="s">
        <v>18</v>
      </c>
      <c r="E121" t="s">
        <v>19</v>
      </c>
      <c r="F121" t="s">
        <v>19</v>
      </c>
      <c r="G121" t="s">
        <v>33</v>
      </c>
      <c r="H121" t="s">
        <v>478</v>
      </c>
      <c r="I121" t="s">
        <v>372</v>
      </c>
      <c r="J121" t="s">
        <v>23</v>
      </c>
      <c r="K121" t="s">
        <v>19</v>
      </c>
      <c r="L121" t="s">
        <v>24</v>
      </c>
      <c r="M121" t="s">
        <v>19</v>
      </c>
      <c r="N121" t="s">
        <v>43</v>
      </c>
      <c r="Q121" t="s">
        <v>86</v>
      </c>
    </row>
    <row r="122" spans="1:17" x14ac:dyDescent="0.3">
      <c r="A122" t="s">
        <v>373</v>
      </c>
      <c r="D122" t="s">
        <v>18</v>
      </c>
      <c r="E122" t="s">
        <v>19</v>
      </c>
      <c r="F122" t="s">
        <v>374</v>
      </c>
      <c r="H122" t="s">
        <v>474</v>
      </c>
      <c r="I122" t="s">
        <v>375</v>
      </c>
      <c r="J122" t="s">
        <v>23</v>
      </c>
      <c r="K122" t="s">
        <v>19</v>
      </c>
      <c r="L122" t="s">
        <v>30</v>
      </c>
      <c r="Q122" t="s">
        <v>86</v>
      </c>
    </row>
    <row r="123" spans="1:17" x14ac:dyDescent="0.3">
      <c r="A123" t="s">
        <v>376</v>
      </c>
      <c r="D123" t="s">
        <v>18</v>
      </c>
      <c r="E123" t="s">
        <v>19</v>
      </c>
      <c r="F123" t="s">
        <v>377</v>
      </c>
      <c r="H123" t="s">
        <v>28</v>
      </c>
      <c r="I123" t="s">
        <v>378</v>
      </c>
      <c r="J123" t="s">
        <v>23</v>
      </c>
      <c r="K123" t="s">
        <v>19</v>
      </c>
      <c r="L123" t="s">
        <v>30</v>
      </c>
      <c r="Q123" t="s">
        <v>86</v>
      </c>
    </row>
    <row r="124" spans="1:17" x14ac:dyDescent="0.3">
      <c r="A124" t="s">
        <v>379</v>
      </c>
      <c r="D124" t="s">
        <v>18</v>
      </c>
      <c r="E124" t="s">
        <v>19</v>
      </c>
      <c r="F124" t="s">
        <v>380</v>
      </c>
      <c r="G124" t="s">
        <v>33</v>
      </c>
      <c r="H124" t="s">
        <v>475</v>
      </c>
      <c r="I124" t="s">
        <v>381</v>
      </c>
      <c r="J124" t="s">
        <v>23</v>
      </c>
      <c r="K124" t="s">
        <v>19</v>
      </c>
      <c r="L124" t="s">
        <v>42</v>
      </c>
      <c r="M124" t="s">
        <v>19</v>
      </c>
      <c r="N124" t="s">
        <v>25</v>
      </c>
      <c r="Q12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D29C-38FA-4F6D-A18C-25085A8325BF}">
  <dimension ref="A1:I120"/>
  <sheetViews>
    <sheetView topLeftCell="A7" workbookViewId="0">
      <selection activeCell="K15" sqref="K15"/>
    </sheetView>
  </sheetViews>
  <sheetFormatPr defaultRowHeight="14.4" x14ac:dyDescent="0.3"/>
  <cols>
    <col min="1" max="1" width="49.6640625" bestFit="1" customWidth="1"/>
    <col min="2" max="2" width="9" customWidth="1"/>
    <col min="3" max="3" width="9.6640625" customWidth="1"/>
    <col min="4" max="4" width="18.88671875" style="8" bestFit="1" customWidth="1"/>
    <col min="5" max="5" width="16.88671875" style="8" bestFit="1" customWidth="1"/>
    <col min="6" max="6" width="13.44140625" customWidth="1"/>
    <col min="7" max="7" width="15.44140625" customWidth="1"/>
    <col min="8" max="8" width="16.33203125" customWidth="1"/>
    <col min="9" max="9" width="12.5546875" customWidth="1"/>
  </cols>
  <sheetData>
    <row r="1" spans="1:9" s="1" customFormat="1" x14ac:dyDescent="0.3">
      <c r="A1" s="1" t="s">
        <v>382</v>
      </c>
      <c r="B1" s="1" t="s">
        <v>383</v>
      </c>
      <c r="C1" s="1" t="s">
        <v>384</v>
      </c>
      <c r="D1" s="11" t="s">
        <v>503</v>
      </c>
      <c r="E1" s="11" t="s">
        <v>508</v>
      </c>
      <c r="F1" s="1" t="s">
        <v>386</v>
      </c>
      <c r="G1" s="1" t="s">
        <v>23</v>
      </c>
      <c r="H1" s="1" t="s">
        <v>30</v>
      </c>
      <c r="I1" s="1" t="s">
        <v>43</v>
      </c>
    </row>
    <row r="2" spans="1:9" x14ac:dyDescent="0.3">
      <c r="A2" t="s">
        <v>236</v>
      </c>
      <c r="B2" s="3">
        <v>3.7999999999999999E-2</v>
      </c>
      <c r="C2" s="2">
        <v>41</v>
      </c>
      <c r="D2" s="2">
        <f t="shared" ref="D2:D33" si="0">IF(OR(B2="", C2="No Data"), "No Data", VALUE(SUBSTITUTE(B2,"%",""))*100 + C2)</f>
        <v>44.8</v>
      </c>
      <c r="E2" s="2" t="str">
        <f t="shared" ref="E2:E33" si="1">IF(D2="No Data", "No Data", IF(D2&gt;=15, "High", IF(D2&gt;=8, "Medium", "Low")))</f>
        <v>High</v>
      </c>
      <c r="F2" s="4" t="s">
        <v>467</v>
      </c>
      <c r="G2" t="s">
        <v>500</v>
      </c>
      <c r="H2" t="s">
        <v>501</v>
      </c>
      <c r="I2" t="s">
        <v>500</v>
      </c>
    </row>
    <row r="3" spans="1:9" x14ac:dyDescent="0.3">
      <c r="A3" t="s">
        <v>418</v>
      </c>
      <c r="B3" s="3">
        <v>0</v>
      </c>
      <c r="C3" s="2" t="s">
        <v>385</v>
      </c>
      <c r="D3" s="2" t="str">
        <f t="shared" si="0"/>
        <v>No Data</v>
      </c>
      <c r="E3" s="2" t="str">
        <f t="shared" si="1"/>
        <v>No Data</v>
      </c>
      <c r="F3" s="4" t="s">
        <v>473</v>
      </c>
      <c r="G3" t="s">
        <v>500</v>
      </c>
      <c r="H3" t="s">
        <v>500</v>
      </c>
      <c r="I3" t="s">
        <v>500</v>
      </c>
    </row>
    <row r="4" spans="1:9" x14ac:dyDescent="0.3">
      <c r="A4" t="s">
        <v>418</v>
      </c>
      <c r="B4" s="3">
        <v>0.05</v>
      </c>
      <c r="C4" s="2">
        <v>3</v>
      </c>
      <c r="D4" s="2">
        <f t="shared" si="0"/>
        <v>8</v>
      </c>
      <c r="E4" s="2" t="str">
        <f t="shared" si="1"/>
        <v>Medium</v>
      </c>
      <c r="F4" s="4" t="s">
        <v>473</v>
      </c>
      <c r="G4" t="s">
        <v>500</v>
      </c>
      <c r="H4" t="s">
        <v>501</v>
      </c>
      <c r="I4" t="s">
        <v>500</v>
      </c>
    </row>
    <row r="5" spans="1:9" x14ac:dyDescent="0.3">
      <c r="A5" t="s">
        <v>454</v>
      </c>
      <c r="B5" s="3">
        <v>0</v>
      </c>
      <c r="C5" s="2" t="s">
        <v>385</v>
      </c>
      <c r="D5" s="2" t="str">
        <f t="shared" si="0"/>
        <v>No Data</v>
      </c>
      <c r="E5" s="2" t="str">
        <f t="shared" si="1"/>
        <v>No Data</v>
      </c>
      <c r="F5" s="4" t="s">
        <v>465</v>
      </c>
      <c r="G5" t="s">
        <v>500</v>
      </c>
      <c r="H5" t="s">
        <v>500</v>
      </c>
      <c r="I5" t="s">
        <v>500</v>
      </c>
    </row>
    <row r="6" spans="1:9" x14ac:dyDescent="0.3">
      <c r="A6" t="s">
        <v>215</v>
      </c>
      <c r="B6" s="3">
        <v>4.8000000000000001E-2</v>
      </c>
      <c r="C6" s="2">
        <v>9</v>
      </c>
      <c r="D6" s="2">
        <f t="shared" si="0"/>
        <v>13.8</v>
      </c>
      <c r="E6" s="2" t="str">
        <f t="shared" si="1"/>
        <v>Medium</v>
      </c>
      <c r="F6" s="4" t="s">
        <v>464</v>
      </c>
      <c r="G6" t="s">
        <v>500</v>
      </c>
      <c r="H6" t="s">
        <v>500</v>
      </c>
      <c r="I6" t="s">
        <v>501</v>
      </c>
    </row>
    <row r="7" spans="1:9" x14ac:dyDescent="0.3">
      <c r="A7" t="s">
        <v>365</v>
      </c>
      <c r="B7" s="3">
        <v>0</v>
      </c>
      <c r="C7" s="2" t="s">
        <v>385</v>
      </c>
      <c r="D7" s="2" t="str">
        <f t="shared" si="0"/>
        <v>No Data</v>
      </c>
      <c r="E7" s="2" t="str">
        <f t="shared" si="1"/>
        <v>No Data</v>
      </c>
      <c r="F7" s="4" t="s">
        <v>464</v>
      </c>
      <c r="G7" t="s">
        <v>500</v>
      </c>
      <c r="H7" t="s">
        <v>500</v>
      </c>
      <c r="I7" t="s">
        <v>500</v>
      </c>
    </row>
    <row r="8" spans="1:9" x14ac:dyDescent="0.3">
      <c r="A8" t="s">
        <v>450</v>
      </c>
      <c r="B8" s="3">
        <v>0</v>
      </c>
      <c r="C8" s="2" t="s">
        <v>385</v>
      </c>
      <c r="D8" s="2" t="str">
        <f t="shared" si="0"/>
        <v>No Data</v>
      </c>
      <c r="E8" s="2" t="str">
        <f t="shared" si="1"/>
        <v>No Data</v>
      </c>
      <c r="F8" s="4" t="s">
        <v>387</v>
      </c>
      <c r="G8" t="s">
        <v>500</v>
      </c>
      <c r="H8" t="s">
        <v>500</v>
      </c>
      <c r="I8" t="s">
        <v>501</v>
      </c>
    </row>
    <row r="9" spans="1:9" x14ac:dyDescent="0.3">
      <c r="A9" t="s">
        <v>444</v>
      </c>
      <c r="B9" s="3">
        <v>0</v>
      </c>
      <c r="C9" s="2" t="s">
        <v>385</v>
      </c>
      <c r="D9" s="2" t="str">
        <f t="shared" si="0"/>
        <v>No Data</v>
      </c>
      <c r="E9" s="2" t="str">
        <f t="shared" si="1"/>
        <v>No Data</v>
      </c>
      <c r="F9" s="4" t="s">
        <v>385</v>
      </c>
      <c r="G9" t="s">
        <v>500</v>
      </c>
      <c r="H9" t="s">
        <v>501</v>
      </c>
      <c r="I9" t="s">
        <v>500</v>
      </c>
    </row>
    <row r="10" spans="1:9" x14ac:dyDescent="0.3">
      <c r="A10" t="s">
        <v>312</v>
      </c>
      <c r="B10" s="3">
        <v>0</v>
      </c>
      <c r="C10" s="2" t="s">
        <v>385</v>
      </c>
      <c r="D10" s="2" t="str">
        <f t="shared" si="0"/>
        <v>No Data</v>
      </c>
      <c r="E10" s="2" t="str">
        <f t="shared" si="1"/>
        <v>No Data</v>
      </c>
      <c r="F10" s="4" t="s">
        <v>464</v>
      </c>
      <c r="G10" t="s">
        <v>500</v>
      </c>
      <c r="H10" t="s">
        <v>500</v>
      </c>
      <c r="I10" t="s">
        <v>501</v>
      </c>
    </row>
    <row r="11" spans="1:9" x14ac:dyDescent="0.3">
      <c r="A11" t="s">
        <v>390</v>
      </c>
      <c r="B11" s="3">
        <v>0.05</v>
      </c>
      <c r="C11" s="2">
        <v>1</v>
      </c>
      <c r="D11" s="2">
        <f t="shared" si="0"/>
        <v>6</v>
      </c>
      <c r="E11" s="2" t="str">
        <f t="shared" si="1"/>
        <v>Low</v>
      </c>
      <c r="F11" s="4" t="s">
        <v>465</v>
      </c>
      <c r="G11" t="s">
        <v>500</v>
      </c>
      <c r="H11" t="s">
        <v>500</v>
      </c>
      <c r="I11" t="s">
        <v>501</v>
      </c>
    </row>
    <row r="12" spans="1:9" x14ac:dyDescent="0.3">
      <c r="A12" t="s">
        <v>285</v>
      </c>
      <c r="B12" s="3">
        <v>0</v>
      </c>
      <c r="C12" s="2" t="s">
        <v>385</v>
      </c>
      <c r="D12" s="2" t="str">
        <f t="shared" si="0"/>
        <v>No Data</v>
      </c>
      <c r="E12" s="2" t="str">
        <f t="shared" si="1"/>
        <v>No Data</v>
      </c>
      <c r="F12" s="4" t="s">
        <v>385</v>
      </c>
      <c r="G12" t="s">
        <v>502</v>
      </c>
      <c r="H12" t="s">
        <v>500</v>
      </c>
      <c r="I12" t="s">
        <v>501</v>
      </c>
    </row>
    <row r="13" spans="1:9" x14ac:dyDescent="0.3">
      <c r="A13" t="s">
        <v>459</v>
      </c>
      <c r="B13" s="3">
        <v>0</v>
      </c>
      <c r="C13" s="2" t="s">
        <v>385</v>
      </c>
      <c r="D13" s="2" t="str">
        <f t="shared" si="0"/>
        <v>No Data</v>
      </c>
      <c r="E13" s="2" t="str">
        <f t="shared" si="1"/>
        <v>No Data</v>
      </c>
      <c r="F13" s="4" t="s">
        <v>470</v>
      </c>
      <c r="G13" t="s">
        <v>500</v>
      </c>
      <c r="H13" t="s">
        <v>500</v>
      </c>
      <c r="I13" t="s">
        <v>501</v>
      </c>
    </row>
    <row r="14" spans="1:9" x14ac:dyDescent="0.3">
      <c r="A14" t="s">
        <v>106</v>
      </c>
      <c r="B14" s="3">
        <v>0.05</v>
      </c>
      <c r="C14" s="2">
        <v>1</v>
      </c>
      <c r="D14" s="2">
        <f t="shared" si="0"/>
        <v>6</v>
      </c>
      <c r="E14" s="2" t="str">
        <f t="shared" si="1"/>
        <v>Low</v>
      </c>
      <c r="F14" s="4" t="s">
        <v>464</v>
      </c>
      <c r="G14" t="s">
        <v>500</v>
      </c>
      <c r="H14" t="s">
        <v>500</v>
      </c>
      <c r="I14" t="s">
        <v>501</v>
      </c>
    </row>
    <row r="15" spans="1:9" x14ac:dyDescent="0.3">
      <c r="A15" t="s">
        <v>497</v>
      </c>
      <c r="B15" s="3">
        <v>3.3000000000000002E-2</v>
      </c>
      <c r="C15" s="2">
        <v>3</v>
      </c>
      <c r="D15" s="2">
        <f t="shared" si="0"/>
        <v>6.3000000000000007</v>
      </c>
      <c r="E15" s="2" t="str">
        <f t="shared" si="1"/>
        <v>Low</v>
      </c>
      <c r="F15" s="4" t="s">
        <v>464</v>
      </c>
      <c r="G15" t="s">
        <v>500</v>
      </c>
      <c r="H15" t="s">
        <v>500</v>
      </c>
      <c r="I15" t="s">
        <v>501</v>
      </c>
    </row>
    <row r="16" spans="1:9" x14ac:dyDescent="0.3">
      <c r="A16" t="s">
        <v>403</v>
      </c>
      <c r="B16" s="3">
        <v>4.5999999999999999E-2</v>
      </c>
      <c r="C16" s="2">
        <v>5</v>
      </c>
      <c r="D16" s="2">
        <f t="shared" si="0"/>
        <v>9.6</v>
      </c>
      <c r="E16" s="2" t="str">
        <f t="shared" si="1"/>
        <v>Medium</v>
      </c>
      <c r="F16" s="4" t="s">
        <v>464</v>
      </c>
      <c r="G16" t="s">
        <v>500</v>
      </c>
      <c r="H16" t="s">
        <v>501</v>
      </c>
      <c r="I16" t="s">
        <v>501</v>
      </c>
    </row>
    <row r="17" spans="1:9" x14ac:dyDescent="0.3">
      <c r="A17" t="s">
        <v>443</v>
      </c>
      <c r="B17" s="3">
        <v>0</v>
      </c>
      <c r="C17" s="2" t="s">
        <v>385</v>
      </c>
      <c r="D17" s="2" t="str">
        <f t="shared" si="0"/>
        <v>No Data</v>
      </c>
      <c r="E17" s="2" t="str">
        <f t="shared" si="1"/>
        <v>No Data</v>
      </c>
      <c r="F17" s="4" t="s">
        <v>387</v>
      </c>
      <c r="G17" t="s">
        <v>500</v>
      </c>
      <c r="H17" t="s">
        <v>500</v>
      </c>
      <c r="I17" t="s">
        <v>501</v>
      </c>
    </row>
    <row r="18" spans="1:9" x14ac:dyDescent="0.3">
      <c r="A18" t="s">
        <v>446</v>
      </c>
      <c r="B18" s="3">
        <v>0.03</v>
      </c>
      <c r="C18" s="2">
        <v>2</v>
      </c>
      <c r="D18" s="2">
        <f t="shared" si="0"/>
        <v>5</v>
      </c>
      <c r="E18" s="2" t="str">
        <f t="shared" si="1"/>
        <v>Low</v>
      </c>
      <c r="F18" s="4" t="s">
        <v>464</v>
      </c>
      <c r="G18" t="s">
        <v>500</v>
      </c>
      <c r="H18" t="s">
        <v>500</v>
      </c>
      <c r="I18" t="s">
        <v>500</v>
      </c>
    </row>
    <row r="19" spans="1:9" x14ac:dyDescent="0.3">
      <c r="A19" t="s">
        <v>197</v>
      </c>
      <c r="B19" s="3">
        <v>0.05</v>
      </c>
      <c r="C19" s="2">
        <v>7</v>
      </c>
      <c r="D19" s="2">
        <f t="shared" si="0"/>
        <v>12</v>
      </c>
      <c r="E19" s="2" t="str">
        <f t="shared" si="1"/>
        <v>Medium</v>
      </c>
      <c r="F19" s="4" t="s">
        <v>464</v>
      </c>
      <c r="G19" t="s">
        <v>500</v>
      </c>
      <c r="H19" t="s">
        <v>500</v>
      </c>
      <c r="I19" t="s">
        <v>501</v>
      </c>
    </row>
    <row r="20" spans="1:9" x14ac:dyDescent="0.3">
      <c r="A20" t="s">
        <v>276</v>
      </c>
      <c r="B20" s="3">
        <v>0.03</v>
      </c>
      <c r="C20" s="2">
        <v>1</v>
      </c>
      <c r="D20" s="2">
        <f t="shared" si="0"/>
        <v>4</v>
      </c>
      <c r="E20" s="2" t="str">
        <f t="shared" si="1"/>
        <v>Low</v>
      </c>
      <c r="F20" s="4" t="s">
        <v>385</v>
      </c>
      <c r="G20" t="s">
        <v>500</v>
      </c>
      <c r="H20" t="s">
        <v>501</v>
      </c>
      <c r="I20" t="s">
        <v>500</v>
      </c>
    </row>
    <row r="21" spans="1:9" x14ac:dyDescent="0.3">
      <c r="A21" t="s">
        <v>422</v>
      </c>
      <c r="B21" s="3">
        <v>4.4000000000000004E-2</v>
      </c>
      <c r="C21" s="2">
        <v>17</v>
      </c>
      <c r="D21" s="2">
        <f t="shared" si="0"/>
        <v>21.4</v>
      </c>
      <c r="E21" s="2" t="str">
        <f t="shared" si="1"/>
        <v>High</v>
      </c>
      <c r="F21" s="4" t="s">
        <v>387</v>
      </c>
      <c r="G21" t="s">
        <v>500</v>
      </c>
      <c r="H21" t="s">
        <v>500</v>
      </c>
      <c r="I21" t="s">
        <v>501</v>
      </c>
    </row>
    <row r="22" spans="1:9" x14ac:dyDescent="0.3">
      <c r="A22" t="s">
        <v>149</v>
      </c>
      <c r="B22" s="3">
        <v>0</v>
      </c>
      <c r="C22" s="2" t="s">
        <v>385</v>
      </c>
      <c r="D22" s="2" t="str">
        <f t="shared" si="0"/>
        <v>No Data</v>
      </c>
      <c r="E22" s="2" t="str">
        <f t="shared" si="1"/>
        <v>No Data</v>
      </c>
      <c r="F22" s="4" t="s">
        <v>385</v>
      </c>
      <c r="G22" t="s">
        <v>500</v>
      </c>
      <c r="H22" t="s">
        <v>500</v>
      </c>
      <c r="I22" t="s">
        <v>501</v>
      </c>
    </row>
    <row r="23" spans="1:9" x14ac:dyDescent="0.3">
      <c r="A23" t="s">
        <v>426</v>
      </c>
      <c r="B23" s="3">
        <v>0.05</v>
      </c>
      <c r="C23" s="2">
        <v>2</v>
      </c>
      <c r="D23" s="2">
        <f t="shared" si="0"/>
        <v>7</v>
      </c>
      <c r="E23" s="2" t="str">
        <f t="shared" si="1"/>
        <v>Low</v>
      </c>
      <c r="F23" s="4" t="s">
        <v>464</v>
      </c>
      <c r="G23" t="s">
        <v>500</v>
      </c>
      <c r="H23" t="s">
        <v>500</v>
      </c>
      <c r="I23" t="s">
        <v>500</v>
      </c>
    </row>
    <row r="24" spans="1:9" x14ac:dyDescent="0.3">
      <c r="A24" t="s">
        <v>421</v>
      </c>
      <c r="B24" s="3">
        <v>4.2000000000000003E-2</v>
      </c>
      <c r="C24" s="2">
        <v>21</v>
      </c>
      <c r="D24" s="2">
        <f t="shared" si="0"/>
        <v>25.2</v>
      </c>
      <c r="E24" s="2" t="str">
        <f t="shared" si="1"/>
        <v>High</v>
      </c>
      <c r="F24" s="4" t="s">
        <v>385</v>
      </c>
      <c r="G24" t="s">
        <v>500</v>
      </c>
      <c r="H24" t="s">
        <v>501</v>
      </c>
      <c r="I24" t="s">
        <v>500</v>
      </c>
    </row>
    <row r="25" spans="1:9" x14ac:dyDescent="0.3">
      <c r="A25" t="s">
        <v>419</v>
      </c>
      <c r="B25" s="3">
        <v>4.9000000000000002E-2</v>
      </c>
      <c r="C25" s="2">
        <v>10</v>
      </c>
      <c r="D25" s="2">
        <f t="shared" si="0"/>
        <v>14.9</v>
      </c>
      <c r="E25" s="2" t="str">
        <f t="shared" si="1"/>
        <v>Medium</v>
      </c>
      <c r="F25" s="4" t="s">
        <v>464</v>
      </c>
      <c r="G25" t="s">
        <v>500</v>
      </c>
      <c r="H25" t="s">
        <v>500</v>
      </c>
      <c r="I25" t="s">
        <v>501</v>
      </c>
    </row>
    <row r="26" spans="1:9" x14ac:dyDescent="0.3">
      <c r="A26" t="s">
        <v>433</v>
      </c>
      <c r="B26" s="3">
        <v>2.7000000000000003E-2</v>
      </c>
      <c r="C26" s="2">
        <v>3</v>
      </c>
      <c r="D26" s="2">
        <f t="shared" si="0"/>
        <v>5.7</v>
      </c>
      <c r="E26" s="2" t="str">
        <f t="shared" si="1"/>
        <v>Low</v>
      </c>
      <c r="F26" s="4" t="s">
        <v>385</v>
      </c>
      <c r="G26" t="s">
        <v>500</v>
      </c>
      <c r="H26" t="s">
        <v>501</v>
      </c>
      <c r="I26" t="s">
        <v>500</v>
      </c>
    </row>
    <row r="27" spans="1:9" x14ac:dyDescent="0.3">
      <c r="A27" t="s">
        <v>396</v>
      </c>
      <c r="B27" s="3">
        <v>4.8000000000000001E-2</v>
      </c>
      <c r="C27" s="2">
        <v>9</v>
      </c>
      <c r="D27" s="2">
        <f t="shared" si="0"/>
        <v>13.8</v>
      </c>
      <c r="E27" s="2" t="str">
        <f t="shared" si="1"/>
        <v>Medium</v>
      </c>
      <c r="F27" s="4" t="s">
        <v>464</v>
      </c>
      <c r="G27" t="s">
        <v>500</v>
      </c>
      <c r="H27" t="s">
        <v>500</v>
      </c>
      <c r="I27" t="s">
        <v>501</v>
      </c>
    </row>
    <row r="28" spans="1:9" x14ac:dyDescent="0.3">
      <c r="A28" t="s">
        <v>416</v>
      </c>
      <c r="B28" s="3">
        <v>0.05</v>
      </c>
      <c r="C28" s="2">
        <v>2</v>
      </c>
      <c r="D28" s="2">
        <f t="shared" si="0"/>
        <v>7</v>
      </c>
      <c r="E28" s="2" t="str">
        <f t="shared" si="1"/>
        <v>Low</v>
      </c>
      <c r="F28" s="4" t="s">
        <v>387</v>
      </c>
      <c r="G28" t="s">
        <v>500</v>
      </c>
      <c r="H28" t="s">
        <v>501</v>
      </c>
      <c r="I28" t="s">
        <v>500</v>
      </c>
    </row>
    <row r="29" spans="1:9" x14ac:dyDescent="0.3">
      <c r="A29" t="s">
        <v>428</v>
      </c>
      <c r="B29" s="3">
        <v>4.7E-2</v>
      </c>
      <c r="C29" s="2">
        <v>3</v>
      </c>
      <c r="D29" s="2">
        <f t="shared" si="0"/>
        <v>7.7</v>
      </c>
      <c r="E29" s="2" t="str">
        <f t="shared" si="1"/>
        <v>Low</v>
      </c>
      <c r="F29" s="4" t="s">
        <v>467</v>
      </c>
      <c r="G29" t="s">
        <v>500</v>
      </c>
      <c r="H29" t="s">
        <v>501</v>
      </c>
      <c r="I29" t="s">
        <v>501</v>
      </c>
    </row>
    <row r="30" spans="1:9" x14ac:dyDescent="0.3">
      <c r="A30" t="s">
        <v>406</v>
      </c>
      <c r="B30" s="3">
        <v>4.4000000000000004E-2</v>
      </c>
      <c r="C30" s="2">
        <v>8</v>
      </c>
      <c r="D30" s="2">
        <f t="shared" si="0"/>
        <v>12.399999999999999</v>
      </c>
      <c r="E30" s="2" t="str">
        <f t="shared" si="1"/>
        <v>Medium</v>
      </c>
      <c r="F30" s="4" t="s">
        <v>464</v>
      </c>
      <c r="G30" t="s">
        <v>500</v>
      </c>
      <c r="H30" t="s">
        <v>501</v>
      </c>
      <c r="I30" t="s">
        <v>500</v>
      </c>
    </row>
    <row r="31" spans="1:9" x14ac:dyDescent="0.3">
      <c r="A31" t="s">
        <v>251</v>
      </c>
      <c r="B31" s="3">
        <v>0.05</v>
      </c>
      <c r="C31" s="2">
        <v>3</v>
      </c>
      <c r="D31" s="2">
        <f t="shared" si="0"/>
        <v>8</v>
      </c>
      <c r="E31" s="2" t="str">
        <f t="shared" si="1"/>
        <v>Medium</v>
      </c>
      <c r="F31" s="4" t="s">
        <v>468</v>
      </c>
      <c r="G31" t="s">
        <v>500</v>
      </c>
      <c r="H31" t="s">
        <v>500</v>
      </c>
      <c r="I31" t="s">
        <v>501</v>
      </c>
    </row>
    <row r="32" spans="1:9" x14ac:dyDescent="0.3">
      <c r="A32" t="s">
        <v>449</v>
      </c>
      <c r="B32" s="3">
        <v>0</v>
      </c>
      <c r="C32" s="2" t="s">
        <v>385</v>
      </c>
      <c r="D32" s="2" t="str">
        <f t="shared" si="0"/>
        <v>No Data</v>
      </c>
      <c r="E32" s="2" t="str">
        <f t="shared" si="1"/>
        <v>No Data</v>
      </c>
      <c r="F32" s="4" t="s">
        <v>385</v>
      </c>
      <c r="G32" t="s">
        <v>500</v>
      </c>
      <c r="H32" t="s">
        <v>500</v>
      </c>
      <c r="I32" t="s">
        <v>501</v>
      </c>
    </row>
    <row r="33" spans="1:9" x14ac:dyDescent="0.3">
      <c r="A33" t="s">
        <v>413</v>
      </c>
      <c r="B33" s="3">
        <v>0</v>
      </c>
      <c r="C33" s="2" t="s">
        <v>385</v>
      </c>
      <c r="D33" s="2" t="str">
        <f t="shared" si="0"/>
        <v>No Data</v>
      </c>
      <c r="E33" s="2" t="str">
        <f t="shared" si="1"/>
        <v>No Data</v>
      </c>
      <c r="F33" s="4" t="s">
        <v>385</v>
      </c>
      <c r="G33" t="s">
        <v>500</v>
      </c>
      <c r="H33" t="s">
        <v>500</v>
      </c>
      <c r="I33" t="s">
        <v>501</v>
      </c>
    </row>
    <row r="34" spans="1:9" x14ac:dyDescent="0.3">
      <c r="A34" t="s">
        <v>453</v>
      </c>
      <c r="B34" s="3">
        <v>0</v>
      </c>
      <c r="C34" s="2" t="s">
        <v>385</v>
      </c>
      <c r="D34" s="2" t="str">
        <f t="shared" ref="D34:D65" si="2">IF(OR(B34="", C34="No Data"), "No Data", VALUE(SUBSTITUTE(B34,"%",""))*100 + C34)</f>
        <v>No Data</v>
      </c>
      <c r="E34" s="2" t="str">
        <f t="shared" ref="E34:E65" si="3">IF(D34="No Data", "No Data", IF(D34&gt;=15, "High", IF(D34&gt;=8, "Medium", "Low")))</f>
        <v>No Data</v>
      </c>
      <c r="F34" s="4" t="s">
        <v>385</v>
      </c>
      <c r="G34" t="s">
        <v>500</v>
      </c>
      <c r="H34" t="s">
        <v>501</v>
      </c>
      <c r="I34" t="s">
        <v>500</v>
      </c>
    </row>
    <row r="35" spans="1:9" x14ac:dyDescent="0.3">
      <c r="A35" t="s">
        <v>398</v>
      </c>
      <c r="B35" s="3">
        <v>4.9000000000000002E-2</v>
      </c>
      <c r="C35" s="2">
        <v>8</v>
      </c>
      <c r="D35" s="2">
        <f t="shared" si="2"/>
        <v>12.9</v>
      </c>
      <c r="E35" s="2" t="str">
        <f t="shared" si="3"/>
        <v>Medium</v>
      </c>
      <c r="F35" s="4" t="s">
        <v>467</v>
      </c>
      <c r="G35" t="s">
        <v>500</v>
      </c>
      <c r="H35" t="s">
        <v>500</v>
      </c>
      <c r="I35" t="s">
        <v>501</v>
      </c>
    </row>
    <row r="36" spans="1:9" x14ac:dyDescent="0.3">
      <c r="A36" t="s">
        <v>452</v>
      </c>
      <c r="B36" s="3">
        <v>0.02</v>
      </c>
      <c r="C36" s="2">
        <v>1</v>
      </c>
      <c r="D36" s="2">
        <f t="shared" si="2"/>
        <v>3</v>
      </c>
      <c r="E36" s="2" t="str">
        <f t="shared" si="3"/>
        <v>Low</v>
      </c>
      <c r="F36" s="4" t="s">
        <v>464</v>
      </c>
      <c r="G36" t="s">
        <v>500</v>
      </c>
      <c r="H36" t="s">
        <v>500</v>
      </c>
      <c r="I36" t="s">
        <v>501</v>
      </c>
    </row>
    <row r="37" spans="1:9" x14ac:dyDescent="0.3">
      <c r="A37" t="s">
        <v>74</v>
      </c>
      <c r="B37" s="3">
        <v>4.2999999999999997E-2</v>
      </c>
      <c r="C37" s="2">
        <v>8</v>
      </c>
      <c r="D37" s="2">
        <f t="shared" si="2"/>
        <v>12.3</v>
      </c>
      <c r="E37" s="2" t="str">
        <f t="shared" si="3"/>
        <v>Medium</v>
      </c>
      <c r="F37" s="4" t="s">
        <v>385</v>
      </c>
      <c r="G37" t="s">
        <v>500</v>
      </c>
      <c r="H37" t="s">
        <v>500</v>
      </c>
      <c r="I37" t="s">
        <v>501</v>
      </c>
    </row>
    <row r="38" spans="1:9" x14ac:dyDescent="0.3">
      <c r="A38" t="s">
        <v>439</v>
      </c>
      <c r="B38" s="3">
        <v>0</v>
      </c>
      <c r="C38" s="2" t="s">
        <v>385</v>
      </c>
      <c r="D38" s="2" t="str">
        <f t="shared" si="2"/>
        <v>No Data</v>
      </c>
      <c r="E38" s="2" t="str">
        <f t="shared" si="3"/>
        <v>No Data</v>
      </c>
      <c r="F38" s="4" t="s">
        <v>385</v>
      </c>
      <c r="G38" t="s">
        <v>500</v>
      </c>
      <c r="H38" t="s">
        <v>500</v>
      </c>
      <c r="I38" t="s">
        <v>501</v>
      </c>
    </row>
    <row r="39" spans="1:9" x14ac:dyDescent="0.3">
      <c r="A39" t="s">
        <v>436</v>
      </c>
      <c r="B39" s="3">
        <v>4.4999999999999998E-2</v>
      </c>
      <c r="C39" s="2">
        <v>2</v>
      </c>
      <c r="D39" s="2">
        <f t="shared" si="2"/>
        <v>6.5</v>
      </c>
      <c r="E39" s="2" t="str">
        <f t="shared" si="3"/>
        <v>Low</v>
      </c>
      <c r="F39" s="4" t="s">
        <v>385</v>
      </c>
      <c r="G39" t="s">
        <v>500</v>
      </c>
      <c r="H39" t="s">
        <v>500</v>
      </c>
      <c r="I39" t="s">
        <v>501</v>
      </c>
    </row>
    <row r="40" spans="1:9" x14ac:dyDescent="0.3">
      <c r="A40" t="s">
        <v>455</v>
      </c>
      <c r="B40" s="3">
        <v>3.7999999999999999E-2</v>
      </c>
      <c r="C40" s="2">
        <v>5</v>
      </c>
      <c r="D40" s="2">
        <f t="shared" si="2"/>
        <v>8.8000000000000007</v>
      </c>
      <c r="E40" s="2" t="str">
        <f t="shared" si="3"/>
        <v>Medium</v>
      </c>
      <c r="F40" s="4" t="s">
        <v>470</v>
      </c>
      <c r="G40" t="s">
        <v>500</v>
      </c>
      <c r="H40" t="s">
        <v>500</v>
      </c>
      <c r="I40" t="s">
        <v>501</v>
      </c>
    </row>
    <row r="41" spans="1:9" x14ac:dyDescent="0.3">
      <c r="A41" t="s">
        <v>77</v>
      </c>
      <c r="B41" s="3">
        <v>4.8000000000000001E-2</v>
      </c>
      <c r="C41" s="2">
        <v>48</v>
      </c>
      <c r="D41" s="2">
        <f t="shared" si="2"/>
        <v>52.8</v>
      </c>
      <c r="E41" s="2" t="str">
        <f t="shared" si="3"/>
        <v>High</v>
      </c>
      <c r="F41" s="4" t="s">
        <v>464</v>
      </c>
      <c r="G41" t="s">
        <v>500</v>
      </c>
      <c r="H41" t="s">
        <v>500</v>
      </c>
      <c r="I41" t="s">
        <v>501</v>
      </c>
    </row>
    <row r="42" spans="1:9" x14ac:dyDescent="0.3">
      <c r="A42" t="s">
        <v>400</v>
      </c>
      <c r="B42" s="3">
        <v>0.05</v>
      </c>
      <c r="C42" s="2">
        <v>1</v>
      </c>
      <c r="D42" s="2">
        <f t="shared" si="2"/>
        <v>6</v>
      </c>
      <c r="E42" s="2" t="str">
        <f t="shared" si="3"/>
        <v>Low</v>
      </c>
      <c r="F42" s="4" t="s">
        <v>385</v>
      </c>
      <c r="G42" t="s">
        <v>500</v>
      </c>
      <c r="H42" t="s">
        <v>500</v>
      </c>
      <c r="I42" t="s">
        <v>501</v>
      </c>
    </row>
    <row r="43" spans="1:9" x14ac:dyDescent="0.3">
      <c r="A43" t="s">
        <v>440</v>
      </c>
      <c r="B43" s="3">
        <v>4.5999999999999999E-2</v>
      </c>
      <c r="C43" s="2">
        <v>9</v>
      </c>
      <c r="D43" s="2">
        <f t="shared" si="2"/>
        <v>13.6</v>
      </c>
      <c r="E43" s="2" t="str">
        <f t="shared" si="3"/>
        <v>Medium</v>
      </c>
      <c r="F43" s="4" t="s">
        <v>464</v>
      </c>
      <c r="G43" t="s">
        <v>500</v>
      </c>
      <c r="H43" t="s">
        <v>500</v>
      </c>
      <c r="I43" t="s">
        <v>501</v>
      </c>
    </row>
    <row r="44" spans="1:9" x14ac:dyDescent="0.3">
      <c r="A44" t="s">
        <v>456</v>
      </c>
      <c r="B44" s="3">
        <v>0</v>
      </c>
      <c r="C44" s="2" t="s">
        <v>385</v>
      </c>
      <c r="D44" s="2" t="str">
        <f t="shared" si="2"/>
        <v>No Data</v>
      </c>
      <c r="E44" s="2" t="str">
        <f t="shared" si="3"/>
        <v>No Data</v>
      </c>
      <c r="F44" s="4" t="s">
        <v>385</v>
      </c>
      <c r="G44" t="s">
        <v>500</v>
      </c>
      <c r="H44" t="s">
        <v>500</v>
      </c>
      <c r="I44" t="s">
        <v>501</v>
      </c>
    </row>
    <row r="45" spans="1:9" x14ac:dyDescent="0.3">
      <c r="A45" t="s">
        <v>437</v>
      </c>
      <c r="B45" s="3">
        <v>0.05</v>
      </c>
      <c r="C45" s="2">
        <v>1</v>
      </c>
      <c r="D45" s="2">
        <f t="shared" si="2"/>
        <v>6</v>
      </c>
      <c r="E45" s="2" t="str">
        <f t="shared" si="3"/>
        <v>Low</v>
      </c>
      <c r="F45" s="4" t="s">
        <v>385</v>
      </c>
      <c r="G45" t="s">
        <v>500</v>
      </c>
      <c r="H45" t="s">
        <v>500</v>
      </c>
      <c r="I45" t="s">
        <v>500</v>
      </c>
    </row>
    <row r="46" spans="1:9" x14ac:dyDescent="0.3">
      <c r="A46" t="s">
        <v>434</v>
      </c>
      <c r="B46" s="3">
        <v>0.05</v>
      </c>
      <c r="C46" s="2">
        <v>2</v>
      </c>
      <c r="D46" s="2">
        <f t="shared" si="2"/>
        <v>7</v>
      </c>
      <c r="E46" s="2" t="str">
        <f t="shared" si="3"/>
        <v>Low</v>
      </c>
      <c r="F46" s="4" t="s">
        <v>387</v>
      </c>
      <c r="G46" t="s">
        <v>500</v>
      </c>
      <c r="H46" t="s">
        <v>501</v>
      </c>
      <c r="I46" t="s">
        <v>500</v>
      </c>
    </row>
    <row r="47" spans="1:9" x14ac:dyDescent="0.3">
      <c r="A47" t="s">
        <v>200</v>
      </c>
      <c r="B47" s="3">
        <v>4.5999999999999999E-2</v>
      </c>
      <c r="C47" s="2">
        <v>7</v>
      </c>
      <c r="D47" s="2">
        <f t="shared" si="2"/>
        <v>11.6</v>
      </c>
      <c r="E47" s="2" t="str">
        <f t="shared" si="3"/>
        <v>Medium</v>
      </c>
      <c r="F47" s="4" t="s">
        <v>464</v>
      </c>
      <c r="G47" t="s">
        <v>500</v>
      </c>
      <c r="H47" t="s">
        <v>500</v>
      </c>
      <c r="I47" t="s">
        <v>501</v>
      </c>
    </row>
    <row r="48" spans="1:9" x14ac:dyDescent="0.3">
      <c r="A48" t="s">
        <v>248</v>
      </c>
      <c r="B48" s="3">
        <v>0.05</v>
      </c>
      <c r="C48" s="2">
        <v>2</v>
      </c>
      <c r="D48" s="2">
        <f t="shared" si="2"/>
        <v>7</v>
      </c>
      <c r="E48" s="2" t="str">
        <f t="shared" si="3"/>
        <v>Low</v>
      </c>
      <c r="F48" s="4" t="s">
        <v>465</v>
      </c>
      <c r="G48" t="s">
        <v>500</v>
      </c>
      <c r="H48" t="s">
        <v>501</v>
      </c>
      <c r="I48" t="s">
        <v>500</v>
      </c>
    </row>
    <row r="49" spans="1:9" x14ac:dyDescent="0.3">
      <c r="A49" t="s">
        <v>212</v>
      </c>
      <c r="B49" s="3">
        <v>4.4000000000000004E-2</v>
      </c>
      <c r="C49" s="2">
        <v>106</v>
      </c>
      <c r="D49" s="2">
        <f t="shared" si="2"/>
        <v>110.4</v>
      </c>
      <c r="E49" s="2" t="str">
        <f t="shared" si="3"/>
        <v>High</v>
      </c>
      <c r="F49" s="4" t="s">
        <v>464</v>
      </c>
      <c r="G49" t="s">
        <v>500</v>
      </c>
      <c r="H49" t="s">
        <v>501</v>
      </c>
      <c r="I49" t="s">
        <v>500</v>
      </c>
    </row>
    <row r="50" spans="1:9" x14ac:dyDescent="0.3">
      <c r="A50" t="s">
        <v>388</v>
      </c>
      <c r="B50" s="3">
        <v>4.5999999999999999E-2</v>
      </c>
      <c r="C50" s="2">
        <v>68</v>
      </c>
      <c r="D50" s="2">
        <f t="shared" si="2"/>
        <v>72.599999999999994</v>
      </c>
      <c r="E50" s="2" t="str">
        <f t="shared" si="3"/>
        <v>High</v>
      </c>
      <c r="F50" s="4" t="s">
        <v>385</v>
      </c>
      <c r="G50" t="s">
        <v>500</v>
      </c>
      <c r="H50" t="s">
        <v>500</v>
      </c>
      <c r="I50" t="s">
        <v>500</v>
      </c>
    </row>
    <row r="51" spans="1:9" x14ac:dyDescent="0.3">
      <c r="A51" t="s">
        <v>447</v>
      </c>
      <c r="B51" s="3">
        <v>0.05</v>
      </c>
      <c r="C51" s="2">
        <v>8</v>
      </c>
      <c r="D51" s="2">
        <f t="shared" si="2"/>
        <v>13</v>
      </c>
      <c r="E51" s="2" t="str">
        <f t="shared" si="3"/>
        <v>Medium</v>
      </c>
      <c r="F51" s="4" t="s">
        <v>469</v>
      </c>
      <c r="G51" t="s">
        <v>500</v>
      </c>
      <c r="H51" t="s">
        <v>500</v>
      </c>
      <c r="I51" t="s">
        <v>500</v>
      </c>
    </row>
    <row r="52" spans="1:9" x14ac:dyDescent="0.3">
      <c r="A52" t="s">
        <v>409</v>
      </c>
      <c r="B52" s="3">
        <v>3.7999999999999999E-2</v>
      </c>
      <c r="C52" s="2">
        <v>10</v>
      </c>
      <c r="D52" s="2">
        <f t="shared" si="2"/>
        <v>13.8</v>
      </c>
      <c r="E52" s="2" t="str">
        <f t="shared" si="3"/>
        <v>Medium</v>
      </c>
      <c r="F52" s="4" t="s">
        <v>467</v>
      </c>
      <c r="G52" t="s">
        <v>500</v>
      </c>
      <c r="H52" t="s">
        <v>500</v>
      </c>
      <c r="I52" t="s">
        <v>501</v>
      </c>
    </row>
    <row r="53" spans="1:9" x14ac:dyDescent="0.3">
      <c r="A53" t="s">
        <v>417</v>
      </c>
      <c r="B53" s="3">
        <v>4.2000000000000003E-2</v>
      </c>
      <c r="C53" s="2">
        <v>15</v>
      </c>
      <c r="D53" s="2">
        <f t="shared" si="2"/>
        <v>19.2</v>
      </c>
      <c r="E53" s="2" t="str">
        <f t="shared" si="3"/>
        <v>High</v>
      </c>
      <c r="F53" s="4" t="s">
        <v>464</v>
      </c>
      <c r="G53" t="s">
        <v>500</v>
      </c>
      <c r="H53" t="s">
        <v>500</v>
      </c>
      <c r="I53" t="s">
        <v>501</v>
      </c>
    </row>
    <row r="54" spans="1:9" x14ac:dyDescent="0.3">
      <c r="A54" t="s">
        <v>56</v>
      </c>
      <c r="B54" s="3">
        <v>4.5999999999999999E-2</v>
      </c>
      <c r="C54" s="2">
        <v>5</v>
      </c>
      <c r="D54" s="2">
        <f t="shared" si="2"/>
        <v>9.6</v>
      </c>
      <c r="E54" s="2" t="str">
        <f t="shared" si="3"/>
        <v>Medium</v>
      </c>
      <c r="F54" s="4" t="s">
        <v>385</v>
      </c>
      <c r="G54" t="s">
        <v>501</v>
      </c>
      <c r="H54" t="s">
        <v>501</v>
      </c>
      <c r="I54" t="s">
        <v>501</v>
      </c>
    </row>
    <row r="55" spans="1:9" x14ac:dyDescent="0.3">
      <c r="A55" t="s">
        <v>338</v>
      </c>
      <c r="B55" s="3">
        <v>0</v>
      </c>
      <c r="C55" s="2" t="s">
        <v>385</v>
      </c>
      <c r="D55" s="2" t="str">
        <f t="shared" si="2"/>
        <v>No Data</v>
      </c>
      <c r="E55" s="2" t="str">
        <f t="shared" si="3"/>
        <v>No Data</v>
      </c>
      <c r="F55" s="4" t="s">
        <v>385</v>
      </c>
      <c r="G55" t="s">
        <v>500</v>
      </c>
      <c r="H55" t="s">
        <v>501</v>
      </c>
      <c r="I55" t="s">
        <v>500</v>
      </c>
    </row>
    <row r="56" spans="1:9" x14ac:dyDescent="0.3">
      <c r="A56" t="s">
        <v>264</v>
      </c>
      <c r="B56" s="3">
        <v>0</v>
      </c>
      <c r="C56" s="2" t="s">
        <v>385</v>
      </c>
      <c r="D56" s="2" t="str">
        <f t="shared" si="2"/>
        <v>No Data</v>
      </c>
      <c r="E56" s="2" t="str">
        <f t="shared" si="3"/>
        <v>No Data</v>
      </c>
      <c r="F56" s="4" t="s">
        <v>385</v>
      </c>
      <c r="G56" t="s">
        <v>500</v>
      </c>
      <c r="H56" t="s">
        <v>500</v>
      </c>
      <c r="I56" t="s">
        <v>501</v>
      </c>
    </row>
    <row r="57" spans="1:9" x14ac:dyDescent="0.3">
      <c r="A57" t="s">
        <v>68</v>
      </c>
      <c r="B57" s="3">
        <v>4.2999999999999997E-2</v>
      </c>
      <c r="C57" s="2">
        <v>6</v>
      </c>
      <c r="D57" s="2">
        <f t="shared" si="2"/>
        <v>10.3</v>
      </c>
      <c r="E57" s="2" t="str">
        <f t="shared" si="3"/>
        <v>Medium</v>
      </c>
      <c r="F57" s="4" t="s">
        <v>469</v>
      </c>
      <c r="G57" t="s">
        <v>500</v>
      </c>
      <c r="H57" t="s">
        <v>500</v>
      </c>
      <c r="I57" t="s">
        <v>501</v>
      </c>
    </row>
    <row r="58" spans="1:9" x14ac:dyDescent="0.3">
      <c r="A58" t="s">
        <v>141</v>
      </c>
      <c r="B58" s="3">
        <v>4.2000000000000003E-2</v>
      </c>
      <c r="C58" s="2">
        <v>36</v>
      </c>
      <c r="D58" s="2">
        <f t="shared" si="2"/>
        <v>40.200000000000003</v>
      </c>
      <c r="E58" s="2" t="str">
        <f t="shared" si="3"/>
        <v>High</v>
      </c>
      <c r="F58" s="4" t="s">
        <v>464</v>
      </c>
      <c r="G58" t="s">
        <v>500</v>
      </c>
      <c r="H58" t="s">
        <v>500</v>
      </c>
      <c r="I58" t="s">
        <v>501</v>
      </c>
    </row>
    <row r="59" spans="1:9" x14ac:dyDescent="0.3">
      <c r="A59" t="s">
        <v>425</v>
      </c>
      <c r="B59" s="3">
        <v>4.2000000000000003E-2</v>
      </c>
      <c r="C59" s="2">
        <v>73</v>
      </c>
      <c r="D59" s="2">
        <f t="shared" si="2"/>
        <v>77.2</v>
      </c>
      <c r="E59" s="2" t="str">
        <f t="shared" si="3"/>
        <v>High</v>
      </c>
      <c r="F59" s="4" t="s">
        <v>464</v>
      </c>
      <c r="G59" t="s">
        <v>500</v>
      </c>
      <c r="H59" t="s">
        <v>500</v>
      </c>
      <c r="I59" t="s">
        <v>501</v>
      </c>
    </row>
    <row r="60" spans="1:9" x14ac:dyDescent="0.3">
      <c r="A60" t="s">
        <v>457</v>
      </c>
      <c r="B60" s="3">
        <v>0.04</v>
      </c>
      <c r="C60" s="2">
        <v>35</v>
      </c>
      <c r="D60" s="2">
        <f t="shared" si="2"/>
        <v>39</v>
      </c>
      <c r="E60" s="2" t="str">
        <f t="shared" si="3"/>
        <v>High</v>
      </c>
      <c r="F60" s="4" t="s">
        <v>464</v>
      </c>
      <c r="G60" t="s">
        <v>500</v>
      </c>
      <c r="H60" t="s">
        <v>500</v>
      </c>
      <c r="I60" t="s">
        <v>500</v>
      </c>
    </row>
    <row r="61" spans="1:9" x14ac:dyDescent="0.3">
      <c r="A61" t="s">
        <v>279</v>
      </c>
      <c r="B61" s="3">
        <v>0</v>
      </c>
      <c r="C61" s="2" t="s">
        <v>385</v>
      </c>
      <c r="D61" s="2" t="str">
        <f t="shared" si="2"/>
        <v>No Data</v>
      </c>
      <c r="E61" s="2" t="str">
        <f t="shared" si="3"/>
        <v>No Data</v>
      </c>
      <c r="F61" s="4" t="s">
        <v>467</v>
      </c>
      <c r="G61" t="s">
        <v>500</v>
      </c>
      <c r="H61" t="s">
        <v>500</v>
      </c>
      <c r="I61" t="s">
        <v>500</v>
      </c>
    </row>
    <row r="62" spans="1:9" x14ac:dyDescent="0.3">
      <c r="A62" t="s">
        <v>427</v>
      </c>
      <c r="B62" s="3">
        <v>4.4000000000000004E-2</v>
      </c>
      <c r="C62" s="2">
        <v>5</v>
      </c>
      <c r="D62" s="2">
        <f t="shared" si="2"/>
        <v>9.3999999999999986</v>
      </c>
      <c r="E62" s="2" t="str">
        <f t="shared" si="3"/>
        <v>Medium</v>
      </c>
      <c r="F62" s="4" t="s">
        <v>470</v>
      </c>
      <c r="G62" t="s">
        <v>500</v>
      </c>
      <c r="H62" t="s">
        <v>500</v>
      </c>
      <c r="I62" t="s">
        <v>501</v>
      </c>
    </row>
    <row r="63" spans="1:9" x14ac:dyDescent="0.3">
      <c r="A63" t="s">
        <v>62</v>
      </c>
      <c r="B63" s="3">
        <v>4.5999999999999999E-2</v>
      </c>
      <c r="C63" s="2">
        <v>58</v>
      </c>
      <c r="D63" s="2">
        <f t="shared" si="2"/>
        <v>62.6</v>
      </c>
      <c r="E63" s="2" t="str">
        <f t="shared" si="3"/>
        <v>High</v>
      </c>
      <c r="F63" s="4" t="s">
        <v>387</v>
      </c>
      <c r="G63" t="s">
        <v>500</v>
      </c>
      <c r="H63" t="s">
        <v>501</v>
      </c>
      <c r="I63" t="s">
        <v>500</v>
      </c>
    </row>
    <row r="64" spans="1:9" x14ac:dyDescent="0.3">
      <c r="A64" t="s">
        <v>415</v>
      </c>
      <c r="B64" s="3">
        <v>4.5999999999999999E-2</v>
      </c>
      <c r="C64" s="2">
        <v>26</v>
      </c>
      <c r="D64" s="2">
        <f t="shared" si="2"/>
        <v>30.6</v>
      </c>
      <c r="E64" s="2" t="str">
        <f t="shared" si="3"/>
        <v>High</v>
      </c>
      <c r="F64" s="4" t="s">
        <v>387</v>
      </c>
      <c r="G64" t="s">
        <v>500</v>
      </c>
      <c r="H64" t="s">
        <v>501</v>
      </c>
      <c r="I64" t="s">
        <v>500</v>
      </c>
    </row>
    <row r="65" spans="1:9" x14ac:dyDescent="0.3">
      <c r="A65" t="s">
        <v>441</v>
      </c>
      <c r="B65" s="3">
        <v>4.9000000000000002E-2</v>
      </c>
      <c r="C65" s="2">
        <v>10</v>
      </c>
      <c r="D65" s="2">
        <f t="shared" si="2"/>
        <v>14.9</v>
      </c>
      <c r="E65" s="2" t="str">
        <f t="shared" si="3"/>
        <v>Medium</v>
      </c>
      <c r="F65" s="4" t="s">
        <v>464</v>
      </c>
      <c r="G65" t="s">
        <v>500</v>
      </c>
      <c r="H65" t="s">
        <v>501</v>
      </c>
      <c r="I65" t="s">
        <v>500</v>
      </c>
    </row>
    <row r="66" spans="1:9" x14ac:dyDescent="0.3">
      <c r="A66" t="s">
        <v>407</v>
      </c>
      <c r="B66" s="3">
        <v>4.9000000000000002E-2</v>
      </c>
      <c r="C66" s="2">
        <v>17</v>
      </c>
      <c r="D66" s="2">
        <f t="shared" ref="D66:D97" si="4">IF(OR(B66="", C66="No Data"), "No Data", VALUE(SUBSTITUTE(B66,"%",""))*100 + C66)</f>
        <v>21.9</v>
      </c>
      <c r="E66" s="2" t="str">
        <f t="shared" ref="E66:E97" si="5">IF(D66="No Data", "No Data", IF(D66&gt;=15, "High", IF(D66&gt;=8, "Medium", "Low")))</f>
        <v>High</v>
      </c>
      <c r="F66" s="4" t="s">
        <v>464</v>
      </c>
      <c r="G66" t="s">
        <v>500</v>
      </c>
      <c r="H66" t="s">
        <v>501</v>
      </c>
      <c r="I66" t="s">
        <v>500</v>
      </c>
    </row>
    <row r="67" spans="1:9" x14ac:dyDescent="0.3">
      <c r="A67" t="s">
        <v>458</v>
      </c>
      <c r="B67" s="3">
        <v>0</v>
      </c>
      <c r="C67" s="2" t="s">
        <v>385</v>
      </c>
      <c r="D67" s="2" t="str">
        <f t="shared" si="4"/>
        <v>No Data</v>
      </c>
      <c r="E67" s="2" t="str">
        <f t="shared" si="5"/>
        <v>No Data</v>
      </c>
      <c r="F67" s="4" t="s">
        <v>467</v>
      </c>
      <c r="G67" t="s">
        <v>500</v>
      </c>
      <c r="H67" t="s">
        <v>500</v>
      </c>
      <c r="I67" t="s">
        <v>501</v>
      </c>
    </row>
    <row r="68" spans="1:9" x14ac:dyDescent="0.3">
      <c r="A68" t="s">
        <v>404</v>
      </c>
      <c r="B68" s="3">
        <v>4.5999999999999999E-2</v>
      </c>
      <c r="C68" s="2">
        <v>11</v>
      </c>
      <c r="D68" s="2">
        <f t="shared" si="4"/>
        <v>15.6</v>
      </c>
      <c r="E68" s="2" t="str">
        <f t="shared" si="5"/>
        <v>High</v>
      </c>
      <c r="F68" s="4" t="s">
        <v>385</v>
      </c>
      <c r="G68" t="s">
        <v>500</v>
      </c>
      <c r="H68" t="s">
        <v>500</v>
      </c>
      <c r="I68" t="s">
        <v>501</v>
      </c>
    </row>
    <row r="69" spans="1:9" x14ac:dyDescent="0.3">
      <c r="A69" t="s">
        <v>442</v>
      </c>
      <c r="B69" s="3">
        <v>0.04</v>
      </c>
      <c r="C69" s="2">
        <v>1</v>
      </c>
      <c r="D69" s="2">
        <f t="shared" si="4"/>
        <v>5</v>
      </c>
      <c r="E69" s="2" t="str">
        <f t="shared" si="5"/>
        <v>Low</v>
      </c>
      <c r="F69" s="5"/>
      <c r="G69" t="s">
        <v>500</v>
      </c>
      <c r="H69" t="s">
        <v>501</v>
      </c>
      <c r="I69" t="s">
        <v>500</v>
      </c>
    </row>
    <row r="70" spans="1:9" x14ac:dyDescent="0.3">
      <c r="A70" t="s">
        <v>402</v>
      </c>
      <c r="B70" s="3">
        <v>0</v>
      </c>
      <c r="C70" s="2" t="s">
        <v>385</v>
      </c>
      <c r="D70" s="2" t="str">
        <f t="shared" si="4"/>
        <v>No Data</v>
      </c>
      <c r="E70" s="2" t="str">
        <f t="shared" si="5"/>
        <v>No Data</v>
      </c>
      <c r="F70" s="4" t="s">
        <v>385</v>
      </c>
      <c r="G70" t="s">
        <v>500</v>
      </c>
      <c r="H70" t="s">
        <v>500</v>
      </c>
      <c r="I70" t="s">
        <v>501</v>
      </c>
    </row>
    <row r="71" spans="1:9" x14ac:dyDescent="0.3">
      <c r="A71" t="s">
        <v>430</v>
      </c>
      <c r="B71" s="3">
        <v>0.05</v>
      </c>
      <c r="C71" s="2">
        <v>1</v>
      </c>
      <c r="D71" s="2">
        <f t="shared" si="4"/>
        <v>6</v>
      </c>
      <c r="E71" s="2" t="str">
        <f t="shared" si="5"/>
        <v>Low</v>
      </c>
      <c r="F71" s="4" t="s">
        <v>385</v>
      </c>
      <c r="G71" t="s">
        <v>500</v>
      </c>
      <c r="H71" t="s">
        <v>500</v>
      </c>
      <c r="I71" t="s">
        <v>501</v>
      </c>
    </row>
    <row r="72" spans="1:9" x14ac:dyDescent="0.3">
      <c r="A72" t="s">
        <v>451</v>
      </c>
      <c r="B72" s="3">
        <v>2.3E-2</v>
      </c>
      <c r="C72" s="2">
        <v>3</v>
      </c>
      <c r="D72" s="2">
        <f t="shared" si="4"/>
        <v>5.3</v>
      </c>
      <c r="E72" s="2" t="str">
        <f t="shared" si="5"/>
        <v>Low</v>
      </c>
      <c r="F72" s="4" t="s">
        <v>385</v>
      </c>
      <c r="G72" t="s">
        <v>500</v>
      </c>
      <c r="H72" t="s">
        <v>500</v>
      </c>
      <c r="I72" t="s">
        <v>501</v>
      </c>
    </row>
    <row r="73" spans="1:9" x14ac:dyDescent="0.3">
      <c r="A73" t="s">
        <v>435</v>
      </c>
      <c r="B73" s="3">
        <v>0</v>
      </c>
      <c r="C73" s="2" t="s">
        <v>385</v>
      </c>
      <c r="D73" s="2" t="str">
        <f t="shared" si="4"/>
        <v>No Data</v>
      </c>
      <c r="E73" s="2" t="str">
        <f t="shared" si="5"/>
        <v>No Data</v>
      </c>
      <c r="F73" s="4" t="s">
        <v>465</v>
      </c>
      <c r="G73" t="s">
        <v>500</v>
      </c>
      <c r="H73" t="s">
        <v>500</v>
      </c>
      <c r="I73" t="s">
        <v>500</v>
      </c>
    </row>
    <row r="74" spans="1:9" x14ac:dyDescent="0.3">
      <c r="A74" t="s">
        <v>329</v>
      </c>
      <c r="B74" s="3">
        <v>0</v>
      </c>
      <c r="C74" s="2" t="s">
        <v>385</v>
      </c>
      <c r="D74" s="2" t="str">
        <f t="shared" si="4"/>
        <v>No Data</v>
      </c>
      <c r="E74" s="2" t="str">
        <f t="shared" si="5"/>
        <v>No Data</v>
      </c>
      <c r="F74" s="4" t="s">
        <v>467</v>
      </c>
      <c r="G74" t="s">
        <v>500</v>
      </c>
      <c r="H74" t="s">
        <v>501</v>
      </c>
      <c r="I74" t="s">
        <v>500</v>
      </c>
    </row>
    <row r="75" spans="1:9" x14ac:dyDescent="0.3">
      <c r="A75" t="s">
        <v>138</v>
      </c>
      <c r="B75" s="3">
        <v>0</v>
      </c>
      <c r="C75" s="2" t="s">
        <v>385</v>
      </c>
      <c r="D75" s="2" t="str">
        <f t="shared" si="4"/>
        <v>No Data</v>
      </c>
      <c r="E75" s="2" t="str">
        <f t="shared" si="5"/>
        <v>No Data</v>
      </c>
      <c r="F75" s="4" t="s">
        <v>385</v>
      </c>
      <c r="G75" t="s">
        <v>500</v>
      </c>
      <c r="H75" t="s">
        <v>500</v>
      </c>
      <c r="I75" t="s">
        <v>501</v>
      </c>
    </row>
    <row r="76" spans="1:9" x14ac:dyDescent="0.3">
      <c r="A76" t="s">
        <v>414</v>
      </c>
      <c r="B76" s="3">
        <v>4.4000000000000004E-2</v>
      </c>
      <c r="C76" s="2">
        <v>42</v>
      </c>
      <c r="D76" s="2">
        <f t="shared" si="4"/>
        <v>46.4</v>
      </c>
      <c r="E76" s="2" t="str">
        <f t="shared" si="5"/>
        <v>High</v>
      </c>
      <c r="F76" s="4" t="s">
        <v>387</v>
      </c>
      <c r="G76" t="s">
        <v>500</v>
      </c>
      <c r="H76" t="s">
        <v>500</v>
      </c>
      <c r="I76" t="s">
        <v>501</v>
      </c>
    </row>
    <row r="77" spans="1:9" x14ac:dyDescent="0.3">
      <c r="A77" t="s">
        <v>245</v>
      </c>
      <c r="B77" s="3">
        <v>4.4999999999999998E-2</v>
      </c>
      <c r="C77" s="2">
        <v>2</v>
      </c>
      <c r="D77" s="2">
        <f t="shared" si="4"/>
        <v>6.5</v>
      </c>
      <c r="E77" s="2" t="str">
        <f t="shared" si="5"/>
        <v>Low</v>
      </c>
      <c r="F77" s="4" t="s">
        <v>464</v>
      </c>
      <c r="G77" t="s">
        <v>500</v>
      </c>
      <c r="H77" t="s">
        <v>500</v>
      </c>
      <c r="I77" t="s">
        <v>501</v>
      </c>
    </row>
    <row r="78" spans="1:9" x14ac:dyDescent="0.3">
      <c r="A78" t="s">
        <v>420</v>
      </c>
      <c r="B78" s="3">
        <v>0</v>
      </c>
      <c r="C78" s="2" t="s">
        <v>385</v>
      </c>
      <c r="D78" s="2" t="str">
        <f t="shared" si="4"/>
        <v>No Data</v>
      </c>
      <c r="E78" s="2" t="str">
        <f t="shared" si="5"/>
        <v>No Data</v>
      </c>
      <c r="F78" s="4" t="s">
        <v>387</v>
      </c>
      <c r="G78" t="s">
        <v>500</v>
      </c>
      <c r="H78" t="s">
        <v>500</v>
      </c>
      <c r="I78" t="s">
        <v>501</v>
      </c>
    </row>
    <row r="79" spans="1:9" x14ac:dyDescent="0.3">
      <c r="A79" t="s">
        <v>270</v>
      </c>
      <c r="B79" s="3">
        <v>4.2999999999999997E-2</v>
      </c>
      <c r="C79" s="2">
        <v>4</v>
      </c>
      <c r="D79" s="2">
        <f t="shared" si="4"/>
        <v>8.3000000000000007</v>
      </c>
      <c r="E79" s="2" t="str">
        <f t="shared" si="5"/>
        <v>Medium</v>
      </c>
      <c r="F79" s="4" t="s">
        <v>387</v>
      </c>
      <c r="G79" t="s">
        <v>500</v>
      </c>
      <c r="H79" t="s">
        <v>501</v>
      </c>
      <c r="I79" t="s">
        <v>500</v>
      </c>
    </row>
    <row r="80" spans="1:9" x14ac:dyDescent="0.3">
      <c r="A80" t="s">
        <v>182</v>
      </c>
      <c r="B80" s="3">
        <v>0</v>
      </c>
      <c r="C80" s="2" t="s">
        <v>385</v>
      </c>
      <c r="D80" s="2" t="str">
        <f t="shared" si="4"/>
        <v>No Data</v>
      </c>
      <c r="E80" s="2" t="str">
        <f t="shared" si="5"/>
        <v>No Data</v>
      </c>
      <c r="F80" s="4" t="s">
        <v>385</v>
      </c>
      <c r="G80" t="s">
        <v>500</v>
      </c>
      <c r="H80" t="s">
        <v>500</v>
      </c>
      <c r="I80" t="s">
        <v>501</v>
      </c>
    </row>
    <row r="81" spans="1:9" x14ac:dyDescent="0.3">
      <c r="A81" t="s">
        <v>405</v>
      </c>
      <c r="B81" s="3">
        <v>0</v>
      </c>
      <c r="C81" s="2" t="s">
        <v>385</v>
      </c>
      <c r="D81" s="2" t="str">
        <f t="shared" si="4"/>
        <v>No Data</v>
      </c>
      <c r="E81" s="2" t="str">
        <f t="shared" si="5"/>
        <v>No Data</v>
      </c>
      <c r="F81" s="4" t="s">
        <v>385</v>
      </c>
      <c r="G81" t="s">
        <v>500</v>
      </c>
      <c r="H81" t="s">
        <v>500</v>
      </c>
      <c r="I81" t="s">
        <v>500</v>
      </c>
    </row>
    <row r="82" spans="1:9" x14ac:dyDescent="0.3">
      <c r="A82" t="s">
        <v>429</v>
      </c>
      <c r="B82" s="3">
        <v>4.4999999999999998E-2</v>
      </c>
      <c r="C82" s="2">
        <v>61</v>
      </c>
      <c r="D82" s="2">
        <f t="shared" si="4"/>
        <v>65.5</v>
      </c>
      <c r="E82" s="2" t="str">
        <f t="shared" si="5"/>
        <v>High</v>
      </c>
      <c r="F82" s="4" t="s">
        <v>464</v>
      </c>
      <c r="G82" t="s">
        <v>500</v>
      </c>
      <c r="H82" t="s">
        <v>500</v>
      </c>
      <c r="I82" t="s">
        <v>501</v>
      </c>
    </row>
    <row r="83" spans="1:9" x14ac:dyDescent="0.3">
      <c r="A83" t="s">
        <v>31</v>
      </c>
      <c r="B83" s="3">
        <v>0.05</v>
      </c>
      <c r="C83" s="2">
        <v>1</v>
      </c>
      <c r="D83" s="2">
        <f t="shared" si="4"/>
        <v>6</v>
      </c>
      <c r="E83" s="2" t="str">
        <f t="shared" si="5"/>
        <v>Low</v>
      </c>
      <c r="F83" s="4" t="s">
        <v>464</v>
      </c>
      <c r="G83" t="s">
        <v>500</v>
      </c>
      <c r="H83" t="s">
        <v>501</v>
      </c>
      <c r="I83" t="s">
        <v>500</v>
      </c>
    </row>
    <row r="84" spans="1:9" x14ac:dyDescent="0.3">
      <c r="A84" t="s">
        <v>224</v>
      </c>
      <c r="B84" s="3">
        <v>0.05</v>
      </c>
      <c r="C84" s="2">
        <v>2</v>
      </c>
      <c r="D84" s="2">
        <f t="shared" si="4"/>
        <v>7</v>
      </c>
      <c r="E84" s="2" t="str">
        <f t="shared" si="5"/>
        <v>Low</v>
      </c>
      <c r="F84" s="4" t="s">
        <v>470</v>
      </c>
      <c r="G84" t="s">
        <v>500</v>
      </c>
      <c r="H84" t="s">
        <v>500</v>
      </c>
      <c r="I84" t="s">
        <v>501</v>
      </c>
    </row>
    <row r="85" spans="1:9" x14ac:dyDescent="0.3">
      <c r="A85" t="s">
        <v>432</v>
      </c>
      <c r="B85" s="3">
        <v>4.2999999999999997E-2</v>
      </c>
      <c r="C85" s="2">
        <v>24</v>
      </c>
      <c r="D85" s="2">
        <f t="shared" si="4"/>
        <v>28.3</v>
      </c>
      <c r="E85" s="2" t="str">
        <f t="shared" si="5"/>
        <v>High</v>
      </c>
      <c r="F85" s="4" t="s">
        <v>468</v>
      </c>
      <c r="G85" t="s">
        <v>500</v>
      </c>
      <c r="H85" t="s">
        <v>501</v>
      </c>
      <c r="I85" t="s">
        <v>500</v>
      </c>
    </row>
    <row r="86" spans="1:9" x14ac:dyDescent="0.3">
      <c r="A86" t="s">
        <v>411</v>
      </c>
      <c r="B86" s="3">
        <v>0</v>
      </c>
      <c r="C86" s="2" t="s">
        <v>385</v>
      </c>
      <c r="D86" s="2" t="str">
        <f t="shared" si="4"/>
        <v>No Data</v>
      </c>
      <c r="E86" s="2" t="str">
        <f t="shared" si="5"/>
        <v>No Data</v>
      </c>
      <c r="F86" s="4" t="s">
        <v>467</v>
      </c>
      <c r="G86" t="s">
        <v>500</v>
      </c>
      <c r="H86" t="s">
        <v>500</v>
      </c>
      <c r="I86" t="s">
        <v>501</v>
      </c>
    </row>
    <row r="87" spans="1:9" x14ac:dyDescent="0.3">
      <c r="A87" t="s">
        <v>194</v>
      </c>
      <c r="B87" s="3">
        <v>0.05</v>
      </c>
      <c r="C87" s="2">
        <v>1</v>
      </c>
      <c r="D87" s="2">
        <f t="shared" si="4"/>
        <v>6</v>
      </c>
      <c r="E87" s="2" t="str">
        <f t="shared" si="5"/>
        <v>Low</v>
      </c>
      <c r="F87" s="4" t="s">
        <v>385</v>
      </c>
      <c r="G87" t="s">
        <v>500</v>
      </c>
      <c r="H87" t="s">
        <v>501</v>
      </c>
      <c r="I87" t="s">
        <v>500</v>
      </c>
    </row>
    <row r="88" spans="1:9" x14ac:dyDescent="0.3">
      <c r="A88" t="s">
        <v>371</v>
      </c>
      <c r="B88" s="3">
        <v>0</v>
      </c>
      <c r="C88" s="2" t="s">
        <v>385</v>
      </c>
      <c r="D88" s="2" t="str">
        <f t="shared" si="4"/>
        <v>No Data</v>
      </c>
      <c r="E88" s="2" t="str">
        <f t="shared" si="5"/>
        <v>No Data</v>
      </c>
      <c r="F88" s="4" t="s">
        <v>465</v>
      </c>
      <c r="G88" t="s">
        <v>500</v>
      </c>
      <c r="H88" t="s">
        <v>500</v>
      </c>
      <c r="I88" t="s">
        <v>500</v>
      </c>
    </row>
    <row r="89" spans="1:9" x14ac:dyDescent="0.3">
      <c r="A89" t="s">
        <v>392</v>
      </c>
      <c r="B89" s="3">
        <v>0.05</v>
      </c>
      <c r="C89" s="2">
        <v>1</v>
      </c>
      <c r="D89" s="2">
        <f t="shared" si="4"/>
        <v>6</v>
      </c>
      <c r="E89" s="2" t="str">
        <f t="shared" si="5"/>
        <v>Low</v>
      </c>
      <c r="F89" s="4" t="s">
        <v>464</v>
      </c>
      <c r="G89" t="s">
        <v>500</v>
      </c>
      <c r="H89" t="s">
        <v>500</v>
      </c>
      <c r="I89" t="s">
        <v>501</v>
      </c>
    </row>
    <row r="90" spans="1:9" x14ac:dyDescent="0.3">
      <c r="A90" t="s">
        <v>460</v>
      </c>
      <c r="B90" s="3">
        <v>0</v>
      </c>
      <c r="C90" s="2" t="s">
        <v>385</v>
      </c>
      <c r="D90" s="2" t="str">
        <f t="shared" si="4"/>
        <v>No Data</v>
      </c>
      <c r="E90" s="2" t="str">
        <f t="shared" si="5"/>
        <v>No Data</v>
      </c>
      <c r="F90" s="4" t="s">
        <v>387</v>
      </c>
      <c r="G90" t="s">
        <v>500</v>
      </c>
      <c r="H90" t="s">
        <v>501</v>
      </c>
      <c r="I90" t="s">
        <v>500</v>
      </c>
    </row>
    <row r="91" spans="1:9" x14ac:dyDescent="0.3">
      <c r="A91" t="s">
        <v>17</v>
      </c>
      <c r="B91" s="3">
        <v>0.05</v>
      </c>
      <c r="C91" s="2">
        <v>2</v>
      </c>
      <c r="D91" s="2">
        <f t="shared" si="4"/>
        <v>7</v>
      </c>
      <c r="E91" s="2" t="str">
        <f t="shared" si="5"/>
        <v>Low</v>
      </c>
      <c r="F91" s="4" t="s">
        <v>470</v>
      </c>
      <c r="G91" t="s">
        <v>500</v>
      </c>
      <c r="H91" t="s">
        <v>500</v>
      </c>
      <c r="I91" t="s">
        <v>501</v>
      </c>
    </row>
    <row r="92" spans="1:9" x14ac:dyDescent="0.3">
      <c r="A92" t="s">
        <v>412</v>
      </c>
      <c r="B92" s="3">
        <v>3.5000000000000003E-2</v>
      </c>
      <c r="C92" s="2">
        <v>2</v>
      </c>
      <c r="D92" s="2">
        <f t="shared" si="4"/>
        <v>5.5</v>
      </c>
      <c r="E92" s="2" t="str">
        <f t="shared" si="5"/>
        <v>Low</v>
      </c>
      <c r="F92" s="4" t="s">
        <v>385</v>
      </c>
      <c r="G92" t="s">
        <v>500</v>
      </c>
      <c r="H92" t="s">
        <v>500</v>
      </c>
      <c r="I92" t="s">
        <v>500</v>
      </c>
    </row>
    <row r="93" spans="1:9" x14ac:dyDescent="0.3">
      <c r="A93" t="s">
        <v>448</v>
      </c>
      <c r="B93" s="3">
        <v>0</v>
      </c>
      <c r="C93" s="2" t="s">
        <v>385</v>
      </c>
      <c r="D93" s="2" t="str">
        <f t="shared" si="4"/>
        <v>No Data</v>
      </c>
      <c r="E93" s="2" t="str">
        <f t="shared" si="5"/>
        <v>No Data</v>
      </c>
      <c r="F93" s="4" t="s">
        <v>385</v>
      </c>
      <c r="G93" t="s">
        <v>500</v>
      </c>
      <c r="H93" t="s">
        <v>500</v>
      </c>
      <c r="I93" t="s">
        <v>501</v>
      </c>
    </row>
    <row r="94" spans="1:9" x14ac:dyDescent="0.3">
      <c r="A94" t="s">
        <v>239</v>
      </c>
      <c r="B94" s="3">
        <v>0.05</v>
      </c>
      <c r="C94" s="2">
        <v>1</v>
      </c>
      <c r="D94" s="2">
        <f t="shared" si="4"/>
        <v>6</v>
      </c>
      <c r="E94" s="2" t="str">
        <f t="shared" si="5"/>
        <v>Low</v>
      </c>
      <c r="F94" s="4" t="s">
        <v>466</v>
      </c>
      <c r="G94" t="s">
        <v>500</v>
      </c>
      <c r="H94" t="s">
        <v>500</v>
      </c>
      <c r="I94" t="s">
        <v>500</v>
      </c>
    </row>
    <row r="95" spans="1:9" x14ac:dyDescent="0.3">
      <c r="A95" t="s">
        <v>117</v>
      </c>
      <c r="B95" s="3">
        <v>4.7E-2</v>
      </c>
      <c r="C95" s="2">
        <v>65</v>
      </c>
      <c r="D95" s="2">
        <f t="shared" si="4"/>
        <v>69.7</v>
      </c>
      <c r="E95" s="2" t="str">
        <f t="shared" si="5"/>
        <v>High</v>
      </c>
      <c r="F95" s="4" t="s">
        <v>464</v>
      </c>
      <c r="G95" t="s">
        <v>500</v>
      </c>
      <c r="H95" t="s">
        <v>501</v>
      </c>
      <c r="I95" t="s">
        <v>501</v>
      </c>
    </row>
    <row r="96" spans="1:9" x14ac:dyDescent="0.3">
      <c r="A96" t="s">
        <v>119</v>
      </c>
      <c r="B96" s="3">
        <v>4.5999999999999999E-2</v>
      </c>
      <c r="C96" s="2">
        <v>87</v>
      </c>
      <c r="D96" s="2">
        <f t="shared" si="4"/>
        <v>91.6</v>
      </c>
      <c r="E96" s="2" t="str">
        <f t="shared" si="5"/>
        <v>High</v>
      </c>
      <c r="F96" s="4" t="s">
        <v>464</v>
      </c>
      <c r="G96" t="s">
        <v>500</v>
      </c>
      <c r="H96" t="s">
        <v>500</v>
      </c>
      <c r="I96" t="s">
        <v>501</v>
      </c>
    </row>
    <row r="97" spans="1:9" x14ac:dyDescent="0.3">
      <c r="A97" t="s">
        <v>410</v>
      </c>
      <c r="B97" s="3">
        <v>0.05</v>
      </c>
      <c r="C97" s="2">
        <v>1</v>
      </c>
      <c r="D97" s="2">
        <f t="shared" si="4"/>
        <v>6</v>
      </c>
      <c r="E97" s="2" t="str">
        <f t="shared" si="5"/>
        <v>Low</v>
      </c>
      <c r="F97" s="4" t="s">
        <v>467</v>
      </c>
      <c r="G97" t="s">
        <v>500</v>
      </c>
      <c r="H97" t="s">
        <v>501</v>
      </c>
      <c r="I97" t="s">
        <v>500</v>
      </c>
    </row>
    <row r="98" spans="1:9" x14ac:dyDescent="0.3">
      <c r="A98" t="s">
        <v>39</v>
      </c>
      <c r="B98" s="3">
        <v>0.05</v>
      </c>
      <c r="C98" s="2">
        <v>5</v>
      </c>
      <c r="D98" s="2">
        <f t="shared" ref="D98:D120" si="6">IF(OR(B98="", C98="No Data"), "No Data", VALUE(SUBSTITUTE(B98,"%",""))*100 + C98)</f>
        <v>10</v>
      </c>
      <c r="E98" s="2" t="str">
        <f t="shared" ref="E98:E120" si="7">IF(D98="No Data", "No Data", IF(D98&gt;=15, "High", IF(D98&gt;=8, "Medium", "Low")))</f>
        <v>Medium</v>
      </c>
      <c r="F98" s="4" t="s">
        <v>469</v>
      </c>
      <c r="G98" t="s">
        <v>500</v>
      </c>
      <c r="H98" t="s">
        <v>500</v>
      </c>
      <c r="I98" t="s">
        <v>501</v>
      </c>
    </row>
    <row r="99" spans="1:9" x14ac:dyDescent="0.3">
      <c r="A99" t="s">
        <v>401</v>
      </c>
      <c r="B99" s="3">
        <v>0.02</v>
      </c>
      <c r="C99" s="2">
        <v>1</v>
      </c>
      <c r="D99" s="2">
        <f t="shared" si="6"/>
        <v>3</v>
      </c>
      <c r="E99" s="2" t="str">
        <f t="shared" si="7"/>
        <v>Low</v>
      </c>
      <c r="F99" s="4" t="s">
        <v>464</v>
      </c>
      <c r="G99" t="s">
        <v>500</v>
      </c>
      <c r="H99" t="s">
        <v>501</v>
      </c>
      <c r="I99" t="s">
        <v>500</v>
      </c>
    </row>
    <row r="100" spans="1:9" x14ac:dyDescent="0.3">
      <c r="A100" t="s">
        <v>445</v>
      </c>
      <c r="B100" s="3">
        <v>3.5000000000000003E-2</v>
      </c>
      <c r="C100" s="2">
        <v>6</v>
      </c>
      <c r="D100" s="2">
        <f t="shared" si="6"/>
        <v>9.5</v>
      </c>
      <c r="E100" s="2" t="str">
        <f t="shared" si="7"/>
        <v>Medium</v>
      </c>
      <c r="F100" s="5" t="s">
        <v>385</v>
      </c>
      <c r="G100" t="s">
        <v>500</v>
      </c>
      <c r="H100" t="s">
        <v>501</v>
      </c>
      <c r="I100" t="s">
        <v>500</v>
      </c>
    </row>
    <row r="101" spans="1:9" x14ac:dyDescent="0.3">
      <c r="A101" t="s">
        <v>394</v>
      </c>
      <c r="B101" s="3">
        <v>0</v>
      </c>
      <c r="C101" s="2" t="s">
        <v>385</v>
      </c>
      <c r="D101" s="2" t="str">
        <f t="shared" si="6"/>
        <v>No Data</v>
      </c>
      <c r="E101" s="2" t="str">
        <f t="shared" si="7"/>
        <v>No Data</v>
      </c>
      <c r="F101" s="4" t="s">
        <v>387</v>
      </c>
      <c r="G101" t="s">
        <v>500</v>
      </c>
      <c r="H101" t="s">
        <v>501</v>
      </c>
      <c r="I101" t="s">
        <v>500</v>
      </c>
    </row>
    <row r="102" spans="1:9" x14ac:dyDescent="0.3">
      <c r="A102" t="s">
        <v>431</v>
      </c>
      <c r="B102" s="3">
        <v>4.4000000000000004E-2</v>
      </c>
      <c r="C102" s="2">
        <v>133</v>
      </c>
      <c r="D102" s="2">
        <f t="shared" si="6"/>
        <v>137.4</v>
      </c>
      <c r="E102" s="2" t="str">
        <f t="shared" si="7"/>
        <v>High</v>
      </c>
      <c r="F102" s="4" t="s">
        <v>471</v>
      </c>
      <c r="G102" t="s">
        <v>500</v>
      </c>
      <c r="H102" t="s">
        <v>500</v>
      </c>
      <c r="I102" t="s">
        <v>500</v>
      </c>
    </row>
    <row r="103" spans="1:9" x14ac:dyDescent="0.3">
      <c r="A103" t="s">
        <v>256</v>
      </c>
      <c r="B103" s="3">
        <v>0</v>
      </c>
      <c r="C103" s="2" t="s">
        <v>385</v>
      </c>
      <c r="D103" s="2" t="str">
        <f t="shared" si="6"/>
        <v>No Data</v>
      </c>
      <c r="E103" s="2" t="str">
        <f t="shared" si="7"/>
        <v>No Data</v>
      </c>
      <c r="F103" s="4" t="s">
        <v>467</v>
      </c>
      <c r="G103" t="s">
        <v>500</v>
      </c>
      <c r="H103" t="s">
        <v>501</v>
      </c>
      <c r="I103" t="s">
        <v>500</v>
      </c>
    </row>
    <row r="104" spans="1:9" x14ac:dyDescent="0.3">
      <c r="A104" t="s">
        <v>424</v>
      </c>
      <c r="B104" s="3">
        <v>0.05</v>
      </c>
      <c r="C104" s="2">
        <v>12</v>
      </c>
      <c r="D104" s="2">
        <f t="shared" si="6"/>
        <v>17</v>
      </c>
      <c r="E104" s="2" t="str">
        <f t="shared" si="7"/>
        <v>High</v>
      </c>
      <c r="F104" s="4" t="s">
        <v>466</v>
      </c>
      <c r="G104" t="s">
        <v>500</v>
      </c>
      <c r="H104" t="s">
        <v>500</v>
      </c>
      <c r="I104" t="s">
        <v>501</v>
      </c>
    </row>
    <row r="105" spans="1:9" x14ac:dyDescent="0.3">
      <c r="A105" t="s">
        <v>134</v>
      </c>
      <c r="B105" s="3">
        <v>4.4999999999999998E-2</v>
      </c>
      <c r="C105" s="2">
        <v>398</v>
      </c>
      <c r="D105" s="2">
        <f t="shared" si="6"/>
        <v>402.5</v>
      </c>
      <c r="E105" s="2" t="str">
        <f t="shared" si="7"/>
        <v>High</v>
      </c>
      <c r="F105" s="4" t="s">
        <v>464</v>
      </c>
      <c r="G105" t="s">
        <v>500</v>
      </c>
      <c r="H105" t="s">
        <v>500</v>
      </c>
      <c r="I105" t="s">
        <v>501</v>
      </c>
    </row>
    <row r="106" spans="1:9" x14ac:dyDescent="0.3">
      <c r="A106" t="s">
        <v>397</v>
      </c>
      <c r="B106" s="3">
        <v>4.2999999999999997E-2</v>
      </c>
      <c r="C106" s="2">
        <v>430</v>
      </c>
      <c r="D106" s="2">
        <f t="shared" si="6"/>
        <v>434.3</v>
      </c>
      <c r="E106" s="2" t="str">
        <f t="shared" si="7"/>
        <v>High</v>
      </c>
      <c r="F106" s="4" t="s">
        <v>472</v>
      </c>
      <c r="G106" t="s">
        <v>500</v>
      </c>
      <c r="H106" t="s">
        <v>501</v>
      </c>
      <c r="I106" t="s">
        <v>500</v>
      </c>
    </row>
    <row r="107" spans="1:9" x14ac:dyDescent="0.3">
      <c r="A107" t="s">
        <v>423</v>
      </c>
      <c r="B107" s="3">
        <v>0.05</v>
      </c>
      <c r="C107" s="2">
        <v>13</v>
      </c>
      <c r="D107" s="2">
        <f t="shared" si="6"/>
        <v>18</v>
      </c>
      <c r="E107" s="2" t="str">
        <f t="shared" si="7"/>
        <v>High</v>
      </c>
      <c r="F107" s="4" t="s">
        <v>385</v>
      </c>
      <c r="G107" t="s">
        <v>500</v>
      </c>
      <c r="H107" t="s">
        <v>500</v>
      </c>
      <c r="I107" t="s">
        <v>501</v>
      </c>
    </row>
    <row r="108" spans="1:9" x14ac:dyDescent="0.3">
      <c r="A108" t="s">
        <v>399</v>
      </c>
      <c r="B108" s="3">
        <v>0.05</v>
      </c>
      <c r="C108" s="2">
        <v>1</v>
      </c>
      <c r="D108" s="2">
        <f t="shared" si="6"/>
        <v>6</v>
      </c>
      <c r="E108" s="2" t="str">
        <f t="shared" si="7"/>
        <v>Low</v>
      </c>
      <c r="F108" s="4" t="s">
        <v>467</v>
      </c>
      <c r="G108" t="s">
        <v>500</v>
      </c>
      <c r="H108" t="s">
        <v>500</v>
      </c>
      <c r="I108" t="s">
        <v>501</v>
      </c>
    </row>
    <row r="109" spans="1:9" x14ac:dyDescent="0.3">
      <c r="A109" t="s">
        <v>26</v>
      </c>
      <c r="B109" s="3">
        <v>4.2000000000000003E-2</v>
      </c>
      <c r="C109" s="2">
        <v>22</v>
      </c>
      <c r="D109" s="2">
        <f t="shared" si="6"/>
        <v>26.2</v>
      </c>
      <c r="E109" s="2" t="str">
        <f t="shared" si="7"/>
        <v>High</v>
      </c>
      <c r="F109" s="4" t="s">
        <v>387</v>
      </c>
      <c r="G109" t="s">
        <v>500</v>
      </c>
      <c r="H109" t="s">
        <v>500</v>
      </c>
      <c r="I109" t="s">
        <v>500</v>
      </c>
    </row>
    <row r="110" spans="1:9" x14ac:dyDescent="0.3">
      <c r="A110" t="s">
        <v>408</v>
      </c>
      <c r="B110" s="3">
        <v>4.4999999999999998E-2</v>
      </c>
      <c r="C110" s="2">
        <v>2</v>
      </c>
      <c r="D110" s="2">
        <f t="shared" si="6"/>
        <v>6.5</v>
      </c>
      <c r="E110" s="2" t="str">
        <f t="shared" si="7"/>
        <v>Low</v>
      </c>
      <c r="F110" s="4" t="s">
        <v>387</v>
      </c>
      <c r="G110" t="s">
        <v>500</v>
      </c>
      <c r="H110" t="s">
        <v>500</v>
      </c>
      <c r="I110" t="s">
        <v>501</v>
      </c>
    </row>
    <row r="111" spans="1:9" x14ac:dyDescent="0.3">
      <c r="A111" t="s">
        <v>299</v>
      </c>
      <c r="B111" s="3">
        <v>0</v>
      </c>
      <c r="C111" s="2" t="s">
        <v>385</v>
      </c>
      <c r="D111" s="2" t="str">
        <f t="shared" si="6"/>
        <v>No Data</v>
      </c>
      <c r="E111" s="2" t="str">
        <f t="shared" si="7"/>
        <v>No Data</v>
      </c>
      <c r="F111" s="4" t="s">
        <v>385</v>
      </c>
      <c r="G111" t="s">
        <v>501</v>
      </c>
      <c r="H111" t="s">
        <v>501</v>
      </c>
      <c r="I111" t="s">
        <v>501</v>
      </c>
    </row>
    <row r="112" spans="1:9" x14ac:dyDescent="0.3">
      <c r="A112" t="s">
        <v>393</v>
      </c>
      <c r="B112" s="3">
        <v>0.05</v>
      </c>
      <c r="C112" s="2">
        <v>1</v>
      </c>
      <c r="D112" s="2">
        <f t="shared" si="6"/>
        <v>6</v>
      </c>
      <c r="E112" s="2" t="str">
        <f t="shared" si="7"/>
        <v>Low</v>
      </c>
      <c r="F112" s="4" t="s">
        <v>385</v>
      </c>
      <c r="G112" t="s">
        <v>500</v>
      </c>
      <c r="H112" t="s">
        <v>500</v>
      </c>
      <c r="I112" t="s">
        <v>501</v>
      </c>
    </row>
    <row r="113" spans="1:9" x14ac:dyDescent="0.3">
      <c r="A113" t="s">
        <v>438</v>
      </c>
      <c r="B113" s="3">
        <v>0.05</v>
      </c>
      <c r="C113" s="2">
        <v>2</v>
      </c>
      <c r="D113" s="2">
        <f t="shared" si="6"/>
        <v>7</v>
      </c>
      <c r="E113" s="2" t="str">
        <f t="shared" si="7"/>
        <v>Low</v>
      </c>
      <c r="F113" s="4" t="s">
        <v>464</v>
      </c>
      <c r="G113" t="s">
        <v>500</v>
      </c>
      <c r="H113" t="s">
        <v>501</v>
      </c>
      <c r="I113" t="s">
        <v>501</v>
      </c>
    </row>
    <row r="114" spans="1:9" x14ac:dyDescent="0.3">
      <c r="A114" t="s">
        <v>395</v>
      </c>
      <c r="B114" s="3">
        <v>0.05</v>
      </c>
      <c r="C114" s="2">
        <v>1</v>
      </c>
      <c r="D114" s="2">
        <f t="shared" si="6"/>
        <v>6</v>
      </c>
      <c r="E114" s="2" t="str">
        <f t="shared" si="7"/>
        <v>Low</v>
      </c>
      <c r="F114" s="4" t="s">
        <v>467</v>
      </c>
      <c r="G114" t="s">
        <v>500</v>
      </c>
      <c r="H114" t="s">
        <v>500</v>
      </c>
      <c r="I114" t="s">
        <v>501</v>
      </c>
    </row>
    <row r="115" spans="1:9" x14ac:dyDescent="0.3">
      <c r="A115" t="s">
        <v>144</v>
      </c>
      <c r="B115" s="3">
        <v>3.9E-2</v>
      </c>
      <c r="C115" s="2">
        <v>9</v>
      </c>
      <c r="D115" s="2">
        <f t="shared" si="6"/>
        <v>12.9</v>
      </c>
      <c r="E115" s="2" t="str">
        <f t="shared" si="7"/>
        <v>Medium</v>
      </c>
      <c r="F115" s="4" t="s">
        <v>464</v>
      </c>
      <c r="G115" t="s">
        <v>500</v>
      </c>
      <c r="H115" t="s">
        <v>501</v>
      </c>
      <c r="I115" t="s">
        <v>500</v>
      </c>
    </row>
    <row r="116" spans="1:9" x14ac:dyDescent="0.3">
      <c r="A116" t="s">
        <v>109</v>
      </c>
      <c r="B116" s="3">
        <v>0</v>
      </c>
      <c r="C116" s="2" t="s">
        <v>385</v>
      </c>
      <c r="D116" s="2" t="str">
        <f t="shared" si="6"/>
        <v>No Data</v>
      </c>
      <c r="E116" s="2" t="str">
        <f t="shared" si="7"/>
        <v>No Data</v>
      </c>
      <c r="F116" s="4" t="s">
        <v>385</v>
      </c>
      <c r="G116" t="s">
        <v>500</v>
      </c>
      <c r="H116" t="s">
        <v>500</v>
      </c>
      <c r="I116" t="s">
        <v>501</v>
      </c>
    </row>
    <row r="117" spans="1:9" x14ac:dyDescent="0.3">
      <c r="A117" t="s">
        <v>179</v>
      </c>
      <c r="B117" s="3">
        <v>4.8000000000000001E-2</v>
      </c>
      <c r="C117" s="2">
        <v>24</v>
      </c>
      <c r="D117" s="2">
        <f t="shared" si="6"/>
        <v>28.8</v>
      </c>
      <c r="E117" s="2" t="str">
        <f t="shared" si="7"/>
        <v>High</v>
      </c>
      <c r="F117" s="4" t="s">
        <v>470</v>
      </c>
      <c r="G117" t="s">
        <v>501</v>
      </c>
      <c r="H117" t="s">
        <v>501</v>
      </c>
      <c r="I117" t="s">
        <v>501</v>
      </c>
    </row>
    <row r="118" spans="1:9" x14ac:dyDescent="0.3">
      <c r="A118" t="s">
        <v>391</v>
      </c>
      <c r="B118" s="3">
        <v>0.05</v>
      </c>
      <c r="C118" s="2">
        <v>2</v>
      </c>
      <c r="D118" s="2">
        <f t="shared" si="6"/>
        <v>7</v>
      </c>
      <c r="E118" s="2" t="str">
        <f t="shared" si="7"/>
        <v>Low</v>
      </c>
      <c r="F118" s="4" t="s">
        <v>385</v>
      </c>
      <c r="G118" t="s">
        <v>500</v>
      </c>
      <c r="H118" t="s">
        <v>500</v>
      </c>
      <c r="I118" t="s">
        <v>500</v>
      </c>
    </row>
    <row r="119" spans="1:9" x14ac:dyDescent="0.3">
      <c r="A119" t="s">
        <v>389</v>
      </c>
      <c r="B119" s="3">
        <v>0.05</v>
      </c>
      <c r="C119" s="2">
        <v>3</v>
      </c>
      <c r="D119" s="2">
        <f t="shared" si="6"/>
        <v>8</v>
      </c>
      <c r="E119" s="2" t="str">
        <f t="shared" si="7"/>
        <v>Medium</v>
      </c>
      <c r="F119" s="4" t="s">
        <v>464</v>
      </c>
      <c r="G119" t="s">
        <v>500</v>
      </c>
      <c r="H119" t="s">
        <v>500</v>
      </c>
      <c r="I119" t="s">
        <v>501</v>
      </c>
    </row>
    <row r="120" spans="1:9" x14ac:dyDescent="0.3">
      <c r="A120" t="s">
        <v>350</v>
      </c>
      <c r="B120" s="3">
        <v>0.05</v>
      </c>
      <c r="C120" s="2">
        <v>6</v>
      </c>
      <c r="D120" s="2">
        <f t="shared" si="6"/>
        <v>11</v>
      </c>
      <c r="E120" s="2" t="str">
        <f t="shared" si="7"/>
        <v>Medium</v>
      </c>
      <c r="F120" s="4" t="s">
        <v>464</v>
      </c>
      <c r="G120" t="s">
        <v>500</v>
      </c>
      <c r="H120" t="s">
        <v>500</v>
      </c>
      <c r="I120" t="s">
        <v>501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A163-B34B-43AF-9C60-F493E965B0A1}">
  <dimension ref="A3:J33"/>
  <sheetViews>
    <sheetView showGridLines="0" topLeftCell="A4" zoomScale="85" zoomScaleNormal="85" workbookViewId="0">
      <selection activeCell="Z32" sqref="Z32"/>
    </sheetView>
  </sheetViews>
  <sheetFormatPr defaultRowHeight="14.4" x14ac:dyDescent="0.3"/>
  <cols>
    <col min="1" max="1" width="24.77734375" bestFit="1" customWidth="1"/>
    <col min="2" max="2" width="30.33203125" customWidth="1"/>
    <col min="4" max="4" width="13" bestFit="1" customWidth="1"/>
    <col min="5" max="5" width="24.77734375" bestFit="1" customWidth="1"/>
    <col min="6" max="6" width="23.21875" bestFit="1" customWidth="1"/>
    <col min="7" max="7" width="53.44140625" bestFit="1" customWidth="1"/>
    <col min="8" max="8" width="23.88671875" bestFit="1" customWidth="1"/>
    <col min="9" max="9" width="13.88671875" bestFit="1" customWidth="1"/>
    <col min="10" max="10" width="24.77734375" bestFit="1" customWidth="1"/>
    <col min="11" max="11" width="23.6640625" bestFit="1" customWidth="1"/>
    <col min="12" max="12" width="13.109375" bestFit="1" customWidth="1"/>
    <col min="13" max="13" width="14.77734375" bestFit="1" customWidth="1"/>
    <col min="14" max="14" width="13.109375" bestFit="1" customWidth="1"/>
    <col min="15" max="15" width="14.77734375" bestFit="1" customWidth="1"/>
    <col min="16" max="16" width="16.33203125" bestFit="1" customWidth="1"/>
    <col min="17" max="17" width="18.109375" bestFit="1" customWidth="1"/>
    <col min="18" max="18" width="17.6640625" bestFit="1" customWidth="1"/>
    <col min="19" max="19" width="19.33203125" bestFit="1" customWidth="1"/>
    <col min="20" max="20" width="13.109375" bestFit="1" customWidth="1"/>
    <col min="21" max="21" width="14.77734375" bestFit="1" customWidth="1"/>
    <col min="22" max="22" width="15" bestFit="1" customWidth="1"/>
    <col min="23" max="23" width="15.77734375" bestFit="1" customWidth="1"/>
    <col min="24" max="24" width="17.5546875" bestFit="1" customWidth="1"/>
    <col min="25" max="25" width="17.77734375" bestFit="1" customWidth="1"/>
    <col min="26" max="26" width="13.109375" bestFit="1" customWidth="1"/>
    <col min="27" max="27" width="14.77734375" bestFit="1" customWidth="1"/>
    <col min="28" max="28" width="15" bestFit="1" customWidth="1"/>
    <col min="29" max="29" width="13.109375" bestFit="1" customWidth="1"/>
    <col min="30" max="30" width="14.77734375" bestFit="1" customWidth="1"/>
    <col min="31" max="31" width="15" bestFit="1" customWidth="1"/>
    <col min="32" max="32" width="16.33203125" bestFit="1" customWidth="1"/>
    <col min="33" max="33" width="18.109375" bestFit="1" customWidth="1"/>
    <col min="34" max="34" width="18.33203125" bestFit="1" customWidth="1"/>
    <col min="35" max="35" width="16.33203125" bestFit="1" customWidth="1"/>
    <col min="36" max="36" width="18.109375" bestFit="1" customWidth="1"/>
    <col min="37" max="37" width="18.33203125" bestFit="1" customWidth="1"/>
    <col min="38" max="38" width="17.6640625" bestFit="1" customWidth="1"/>
    <col min="39" max="39" width="19.33203125" bestFit="1" customWidth="1"/>
    <col min="40" max="40" width="19.5546875" bestFit="1" customWidth="1"/>
    <col min="41" max="41" width="28.6640625" bestFit="1" customWidth="1"/>
    <col min="42" max="42" width="27.6640625" bestFit="1" customWidth="1"/>
    <col min="43" max="43" width="21.6640625" bestFit="1" customWidth="1"/>
    <col min="44" max="44" width="16.88671875" bestFit="1" customWidth="1"/>
    <col min="45" max="45" width="25.5546875" bestFit="1" customWidth="1"/>
    <col min="46" max="46" width="26.109375" bestFit="1" customWidth="1"/>
    <col min="47" max="47" width="6.33203125" bestFit="1" customWidth="1"/>
    <col min="48" max="48" width="12.6640625" bestFit="1" customWidth="1"/>
    <col min="49" max="49" width="18.44140625" bestFit="1" customWidth="1"/>
    <col min="50" max="50" width="20.44140625" bestFit="1" customWidth="1"/>
    <col min="51" max="51" width="14.44140625" bestFit="1" customWidth="1"/>
    <col min="52" max="52" width="7.109375" bestFit="1" customWidth="1"/>
    <col min="53" max="53" width="21.33203125" bestFit="1" customWidth="1"/>
    <col min="54" max="54" width="31.109375" bestFit="1" customWidth="1"/>
    <col min="55" max="55" width="8.77734375" bestFit="1" customWidth="1"/>
    <col min="56" max="56" width="7.44140625" bestFit="1" customWidth="1"/>
    <col min="57" max="57" width="22.109375" bestFit="1" customWidth="1"/>
    <col min="58" max="58" width="11.109375" bestFit="1" customWidth="1"/>
    <col min="59" max="59" width="10.109375" bestFit="1" customWidth="1"/>
    <col min="60" max="60" width="15.33203125" bestFit="1" customWidth="1"/>
    <col min="61" max="61" width="23.88671875" bestFit="1" customWidth="1"/>
    <col min="62" max="62" width="8.6640625" bestFit="1" customWidth="1"/>
    <col min="63" max="63" width="23.6640625" bestFit="1" customWidth="1"/>
    <col min="64" max="64" width="17.44140625" bestFit="1" customWidth="1"/>
    <col min="65" max="65" width="16.6640625" bestFit="1" customWidth="1"/>
    <col min="66" max="66" width="34.5546875" bestFit="1" customWidth="1"/>
    <col min="67" max="67" width="28.6640625" bestFit="1" customWidth="1"/>
    <col min="68" max="68" width="5.21875" bestFit="1" customWidth="1"/>
    <col min="69" max="69" width="10.6640625" bestFit="1" customWidth="1"/>
    <col min="70" max="70" width="20" bestFit="1" customWidth="1"/>
    <col min="71" max="71" width="13.21875" bestFit="1" customWidth="1"/>
    <col min="72" max="72" width="14.44140625" bestFit="1" customWidth="1"/>
    <col min="73" max="73" width="31.77734375" bestFit="1" customWidth="1"/>
    <col min="74" max="74" width="21.6640625" bestFit="1" customWidth="1"/>
    <col min="75" max="75" width="23.44140625" bestFit="1" customWidth="1"/>
    <col min="76" max="76" width="8.6640625" bestFit="1" customWidth="1"/>
    <col min="77" max="77" width="30.6640625" bestFit="1" customWidth="1"/>
    <col min="78" max="78" width="23.44140625" bestFit="1" customWidth="1"/>
    <col min="79" max="79" width="20.21875" bestFit="1" customWidth="1"/>
    <col min="80" max="80" width="15.77734375" bestFit="1" customWidth="1"/>
    <col min="81" max="81" width="18" bestFit="1" customWidth="1"/>
    <col min="82" max="82" width="21.88671875" bestFit="1" customWidth="1"/>
    <col min="83" max="83" width="11.109375" bestFit="1" customWidth="1"/>
    <col min="84" max="84" width="20.33203125" bestFit="1" customWidth="1"/>
    <col min="85" max="85" width="20.21875" bestFit="1" customWidth="1"/>
    <col min="86" max="86" width="21.109375" bestFit="1" customWidth="1"/>
    <col min="87" max="87" width="9.21875" bestFit="1" customWidth="1"/>
    <col min="89" max="89" width="12.6640625" bestFit="1" customWidth="1"/>
    <col min="90" max="90" width="10.21875" bestFit="1" customWidth="1"/>
    <col min="91" max="91" width="23.109375" bestFit="1" customWidth="1"/>
    <col min="92" max="92" width="16.5546875" bestFit="1" customWidth="1"/>
    <col min="93" max="93" width="10.77734375" bestFit="1" customWidth="1"/>
    <col min="94" max="94" width="21.6640625" bestFit="1" customWidth="1"/>
    <col min="95" max="95" width="12.109375" bestFit="1" customWidth="1"/>
    <col min="96" max="96" width="16.77734375" bestFit="1" customWidth="1"/>
    <col min="97" max="97" width="12" bestFit="1" customWidth="1"/>
    <col min="98" max="98" width="13.21875" bestFit="1" customWidth="1"/>
    <col min="99" max="99" width="22.5546875" bestFit="1" customWidth="1"/>
    <col min="100" max="100" width="14.21875" bestFit="1" customWidth="1"/>
    <col min="101" max="101" width="10.44140625" bestFit="1" customWidth="1"/>
    <col min="102" max="102" width="10.5546875" bestFit="1" customWidth="1"/>
    <col min="103" max="103" width="28.88671875" bestFit="1" customWidth="1"/>
    <col min="104" max="104" width="32.21875" bestFit="1" customWidth="1"/>
    <col min="105" max="105" width="22.6640625" bestFit="1" customWidth="1"/>
    <col min="106" max="106" width="51.6640625" bestFit="1" customWidth="1"/>
    <col min="107" max="107" width="24" bestFit="1" customWidth="1"/>
    <col min="108" max="108" width="18.109375" bestFit="1" customWidth="1"/>
    <col min="109" max="109" width="22.44140625" bestFit="1" customWidth="1"/>
    <col min="110" max="110" width="24.44140625" bestFit="1" customWidth="1"/>
    <col min="111" max="111" width="20.109375" bestFit="1" customWidth="1"/>
    <col min="112" max="112" width="15.5546875" bestFit="1" customWidth="1"/>
    <col min="113" max="113" width="16.77734375" bestFit="1" customWidth="1"/>
    <col min="114" max="114" width="22.5546875" bestFit="1" customWidth="1"/>
    <col min="115" max="115" width="9.5546875" bestFit="1" customWidth="1"/>
    <col min="116" max="116" width="18.5546875" bestFit="1" customWidth="1"/>
    <col min="117" max="117" width="21.33203125" bestFit="1" customWidth="1"/>
    <col min="118" max="118" width="16.88671875" bestFit="1" customWidth="1"/>
    <col min="119" max="119" width="14.5546875" bestFit="1" customWidth="1"/>
    <col min="120" max="120" width="21.77734375" bestFit="1" customWidth="1"/>
    <col min="121" max="121" width="23.44140625" bestFit="1" customWidth="1"/>
    <col min="122" max="122" width="18.33203125" bestFit="1" customWidth="1"/>
    <col min="123" max="123" width="11.33203125" bestFit="1" customWidth="1"/>
    <col min="124" max="124" width="25.5546875" bestFit="1" customWidth="1"/>
    <col min="125" max="125" width="10.5546875" bestFit="1" customWidth="1"/>
  </cols>
  <sheetData>
    <row r="3" spans="1:10" x14ac:dyDescent="0.3">
      <c r="A3" s="9" t="s">
        <v>496</v>
      </c>
      <c r="B3" s="9"/>
      <c r="D3" s="9" t="s">
        <v>510</v>
      </c>
      <c r="G3" s="9" t="s">
        <v>499</v>
      </c>
      <c r="J3" s="9" t="s">
        <v>498</v>
      </c>
    </row>
    <row r="4" spans="1:10" x14ac:dyDescent="0.3">
      <c r="A4" t="s">
        <v>492</v>
      </c>
      <c r="D4" s="6" t="s">
        <v>493</v>
      </c>
      <c r="E4" t="s">
        <v>495</v>
      </c>
      <c r="G4" s="6" t="s">
        <v>493</v>
      </c>
      <c r="H4" t="s">
        <v>492</v>
      </c>
      <c r="J4" t="s">
        <v>492</v>
      </c>
    </row>
    <row r="5" spans="1:10" x14ac:dyDescent="0.3">
      <c r="A5">
        <v>119</v>
      </c>
      <c r="D5" s="7" t="s">
        <v>397</v>
      </c>
      <c r="E5">
        <v>430</v>
      </c>
      <c r="G5" s="7" t="s">
        <v>469</v>
      </c>
      <c r="H5">
        <v>3</v>
      </c>
      <c r="J5">
        <v>119</v>
      </c>
    </row>
    <row r="6" spans="1:10" x14ac:dyDescent="0.3">
      <c r="D6" s="7" t="s">
        <v>134</v>
      </c>
      <c r="E6">
        <v>398</v>
      </c>
      <c r="G6" s="7" t="s">
        <v>464</v>
      </c>
      <c r="H6">
        <v>35</v>
      </c>
    </row>
    <row r="7" spans="1:10" x14ac:dyDescent="0.3">
      <c r="A7" s="12" t="s">
        <v>509</v>
      </c>
      <c r="B7" s="12">
        <f>GETPIVOTDATA("Coffee Shop Name",$A$4)</f>
        <v>119</v>
      </c>
      <c r="D7" s="7" t="s">
        <v>431</v>
      </c>
      <c r="E7">
        <v>133</v>
      </c>
      <c r="G7" s="7" t="s">
        <v>472</v>
      </c>
      <c r="H7">
        <v>1</v>
      </c>
    </row>
    <row r="8" spans="1:10" x14ac:dyDescent="0.3">
      <c r="D8" s="7" t="s">
        <v>212</v>
      </c>
      <c r="E8">
        <v>106</v>
      </c>
      <c r="G8" s="7" t="s">
        <v>387</v>
      </c>
      <c r="H8">
        <v>14</v>
      </c>
    </row>
    <row r="9" spans="1:10" x14ac:dyDescent="0.3">
      <c r="D9" s="7" t="s">
        <v>119</v>
      </c>
      <c r="E9">
        <v>87</v>
      </c>
      <c r="G9" s="7" t="s">
        <v>471</v>
      </c>
      <c r="H9">
        <v>1</v>
      </c>
    </row>
    <row r="10" spans="1:10" x14ac:dyDescent="0.3">
      <c r="D10" s="7" t="s">
        <v>425</v>
      </c>
      <c r="E10">
        <v>73</v>
      </c>
      <c r="G10" s="7" t="s">
        <v>470</v>
      </c>
      <c r="H10">
        <v>6</v>
      </c>
    </row>
    <row r="11" spans="1:10" x14ac:dyDescent="0.3">
      <c r="D11" s="7" t="s">
        <v>388</v>
      </c>
      <c r="E11">
        <v>68</v>
      </c>
      <c r="G11" s="7" t="s">
        <v>473</v>
      </c>
      <c r="H11">
        <v>2</v>
      </c>
    </row>
    <row r="12" spans="1:10" x14ac:dyDescent="0.3">
      <c r="D12" s="7" t="s">
        <v>117</v>
      </c>
      <c r="E12">
        <v>65</v>
      </c>
      <c r="G12" s="7" t="s">
        <v>468</v>
      </c>
      <c r="H12">
        <v>2</v>
      </c>
    </row>
    <row r="13" spans="1:10" x14ac:dyDescent="0.3">
      <c r="D13" s="7" t="s">
        <v>429</v>
      </c>
      <c r="E13">
        <v>61</v>
      </c>
      <c r="G13" s="7" t="s">
        <v>466</v>
      </c>
      <c r="H13">
        <v>2</v>
      </c>
    </row>
    <row r="14" spans="1:10" x14ac:dyDescent="0.3">
      <c r="D14" s="7" t="s">
        <v>62</v>
      </c>
      <c r="E14">
        <v>58</v>
      </c>
      <c r="G14" s="7" t="s">
        <v>465</v>
      </c>
      <c r="H14">
        <v>5</v>
      </c>
    </row>
    <row r="15" spans="1:10" ht="15" customHeight="1" x14ac:dyDescent="0.3">
      <c r="D15" s="7" t="s">
        <v>494</v>
      </c>
      <c r="E15">
        <v>1479</v>
      </c>
      <c r="G15" s="7" t="s">
        <v>467</v>
      </c>
      <c r="H15">
        <v>12</v>
      </c>
    </row>
    <row r="16" spans="1:10" ht="10.8" customHeight="1" x14ac:dyDescent="0.3">
      <c r="G16" s="7" t="s">
        <v>494</v>
      </c>
      <c r="H16">
        <v>83</v>
      </c>
    </row>
    <row r="17" spans="4:9" x14ac:dyDescent="0.3">
      <c r="D17" s="13"/>
      <c r="F17" s="1"/>
      <c r="G17" s="10" t="s">
        <v>507</v>
      </c>
      <c r="I17" s="1"/>
    </row>
    <row r="18" spans="4:9" x14ac:dyDescent="0.3">
      <c r="D18" s="6" t="s">
        <v>493</v>
      </c>
      <c r="E18" t="s">
        <v>492</v>
      </c>
      <c r="G18" s="6" t="s">
        <v>493</v>
      </c>
      <c r="H18" t="s">
        <v>506</v>
      </c>
    </row>
    <row r="19" spans="4:9" x14ac:dyDescent="0.3">
      <c r="D19" s="7" t="s">
        <v>501</v>
      </c>
      <c r="E19">
        <v>3</v>
      </c>
      <c r="G19" s="7" t="s">
        <v>62</v>
      </c>
      <c r="H19">
        <v>62.6</v>
      </c>
    </row>
    <row r="20" spans="4:9" x14ac:dyDescent="0.3">
      <c r="D20" s="7" t="s">
        <v>500</v>
      </c>
      <c r="E20">
        <v>115</v>
      </c>
      <c r="G20" s="7" t="s">
        <v>429</v>
      </c>
      <c r="H20">
        <v>65.5</v>
      </c>
    </row>
    <row r="21" spans="4:9" x14ac:dyDescent="0.3">
      <c r="D21" s="7" t="s">
        <v>494</v>
      </c>
      <c r="E21">
        <v>118</v>
      </c>
      <c r="G21" s="7" t="s">
        <v>117</v>
      </c>
      <c r="H21">
        <v>69.7</v>
      </c>
    </row>
    <row r="22" spans="4:9" x14ac:dyDescent="0.3">
      <c r="G22" s="7" t="s">
        <v>388</v>
      </c>
      <c r="H22">
        <v>72.599999999999994</v>
      </c>
    </row>
    <row r="23" spans="4:9" x14ac:dyDescent="0.3">
      <c r="D23" s="10" t="s">
        <v>504</v>
      </c>
      <c r="G23" s="7" t="s">
        <v>425</v>
      </c>
      <c r="H23">
        <v>77.2</v>
      </c>
    </row>
    <row r="24" spans="4:9" x14ac:dyDescent="0.3">
      <c r="D24" s="6" t="s">
        <v>493</v>
      </c>
      <c r="E24" t="s">
        <v>492</v>
      </c>
      <c r="G24" s="7" t="s">
        <v>119</v>
      </c>
      <c r="H24">
        <v>91.6</v>
      </c>
    </row>
    <row r="25" spans="4:9" x14ac:dyDescent="0.3">
      <c r="D25" s="7" t="s">
        <v>501</v>
      </c>
      <c r="E25">
        <v>38</v>
      </c>
      <c r="G25" s="7" t="s">
        <v>212</v>
      </c>
      <c r="H25">
        <v>110.4</v>
      </c>
    </row>
    <row r="26" spans="4:9" x14ac:dyDescent="0.3">
      <c r="D26" s="7" t="s">
        <v>500</v>
      </c>
      <c r="E26">
        <v>81</v>
      </c>
      <c r="G26" s="7" t="s">
        <v>431</v>
      </c>
      <c r="H26">
        <v>137.4</v>
      </c>
    </row>
    <row r="27" spans="4:9" x14ac:dyDescent="0.3">
      <c r="D27" s="7" t="s">
        <v>494</v>
      </c>
      <c r="E27">
        <v>119</v>
      </c>
      <c r="G27" s="7" t="s">
        <v>134</v>
      </c>
      <c r="H27">
        <v>402.5</v>
      </c>
    </row>
    <row r="28" spans="4:9" x14ac:dyDescent="0.3">
      <c r="G28" s="7" t="s">
        <v>397</v>
      </c>
      <c r="H28">
        <v>434.3</v>
      </c>
    </row>
    <row r="29" spans="4:9" x14ac:dyDescent="0.3">
      <c r="D29" s="10" t="s">
        <v>505</v>
      </c>
      <c r="G29" s="7" t="s">
        <v>494</v>
      </c>
      <c r="H29">
        <v>1523.8</v>
      </c>
    </row>
    <row r="30" spans="4:9" x14ac:dyDescent="0.3">
      <c r="D30" s="6" t="s">
        <v>493</v>
      </c>
      <c r="E30" t="s">
        <v>492</v>
      </c>
    </row>
    <row r="31" spans="4:9" x14ac:dyDescent="0.3">
      <c r="D31" s="7" t="s">
        <v>501</v>
      </c>
      <c r="E31">
        <v>70</v>
      </c>
    </row>
    <row r="32" spans="4:9" x14ac:dyDescent="0.3">
      <c r="D32" s="7" t="s">
        <v>500</v>
      </c>
      <c r="E32">
        <v>49</v>
      </c>
    </row>
    <row r="33" spans="4:5" x14ac:dyDescent="0.3">
      <c r="D33" s="7" t="s">
        <v>494</v>
      </c>
      <c r="E33">
        <v>119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7D2B-3D3B-4401-9DE5-80E8CB5B2906}">
  <dimension ref="A1"/>
  <sheetViews>
    <sheetView showGridLines="0" tabSelected="1" zoomScale="70" zoomScaleNormal="70" workbookViewId="0">
      <selection activeCell="X24" sqref="X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Uncleaned</vt:lpstr>
      <vt:lpstr>Cleaned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mendoza</dc:creator>
  <cp:lastModifiedBy>jerome mendoza</cp:lastModifiedBy>
  <dcterms:created xsi:type="dcterms:W3CDTF">2025-06-26T13:06:27Z</dcterms:created>
  <dcterms:modified xsi:type="dcterms:W3CDTF">2025-06-27T14:33:55Z</dcterms:modified>
</cp:coreProperties>
</file>