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2"/>
  <workbookPr defaultThemeVersion="124226"/>
  <mc:AlternateContent xmlns:mc="http://schemas.openxmlformats.org/markup-compatibility/2006">
    <mc:Choice Requires="x15">
      <x15ac:absPath xmlns:x15ac="http://schemas.microsoft.com/office/spreadsheetml/2010/11/ac" url="C:\Users\Nicole\Box\EDD Course Files\DATA\2020_SFCensusTractFRE2020\"/>
    </mc:Choice>
  </mc:AlternateContent>
  <xr:revisionPtr revIDLastSave="0" documentId="8_{60D3080C-C800-4988-A59B-4DB8221840DD}" xr6:coauthVersionLast="47" xr6:coauthVersionMax="47" xr10:uidLastSave="{00000000-0000-0000-0000-000000000000}"/>
  <bookViews>
    <workbookView xWindow="-120" yWindow="-120" windowWidth="29040" windowHeight="15840" firstSheet="2" activeTab="2" xr2:uid="{00000000-000D-0000-FFFF-FFFF00000000}"/>
  </bookViews>
  <sheets>
    <sheet name="Table 1" sheetId="1" r:id="rId1"/>
    <sheet name="NEW VAR NAMES" sheetId="2" r:id="rId2"/>
    <sheet name="python copy"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6" i="2" l="1"/>
  <c r="H28" i="2"/>
  <c r="H29" i="2"/>
  <c r="H30" i="2"/>
  <c r="H27" i="2"/>
  <c r="H22" i="2"/>
  <c r="H23" i="2"/>
  <c r="H24" i="2"/>
  <c r="H21" i="2"/>
  <c r="H20" i="2"/>
  <c r="J20" i="2"/>
  <c r="H3" i="2"/>
  <c r="H4" i="2"/>
  <c r="H5" i="2"/>
  <c r="H6" i="2"/>
  <c r="H7" i="2"/>
  <c r="H8" i="2"/>
  <c r="H9" i="2"/>
  <c r="H10" i="2"/>
  <c r="H11" i="2"/>
  <c r="H12" i="2"/>
  <c r="H13" i="2"/>
  <c r="H14" i="2"/>
  <c r="H15" i="2"/>
  <c r="H16" i="2"/>
  <c r="H17" i="2"/>
  <c r="H18" i="2"/>
  <c r="H19" i="2"/>
  <c r="H25"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2" i="2"/>
</calcChain>
</file>

<file path=xl/sharedStrings.xml><?xml version="1.0" encoding="utf-8"?>
<sst xmlns="http://schemas.openxmlformats.org/spreadsheetml/2006/main" count="547" uniqueCount="256">
  <si>
    <r>
      <rPr>
        <b/>
        <sz val="18"/>
        <rFont val="Times New Roman"/>
        <family val="1"/>
      </rPr>
      <t xml:space="preserve">Enterprise Public Use Database Data Dictionary
</t>
    </r>
    <r>
      <rPr>
        <b/>
        <sz val="18"/>
        <rFont val="Times New Roman"/>
        <family val="1"/>
      </rPr>
      <t xml:space="preserve">Single-Family Properties CENSUS TRACT FILE
</t>
    </r>
    <r>
      <rPr>
        <sz val="18"/>
        <rFont val="Times New Roman"/>
        <family val="1"/>
      </rPr>
      <t xml:space="preserve">Release of 2020 Data
</t>
    </r>
    <r>
      <rPr>
        <sz val="16"/>
        <rFont val="Times New Roman"/>
        <family val="1"/>
      </rPr>
      <t>Federal Housing Finance Agency</t>
    </r>
  </si>
  <si>
    <r>
      <rPr>
        <sz val="9"/>
        <rFont val="Times New Roman"/>
        <family val="1"/>
      </rPr>
      <t xml:space="preserve">The “Census Tract File” contains mortgage-level data on all single-family (1-4 unit) properties.
</t>
    </r>
    <r>
      <rPr>
        <sz val="9"/>
        <rFont val="Times New Roman"/>
        <family val="1"/>
      </rPr>
      <t xml:space="preserve">Note:  Fields are separated by one blank space. Beginning with the 2018 release, additional fields 40-57 are sourced from FHFA and based on available Enterprise data unless otherwise indicated, as described in 85 Fed. Reg. 34196 (June 3, 2020), see </t>
    </r>
    <r>
      <rPr>
        <u/>
        <sz val="9"/>
        <color rgb="FF0000FF"/>
        <rFont val="Times New Roman"/>
        <family val="1"/>
      </rPr>
      <t>https://www.govinfo.gov/content/pkg/FR-2020-06-03/pdf/2020-11819.pdf</t>
    </r>
    <r>
      <rPr>
        <sz val="9"/>
        <rFont val="Times New Roman"/>
        <family val="1"/>
      </rPr>
      <t>.</t>
    </r>
  </si>
  <si>
    <r>
      <rPr>
        <b/>
        <sz val="9"/>
        <rFont val="Times New Roman"/>
        <family val="1"/>
      </rPr>
      <t>Field #</t>
    </r>
  </si>
  <si>
    <r>
      <rPr>
        <b/>
        <sz val="9"/>
        <rFont val="Times New Roman"/>
        <family val="1"/>
      </rPr>
      <t>Field Width</t>
    </r>
  </si>
  <si>
    <r>
      <rPr>
        <b/>
        <sz val="9"/>
        <rFont val="Times New Roman"/>
        <family val="1"/>
      </rPr>
      <t>Field Name</t>
    </r>
  </si>
  <si>
    <r>
      <rPr>
        <b/>
        <sz val="9"/>
        <rFont val="Times New Roman"/>
        <family val="1"/>
      </rPr>
      <t>Values</t>
    </r>
  </si>
  <si>
    <r>
      <rPr>
        <b/>
        <sz val="9"/>
        <rFont val="Times New Roman"/>
        <family val="1"/>
      </rPr>
      <t>Description / Comments</t>
    </r>
  </si>
  <si>
    <r>
      <rPr>
        <sz val="9"/>
        <rFont val="Times New Roman"/>
        <family val="1"/>
      </rPr>
      <t>Enterprise Flag</t>
    </r>
  </si>
  <si>
    <r>
      <rPr>
        <sz val="9"/>
        <rFont val="Times New Roman"/>
        <family val="1"/>
      </rPr>
      <t>1 = Fannie Mae 2 = Freddie Mac</t>
    </r>
  </si>
  <si>
    <r>
      <rPr>
        <sz val="9"/>
        <rFont val="Times New Roman"/>
        <family val="1"/>
      </rPr>
      <t>Flag identifying whether the mortgage was purchased by Fannie Mae or by Freddie Mac.  Fannie Mae and Freddie Mac are collectively referred to as the Enterprises in this document.</t>
    </r>
  </si>
  <si>
    <r>
      <rPr>
        <sz val="9"/>
        <rFont val="Times New Roman"/>
        <family val="1"/>
      </rPr>
      <t>Record Number</t>
    </r>
  </si>
  <si>
    <r>
      <rPr>
        <sz val="9"/>
        <rFont val="Times New Roman"/>
        <family val="1"/>
      </rPr>
      <t>Sequential numerical identifier for the property not related to the record number in the three National Files.</t>
    </r>
  </si>
  <si>
    <r>
      <rPr>
        <sz val="9"/>
        <rFont val="Times New Roman"/>
        <family val="1"/>
      </rPr>
      <t>US Postal State Code</t>
    </r>
  </si>
  <si>
    <r>
      <rPr>
        <sz val="9"/>
        <rFont val="Times New Roman"/>
        <family val="1"/>
      </rPr>
      <t xml:space="preserve">See the STATE/COUNTY file for a list of State codes and names.
</t>
    </r>
    <r>
      <rPr>
        <sz val="9"/>
        <rFont val="Times New Roman"/>
        <family val="1"/>
      </rPr>
      <t>00 = Missing</t>
    </r>
  </si>
  <si>
    <r>
      <rPr>
        <sz val="9"/>
        <rFont val="Times New Roman"/>
        <family val="1"/>
      </rPr>
      <t xml:space="preserve">Two-digit numerical </t>
    </r>
    <r>
      <rPr>
        <sz val="9"/>
        <color rgb="FF333333"/>
        <rFont val="Times New Roman"/>
        <family val="1"/>
      </rPr>
      <t>American National Standards Institute (</t>
    </r>
    <r>
      <rPr>
        <sz val="9"/>
        <rFont val="Times New Roman"/>
        <family val="1"/>
      </rPr>
      <t>ANSI) Federal Information Processing Series (FIPS) code, with a leading zero when applicable, indicating where the property is located.</t>
    </r>
  </si>
  <si>
    <r>
      <rPr>
        <sz val="9"/>
        <rFont val="Times New Roman"/>
        <family val="1"/>
      </rPr>
      <t>Metropolitan Statistical Area (MSA) Code</t>
    </r>
  </si>
  <si>
    <r>
      <rPr>
        <sz val="10"/>
        <rFont val="Times New Roman"/>
        <family val="1"/>
      </rPr>
      <t xml:space="preserve">See the MSA file for a list of MSA codes and names. 00000 = Missing code
</t>
    </r>
    <r>
      <rPr>
        <sz val="10"/>
        <rFont val="Times New Roman"/>
        <family val="1"/>
      </rPr>
      <t>99999 = In a non-metropolitan area Other = specific metropolitan area</t>
    </r>
  </si>
  <si>
    <r>
      <rPr>
        <sz val="9"/>
        <rFont val="Times New Roman"/>
        <family val="1"/>
      </rPr>
      <t>Five-digit numerical code for the property’s MSA if the property is located in an MSA, based on MSA definitions in effect on January 1, 2020.</t>
    </r>
  </si>
  <si>
    <r>
      <rPr>
        <sz val="9"/>
        <rFont val="Times New Roman"/>
        <family val="1"/>
      </rPr>
      <t>County - 2010 Census</t>
    </r>
  </si>
  <si>
    <r>
      <rPr>
        <sz val="9"/>
        <rFont val="Times New Roman"/>
        <family val="1"/>
      </rPr>
      <t>See the STATE/COUNTY file for a list of codes and County/Parish/Borough names listed by FIPS State code. 000 = Missing</t>
    </r>
  </si>
  <si>
    <r>
      <rPr>
        <sz val="9"/>
        <rFont val="Times New Roman"/>
        <family val="1"/>
      </rPr>
      <t>Three-digit numerical FIPS county code, with leading zeros when applicable, indicating where the property is located.</t>
    </r>
  </si>
  <si>
    <r>
      <rPr>
        <sz val="9"/>
        <rFont val="Times New Roman"/>
        <family val="1"/>
      </rPr>
      <t>Census Tract - 2010 Census</t>
    </r>
  </si>
  <si>
    <r>
      <rPr>
        <sz val="9"/>
        <rFont val="Times New Roman"/>
        <family val="1"/>
      </rPr>
      <t xml:space="preserve">3-6 digits with 2 implied decimals
</t>
    </r>
    <r>
      <rPr>
        <sz val="9"/>
        <rFont val="Times New Roman"/>
        <family val="1"/>
      </rPr>
      <t>Example of data format: 002701 = Census tract 27.01 000000 = Missing</t>
    </r>
  </si>
  <si>
    <r>
      <rPr>
        <sz val="9"/>
        <rFont val="Times New Roman"/>
        <family val="1"/>
      </rPr>
      <t>The tract number as used in the 2010 decennial census, with leading zeros when applicable, indicating where the property is located.</t>
    </r>
  </si>
  <si>
    <r>
      <rPr>
        <sz val="9"/>
        <rFont val="Times New Roman"/>
        <family val="1"/>
      </rPr>
      <t>2010 Census Tract - Percent Minority</t>
    </r>
  </si>
  <si>
    <r>
      <rPr>
        <sz val="9"/>
        <rFont val="Times New Roman"/>
        <family val="1"/>
      </rPr>
      <t xml:space="preserve">Example of data format: 66.95 = 66.95 percent of the census tract population is minority.
</t>
    </r>
    <r>
      <rPr>
        <sz val="9"/>
        <rFont val="Times New Roman"/>
        <family val="1"/>
      </rPr>
      <t>9999.0 = Not available</t>
    </r>
  </si>
  <si>
    <r>
      <rPr>
        <sz val="9"/>
        <rFont val="Times New Roman"/>
        <family val="1"/>
      </rPr>
      <t>The percentage of the census tract’s population that is classified as belonging to a minority group, based on the 2010 decennial census.</t>
    </r>
  </si>
  <si>
    <r>
      <rPr>
        <sz val="9"/>
        <rFont val="Times New Roman"/>
        <family val="1"/>
      </rPr>
      <t>2010 Census Tract - Median Income</t>
    </r>
  </si>
  <si>
    <r>
      <rPr>
        <sz val="9"/>
        <rFont val="Times New Roman"/>
        <family val="1"/>
      </rPr>
      <t>999999 = Not available</t>
    </r>
  </si>
  <si>
    <r>
      <rPr>
        <sz val="9"/>
        <rFont val="Times New Roman"/>
        <family val="1"/>
      </rPr>
      <t>The 2020 median family income for the census tract (in whole dollars) based on 2010 Census geography and the most recent American Community Survey (ACS) 5-year estimates available on January 1, 2020.  The values for this field are supplied by FHFA.</t>
    </r>
  </si>
  <si>
    <r>
      <rPr>
        <sz val="9"/>
        <rFont val="Times New Roman"/>
        <family val="1"/>
      </rPr>
      <t>Local Area Median Income</t>
    </r>
  </si>
  <si>
    <r>
      <rPr>
        <sz val="9"/>
        <rFont val="Times New Roman"/>
        <family val="1"/>
      </rPr>
      <t>The 2020 MSA median family income, or for properties outside MSAs, the county median family income or the State non- metropolitan median income, whichever is greater, based on 2010 Census geography and the most recent ACS 5-year estimates available on January 1, 2020.  The values for this field are supplied by FHFA.</t>
    </r>
  </si>
  <si>
    <r>
      <rPr>
        <sz val="9"/>
        <rFont val="Times New Roman"/>
        <family val="1"/>
      </rPr>
      <t>Tract Income Ratio</t>
    </r>
  </si>
  <si>
    <r>
      <rPr>
        <sz val="9"/>
        <rFont val="Times New Roman"/>
        <family val="1"/>
      </rPr>
      <t xml:space="preserve">Example of data format: 1.7500 = The tract income is 175 percent of the local area median income.
</t>
    </r>
    <r>
      <rPr>
        <sz val="9"/>
        <rFont val="Times New Roman"/>
        <family val="1"/>
      </rPr>
      <t>9999.000 = Not able to code</t>
    </r>
  </si>
  <si>
    <r>
      <rPr>
        <sz val="9"/>
        <rFont val="Times New Roman"/>
        <family val="1"/>
      </rPr>
      <t xml:space="preserve">The ratio of the 2010 census tract median income to the local area median income.  This is the ratio used to determine whether the census tract qualifies as a low-income area for purposes of the single-family low-income areas housing goal. See definition of </t>
    </r>
    <r>
      <rPr>
        <i/>
        <sz val="9"/>
        <rFont val="Times New Roman"/>
        <family val="1"/>
      </rPr>
      <t xml:space="preserve">Families in low-income areas </t>
    </r>
    <r>
      <rPr>
        <sz val="9"/>
        <rFont val="Times New Roman"/>
        <family val="1"/>
      </rPr>
      <t>in 12 CFR 1282.1.</t>
    </r>
  </si>
  <si>
    <r>
      <rPr>
        <sz val="9"/>
        <rFont val="Times New Roman"/>
        <family val="1"/>
      </rPr>
      <t>Borrower’s (or Borrowers’) Annual Income</t>
    </r>
  </si>
  <si>
    <r>
      <rPr>
        <sz val="9"/>
        <rFont val="Times New Roman"/>
        <family val="1"/>
      </rPr>
      <t>999999999 = Not available</t>
    </r>
  </si>
  <si>
    <r>
      <rPr>
        <sz val="9"/>
        <rFont val="Times New Roman"/>
        <family val="1"/>
      </rPr>
      <t>For mortgages originated prior to the year of acquisition by an Enterprise, the borrower’s (or borrowers’) annual income, which is reported to FHFA by the Enterprises as an origination year value, was inflated by FHFA to an acquisition year value using the ratio of the area median family income estimates (see field #12) for the acquisition year and origination year for the MSA or county.  Values are rounded to the nearest $1,000.  The missing indicator has been expanded to 9 digits beginning with the 2018 PUDB.</t>
    </r>
  </si>
  <si>
    <r>
      <rPr>
        <sz val="9"/>
        <rFont val="Times New Roman"/>
        <family val="1"/>
      </rPr>
      <t>Area Median Family Income (2020)</t>
    </r>
  </si>
  <si>
    <r>
      <rPr>
        <sz val="9"/>
        <rFont val="Times New Roman"/>
        <family val="1"/>
      </rPr>
      <t>For properties in MSAs, the MSA median family income, and for properties outside MSAs, the county median family income or the State non-metropolitan median income, whichever is greater, for the reporting year (</t>
    </r>
    <r>
      <rPr>
        <i/>
        <sz val="9"/>
        <rFont val="Times New Roman"/>
        <family val="1"/>
      </rPr>
      <t>i.e.</t>
    </r>
    <r>
      <rPr>
        <sz val="9"/>
        <rFont val="Times New Roman"/>
        <family val="1"/>
      </rPr>
      <t>, the year of mortgage acquisition by the Enterprise).  It is based on HUD’s median family income estimates as established annually for use in determining eligibility for various assisted housing programs. The values for this field are supplied by FHFA.</t>
    </r>
  </si>
  <si>
    <r>
      <rPr>
        <sz val="9"/>
        <rFont val="Times New Roman"/>
        <family val="1"/>
      </rPr>
      <t>Borrower Income Ratio</t>
    </r>
  </si>
  <si>
    <r>
      <rPr>
        <sz val="9"/>
        <rFont val="Times New Roman"/>
        <family val="1"/>
      </rPr>
      <t xml:space="preserve">9999.000 = Not Applicable or Not Available
</t>
    </r>
    <r>
      <rPr>
        <sz val="9"/>
        <rFont val="Times New Roman"/>
        <family val="1"/>
      </rPr>
      <t>Example of data format: 0.5811 = The borrower(s) annual income is 58.11 percent of the area median family income.</t>
    </r>
  </si>
  <si>
    <r>
      <rPr>
        <sz val="9"/>
        <rFont val="Times New Roman"/>
        <family val="1"/>
      </rPr>
      <t>The ratio of the borrower’s (or borrowers’) annual income to the area median family income for the reporting year.  This is the ratio used to determine whether borrower’s (or borrowers’) income qualifies for an income-based housing goal.  This is the ratio defined at 12 CFR 1282.15(b)(1) for owner-occupied units.</t>
    </r>
  </si>
  <si>
    <r>
      <rPr>
        <sz val="9"/>
        <rFont val="Times New Roman"/>
        <family val="1"/>
      </rPr>
      <t>Acquisition Unpaid Principal Balance (UPB)</t>
    </r>
  </si>
  <si>
    <r>
      <rPr>
        <sz val="9"/>
        <rFont val="Times New Roman"/>
        <family val="1"/>
      </rPr>
      <t>The UPB when the Enterprise acquired the mortgage.  The UPB is reported as the midpoint for the $10,000 interval into which the reported value falls to conform with CFPB Privacy Guidance.</t>
    </r>
  </si>
  <si>
    <r>
      <rPr>
        <sz val="9"/>
        <rFont val="Times New Roman"/>
        <family val="1"/>
      </rPr>
      <t>Purpose of Loan</t>
    </r>
  </si>
  <si>
    <r>
      <rPr>
        <sz val="9"/>
        <rFont val="Times New Roman"/>
        <family val="1"/>
      </rPr>
      <t xml:space="preserve">1 = Purchase*
</t>
    </r>
    <r>
      <rPr>
        <sz val="9"/>
        <rFont val="Times New Roman"/>
        <family val="1"/>
      </rPr>
      <t xml:space="preserve">2 = Refinancing (not cash-out or unknown type of refi) 4 = Home Improvement/Rehabilitation
</t>
    </r>
    <r>
      <rPr>
        <sz val="9"/>
        <rFont val="Times New Roman"/>
        <family val="1"/>
      </rPr>
      <t xml:space="preserve">7 = Refinancing (cash-out)
</t>
    </r>
    <r>
      <rPr>
        <sz val="9"/>
        <rFont val="Times New Roman"/>
        <family val="1"/>
      </rPr>
      <t>9 = Not applicable/not available</t>
    </r>
  </si>
  <si>
    <r>
      <rPr>
        <sz val="9"/>
        <rFont val="Times New Roman"/>
        <family val="1"/>
      </rPr>
      <t>Purpose of loan reported by the Enterprise.  * Purchases include subordinate liens and home improvement/rehabilitation loans that are associated with a home purchase.</t>
    </r>
  </si>
  <si>
    <r>
      <rPr>
        <sz val="9"/>
        <rFont val="Times New Roman"/>
        <family val="1"/>
      </rPr>
      <t>Federal Guarantee</t>
    </r>
  </si>
  <si>
    <r>
      <rPr>
        <sz val="9"/>
        <rFont val="Times New Roman"/>
        <family val="1"/>
      </rPr>
      <t xml:space="preserve">1 = Conventional/Other
</t>
    </r>
    <r>
      <rPr>
        <sz val="9"/>
        <rFont val="Times New Roman"/>
        <family val="1"/>
      </rPr>
      <t xml:space="preserve">2 = FHA-insured*
</t>
    </r>
    <r>
      <rPr>
        <sz val="9"/>
        <rFont val="Times New Roman"/>
        <family val="1"/>
      </rPr>
      <t xml:space="preserve">3 = VA-guaranteed
</t>
    </r>
    <r>
      <rPr>
        <sz val="9"/>
        <rFont val="Times New Roman"/>
        <family val="1"/>
      </rPr>
      <t>4 = FSA/RHS-guaranteed</t>
    </r>
  </si>
  <si>
    <r>
      <rPr>
        <sz val="9"/>
        <rFont val="Times New Roman"/>
        <family val="1"/>
      </rPr>
      <t>*Includes FHA HECM and Title 1 loans.</t>
    </r>
  </si>
  <si>
    <r>
      <rPr>
        <sz val="9"/>
        <rFont val="Times New Roman"/>
        <family val="1"/>
      </rPr>
      <t>Number of Borrowers</t>
    </r>
  </si>
  <si>
    <r>
      <rPr>
        <sz val="9"/>
        <rFont val="Times New Roman"/>
        <family val="1"/>
      </rPr>
      <t>99 = Missing</t>
    </r>
  </si>
  <si>
    <r>
      <rPr>
        <sz val="9"/>
        <rFont val="Times New Roman"/>
        <family val="1"/>
      </rPr>
      <t>First-Time Home Buyer</t>
    </r>
  </si>
  <si>
    <r>
      <rPr>
        <sz val="9"/>
        <rFont val="Times New Roman"/>
        <family val="1"/>
      </rPr>
      <t xml:space="preserve">1 = Yes
</t>
    </r>
    <r>
      <rPr>
        <sz val="9"/>
        <rFont val="Times New Roman"/>
        <family val="1"/>
      </rPr>
      <t xml:space="preserve">2 = No
</t>
    </r>
    <r>
      <rPr>
        <sz val="9"/>
        <rFont val="Times New Roman"/>
        <family val="1"/>
      </rPr>
      <t>9 = Not available</t>
    </r>
  </si>
  <si>
    <r>
      <rPr>
        <sz val="9"/>
        <rFont val="Times New Roman"/>
        <family val="1"/>
      </rPr>
      <t>19-23</t>
    </r>
  </si>
  <si>
    <r>
      <rPr>
        <sz val="9"/>
        <rFont val="Times New Roman"/>
        <family val="1"/>
      </rPr>
      <t xml:space="preserve">Borrower Race
</t>
    </r>
    <r>
      <rPr>
        <sz val="9"/>
        <rFont val="Times New Roman"/>
        <family val="1"/>
      </rPr>
      <t>or National Origin 1-5</t>
    </r>
  </si>
  <si>
    <r>
      <rPr>
        <sz val="10"/>
        <rFont val="Times New Roman"/>
        <family val="1"/>
      </rPr>
      <t xml:space="preserve">1 = American Indian or Alaska Native 2 = Asian
</t>
    </r>
    <r>
      <rPr>
        <sz val="10"/>
        <rFont val="Times New Roman"/>
        <family val="1"/>
      </rPr>
      <t xml:space="preserve">3 = Black or African American
</t>
    </r>
    <r>
      <rPr>
        <sz val="10"/>
        <rFont val="Times New Roman"/>
        <family val="1"/>
      </rPr>
      <t xml:space="preserve">4 = Native Hawaiian or Other Pacific Islander 5 = White
</t>
    </r>
    <r>
      <rPr>
        <sz val="10"/>
        <rFont val="Times New Roman"/>
        <family val="1"/>
      </rPr>
      <t xml:space="preserve">6 = information not provided by borrower in a mail, internet, or telephone application
</t>
    </r>
    <r>
      <rPr>
        <sz val="10"/>
        <rFont val="Times New Roman"/>
        <family val="1"/>
      </rPr>
      <t>7 = not applicable 9 = not available</t>
    </r>
  </si>
  <si>
    <r>
      <rPr>
        <sz val="9"/>
        <rFont val="Times New Roman"/>
        <family val="1"/>
      </rPr>
      <t>Borrower Ethnicity</t>
    </r>
  </si>
  <si>
    <r>
      <rPr>
        <sz val="10"/>
        <rFont val="Times New Roman"/>
        <family val="1"/>
      </rPr>
      <t xml:space="preserve">1 = Hispanic or Latino
</t>
    </r>
    <r>
      <rPr>
        <sz val="10"/>
        <rFont val="Times New Roman"/>
        <family val="1"/>
      </rPr>
      <t xml:space="preserve">2 = Not Hispanic or Latino
</t>
    </r>
    <r>
      <rPr>
        <sz val="10"/>
        <rFont val="Times New Roman"/>
        <family val="1"/>
      </rPr>
      <t xml:space="preserve">3 = information not provided by borrower in a mail, internet, or telephone application
</t>
    </r>
    <r>
      <rPr>
        <sz val="10"/>
        <rFont val="Times New Roman"/>
        <family val="1"/>
      </rPr>
      <t>4 = not applicable 9 = not available</t>
    </r>
  </si>
  <si>
    <r>
      <rPr>
        <sz val="9"/>
        <rFont val="Times New Roman"/>
        <family val="1"/>
      </rPr>
      <t>25-29</t>
    </r>
  </si>
  <si>
    <r>
      <rPr>
        <sz val="9"/>
        <rFont val="Times New Roman"/>
        <family val="1"/>
      </rPr>
      <t xml:space="preserve">Co-Borrower Race
</t>
    </r>
    <r>
      <rPr>
        <sz val="9"/>
        <rFont val="Times New Roman"/>
        <family val="1"/>
      </rPr>
      <t>or National Origin 1-5</t>
    </r>
  </si>
  <si>
    <r>
      <rPr>
        <sz val="10"/>
        <rFont val="Times New Roman"/>
        <family val="1"/>
      </rPr>
      <t xml:space="preserve">1 = American Indian or Alaska Native 2 = Asian
</t>
    </r>
    <r>
      <rPr>
        <sz val="10"/>
        <rFont val="Times New Roman"/>
        <family val="1"/>
      </rPr>
      <t xml:space="preserve">3 = Black or African American
</t>
    </r>
    <r>
      <rPr>
        <sz val="10"/>
        <rFont val="Times New Roman"/>
        <family val="1"/>
      </rPr>
      <t xml:space="preserve">4 = Native Hawaiian or Other Pacific Islander 5 = White
</t>
    </r>
    <r>
      <rPr>
        <sz val="10"/>
        <rFont val="Times New Roman"/>
        <family val="1"/>
      </rPr>
      <t xml:space="preserve">6 = information not provided by co-borrower in a mail, internet, or telephone application
</t>
    </r>
    <r>
      <rPr>
        <sz val="10"/>
        <rFont val="Times New Roman"/>
        <family val="1"/>
      </rPr>
      <t>7 = not applicable 8 = no co-borrower 9 = not available</t>
    </r>
  </si>
  <si>
    <r>
      <rPr>
        <sz val="9"/>
        <rFont val="Times New Roman"/>
        <family val="1"/>
      </rPr>
      <t>Co-Borrower Ethnicity</t>
    </r>
  </si>
  <si>
    <r>
      <rPr>
        <sz val="10"/>
        <rFont val="Times New Roman"/>
        <family val="1"/>
      </rPr>
      <t xml:space="preserve">1 = Hispanic or Latino
</t>
    </r>
    <r>
      <rPr>
        <sz val="10"/>
        <rFont val="Times New Roman"/>
        <family val="1"/>
      </rPr>
      <t xml:space="preserve">2 = Not Hispanic or Latino
</t>
    </r>
    <r>
      <rPr>
        <sz val="10"/>
        <rFont val="Times New Roman"/>
        <family val="1"/>
      </rPr>
      <t xml:space="preserve">3 =  information not provided by co-borrower in a mail, internet, or telephone application
</t>
    </r>
    <r>
      <rPr>
        <sz val="10"/>
        <rFont val="Times New Roman"/>
        <family val="1"/>
      </rPr>
      <t>4 = not applicable 5 = no co-borrower 9 = not available</t>
    </r>
  </si>
  <si>
    <r>
      <rPr>
        <sz val="9"/>
        <rFont val="Times New Roman"/>
        <family val="1"/>
      </rPr>
      <t>Borrower Gender</t>
    </r>
  </si>
  <si>
    <r>
      <rPr>
        <sz val="9"/>
        <rFont val="Times New Roman"/>
        <family val="1"/>
      </rPr>
      <t xml:space="preserve">1 = Male
</t>
    </r>
    <r>
      <rPr>
        <sz val="9"/>
        <rFont val="Times New Roman"/>
        <family val="1"/>
      </rPr>
      <t xml:space="preserve">2 = Female
</t>
    </r>
    <r>
      <rPr>
        <sz val="9"/>
        <rFont val="Times New Roman"/>
        <family val="1"/>
      </rPr>
      <t xml:space="preserve">3 = information is not provided by the borrower in a mail or telephone application
</t>
    </r>
    <r>
      <rPr>
        <sz val="9"/>
        <rFont val="Times New Roman"/>
        <family val="1"/>
      </rPr>
      <t>4 = not applicable 9 = not available</t>
    </r>
  </si>
  <si>
    <r>
      <rPr>
        <sz val="9"/>
        <rFont val="Times New Roman"/>
        <family val="1"/>
      </rPr>
      <t>Co-Borrower Gender</t>
    </r>
  </si>
  <si>
    <r>
      <rPr>
        <sz val="9"/>
        <rFont val="Times New Roman"/>
        <family val="1"/>
      </rPr>
      <t xml:space="preserve">1 = Male
</t>
    </r>
    <r>
      <rPr>
        <sz val="9"/>
        <rFont val="Times New Roman"/>
        <family val="1"/>
      </rPr>
      <t xml:space="preserve">2 = Female
</t>
    </r>
    <r>
      <rPr>
        <sz val="9"/>
        <rFont val="Times New Roman"/>
        <family val="1"/>
      </rPr>
      <t xml:space="preserve">3 = information is not provided by the co-borrower in a mail or telephone application
</t>
    </r>
    <r>
      <rPr>
        <sz val="9"/>
        <rFont val="Times New Roman"/>
        <family val="1"/>
      </rPr>
      <t>4 = not applicable 5 = no co-borrower 9 = not available</t>
    </r>
  </si>
  <si>
    <r>
      <rPr>
        <sz val="9"/>
        <rFont val="Times New Roman"/>
        <family val="1"/>
      </rPr>
      <t>Age of Borrower</t>
    </r>
  </si>
  <si>
    <r>
      <rPr>
        <sz val="9"/>
        <rFont val="Times New Roman"/>
        <family val="1"/>
      </rPr>
      <t xml:space="preserve">1 = under 25 years old
</t>
    </r>
    <r>
      <rPr>
        <sz val="9"/>
        <rFont val="Times New Roman"/>
        <family val="1"/>
      </rPr>
      <t xml:space="preserve">2 = 25 to 34 years old
</t>
    </r>
    <r>
      <rPr>
        <sz val="9"/>
        <rFont val="Times New Roman"/>
        <family val="1"/>
      </rPr>
      <t xml:space="preserve">3 = 35 to 44 years old
</t>
    </r>
    <r>
      <rPr>
        <sz val="9"/>
        <rFont val="Times New Roman"/>
        <family val="1"/>
      </rPr>
      <t xml:space="preserve">4 = 45 to 54 years old
</t>
    </r>
    <r>
      <rPr>
        <sz val="9"/>
        <rFont val="Times New Roman"/>
        <family val="1"/>
      </rPr>
      <t xml:space="preserve">5 = 55 to 64 years old
</t>
    </r>
    <r>
      <rPr>
        <sz val="9"/>
        <rFont val="Times New Roman"/>
        <family val="1"/>
      </rPr>
      <t xml:space="preserve">6 = 65 to 74 years old
</t>
    </r>
    <r>
      <rPr>
        <sz val="9"/>
        <rFont val="Times New Roman"/>
        <family val="1"/>
      </rPr>
      <t>7 = over 74 years old 9 = data not provided</t>
    </r>
  </si>
  <si>
    <r>
      <rPr>
        <sz val="9"/>
        <rFont val="Times New Roman"/>
        <family val="1"/>
      </rPr>
      <t>Bucketing aligns with the disclosure of Borrower Age in the public HMDA dataset to conform with CFPB Privacy Guidance.</t>
    </r>
  </si>
  <si>
    <r>
      <rPr>
        <sz val="9"/>
        <rFont val="Times New Roman"/>
        <family val="1"/>
      </rPr>
      <t>Age of Co-Borrower</t>
    </r>
  </si>
  <si>
    <r>
      <rPr>
        <sz val="9"/>
        <rFont val="Times New Roman"/>
        <family val="1"/>
      </rPr>
      <t xml:space="preserve">1 = under 25 years old
</t>
    </r>
    <r>
      <rPr>
        <sz val="9"/>
        <rFont val="Times New Roman"/>
        <family val="1"/>
      </rPr>
      <t xml:space="preserve">2 = 25 to 34 years old
</t>
    </r>
    <r>
      <rPr>
        <sz val="9"/>
        <rFont val="Times New Roman"/>
        <family val="1"/>
      </rPr>
      <t xml:space="preserve">3 = 35 to 44 years old
</t>
    </r>
    <r>
      <rPr>
        <sz val="9"/>
        <rFont val="Times New Roman"/>
        <family val="1"/>
      </rPr>
      <t xml:space="preserve">4 = 45 to 54 years old
</t>
    </r>
    <r>
      <rPr>
        <sz val="9"/>
        <rFont val="Times New Roman"/>
        <family val="1"/>
      </rPr>
      <t xml:space="preserve">5 = 55 to 64 years old
</t>
    </r>
    <r>
      <rPr>
        <sz val="9"/>
        <rFont val="Times New Roman"/>
        <family val="1"/>
      </rPr>
      <t xml:space="preserve">6 = 65 to 74 years old
</t>
    </r>
    <r>
      <rPr>
        <sz val="9"/>
        <rFont val="Times New Roman"/>
        <family val="1"/>
      </rPr>
      <t xml:space="preserve">7 = over 74 years old
</t>
    </r>
    <r>
      <rPr>
        <sz val="9"/>
        <rFont val="Times New Roman"/>
        <family val="1"/>
      </rPr>
      <t>9 = data not provided/no co-borrower</t>
    </r>
  </si>
  <si>
    <r>
      <rPr>
        <sz val="9"/>
        <rFont val="Times New Roman"/>
        <family val="1"/>
      </rPr>
      <t>Bucketing aligns with the disclosure of Co-Borrower Age in the public HMDA dataset to conform with CFPB Privacy Guidance.</t>
    </r>
  </si>
  <si>
    <r>
      <rPr>
        <sz val="9"/>
        <rFont val="Times New Roman"/>
        <family val="1"/>
      </rPr>
      <t>Occupancy Code</t>
    </r>
  </si>
  <si>
    <r>
      <rPr>
        <sz val="9"/>
        <rFont val="Times New Roman"/>
        <family val="1"/>
      </rPr>
      <t xml:space="preserve">1 = Principal Residence/Owner-Occupied property 2 = Second Home
</t>
    </r>
    <r>
      <rPr>
        <sz val="9"/>
        <rFont val="Times New Roman"/>
        <family val="1"/>
      </rPr>
      <t>3 = Investment property 9 = Not Available</t>
    </r>
  </si>
  <si>
    <r>
      <rPr>
        <sz val="9"/>
        <rFont val="Times New Roman"/>
        <family val="1"/>
      </rPr>
      <t>Rate Spread</t>
    </r>
  </si>
  <si>
    <r>
      <rPr>
        <sz val="9"/>
        <rFont val="Times New Roman"/>
        <family val="1"/>
      </rPr>
      <t xml:space="preserve">0 = Not applicable, not reported, or &lt; 1.50 if a first lien (or &lt; 3.50 if a subordinate lien)
</t>
    </r>
    <r>
      <rPr>
        <sz val="9"/>
        <rFont val="Times New Roman"/>
        <family val="1"/>
      </rPr>
      <t xml:space="preserve">Actual values &gt;= 1.50 (or &gt;= 3.50 respectively)
</t>
    </r>
    <r>
      <rPr>
        <sz val="9"/>
        <rFont val="Times New Roman"/>
        <family val="1"/>
      </rPr>
      <t>Example of data format: 3.10 = APR is 3.10 percent above the applicable Average Prime Offer Rate (APOR).</t>
    </r>
  </si>
  <si>
    <r>
      <rPr>
        <sz val="9"/>
        <rFont val="Times New Roman"/>
        <family val="1"/>
      </rPr>
      <t xml:space="preserve">The spread (difference) between the annual percentage rate (APR) and a survey-based estimate of APRs currently offered on prime mortgage loans, </t>
    </r>
    <r>
      <rPr>
        <i/>
        <sz val="9"/>
        <rFont val="Times New Roman"/>
        <family val="1"/>
      </rPr>
      <t>i.e.</t>
    </r>
    <r>
      <rPr>
        <sz val="9"/>
        <rFont val="Times New Roman"/>
        <family val="1"/>
      </rPr>
      <t xml:space="preserve">, the APOR, of a comparable type. See </t>
    </r>
    <r>
      <rPr>
        <u/>
        <sz val="9"/>
        <color rgb="FF0000FF"/>
        <rFont val="Times New Roman"/>
        <family val="1"/>
      </rPr>
      <t>http://www.ffiec.gov/ratespread/newcalc.aspx</t>
    </r>
    <r>
      <rPr>
        <sz val="9"/>
        <color rgb="FF0000FF"/>
        <rFont val="Times New Roman"/>
        <family val="1"/>
      </rPr>
      <t xml:space="preserve"> </t>
    </r>
    <r>
      <rPr>
        <sz val="9"/>
        <rFont val="Times New Roman"/>
        <family val="1"/>
      </rPr>
      <t>for details.</t>
    </r>
  </si>
  <si>
    <r>
      <rPr>
        <sz val="9"/>
        <rFont val="Times New Roman"/>
        <family val="1"/>
      </rPr>
      <t>HOEPA Status</t>
    </r>
  </si>
  <si>
    <r>
      <rPr>
        <sz val="9"/>
        <rFont val="Times New Roman"/>
        <family val="1"/>
      </rPr>
      <t xml:space="preserve">1 = Yes
</t>
    </r>
    <r>
      <rPr>
        <sz val="9"/>
        <rFont val="Times New Roman"/>
        <family val="1"/>
      </rPr>
      <t xml:space="preserve">2 = No
</t>
    </r>
    <r>
      <rPr>
        <sz val="9"/>
        <rFont val="Times New Roman"/>
        <family val="1"/>
      </rPr>
      <t>9 = Not available or not applicable</t>
    </r>
  </si>
  <si>
    <r>
      <rPr>
        <sz val="9"/>
        <rFont val="Times New Roman"/>
        <family val="1"/>
      </rPr>
      <t>Whether the loan is covered by section 103(bb) of the Home Ownership and Equity Protection Act (HOEPA) (15 U.S.C. 1602(bb)), as implemented by the Bureau of Consumer Financial Protection.</t>
    </r>
  </si>
  <si>
    <r>
      <rPr>
        <sz val="9"/>
        <rFont val="Times New Roman"/>
        <family val="1"/>
      </rPr>
      <t>Property Type</t>
    </r>
  </si>
  <si>
    <r>
      <rPr>
        <sz val="9"/>
        <rFont val="Times New Roman"/>
        <family val="1"/>
      </rPr>
      <t xml:space="preserve">1 = one to four-family (other than manufactured housing) 2 = manufactured housing
</t>
    </r>
    <r>
      <rPr>
        <sz val="9"/>
        <rFont val="Times New Roman"/>
        <family val="1"/>
      </rPr>
      <t>9 = unknown</t>
    </r>
  </si>
  <si>
    <r>
      <rPr>
        <sz val="9"/>
        <rFont val="Times New Roman"/>
        <family val="1"/>
      </rPr>
      <t>HMDA “Construction Method”</t>
    </r>
  </si>
  <si>
    <r>
      <rPr>
        <sz val="9"/>
        <rFont val="Times New Roman"/>
        <family val="1"/>
      </rPr>
      <t>Lien Status</t>
    </r>
  </si>
  <si>
    <r>
      <rPr>
        <sz val="9"/>
        <rFont val="Times New Roman"/>
        <family val="1"/>
      </rPr>
      <t xml:space="preserve">1 = secured by a first lien
</t>
    </r>
    <r>
      <rPr>
        <sz val="9"/>
        <rFont val="Times New Roman"/>
        <family val="1"/>
      </rPr>
      <t xml:space="preserve">2 = secured by a subordinate lien 3 = not secured by a lien
</t>
    </r>
    <r>
      <rPr>
        <sz val="9"/>
        <rFont val="Times New Roman"/>
        <family val="1"/>
      </rPr>
      <t>4 = not applicable</t>
    </r>
  </si>
  <si>
    <r>
      <rPr>
        <sz val="9"/>
        <rFont val="Times New Roman"/>
        <family val="1"/>
      </rPr>
      <t>Borrower Age 62 or older</t>
    </r>
  </si>
  <si>
    <r>
      <rPr>
        <sz val="10"/>
        <rFont val="Times New Roman"/>
        <family val="1"/>
      </rPr>
      <t xml:space="preserve">1 = Yes
</t>
    </r>
    <r>
      <rPr>
        <sz val="10"/>
        <rFont val="Times New Roman"/>
        <family val="1"/>
      </rPr>
      <t xml:space="preserve">0 = No
</t>
    </r>
    <r>
      <rPr>
        <sz val="9"/>
        <rFont val="Times New Roman"/>
        <family val="1"/>
      </rPr>
      <t>9 = Missing</t>
    </r>
  </si>
  <si>
    <r>
      <rPr>
        <sz val="9"/>
        <rFont val="Times New Roman"/>
        <family val="1"/>
      </rPr>
      <t>Co-Borrower Age 62 or older</t>
    </r>
  </si>
  <si>
    <r>
      <rPr>
        <sz val="9"/>
        <rFont val="Times New Roman"/>
        <family val="1"/>
      </rPr>
      <t>Loan-to-Value Ratio (LTV) at Origination, or Combined LTV (CLTV) where available</t>
    </r>
  </si>
  <si>
    <r>
      <rPr>
        <sz val="9"/>
        <rFont val="Times New Roman"/>
        <family val="1"/>
      </rPr>
      <t>999.00 = Not applicable</t>
    </r>
  </si>
  <si>
    <r>
      <rPr>
        <sz val="9"/>
        <rFont val="Times New Roman"/>
        <family val="1"/>
      </rPr>
      <t>Date of Mortgage Note</t>
    </r>
  </si>
  <si>
    <r>
      <rPr>
        <sz val="9"/>
        <rFont val="Times New Roman"/>
        <family val="1"/>
      </rPr>
      <t xml:space="preserve">1 = Originated in same calendar year as acquired
</t>
    </r>
    <r>
      <rPr>
        <sz val="9"/>
        <rFont val="Times New Roman"/>
        <family val="1"/>
      </rPr>
      <t>2 = Originated prior to calendar year of acquisition 9 = Missing</t>
    </r>
  </si>
  <si>
    <r>
      <rPr>
        <sz val="9"/>
        <rFont val="Times New Roman"/>
        <family val="1"/>
      </rPr>
      <t>Term of Mortgage at Origination</t>
    </r>
  </si>
  <si>
    <r>
      <rPr>
        <sz val="9"/>
        <rFont val="Times New Roman"/>
        <family val="1"/>
      </rPr>
      <t>999 = Not available</t>
    </r>
  </si>
  <si>
    <r>
      <rPr>
        <sz val="9"/>
        <rFont val="Times New Roman"/>
        <family val="1"/>
      </rPr>
      <t>Months</t>
    </r>
  </si>
  <si>
    <r>
      <rPr>
        <sz val="9"/>
        <rFont val="Times New Roman"/>
        <family val="1"/>
      </rPr>
      <t>Number of Units</t>
    </r>
  </si>
  <si>
    <r>
      <rPr>
        <sz val="9"/>
        <rFont val="Times New Roman"/>
        <family val="1"/>
      </rPr>
      <t>1, 2, 3, or 4</t>
    </r>
  </si>
  <si>
    <r>
      <rPr>
        <sz val="9"/>
        <rFont val="Times New Roman"/>
        <family val="1"/>
      </rPr>
      <t>Interest Rate at Origination</t>
    </r>
  </si>
  <si>
    <r>
      <rPr>
        <sz val="9"/>
        <rFont val="Times New Roman"/>
        <family val="1"/>
      </rPr>
      <t>99.000 = Missing/Not available</t>
    </r>
  </si>
  <si>
    <r>
      <rPr>
        <sz val="9"/>
        <rFont val="Times New Roman"/>
        <family val="1"/>
      </rPr>
      <t>Note Amount</t>
    </r>
  </si>
  <si>
    <r>
      <rPr>
        <sz val="9"/>
        <rFont val="Times New Roman"/>
        <family val="1"/>
      </rPr>
      <t>Note amount is reported as the midpoint for the $10,000 interval into which the reported value falls to conform with CFPB Privacy Guidance.</t>
    </r>
  </si>
  <si>
    <r>
      <rPr>
        <sz val="9"/>
        <rFont val="Times New Roman"/>
        <family val="1"/>
      </rPr>
      <t>Preapproval</t>
    </r>
  </si>
  <si>
    <r>
      <rPr>
        <sz val="9"/>
        <rFont val="Times New Roman"/>
        <family val="1"/>
      </rPr>
      <t xml:space="preserve">1 = Preapproval requested
</t>
    </r>
    <r>
      <rPr>
        <sz val="9"/>
        <rFont val="Times New Roman"/>
        <family val="1"/>
      </rPr>
      <t xml:space="preserve">2 = Preapproval not requested
</t>
    </r>
    <r>
      <rPr>
        <sz val="9"/>
        <rFont val="Times New Roman"/>
        <family val="1"/>
      </rPr>
      <t>9 = Preapproval request unknown or missing</t>
    </r>
  </si>
  <si>
    <r>
      <rPr>
        <sz val="9"/>
        <rFont val="Times New Roman"/>
        <family val="1"/>
      </rPr>
      <t>Application Channel</t>
    </r>
  </si>
  <si>
    <r>
      <rPr>
        <sz val="9"/>
        <rFont val="Times New Roman"/>
        <family val="1"/>
      </rPr>
      <t xml:space="preserve">1 = ULDD Retail Origination 2 = ULDD Broker Origination 3 = Other
</t>
    </r>
    <r>
      <rPr>
        <sz val="9"/>
        <rFont val="Times New Roman"/>
        <family val="1"/>
      </rPr>
      <t>9 = Application channel unknown or missing</t>
    </r>
  </si>
  <si>
    <r>
      <rPr>
        <sz val="9"/>
        <rFont val="Times New Roman"/>
        <family val="1"/>
      </rPr>
      <t>Automated Underwriting System (AUS) Name</t>
    </r>
  </si>
  <si>
    <r>
      <rPr>
        <sz val="9"/>
        <rFont val="Times New Roman"/>
        <family val="1"/>
      </rPr>
      <t xml:space="preserve">1 = Desktop Underwriter (DU)
</t>
    </r>
    <r>
      <rPr>
        <sz val="9"/>
        <rFont val="Times New Roman"/>
        <family val="1"/>
      </rPr>
      <t xml:space="preserve">2 = Loan Prospector (LP) or Loan Product Advisor (LPA) 3 = Technology Open to Approved Lenders (TOTAL) Scorecard
</t>
    </r>
    <r>
      <rPr>
        <sz val="9"/>
        <rFont val="Times New Roman"/>
        <family val="1"/>
      </rPr>
      <t xml:space="preserve">4 = Guaranteed Underwriting System (GUS) 5 = Other
</t>
    </r>
    <r>
      <rPr>
        <sz val="9"/>
        <rFont val="Times New Roman"/>
        <family val="1"/>
      </rPr>
      <t>6 = Not applicable or AUS not used 9 = AUS unknown or missing</t>
    </r>
  </si>
  <si>
    <r>
      <rPr>
        <sz val="9"/>
        <rFont val="Times New Roman"/>
        <family val="1"/>
      </rPr>
      <t>Credit Score Model - Borrower</t>
    </r>
  </si>
  <si>
    <r>
      <rPr>
        <sz val="9"/>
        <rFont val="Times New Roman"/>
        <family val="1"/>
      </rPr>
      <t xml:space="preserve">1 = Equifax Beacon 5.0 2 = Experian Fair Isaac
</t>
    </r>
    <r>
      <rPr>
        <sz val="9"/>
        <rFont val="Times New Roman"/>
        <family val="1"/>
      </rPr>
      <t xml:space="preserve">3 = FICO Risk Score Classic 04 4 = FICO Risk Score Classic 98 5 = VantageScore 2.0
</t>
    </r>
    <r>
      <rPr>
        <sz val="9"/>
        <rFont val="Times New Roman"/>
        <family val="1"/>
      </rPr>
      <t xml:space="preserve">6 = VantageScore 3.0
</t>
    </r>
    <r>
      <rPr>
        <sz val="9"/>
        <rFont val="Times New Roman"/>
        <family val="1"/>
      </rPr>
      <t xml:space="preserve">7 = More than one credit scoring model 8 = Other credit scoring model
</t>
    </r>
    <r>
      <rPr>
        <sz val="9"/>
        <rFont val="Times New Roman"/>
        <family val="1"/>
      </rPr>
      <t>9 = Not applicable 99 = Unknown</t>
    </r>
  </si>
  <si>
    <r>
      <rPr>
        <sz val="9"/>
        <rFont val="Times New Roman"/>
        <family val="1"/>
      </rPr>
      <t>Credit Score Model - Co-Borrower</t>
    </r>
  </si>
  <si>
    <r>
      <rPr>
        <sz val="9"/>
        <rFont val="Times New Roman"/>
        <family val="1"/>
      </rPr>
      <t xml:space="preserve">1 = Equifax Beacon 5.0 2 = Experian Fair Isaac
</t>
    </r>
    <r>
      <rPr>
        <sz val="9"/>
        <rFont val="Times New Roman"/>
        <family val="1"/>
      </rPr>
      <t xml:space="preserve">3 = FICO Risk Score Classic 04 4 = FICO Risk Score Classic 98 5 = VantageScore 2.0
</t>
    </r>
    <r>
      <rPr>
        <sz val="9"/>
        <rFont val="Times New Roman"/>
        <family val="1"/>
      </rPr>
      <t xml:space="preserve">6 = VantageScore 3.0
</t>
    </r>
    <r>
      <rPr>
        <sz val="9"/>
        <rFont val="Times New Roman"/>
        <family val="1"/>
      </rPr>
      <t xml:space="preserve">7 = More than one credit scoring model 8 = Other credit scoring model
</t>
    </r>
    <r>
      <rPr>
        <sz val="9"/>
        <rFont val="Times New Roman"/>
        <family val="1"/>
      </rPr>
      <t>9 = Not applicable 10 = No co-applicant 99 = Unknown</t>
    </r>
  </si>
  <si>
    <r>
      <rPr>
        <sz val="9"/>
        <rFont val="Times New Roman"/>
        <family val="1"/>
      </rPr>
      <t>Debt-to-Income (DTI) Ratio</t>
    </r>
  </si>
  <si>
    <r>
      <rPr>
        <sz val="9"/>
        <rFont val="Times New Roman"/>
        <family val="1"/>
      </rPr>
      <t xml:space="preserve">10 = less than 20 percent
</t>
    </r>
    <r>
      <rPr>
        <sz val="9"/>
        <rFont val="Times New Roman"/>
        <family val="1"/>
      </rPr>
      <t xml:space="preserve">20 = 20 to less than 30 percent
</t>
    </r>
    <r>
      <rPr>
        <sz val="9"/>
        <rFont val="Times New Roman"/>
        <family val="1"/>
      </rPr>
      <t xml:space="preserve">30 = 30 to less than 36 percent Actual value = 36 to 49 percent 50 = 50 to 60 percent
</t>
    </r>
    <r>
      <rPr>
        <sz val="9"/>
        <rFont val="Times New Roman"/>
        <family val="1"/>
      </rPr>
      <t xml:space="preserve">60 = greater than 60 percent
</t>
    </r>
    <r>
      <rPr>
        <sz val="9"/>
        <rFont val="Times New Roman"/>
        <family val="1"/>
      </rPr>
      <t>99= Not available</t>
    </r>
  </si>
  <si>
    <r>
      <rPr>
        <sz val="9"/>
        <rFont val="Times New Roman"/>
        <family val="1"/>
      </rPr>
      <t>Discount Points</t>
    </r>
  </si>
  <si>
    <r>
      <rPr>
        <sz val="9"/>
        <rFont val="Times New Roman"/>
        <family val="1"/>
      </rPr>
      <t>999999 = Not available/Not applicable</t>
    </r>
  </si>
  <si>
    <r>
      <rPr>
        <sz val="9"/>
        <rFont val="Times New Roman"/>
        <family val="1"/>
      </rPr>
      <t>Introductory Rate Period</t>
    </r>
  </si>
  <si>
    <r>
      <rPr>
        <sz val="9"/>
        <rFont val="Times New Roman"/>
        <family val="1"/>
      </rPr>
      <t>999 = Not available/Not applicable</t>
    </r>
  </si>
  <si>
    <r>
      <rPr>
        <sz val="9"/>
        <rFont val="Times New Roman"/>
        <family val="1"/>
      </rPr>
      <t>Manufactured Home – Land Property Interest</t>
    </r>
  </si>
  <si>
    <r>
      <rPr>
        <sz val="9"/>
        <rFont val="Times New Roman"/>
        <family val="1"/>
      </rPr>
      <t xml:space="preserve">1 = Direct ownership 2 = Indirect ownership
</t>
    </r>
    <r>
      <rPr>
        <sz val="9"/>
        <rFont val="Times New Roman"/>
        <family val="1"/>
      </rPr>
      <t xml:space="preserve">3 = Leasehold or ground rent 5 = Not applicable
</t>
    </r>
    <r>
      <rPr>
        <sz val="9"/>
        <rFont val="Times New Roman"/>
        <family val="1"/>
      </rPr>
      <t>9 = Unknown</t>
    </r>
  </si>
  <si>
    <r>
      <rPr>
        <sz val="9"/>
        <rFont val="Times New Roman"/>
        <family val="1"/>
      </rPr>
      <t>Property Value</t>
    </r>
  </si>
  <si>
    <r>
      <rPr>
        <sz val="9"/>
        <rFont val="Times New Roman"/>
        <family val="1"/>
      </rPr>
      <t>Property value is reported as the midpoint for the $10,000 interval into which the reported value falls.</t>
    </r>
  </si>
  <si>
    <r>
      <rPr>
        <sz val="9"/>
        <rFont val="Times New Roman"/>
        <family val="1"/>
      </rPr>
      <t>Rural Census Tract</t>
    </r>
  </si>
  <si>
    <r>
      <rPr>
        <sz val="9"/>
        <rFont val="Times New Roman"/>
        <family val="1"/>
      </rPr>
      <t xml:space="preserve">1 = Yes
</t>
    </r>
    <r>
      <rPr>
        <sz val="9"/>
        <rFont val="Times New Roman"/>
        <family val="1"/>
      </rPr>
      <t>0 = No</t>
    </r>
  </si>
  <si>
    <r>
      <rPr>
        <sz val="9"/>
        <rFont val="Times New Roman"/>
        <family val="1"/>
      </rPr>
      <t xml:space="preserve">Property is located in this geographical area that the Duty
</t>
    </r>
    <r>
      <rPr>
        <sz val="9"/>
        <rFont val="Times New Roman"/>
        <family val="1"/>
      </rPr>
      <t>to Serve regulation (12 CFR 1282.31-1282.41) identifies for Enterprise efforts.  The values for this field are supplied by FHFA.</t>
    </r>
  </si>
  <si>
    <r>
      <rPr>
        <sz val="9"/>
        <rFont val="Times New Roman"/>
        <family val="1"/>
      </rPr>
      <t>Lower Mississippi Delta County</t>
    </r>
  </si>
  <si>
    <r>
      <rPr>
        <sz val="9"/>
        <rFont val="Times New Roman"/>
        <family val="1"/>
      </rPr>
      <t>Middle Appalachia County</t>
    </r>
  </si>
  <si>
    <r>
      <rPr>
        <sz val="9"/>
        <rFont val="Times New Roman"/>
        <family val="1"/>
      </rPr>
      <t>Persistent Poverty County</t>
    </r>
  </si>
  <si>
    <r>
      <rPr>
        <sz val="9"/>
        <rFont val="Times New Roman"/>
        <family val="1"/>
      </rPr>
      <t>Area of Concentrated Poverty</t>
    </r>
  </si>
  <si>
    <r>
      <rPr>
        <sz val="9"/>
        <rFont val="Times New Roman"/>
        <family val="1"/>
      </rPr>
      <t>High Opportunity Area</t>
    </r>
  </si>
  <si>
    <r>
      <rPr>
        <sz val="9"/>
        <rFont val="Times New Roman"/>
        <family val="1"/>
      </rPr>
      <t>Qualified Opportunity Zone (QOZ) Census Tract</t>
    </r>
  </si>
  <si>
    <r>
      <rPr>
        <u/>
        <sz val="9"/>
        <color rgb="FF0000FF"/>
        <rFont val="Times New Roman"/>
        <family val="1"/>
      </rPr>
      <t>https://www.cdfifund.gov/Pages/Opportunity-Zones.aspx</t>
    </r>
    <r>
      <rPr>
        <sz val="9"/>
        <rFont val="Times New Roman"/>
        <family val="1"/>
      </rPr>
      <t>.  The values for this field are supplied by FHFA.</t>
    </r>
  </si>
  <si>
    <t>New Name</t>
  </si>
  <si>
    <t>python code</t>
  </si>
  <si>
    <t>text</t>
  </si>
  <si>
    <t>ENTFLAG</t>
  </si>
  <si>
    <t>'ENTFLAG',</t>
  </si>
  <si>
    <t>REC_NUM</t>
  </si>
  <si>
    <t>'REC_NUM',</t>
  </si>
  <si>
    <t>UPSSTCODE</t>
  </si>
  <si>
    <t>'UPSSTCODE',</t>
  </si>
  <si>
    <t>MSA_CODE</t>
  </si>
  <si>
    <t>'MSA_CODE',</t>
  </si>
  <si>
    <t>FIPS_CNTY_CODE</t>
  </si>
  <si>
    <t>'FIPS_CNTY_CODE',</t>
  </si>
  <si>
    <t>CENSUS_TRACT_CODE</t>
  </si>
  <si>
    <t>'CENSUS_TRACT_CODE',</t>
  </si>
  <si>
    <t>PERCENT_MINORITY_CENTRACT</t>
  </si>
  <si>
    <t>'PERCENT_MINORITY_CENTRACT',</t>
  </si>
  <si>
    <t>MEDIAN_INCOME_CENTRACT</t>
  </si>
  <si>
    <t>'MEDIAN_INCOME_CENTRACT',</t>
  </si>
  <si>
    <t>LOCAL_AREA_MEDIAN_INCOME</t>
  </si>
  <si>
    <t>'LOCAL_AREA_MEDIAN_INCOME',</t>
  </si>
  <si>
    <t>TRACT_LOCAL_MEDIAN_INC_RATIO</t>
  </si>
  <si>
    <t>'TRACT_LOCAL_MEDIAN_INC_RATIO',</t>
  </si>
  <si>
    <t>BORROWER_ANNUAL_INCOME</t>
  </si>
  <si>
    <t>'BORROWER_ANNUAL_INCOME',</t>
  </si>
  <si>
    <t>MSA_MEDIAN_INCOME</t>
  </si>
  <si>
    <t>'MSA_MEDIAN_INCOME',</t>
  </si>
  <si>
    <t>BORROWER_AREA_MEDIAN_FAM_INCOME</t>
  </si>
  <si>
    <t>'BORROWER_AREA_MEDIAN_FAM_INCOME',</t>
  </si>
  <si>
    <t>ACQ_UNPAID_PRINCIPAL_BAL</t>
  </si>
  <si>
    <t>'ACQ_UNPAID_PRINCIPAL_BAL',</t>
  </si>
  <si>
    <t>LOAN_PURPOSE</t>
  </si>
  <si>
    <t>'LOAN_PURPOSE',</t>
  </si>
  <si>
    <t>FED_GUARANTEE_TYPE</t>
  </si>
  <si>
    <t>'FED_GUARANTEE_TYPE',</t>
  </si>
  <si>
    <t>NUMBER_OF_BORROWERS</t>
  </si>
  <si>
    <t>'NUMBER_OF_BORROWERS',</t>
  </si>
  <si>
    <t>FIRST_TIME_HOME_BUYER</t>
  </si>
  <si>
    <t>'FIRST_TIME_HOME_BUYER',</t>
  </si>
  <si>
    <t>BORROWER_RACE_NATIONALORIG</t>
  </si>
  <si>
    <t>'BORROWER_RACE_NATIONALORIG19',</t>
  </si>
  <si>
    <t>'BORROWER_RACE_NATIONALORIG20',</t>
  </si>
  <si>
    <t>'BORROWER_RACE_NATIONALORIG21',</t>
  </si>
  <si>
    <t>'BORROWER_RACE_NATIONALORIG22',</t>
  </si>
  <si>
    <t>'BORROWER_RACE_NATIONALORIG23',</t>
  </si>
  <si>
    <t>BORROWER_ETHNICITY</t>
  </si>
  <si>
    <t>'BORROWER_ETHNICITY',</t>
  </si>
  <si>
    <t>COBORROWER_RACE_NATIONALORIG</t>
  </si>
  <si>
    <t>'COBORROWER_RACE_NATIONALORIG25',</t>
  </si>
  <si>
    <t>'COBORROWER_RACE_NATIONALORIG26',</t>
  </si>
  <si>
    <t>'COBORROWER_RACE_NATIONALORIG27',</t>
  </si>
  <si>
    <t>'COBORROWER_RACE_NATIONALORIG28',</t>
  </si>
  <si>
    <t>'COBORROWER_RACE_NATIONALORIG29',</t>
  </si>
  <si>
    <t>COBORROWER_ETHNICITY</t>
  </si>
  <si>
    <t>'COBORROWER_ETHNICITY',</t>
  </si>
  <si>
    <t>BORROWER_GENDER</t>
  </si>
  <si>
    <t>'BORROWER_GENDER',</t>
  </si>
  <si>
    <t>COBORROWER_GENDER</t>
  </si>
  <si>
    <t>'COBORROWER_GENDER',</t>
  </si>
  <si>
    <t>BORROWER_AGE</t>
  </si>
  <si>
    <t>'BORROWER_AGE',</t>
  </si>
  <si>
    <t>COBORROWER_AGE</t>
  </si>
  <si>
    <t>'COBORROWER_AGE',</t>
  </si>
  <si>
    <t>OCCUPANCY_CDE</t>
  </si>
  <si>
    <t>'OCCUPANCY_CDE',</t>
  </si>
  <si>
    <t>RATE_SPREAD</t>
  </si>
  <si>
    <t>'RATE_SPREAD',</t>
  </si>
  <si>
    <t>HOEPA_STATUS</t>
  </si>
  <si>
    <t>'HOEPA_STATUS',</t>
  </si>
  <si>
    <t>PROPERTY_TYPE</t>
  </si>
  <si>
    <t>'PROPERTY_TYPE',</t>
  </si>
  <si>
    <t>LIEN_STATUS</t>
  </si>
  <si>
    <t>'LIEN_STATUS',</t>
  </si>
  <si>
    <t>BORROWER_AGE_62OVER</t>
  </si>
  <si>
    <t>'BORROWER_AGE_62OVER',</t>
  </si>
  <si>
    <t>COBORROWER_AGE_62OVER</t>
  </si>
  <si>
    <t>'COBORROWER_AGE_62OVER',</t>
  </si>
  <si>
    <t>ORIGINATION_LTV</t>
  </si>
  <si>
    <t>'ORIGINATION_LTV',</t>
  </si>
  <si>
    <t>MORTGAGE_NOTE_DATE</t>
  </si>
  <si>
    <t>'MORTGAGE_NOTE_DATE',</t>
  </si>
  <si>
    <t>'',</t>
  </si>
  <si>
    <t>MORTGAGE_TERM_ORIGINATION</t>
  </si>
  <si>
    <t>'MORTGAGE_TERM_ORIGINATION',</t>
  </si>
  <si>
    <t>INTEREST_RATE_ORIGINATION</t>
  </si>
  <si>
    <t>'INTEREST_RATE_ORIGINATION',</t>
  </si>
  <si>
    <t>NOTE_AMT</t>
  </si>
  <si>
    <t>'NOTE_AMT',</t>
  </si>
  <si>
    <t>PREAPPROVAL_CDE</t>
  </si>
  <si>
    <t>'PREAPPROVAL_CDE',</t>
  </si>
  <si>
    <t>APPLICATION_CHANNEL</t>
  </si>
  <si>
    <t>'APPLICATION_CHANNEL',</t>
  </si>
  <si>
    <t>AUTOMATED_UNDERWRITING_SYS_CDE</t>
  </si>
  <si>
    <t>'AUTOMATED_UNDERWRITING_SYS_CDE',</t>
  </si>
  <si>
    <t>BORROWER_CREDIT_SCORE_MODEL</t>
  </si>
  <si>
    <t>'BORROWER_CREDIT_SCORE_MODEL',</t>
  </si>
  <si>
    <t>COBORROWER_CREDIT_SCORE_MODEL</t>
  </si>
  <si>
    <t>'COBORROWER_CREDIT_SCORE_MODEL',</t>
  </si>
  <si>
    <t>DEBT_TO_INCOME_RATIO</t>
  </si>
  <si>
    <t>'DEBT_TO_INCOME_RATIO',</t>
  </si>
  <si>
    <t>DISCOUNT_POINTS</t>
  </si>
  <si>
    <t>'DISCOUNT_POINTS',</t>
  </si>
  <si>
    <t>INTRO_RATE_PERIOD</t>
  </si>
  <si>
    <t>'INTRO_RATE_PERIOD',</t>
  </si>
  <si>
    <t>MANUFACTURED_HOME_LAND_PROP_INTEREST</t>
  </si>
  <si>
    <t>'MANUFACTURED_HOME_LAND_PROP_INTEREST',</t>
  </si>
  <si>
    <t>PROPERTY_VALUE_AMT</t>
  </si>
  <si>
    <t>'PROPERTY_VALUE_AMT',</t>
  </si>
  <si>
    <t>RURAL_CENSUS_TRACT</t>
  </si>
  <si>
    <t>'RURAL_CENSUS_TRACT',</t>
  </si>
  <si>
    <t>LOWER_MISSISSIPPI_DELTA_CNTY</t>
  </si>
  <si>
    <t>'LOWER_MISSISSIPPI_DELTA_CNTY',</t>
  </si>
  <si>
    <t>MIDDLE_APPALACHIA_CNTY</t>
  </si>
  <si>
    <t>'MIDDLE_APPALACHIA_CNTY',</t>
  </si>
  <si>
    <t>PERSISTENT_POVERTY_CNTY</t>
  </si>
  <si>
    <t>'PERSISTENT_POVERTY_CNTY',</t>
  </si>
  <si>
    <t>AREA_OF_CONCENTRATED_POVERTY</t>
  </si>
  <si>
    <t>'AREA_OF_CONCENTRATED_POVERTY',</t>
  </si>
  <si>
    <t>HIGH_OPPORTUNITY_AREA</t>
  </si>
  <si>
    <t>'HIGH_OPPORTUNITY_AREA',</t>
  </si>
  <si>
    <t>QOZ_CENSUS_TRACT</t>
  </si>
  <si>
    <t>'QOZ_CENSUS_TRACT',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</si>
</sst>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Times New Roman"/>
      <charset val="204"/>
    </font>
    <font>
      <b/>
      <sz val="9"/>
      <name val="Times New Roman"/>
    </font>
    <font>
      <sz val="9"/>
      <color rgb="FF000000"/>
      <name val="Times New Roman"/>
      <family val="2"/>
    </font>
    <font>
      <sz val="9"/>
      <name val="Times New Roman"/>
    </font>
    <font>
      <b/>
      <sz val="18"/>
      <name val="Times New Roman"/>
      <family val="1"/>
    </font>
    <font>
      <sz val="18"/>
      <name val="Times New Roman"/>
      <family val="1"/>
    </font>
    <font>
      <sz val="16"/>
      <name val="Times New Roman"/>
      <family val="1"/>
    </font>
    <font>
      <sz val="9"/>
      <name val="Times New Roman"/>
      <family val="1"/>
    </font>
    <font>
      <u/>
      <sz val="9"/>
      <color rgb="FF0000FF"/>
      <name val="Times New Roman"/>
      <family val="1"/>
    </font>
    <font>
      <b/>
      <sz val="9"/>
      <name val="Times New Roman"/>
      <family val="1"/>
    </font>
    <font>
      <sz val="9"/>
      <color rgb="FF333333"/>
      <name val="Times New Roman"/>
      <family val="1"/>
    </font>
    <font>
      <sz val="10"/>
      <name val="Times New Roman"/>
      <family val="1"/>
    </font>
    <font>
      <i/>
      <sz val="9"/>
      <name val="Times New Roman"/>
      <family val="1"/>
    </font>
    <font>
      <sz val="9"/>
      <color rgb="FF0000FF"/>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applyFill="1" applyBorder="1" applyAlignment="1">
      <alignment horizontal="left" vertical="top"/>
    </xf>
    <xf numFmtId="0" fontId="1" fillId="0" borderId="1" xfId="0" applyFont="1" applyFill="1" applyBorder="1" applyAlignment="1">
      <alignment horizontal="right" vertical="top" wrapText="1" indent="1"/>
    </xf>
    <xf numFmtId="0" fontId="1" fillId="0" borderId="1" xfId="0" applyFont="1" applyFill="1" applyBorder="1" applyAlignment="1">
      <alignment horizontal="center" vertical="top" wrapText="1"/>
    </xf>
    <xf numFmtId="0" fontId="0" fillId="0" borderId="0" xfId="0" applyFill="1" applyBorder="1" applyAlignment="1">
      <alignment horizontal="left" vertical="center" wrapText="1"/>
    </xf>
    <xf numFmtId="1" fontId="2" fillId="0" borderId="1" xfId="0" applyNumberFormat="1" applyFont="1" applyFill="1" applyBorder="1" applyAlignment="1">
      <alignment horizontal="right" vertical="top" shrinkToFit="1"/>
    </xf>
    <xf numFmtId="0" fontId="3" fillId="0" borderId="1"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1" xfId="0" applyFill="1" applyBorder="1" applyAlignment="1">
      <alignment horizontal="left" vertical="center" wrapText="1"/>
    </xf>
    <xf numFmtId="0" fontId="0" fillId="0" borderId="1" xfId="0" applyFill="1" applyBorder="1" applyAlignment="1">
      <alignment horizontal="left" vertical="top" wrapText="1"/>
    </xf>
    <xf numFmtId="0" fontId="3" fillId="0" borderId="1" xfId="0" applyFont="1" applyFill="1" applyBorder="1" applyAlignment="1">
      <alignment horizontal="righ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1" fillId="0" borderId="1" xfId="0" applyFont="1" applyFill="1" applyBorder="1" applyAlignment="1">
      <alignment horizontal="center" vertical="center" wrapText="1"/>
    </xf>
    <xf numFmtId="0" fontId="0" fillId="0" borderId="0" xfId="0" applyFill="1" applyBorder="1" applyAlignment="1">
      <alignment horizontal="left" vertical="center"/>
    </xf>
    <xf numFmtId="0" fontId="0" fillId="2" borderId="0" xfId="0" applyFill="1" applyBorder="1" applyAlignment="1">
      <alignment horizontal="left" vertical="top"/>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1" fillId="0" borderId="2" xfId="0" applyFont="1" applyFill="1" applyBorder="1" applyAlignment="1">
      <alignment horizontal="left" vertical="top" wrapText="1" indent="10"/>
    </xf>
    <xf numFmtId="0" fontId="1" fillId="0" borderId="3" xfId="0" applyFont="1" applyFill="1" applyBorder="1" applyAlignment="1">
      <alignment horizontal="left" vertical="top" wrapText="1" indent="10"/>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0" fillId="0" borderId="0" xfId="0" applyFill="1" applyBorder="1" applyAlignment="1">
      <alignment horizontal="center" vertical="top" wrapText="1"/>
    </xf>
    <xf numFmtId="0" fontId="0" fillId="0" borderId="0" xfId="0" applyFill="1" applyBorder="1" applyAlignment="1">
      <alignment horizontal="left" wrapText="1" indent="4"/>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fifund.gov/Pages/Opportunity-Zones.aspx" TargetMode="External"/><Relationship Id="rId2" Type="http://schemas.openxmlformats.org/officeDocument/2006/relationships/hyperlink" Target="http://www.ffiec.gov/ratespread/newcalc.aspx" TargetMode="External"/><Relationship Id="rId1" Type="http://schemas.openxmlformats.org/officeDocument/2006/relationships/hyperlink" Target="https://www.govinfo.gov/content/pkg/FR-2020-06-03/pdf/2020-11819.pdf"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cdfifund.gov/Pages/Opportunity-Zones.aspx" TargetMode="External"/><Relationship Id="rId1" Type="http://schemas.openxmlformats.org/officeDocument/2006/relationships/hyperlink" Target="http://www.ffiec.gov/ratespread/newcalc.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1"/>
  <sheetViews>
    <sheetView workbookViewId="0">
      <selection activeCell="A24" sqref="A24:XFD24"/>
    </sheetView>
  </sheetViews>
  <sheetFormatPr defaultRowHeight="12.75"/>
  <cols>
    <col min="1" max="1" width="10.5" customWidth="1"/>
    <col min="2" max="2" width="15.1640625" customWidth="1"/>
    <col min="3" max="3" width="36" customWidth="1"/>
    <col min="4" max="4" width="54.6640625" customWidth="1"/>
    <col min="5" max="5" width="18.6640625" customWidth="1"/>
    <col min="6" max="6" width="37.33203125" customWidth="1"/>
    <col min="7" max="7" width="5.83203125" customWidth="1"/>
  </cols>
  <sheetData>
    <row r="1" spans="1:7" ht="408.95" customHeight="1">
      <c r="A1" s="23" t="s">
        <v>0</v>
      </c>
      <c r="B1" s="23"/>
      <c r="C1" s="23"/>
      <c r="D1" s="23"/>
      <c r="E1" s="23"/>
    </row>
    <row r="2" spans="1:7" ht="100.35" customHeight="1">
      <c r="A2" s="23"/>
      <c r="B2" s="23"/>
      <c r="C2" s="23"/>
      <c r="D2" s="23"/>
      <c r="E2" s="23"/>
    </row>
    <row r="3" spans="1:7" ht="195.75" customHeight="1">
      <c r="A3" s="24" t="s">
        <v>1</v>
      </c>
      <c r="B3" s="24"/>
      <c r="C3" s="24"/>
      <c r="D3" s="24"/>
      <c r="E3" s="24"/>
      <c r="F3" s="24"/>
      <c r="G3" s="24"/>
    </row>
    <row r="4" spans="1:7" ht="20.100000000000001" customHeight="1">
      <c r="A4" s="1" t="s">
        <v>2</v>
      </c>
      <c r="B4" s="1" t="s">
        <v>3</v>
      </c>
      <c r="C4" s="2" t="s">
        <v>4</v>
      </c>
      <c r="D4" s="2" t="s">
        <v>5</v>
      </c>
      <c r="E4" s="19" t="s">
        <v>6</v>
      </c>
      <c r="F4" s="20"/>
      <c r="G4" s="3"/>
    </row>
    <row r="5" spans="1:7" ht="39.950000000000003" customHeight="1">
      <c r="A5" s="4">
        <v>1</v>
      </c>
      <c r="B5" s="4">
        <v>1</v>
      </c>
      <c r="C5" s="5" t="s">
        <v>7</v>
      </c>
      <c r="D5" s="5" t="s">
        <v>8</v>
      </c>
      <c r="E5" s="17" t="s">
        <v>9</v>
      </c>
      <c r="F5" s="18"/>
      <c r="G5" s="6"/>
    </row>
    <row r="6" spans="1:7" ht="30.95" customHeight="1">
      <c r="A6" s="4">
        <v>2</v>
      </c>
      <c r="B6" s="4">
        <v>7</v>
      </c>
      <c r="C6" s="5" t="s">
        <v>10</v>
      </c>
      <c r="D6" s="7"/>
      <c r="E6" s="17" t="s">
        <v>11</v>
      </c>
      <c r="F6" s="18"/>
      <c r="G6" s="3"/>
    </row>
    <row r="7" spans="1:7" ht="51" customHeight="1">
      <c r="A7" s="4">
        <v>3</v>
      </c>
      <c r="B7" s="4">
        <v>2</v>
      </c>
      <c r="C7" s="5" t="s">
        <v>12</v>
      </c>
      <c r="D7" s="8" t="s">
        <v>13</v>
      </c>
      <c r="E7" s="17" t="s">
        <v>14</v>
      </c>
      <c r="F7" s="18"/>
      <c r="G7" s="6"/>
    </row>
    <row r="8" spans="1:7" ht="63.95" customHeight="1">
      <c r="A8" s="4">
        <v>4</v>
      </c>
      <c r="B8" s="4">
        <v>5</v>
      </c>
      <c r="C8" s="5" t="s">
        <v>15</v>
      </c>
      <c r="D8" s="8" t="s">
        <v>16</v>
      </c>
      <c r="E8" s="17" t="s">
        <v>17</v>
      </c>
      <c r="F8" s="18"/>
      <c r="G8" s="6"/>
    </row>
    <row r="9" spans="1:7" ht="54" customHeight="1">
      <c r="A9" s="4">
        <v>5</v>
      </c>
      <c r="B9" s="4">
        <v>3</v>
      </c>
      <c r="C9" s="5" t="s">
        <v>18</v>
      </c>
      <c r="D9" s="5" t="s">
        <v>19</v>
      </c>
      <c r="E9" s="17" t="s">
        <v>20</v>
      </c>
      <c r="F9" s="18"/>
      <c r="G9" s="6"/>
    </row>
    <row r="10" spans="1:7" ht="51.6" customHeight="1">
      <c r="A10" s="4">
        <v>6</v>
      </c>
      <c r="B10" s="4">
        <v>6</v>
      </c>
      <c r="C10" s="5" t="s">
        <v>21</v>
      </c>
      <c r="D10" s="8" t="s">
        <v>22</v>
      </c>
      <c r="E10" s="17" t="s">
        <v>23</v>
      </c>
      <c r="F10" s="18"/>
      <c r="G10" s="6"/>
    </row>
    <row r="11" spans="1:7" ht="20.100000000000001" customHeight="1">
      <c r="A11" s="1" t="s">
        <v>2</v>
      </c>
      <c r="B11" s="1" t="s">
        <v>3</v>
      </c>
      <c r="C11" s="2" t="s">
        <v>4</v>
      </c>
      <c r="D11" s="2" t="s">
        <v>5</v>
      </c>
      <c r="E11" s="19" t="s">
        <v>6</v>
      </c>
      <c r="F11" s="20"/>
    </row>
    <row r="12" spans="1:7" ht="54" customHeight="1">
      <c r="A12" s="4">
        <v>7</v>
      </c>
      <c r="B12" s="4">
        <v>6</v>
      </c>
      <c r="C12" s="5" t="s">
        <v>24</v>
      </c>
      <c r="D12" s="8" t="s">
        <v>25</v>
      </c>
      <c r="E12" s="17" t="s">
        <v>26</v>
      </c>
      <c r="F12" s="18"/>
    </row>
    <row r="13" spans="1:7" ht="60.95" customHeight="1">
      <c r="A13" s="4">
        <v>8</v>
      </c>
      <c r="B13" s="4">
        <v>6</v>
      </c>
      <c r="C13" s="5" t="s">
        <v>27</v>
      </c>
      <c r="D13" s="5" t="s">
        <v>28</v>
      </c>
      <c r="E13" s="17" t="s">
        <v>29</v>
      </c>
      <c r="F13" s="18"/>
    </row>
    <row r="14" spans="1:7" ht="72" customHeight="1">
      <c r="A14" s="4">
        <v>9</v>
      </c>
      <c r="B14" s="4">
        <v>6</v>
      </c>
      <c r="C14" s="5" t="s">
        <v>30</v>
      </c>
      <c r="D14" s="5" t="s">
        <v>28</v>
      </c>
      <c r="E14" s="17" t="s">
        <v>31</v>
      </c>
      <c r="F14" s="18"/>
    </row>
    <row r="15" spans="1:7" ht="72" customHeight="1">
      <c r="A15" s="4">
        <v>10</v>
      </c>
      <c r="B15" s="4">
        <v>8</v>
      </c>
      <c r="C15" s="5" t="s">
        <v>32</v>
      </c>
      <c r="D15" s="8" t="s">
        <v>33</v>
      </c>
      <c r="E15" s="15" t="s">
        <v>34</v>
      </c>
      <c r="F15" s="16"/>
    </row>
    <row r="16" spans="1:7" ht="102.75" customHeight="1">
      <c r="A16" s="4">
        <v>11</v>
      </c>
      <c r="B16" s="4">
        <v>9</v>
      </c>
      <c r="C16" s="5" t="s">
        <v>35</v>
      </c>
      <c r="D16" s="5" t="s">
        <v>36</v>
      </c>
      <c r="E16" s="17" t="s">
        <v>37</v>
      </c>
      <c r="F16" s="18"/>
    </row>
    <row r="17" spans="1:6" ht="20.100000000000001" customHeight="1">
      <c r="A17" s="1" t="s">
        <v>2</v>
      </c>
      <c r="B17" s="1" t="s">
        <v>3</v>
      </c>
      <c r="C17" s="2" t="s">
        <v>4</v>
      </c>
      <c r="D17" s="2" t="s">
        <v>5</v>
      </c>
      <c r="E17" s="19" t="s">
        <v>6</v>
      </c>
      <c r="F17" s="20"/>
    </row>
    <row r="18" spans="1:6" ht="92.1" customHeight="1">
      <c r="A18" s="4">
        <v>12</v>
      </c>
      <c r="B18" s="4">
        <v>6</v>
      </c>
      <c r="C18" s="5" t="s">
        <v>38</v>
      </c>
      <c r="D18" s="5" t="s">
        <v>28</v>
      </c>
      <c r="E18" s="15" t="s">
        <v>39</v>
      </c>
      <c r="F18" s="16"/>
    </row>
    <row r="19" spans="1:6" ht="72" customHeight="1">
      <c r="A19" s="4">
        <v>13</v>
      </c>
      <c r="B19" s="4">
        <v>8</v>
      </c>
      <c r="C19" s="5" t="s">
        <v>40</v>
      </c>
      <c r="D19" s="8" t="s">
        <v>41</v>
      </c>
      <c r="E19" s="17" t="s">
        <v>42</v>
      </c>
      <c r="F19" s="18"/>
    </row>
    <row r="20" spans="1:6" ht="51" customHeight="1">
      <c r="A20" s="4">
        <v>14</v>
      </c>
      <c r="B20" s="4">
        <v>9</v>
      </c>
      <c r="C20" s="5" t="s">
        <v>43</v>
      </c>
      <c r="D20" s="5" t="s">
        <v>36</v>
      </c>
      <c r="E20" s="17" t="s">
        <v>44</v>
      </c>
      <c r="F20" s="18"/>
    </row>
    <row r="21" spans="1:6" ht="69" customHeight="1">
      <c r="A21" s="4">
        <v>15</v>
      </c>
      <c r="B21" s="4">
        <v>1</v>
      </c>
      <c r="C21" s="5" t="s">
        <v>45</v>
      </c>
      <c r="D21" s="8" t="s">
        <v>46</v>
      </c>
      <c r="E21" s="17" t="s">
        <v>47</v>
      </c>
      <c r="F21" s="18"/>
    </row>
    <row r="22" spans="1:6" ht="54" customHeight="1">
      <c r="A22" s="4">
        <v>16</v>
      </c>
      <c r="B22" s="4">
        <v>1</v>
      </c>
      <c r="C22" s="5" t="s">
        <v>48</v>
      </c>
      <c r="D22" s="8" t="s">
        <v>49</v>
      </c>
      <c r="E22" s="17" t="s">
        <v>50</v>
      </c>
      <c r="F22" s="18"/>
    </row>
    <row r="23" spans="1:6" ht="20.25" customHeight="1">
      <c r="A23" s="4">
        <v>17</v>
      </c>
      <c r="B23" s="4">
        <v>2</v>
      </c>
      <c r="C23" s="5" t="s">
        <v>51</v>
      </c>
      <c r="D23" s="5" t="s">
        <v>52</v>
      </c>
      <c r="E23" s="21"/>
      <c r="F23" s="22"/>
    </row>
    <row r="24" spans="1:6" ht="20.100000000000001" customHeight="1">
      <c r="A24" s="1" t="s">
        <v>2</v>
      </c>
      <c r="B24" s="1" t="s">
        <v>3</v>
      </c>
      <c r="C24" s="2" t="s">
        <v>4</v>
      </c>
      <c r="D24" s="2" t="s">
        <v>5</v>
      </c>
      <c r="E24" s="19" t="s">
        <v>6</v>
      </c>
      <c r="F24" s="20"/>
    </row>
    <row r="25" spans="1:6" ht="41.1" customHeight="1">
      <c r="A25" s="4">
        <v>18</v>
      </c>
      <c r="B25" s="4">
        <v>1</v>
      </c>
      <c r="C25" s="5" t="s">
        <v>53</v>
      </c>
      <c r="D25" s="8" t="s">
        <v>54</v>
      </c>
      <c r="E25" s="15"/>
      <c r="F25" s="16"/>
    </row>
    <row r="26" spans="1:6" ht="126.95" customHeight="1">
      <c r="A26" s="9" t="s">
        <v>55</v>
      </c>
      <c r="B26" s="4">
        <v>1</v>
      </c>
      <c r="C26" s="8" t="s">
        <v>56</v>
      </c>
      <c r="D26" s="8" t="s">
        <v>57</v>
      </c>
      <c r="E26" s="15"/>
      <c r="F26" s="16"/>
    </row>
    <row r="27" spans="1:6" ht="92.85" customHeight="1">
      <c r="A27" s="4">
        <v>24</v>
      </c>
      <c r="B27" s="4">
        <v>1</v>
      </c>
      <c r="C27" s="5" t="s">
        <v>58</v>
      </c>
      <c r="D27" s="8" t="s">
        <v>59</v>
      </c>
      <c r="E27" s="15"/>
      <c r="F27" s="16"/>
    </row>
    <row r="28" spans="1:6" ht="20.100000000000001" customHeight="1">
      <c r="A28" s="1" t="s">
        <v>2</v>
      </c>
      <c r="B28" s="1" t="s">
        <v>3</v>
      </c>
      <c r="C28" s="2" t="s">
        <v>4</v>
      </c>
      <c r="D28" s="2" t="s">
        <v>5</v>
      </c>
      <c r="E28" s="19" t="s">
        <v>6</v>
      </c>
      <c r="F28" s="20"/>
    </row>
    <row r="29" spans="1:6" ht="138" customHeight="1">
      <c r="A29" s="9" t="s">
        <v>60</v>
      </c>
      <c r="B29" s="4">
        <v>1</v>
      </c>
      <c r="C29" s="8" t="s">
        <v>61</v>
      </c>
      <c r="D29" s="8" t="s">
        <v>62</v>
      </c>
      <c r="E29" s="15"/>
      <c r="F29" s="16"/>
    </row>
    <row r="30" spans="1:6" ht="102.95" customHeight="1">
      <c r="A30" s="4">
        <v>30</v>
      </c>
      <c r="B30" s="4">
        <v>1</v>
      </c>
      <c r="C30" s="5" t="s">
        <v>63</v>
      </c>
      <c r="D30" s="8" t="s">
        <v>64</v>
      </c>
      <c r="E30" s="15"/>
      <c r="F30" s="16"/>
    </row>
    <row r="31" spans="1:6" ht="89.25" customHeight="1">
      <c r="A31" s="4">
        <v>31</v>
      </c>
      <c r="B31" s="4">
        <v>1</v>
      </c>
      <c r="C31" s="5" t="s">
        <v>65</v>
      </c>
      <c r="D31" s="8" t="s">
        <v>66</v>
      </c>
      <c r="E31" s="15"/>
      <c r="F31" s="16"/>
    </row>
    <row r="32" spans="1:6" ht="20.100000000000001" customHeight="1">
      <c r="A32" s="1" t="s">
        <v>2</v>
      </c>
      <c r="B32" s="1" t="s">
        <v>3</v>
      </c>
      <c r="C32" s="2" t="s">
        <v>4</v>
      </c>
      <c r="D32" s="2" t="s">
        <v>5</v>
      </c>
      <c r="E32" s="19" t="s">
        <v>6</v>
      </c>
      <c r="F32" s="20"/>
    </row>
    <row r="33" spans="1:6" ht="99.95" customHeight="1">
      <c r="A33" s="4">
        <v>32</v>
      </c>
      <c r="B33" s="4">
        <v>1</v>
      </c>
      <c r="C33" s="5" t="s">
        <v>67</v>
      </c>
      <c r="D33" s="8" t="s">
        <v>68</v>
      </c>
      <c r="E33" s="15"/>
      <c r="F33" s="16"/>
    </row>
    <row r="34" spans="1:6" ht="110.1" customHeight="1">
      <c r="A34" s="4">
        <v>33</v>
      </c>
      <c r="B34" s="4">
        <v>1</v>
      </c>
      <c r="C34" s="5" t="s">
        <v>69</v>
      </c>
      <c r="D34" s="8" t="s">
        <v>70</v>
      </c>
      <c r="E34" s="17" t="s">
        <v>71</v>
      </c>
      <c r="F34" s="18"/>
    </row>
    <row r="35" spans="1:6" ht="114" customHeight="1">
      <c r="A35" s="4">
        <v>34</v>
      </c>
      <c r="B35" s="4">
        <v>1</v>
      </c>
      <c r="C35" s="5" t="s">
        <v>72</v>
      </c>
      <c r="D35" s="8" t="s">
        <v>73</v>
      </c>
      <c r="E35" s="17" t="s">
        <v>74</v>
      </c>
      <c r="F35" s="18"/>
    </row>
    <row r="36" spans="1:6" ht="20.100000000000001" customHeight="1">
      <c r="A36" s="1" t="s">
        <v>2</v>
      </c>
      <c r="B36" s="1" t="s">
        <v>3</v>
      </c>
      <c r="C36" s="2" t="s">
        <v>4</v>
      </c>
      <c r="D36" s="2" t="s">
        <v>5</v>
      </c>
      <c r="E36" s="19" t="s">
        <v>6</v>
      </c>
      <c r="F36" s="20"/>
    </row>
    <row r="37" spans="1:6" ht="63" customHeight="1">
      <c r="A37" s="4">
        <v>35</v>
      </c>
      <c r="B37" s="4">
        <v>1</v>
      </c>
      <c r="C37" s="5" t="s">
        <v>75</v>
      </c>
      <c r="D37" s="8" t="s">
        <v>76</v>
      </c>
      <c r="E37" s="15"/>
      <c r="F37" s="16"/>
    </row>
    <row r="38" spans="1:6" ht="72.95" customHeight="1">
      <c r="A38" s="4">
        <v>36</v>
      </c>
      <c r="B38" s="4">
        <v>5</v>
      </c>
      <c r="C38" s="5" t="s">
        <v>77</v>
      </c>
      <c r="D38" s="8" t="s">
        <v>78</v>
      </c>
      <c r="E38" s="15" t="s">
        <v>79</v>
      </c>
      <c r="F38" s="16"/>
    </row>
    <row r="39" spans="1:6" ht="57.95" customHeight="1">
      <c r="A39" s="4">
        <v>37</v>
      </c>
      <c r="B39" s="4">
        <v>1</v>
      </c>
      <c r="C39" s="5" t="s">
        <v>80</v>
      </c>
      <c r="D39" s="8" t="s">
        <v>81</v>
      </c>
      <c r="E39" s="17" t="s">
        <v>82</v>
      </c>
      <c r="F39" s="18"/>
    </row>
    <row r="40" spans="1:6" ht="57.95" customHeight="1">
      <c r="A40" s="4">
        <v>38</v>
      </c>
      <c r="B40" s="4">
        <v>1</v>
      </c>
      <c r="C40" s="5" t="s">
        <v>83</v>
      </c>
      <c r="D40" s="8" t="s">
        <v>84</v>
      </c>
      <c r="E40" s="17" t="s">
        <v>85</v>
      </c>
      <c r="F40" s="18"/>
    </row>
    <row r="41" spans="1:6" ht="60.95" customHeight="1">
      <c r="A41" s="4">
        <v>39</v>
      </c>
      <c r="B41" s="4">
        <v>1</v>
      </c>
      <c r="C41" s="5" t="s">
        <v>86</v>
      </c>
      <c r="D41" s="8" t="s">
        <v>87</v>
      </c>
      <c r="E41" s="15"/>
      <c r="F41" s="16"/>
    </row>
    <row r="42" spans="1:6" ht="20.100000000000001" customHeight="1">
      <c r="A42" s="1" t="s">
        <v>2</v>
      </c>
      <c r="B42" s="1" t="s">
        <v>3</v>
      </c>
      <c r="C42" s="2" t="s">
        <v>4</v>
      </c>
      <c r="D42" s="2" t="s">
        <v>5</v>
      </c>
      <c r="E42" s="19" t="s">
        <v>6</v>
      </c>
      <c r="F42" s="20"/>
    </row>
    <row r="43" spans="1:6" ht="60.95" customHeight="1">
      <c r="A43" s="4">
        <v>40</v>
      </c>
      <c r="B43" s="4">
        <v>1</v>
      </c>
      <c r="C43" s="5" t="s">
        <v>88</v>
      </c>
      <c r="D43" s="8" t="s">
        <v>89</v>
      </c>
      <c r="E43" s="15"/>
      <c r="F43" s="16"/>
    </row>
    <row r="44" spans="1:6" ht="60.95" customHeight="1">
      <c r="A44" s="4">
        <v>41</v>
      </c>
      <c r="B44" s="4">
        <v>1</v>
      </c>
      <c r="C44" s="5" t="s">
        <v>90</v>
      </c>
      <c r="D44" s="8" t="s">
        <v>89</v>
      </c>
      <c r="E44" s="15"/>
      <c r="F44" s="16"/>
    </row>
    <row r="45" spans="1:6" ht="62.1" customHeight="1">
      <c r="A45" s="4">
        <v>42</v>
      </c>
      <c r="B45" s="4">
        <v>6</v>
      </c>
      <c r="C45" s="5" t="s">
        <v>91</v>
      </c>
      <c r="D45" s="5" t="s">
        <v>92</v>
      </c>
      <c r="E45" s="15"/>
      <c r="F45" s="16"/>
    </row>
    <row r="46" spans="1:6" ht="60.95" customHeight="1">
      <c r="A46" s="4">
        <v>43</v>
      </c>
      <c r="B46" s="4">
        <v>1</v>
      </c>
      <c r="C46" s="5" t="s">
        <v>93</v>
      </c>
      <c r="D46" s="8" t="s">
        <v>94</v>
      </c>
      <c r="E46" s="15"/>
      <c r="F46" s="16"/>
    </row>
    <row r="47" spans="1:6" ht="60.95" customHeight="1">
      <c r="A47" s="4">
        <v>44</v>
      </c>
      <c r="B47" s="4">
        <v>3</v>
      </c>
      <c r="C47" s="5" t="s">
        <v>95</v>
      </c>
      <c r="D47" s="5" t="s">
        <v>96</v>
      </c>
      <c r="E47" s="17" t="s">
        <v>97</v>
      </c>
      <c r="F47" s="18"/>
    </row>
    <row r="48" spans="1:6" ht="61.35" customHeight="1">
      <c r="A48" s="4">
        <v>45</v>
      </c>
      <c r="B48" s="4">
        <v>1</v>
      </c>
      <c r="C48" s="5" t="s">
        <v>98</v>
      </c>
      <c r="D48" s="5" t="s">
        <v>99</v>
      </c>
      <c r="E48" s="15"/>
      <c r="F48" s="16"/>
    </row>
    <row r="49" spans="1:6" ht="20.100000000000001" customHeight="1">
      <c r="A49" s="1" t="s">
        <v>2</v>
      </c>
      <c r="B49" s="1" t="s">
        <v>3</v>
      </c>
      <c r="C49" s="2" t="s">
        <v>4</v>
      </c>
      <c r="D49" s="2" t="s">
        <v>5</v>
      </c>
      <c r="E49" s="19" t="s">
        <v>6</v>
      </c>
      <c r="F49" s="20"/>
    </row>
    <row r="50" spans="1:6" ht="60.95" customHeight="1">
      <c r="A50" s="4">
        <v>46</v>
      </c>
      <c r="B50" s="4">
        <v>6</v>
      </c>
      <c r="C50" s="5" t="s">
        <v>100</v>
      </c>
      <c r="D50" s="5" t="s">
        <v>101</v>
      </c>
      <c r="E50" s="15"/>
      <c r="F50" s="16"/>
    </row>
    <row r="51" spans="1:6" ht="60.95" customHeight="1">
      <c r="A51" s="4">
        <v>47</v>
      </c>
      <c r="B51" s="4">
        <v>9</v>
      </c>
      <c r="C51" s="5" t="s">
        <v>102</v>
      </c>
      <c r="D51" s="5" t="s">
        <v>36</v>
      </c>
      <c r="E51" s="17" t="s">
        <v>103</v>
      </c>
      <c r="F51" s="18"/>
    </row>
    <row r="52" spans="1:6" ht="62.1" customHeight="1">
      <c r="A52" s="4">
        <v>48</v>
      </c>
      <c r="B52" s="4">
        <v>1</v>
      </c>
      <c r="C52" s="5" t="s">
        <v>104</v>
      </c>
      <c r="D52" s="8" t="s">
        <v>105</v>
      </c>
      <c r="E52" s="15"/>
      <c r="F52" s="16"/>
    </row>
    <row r="53" spans="1:6" ht="60.95" customHeight="1">
      <c r="A53" s="4">
        <v>49</v>
      </c>
      <c r="B53" s="4">
        <v>1</v>
      </c>
      <c r="C53" s="5" t="s">
        <v>106</v>
      </c>
      <c r="D53" s="8" t="s">
        <v>107</v>
      </c>
      <c r="E53" s="15"/>
      <c r="F53" s="16"/>
    </row>
    <row r="54" spans="1:6" ht="93.75" customHeight="1">
      <c r="A54" s="4">
        <v>50</v>
      </c>
      <c r="B54" s="4">
        <v>1</v>
      </c>
      <c r="C54" s="5" t="s">
        <v>108</v>
      </c>
      <c r="D54" s="8" t="s">
        <v>109</v>
      </c>
      <c r="E54" s="15"/>
      <c r="F54" s="16"/>
    </row>
    <row r="55" spans="1:6" ht="20.100000000000001" customHeight="1">
      <c r="A55" s="1" t="s">
        <v>2</v>
      </c>
      <c r="B55" s="1" t="s">
        <v>3</v>
      </c>
      <c r="C55" s="2" t="s">
        <v>4</v>
      </c>
      <c r="D55" s="2" t="s">
        <v>5</v>
      </c>
      <c r="E55" s="19" t="s">
        <v>6</v>
      </c>
      <c r="F55" s="20"/>
    </row>
    <row r="56" spans="1:6" ht="114.95" customHeight="1">
      <c r="A56" s="4">
        <v>51</v>
      </c>
      <c r="B56" s="4">
        <v>2</v>
      </c>
      <c r="C56" s="5" t="s">
        <v>110</v>
      </c>
      <c r="D56" s="8" t="s">
        <v>111</v>
      </c>
      <c r="E56" s="15"/>
      <c r="F56" s="16"/>
    </row>
    <row r="57" spans="1:6" ht="125.1" customHeight="1">
      <c r="A57" s="4">
        <v>52</v>
      </c>
      <c r="B57" s="4">
        <v>2</v>
      </c>
      <c r="C57" s="5" t="s">
        <v>112</v>
      </c>
      <c r="D57" s="8" t="s">
        <v>113</v>
      </c>
      <c r="E57" s="15"/>
      <c r="F57" s="16"/>
    </row>
    <row r="58" spans="1:6" ht="83.25" customHeight="1">
      <c r="A58" s="4">
        <v>53</v>
      </c>
      <c r="B58" s="4">
        <v>2</v>
      </c>
      <c r="C58" s="5" t="s">
        <v>114</v>
      </c>
      <c r="D58" s="8" t="s">
        <v>115</v>
      </c>
      <c r="E58" s="15"/>
      <c r="F58" s="16"/>
    </row>
    <row r="59" spans="1:6" ht="20.100000000000001" customHeight="1">
      <c r="A59" s="1" t="s">
        <v>2</v>
      </c>
      <c r="B59" s="1" t="s">
        <v>3</v>
      </c>
      <c r="C59" s="2" t="s">
        <v>4</v>
      </c>
      <c r="D59" s="2" t="s">
        <v>5</v>
      </c>
      <c r="E59" s="19" t="s">
        <v>6</v>
      </c>
      <c r="F59" s="20"/>
    </row>
    <row r="60" spans="1:6" ht="60.95" customHeight="1">
      <c r="A60" s="4">
        <v>54</v>
      </c>
      <c r="B60" s="4">
        <v>6</v>
      </c>
      <c r="C60" s="5" t="s">
        <v>116</v>
      </c>
      <c r="D60" s="5" t="s">
        <v>117</v>
      </c>
      <c r="E60" s="15"/>
      <c r="F60" s="16"/>
    </row>
    <row r="61" spans="1:6" ht="60.95" customHeight="1">
      <c r="A61" s="4">
        <v>55</v>
      </c>
      <c r="B61" s="4">
        <v>3</v>
      </c>
      <c r="C61" s="5" t="s">
        <v>118</v>
      </c>
      <c r="D61" s="5" t="s">
        <v>119</v>
      </c>
      <c r="E61" s="17" t="s">
        <v>97</v>
      </c>
      <c r="F61" s="18"/>
    </row>
    <row r="62" spans="1:6" ht="62.1" customHeight="1">
      <c r="A62" s="4">
        <v>56</v>
      </c>
      <c r="B62" s="4">
        <v>1</v>
      </c>
      <c r="C62" s="5" t="s">
        <v>120</v>
      </c>
      <c r="D62" s="8" t="s">
        <v>121</v>
      </c>
      <c r="E62" s="15"/>
      <c r="F62" s="16"/>
    </row>
    <row r="63" spans="1:6" ht="60.95" customHeight="1">
      <c r="A63" s="4">
        <v>57</v>
      </c>
      <c r="B63" s="4">
        <v>9</v>
      </c>
      <c r="C63" s="5" t="s">
        <v>122</v>
      </c>
      <c r="D63" s="5" t="s">
        <v>36</v>
      </c>
      <c r="E63" s="17" t="s">
        <v>123</v>
      </c>
      <c r="F63" s="18"/>
    </row>
    <row r="64" spans="1:6" ht="60.95" customHeight="1">
      <c r="A64" s="4">
        <v>58</v>
      </c>
      <c r="B64" s="4">
        <v>1</v>
      </c>
      <c r="C64" s="5" t="s">
        <v>124</v>
      </c>
      <c r="D64" s="8" t="s">
        <v>125</v>
      </c>
      <c r="E64" s="15" t="s">
        <v>126</v>
      </c>
      <c r="F64" s="16"/>
    </row>
    <row r="65" spans="1:6" ht="61.35" customHeight="1">
      <c r="A65" s="4">
        <v>59</v>
      </c>
      <c r="B65" s="4">
        <v>1</v>
      </c>
      <c r="C65" s="5" t="s">
        <v>127</v>
      </c>
      <c r="D65" s="8" t="s">
        <v>125</v>
      </c>
      <c r="E65" s="15" t="s">
        <v>126</v>
      </c>
      <c r="F65" s="16"/>
    </row>
    <row r="66" spans="1:6" ht="20.100000000000001" customHeight="1">
      <c r="A66" s="1" t="s">
        <v>2</v>
      </c>
      <c r="B66" s="1" t="s">
        <v>3</v>
      </c>
      <c r="C66" s="2" t="s">
        <v>4</v>
      </c>
      <c r="D66" s="2" t="s">
        <v>5</v>
      </c>
      <c r="E66" s="19" t="s">
        <v>6</v>
      </c>
      <c r="F66" s="20"/>
    </row>
    <row r="67" spans="1:6" ht="60.95" customHeight="1">
      <c r="A67" s="4">
        <v>60</v>
      </c>
      <c r="B67" s="4">
        <v>1</v>
      </c>
      <c r="C67" s="5" t="s">
        <v>128</v>
      </c>
      <c r="D67" s="8" t="s">
        <v>125</v>
      </c>
      <c r="E67" s="15" t="s">
        <v>126</v>
      </c>
      <c r="F67" s="16"/>
    </row>
    <row r="68" spans="1:6" ht="60.95" customHeight="1">
      <c r="A68" s="4">
        <v>61</v>
      </c>
      <c r="B68" s="4">
        <v>1</v>
      </c>
      <c r="C68" s="5" t="s">
        <v>129</v>
      </c>
      <c r="D68" s="8" t="s">
        <v>125</v>
      </c>
      <c r="E68" s="15" t="s">
        <v>126</v>
      </c>
      <c r="F68" s="16"/>
    </row>
    <row r="69" spans="1:6" ht="62.1" customHeight="1">
      <c r="A69" s="4">
        <v>62</v>
      </c>
      <c r="B69" s="4">
        <v>1</v>
      </c>
      <c r="C69" s="5" t="s">
        <v>130</v>
      </c>
      <c r="D69" s="8" t="s">
        <v>125</v>
      </c>
      <c r="E69" s="15" t="s">
        <v>126</v>
      </c>
      <c r="F69" s="16"/>
    </row>
    <row r="70" spans="1:6" ht="60.95" customHeight="1">
      <c r="A70" s="4">
        <v>63</v>
      </c>
      <c r="B70" s="4">
        <v>1</v>
      </c>
      <c r="C70" s="5" t="s">
        <v>131</v>
      </c>
      <c r="D70" s="8" t="s">
        <v>125</v>
      </c>
      <c r="E70" s="15" t="s">
        <v>126</v>
      </c>
      <c r="F70" s="16"/>
    </row>
    <row r="71" spans="1:6" ht="60.95" customHeight="1">
      <c r="A71" s="4">
        <v>64</v>
      </c>
      <c r="B71" s="4">
        <v>1</v>
      </c>
      <c r="C71" s="5" t="s">
        <v>132</v>
      </c>
      <c r="D71" s="8" t="s">
        <v>125</v>
      </c>
      <c r="E71" s="15" t="s">
        <v>133</v>
      </c>
      <c r="F71" s="16"/>
    </row>
  </sheetData>
  <mergeCells count="70">
    <mergeCell ref="A1:E2"/>
    <mergeCell ref="A3:G3"/>
    <mergeCell ref="E4:F4"/>
    <mergeCell ref="E5:F5"/>
    <mergeCell ref="E6:F6"/>
    <mergeCell ref="E7:F7"/>
    <mergeCell ref="E8:F8"/>
    <mergeCell ref="E9:F9"/>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s>
  <hyperlinks>
    <hyperlink ref="A3" r:id="rId1" display="https://www.govinfo.gov/content/pkg/FR-2020-06-03/pdf/2020-11819.pdf" xr:uid="{00000000-0004-0000-0000-000000000000}"/>
    <hyperlink ref="E38" r:id="rId2" display="http://www.ffiec.gov/ratespread/newcalc.aspx" xr:uid="{00000000-0004-0000-0000-000001000000}"/>
    <hyperlink ref="E71" r:id="rId3" display="https://www.cdfifund.gov/Pages/Opportunity-Zones.aspx"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9AB75-3B8F-4788-A4E3-9ED35EA117CA}">
  <dimension ref="A1:J65"/>
  <sheetViews>
    <sheetView workbookViewId="0">
      <pane ySplit="1" topLeftCell="A53" activePane="bottomLeft" state="frozen"/>
      <selection pane="bottomLeft" activeCell="I2" sqref="I2:I65"/>
    </sheetView>
  </sheetViews>
  <sheetFormatPr defaultRowHeight="12.75"/>
  <cols>
    <col min="3" max="3" width="23.33203125" customWidth="1"/>
    <col min="4" max="4" width="27.6640625" customWidth="1"/>
    <col min="6" max="6" width="29.1640625" customWidth="1"/>
    <col min="7" max="7" width="52" style="13" bestFit="1" customWidth="1"/>
    <col min="8" max="9" width="53.1640625" bestFit="1" customWidth="1"/>
  </cols>
  <sheetData>
    <row r="1" spans="1:9" ht="24">
      <c r="A1" s="1" t="s">
        <v>2</v>
      </c>
      <c r="B1" s="1" t="s">
        <v>3</v>
      </c>
      <c r="C1" s="2" t="s">
        <v>4</v>
      </c>
      <c r="D1" s="2" t="s">
        <v>5</v>
      </c>
      <c r="E1" s="19" t="s">
        <v>6</v>
      </c>
      <c r="F1" s="20"/>
      <c r="G1" s="12" t="s">
        <v>134</v>
      </c>
      <c r="H1" t="s">
        <v>135</v>
      </c>
      <c r="I1" t="s">
        <v>136</v>
      </c>
    </row>
    <row r="2" spans="1:9" ht="24">
      <c r="A2" s="4">
        <v>1</v>
      </c>
      <c r="B2" s="4">
        <v>1</v>
      </c>
      <c r="C2" s="5" t="s">
        <v>7</v>
      </c>
      <c r="D2" s="5" t="s">
        <v>8</v>
      </c>
      <c r="E2" s="17" t="s">
        <v>9</v>
      </c>
      <c r="F2" s="18"/>
      <c r="G2" s="13" t="s">
        <v>137</v>
      </c>
      <c r="H2" t="str">
        <f>"'"&amp;G2&amp;"',"</f>
        <v>'ENTFLAG',</v>
      </c>
      <c r="I2" t="s">
        <v>138</v>
      </c>
    </row>
    <row r="3" spans="1:9" ht="24">
      <c r="A3" s="4">
        <v>2</v>
      </c>
      <c r="B3" s="4">
        <v>7</v>
      </c>
      <c r="C3" s="5" t="s">
        <v>10</v>
      </c>
      <c r="D3" s="7"/>
      <c r="E3" s="17" t="s">
        <v>11</v>
      </c>
      <c r="F3" s="18"/>
      <c r="G3" s="13" t="s">
        <v>139</v>
      </c>
      <c r="H3" t="str">
        <f t="shared" ref="H3:H65" si="0">"'"&amp;G3&amp;"',"</f>
        <v>'REC_NUM',</v>
      </c>
      <c r="I3" t="s">
        <v>140</v>
      </c>
    </row>
    <row r="4" spans="1:9" ht="48">
      <c r="A4" s="4">
        <v>3</v>
      </c>
      <c r="B4" s="4">
        <v>2</v>
      </c>
      <c r="C4" s="5" t="s">
        <v>12</v>
      </c>
      <c r="D4" s="8" t="s">
        <v>13</v>
      </c>
      <c r="E4" s="17" t="s">
        <v>14</v>
      </c>
      <c r="F4" s="18"/>
      <c r="G4" s="13" t="s">
        <v>141</v>
      </c>
      <c r="H4" t="str">
        <f t="shared" si="0"/>
        <v>'UPSSTCODE',</v>
      </c>
      <c r="I4" t="s">
        <v>142</v>
      </c>
    </row>
    <row r="5" spans="1:9" ht="76.5">
      <c r="A5" s="4">
        <v>4</v>
      </c>
      <c r="B5" s="4">
        <v>5</v>
      </c>
      <c r="C5" s="5" t="s">
        <v>15</v>
      </c>
      <c r="D5" s="8" t="s">
        <v>16</v>
      </c>
      <c r="E5" s="17" t="s">
        <v>17</v>
      </c>
      <c r="F5" s="18"/>
      <c r="G5" s="13" t="s">
        <v>143</v>
      </c>
      <c r="H5" t="str">
        <f t="shared" si="0"/>
        <v>'MSA_CODE',</v>
      </c>
      <c r="I5" t="s">
        <v>144</v>
      </c>
    </row>
    <row r="6" spans="1:9" ht="60">
      <c r="A6" s="4">
        <v>5</v>
      </c>
      <c r="B6" s="4">
        <v>3</v>
      </c>
      <c r="C6" s="5" t="s">
        <v>18</v>
      </c>
      <c r="D6" s="5" t="s">
        <v>19</v>
      </c>
      <c r="E6" s="17" t="s">
        <v>20</v>
      </c>
      <c r="F6" s="18"/>
      <c r="G6" s="13" t="s">
        <v>145</v>
      </c>
      <c r="H6" t="str">
        <f t="shared" si="0"/>
        <v>'FIPS_CNTY_CODE',</v>
      </c>
      <c r="I6" t="s">
        <v>146</v>
      </c>
    </row>
    <row r="7" spans="1:9" ht="60">
      <c r="A7" s="4">
        <v>6</v>
      </c>
      <c r="B7" s="4">
        <v>6</v>
      </c>
      <c r="C7" s="5" t="s">
        <v>21</v>
      </c>
      <c r="D7" s="8" t="s">
        <v>22</v>
      </c>
      <c r="E7" s="17" t="s">
        <v>23</v>
      </c>
      <c r="F7" s="18"/>
      <c r="G7" s="13" t="s">
        <v>147</v>
      </c>
      <c r="H7" t="str">
        <f t="shared" si="0"/>
        <v>'CENSUS_TRACT_CODE',</v>
      </c>
      <c r="I7" t="s">
        <v>148</v>
      </c>
    </row>
    <row r="8" spans="1:9" ht="60">
      <c r="A8" s="4">
        <v>7</v>
      </c>
      <c r="B8" s="4">
        <v>6</v>
      </c>
      <c r="C8" s="5" t="s">
        <v>24</v>
      </c>
      <c r="D8" s="8" t="s">
        <v>25</v>
      </c>
      <c r="E8" s="17" t="s">
        <v>26</v>
      </c>
      <c r="F8" s="18"/>
      <c r="G8" s="13" t="s">
        <v>149</v>
      </c>
      <c r="H8" t="str">
        <f t="shared" si="0"/>
        <v>'PERCENT_MINORITY_CENTRACT',</v>
      </c>
      <c r="I8" t="s">
        <v>150</v>
      </c>
    </row>
    <row r="9" spans="1:9" ht="60">
      <c r="A9" s="4">
        <v>8</v>
      </c>
      <c r="B9" s="4">
        <v>6</v>
      </c>
      <c r="C9" s="5" t="s">
        <v>27</v>
      </c>
      <c r="D9" s="5" t="s">
        <v>28</v>
      </c>
      <c r="E9" s="17" t="s">
        <v>29</v>
      </c>
      <c r="F9" s="18"/>
      <c r="G9" s="13" t="s">
        <v>151</v>
      </c>
      <c r="H9" t="str">
        <f t="shared" si="0"/>
        <v>'MEDIAN_INCOME_CENTRACT',</v>
      </c>
      <c r="I9" t="s">
        <v>152</v>
      </c>
    </row>
    <row r="10" spans="1:9" ht="48">
      <c r="A10" s="4">
        <v>9</v>
      </c>
      <c r="B10" s="4">
        <v>6</v>
      </c>
      <c r="C10" s="5" t="s">
        <v>30</v>
      </c>
      <c r="D10" s="5" t="s">
        <v>28</v>
      </c>
      <c r="E10" s="17" t="s">
        <v>31</v>
      </c>
      <c r="F10" s="18"/>
      <c r="G10" s="13" t="s">
        <v>153</v>
      </c>
      <c r="H10" t="str">
        <f t="shared" si="0"/>
        <v>'LOCAL_AREA_MEDIAN_INCOME',</v>
      </c>
      <c r="I10" t="s">
        <v>154</v>
      </c>
    </row>
    <row r="11" spans="1:9" ht="60">
      <c r="A11" s="4">
        <v>10</v>
      </c>
      <c r="B11" s="4">
        <v>8</v>
      </c>
      <c r="C11" s="5" t="s">
        <v>32</v>
      </c>
      <c r="D11" s="8" t="s">
        <v>33</v>
      </c>
      <c r="E11" s="15" t="s">
        <v>34</v>
      </c>
      <c r="F11" s="16"/>
      <c r="G11" s="13" t="s">
        <v>155</v>
      </c>
      <c r="H11" t="str">
        <f t="shared" si="0"/>
        <v>'TRACT_LOCAL_MEDIAN_INC_RATIO',</v>
      </c>
      <c r="I11" t="s">
        <v>156</v>
      </c>
    </row>
    <row r="12" spans="1:9" ht="72">
      <c r="A12" s="4">
        <v>11</v>
      </c>
      <c r="B12" s="4">
        <v>9</v>
      </c>
      <c r="C12" s="5" t="s">
        <v>35</v>
      </c>
      <c r="D12" s="5" t="s">
        <v>36</v>
      </c>
      <c r="E12" s="17" t="s">
        <v>37</v>
      </c>
      <c r="F12" s="18"/>
      <c r="G12" s="13" t="s">
        <v>157</v>
      </c>
      <c r="H12" t="str">
        <f t="shared" si="0"/>
        <v>'BORROWER_ANNUAL_INCOME',</v>
      </c>
      <c r="I12" t="s">
        <v>158</v>
      </c>
    </row>
    <row r="13" spans="1:9" ht="60">
      <c r="A13" s="4">
        <v>12</v>
      </c>
      <c r="B13" s="4">
        <v>6</v>
      </c>
      <c r="C13" s="5" t="s">
        <v>38</v>
      </c>
      <c r="D13" s="5" t="s">
        <v>28</v>
      </c>
      <c r="E13" s="15" t="s">
        <v>39</v>
      </c>
      <c r="F13" s="16"/>
      <c r="G13" s="13" t="s">
        <v>159</v>
      </c>
      <c r="H13" t="str">
        <f t="shared" si="0"/>
        <v>'MSA_MEDIAN_INCOME',</v>
      </c>
      <c r="I13" t="s">
        <v>160</v>
      </c>
    </row>
    <row r="14" spans="1:9" ht="72">
      <c r="A14" s="4">
        <v>13</v>
      </c>
      <c r="B14" s="4">
        <v>8</v>
      </c>
      <c r="C14" s="5" t="s">
        <v>40</v>
      </c>
      <c r="D14" s="8" t="s">
        <v>41</v>
      </c>
      <c r="E14" s="17" t="s">
        <v>42</v>
      </c>
      <c r="F14" s="18"/>
      <c r="G14" s="13" t="s">
        <v>161</v>
      </c>
      <c r="H14" t="str">
        <f t="shared" si="0"/>
        <v>'BORROWER_AREA_MEDIAN_FAM_INCOME',</v>
      </c>
      <c r="I14" t="s">
        <v>162</v>
      </c>
    </row>
    <row r="15" spans="1:9" ht="72">
      <c r="A15" s="4">
        <v>14</v>
      </c>
      <c r="B15" s="4">
        <v>9</v>
      </c>
      <c r="C15" s="5" t="s">
        <v>43</v>
      </c>
      <c r="D15" s="5" t="s">
        <v>36</v>
      </c>
      <c r="E15" s="17" t="s">
        <v>44</v>
      </c>
      <c r="F15" s="18"/>
      <c r="G15" s="13" t="s">
        <v>163</v>
      </c>
      <c r="H15" t="str">
        <f t="shared" si="0"/>
        <v>'ACQ_UNPAID_PRINCIPAL_BAL',</v>
      </c>
      <c r="I15" t="s">
        <v>164</v>
      </c>
    </row>
    <row r="16" spans="1:9" ht="84">
      <c r="A16" s="4">
        <v>15</v>
      </c>
      <c r="B16" s="4">
        <v>1</v>
      </c>
      <c r="C16" s="5" t="s">
        <v>45</v>
      </c>
      <c r="D16" s="8" t="s">
        <v>46</v>
      </c>
      <c r="E16" s="17" t="s">
        <v>47</v>
      </c>
      <c r="F16" s="18"/>
      <c r="G16" s="13" t="s">
        <v>165</v>
      </c>
      <c r="H16" t="str">
        <f t="shared" si="0"/>
        <v>'LOAN_PURPOSE',</v>
      </c>
      <c r="I16" t="s">
        <v>166</v>
      </c>
    </row>
    <row r="17" spans="1:10" ht="48">
      <c r="A17" s="4">
        <v>16</v>
      </c>
      <c r="B17" s="4">
        <v>1</v>
      </c>
      <c r="C17" s="5" t="s">
        <v>48</v>
      </c>
      <c r="D17" s="8" t="s">
        <v>49</v>
      </c>
      <c r="E17" s="17" t="s">
        <v>50</v>
      </c>
      <c r="F17" s="18"/>
      <c r="G17" s="13" t="s">
        <v>167</v>
      </c>
      <c r="H17" t="str">
        <f t="shared" si="0"/>
        <v>'FED_GUARANTEE_TYPE',</v>
      </c>
      <c r="I17" t="s">
        <v>168</v>
      </c>
    </row>
    <row r="18" spans="1:10" ht="48">
      <c r="A18" s="4">
        <v>17</v>
      </c>
      <c r="B18" s="4">
        <v>2</v>
      </c>
      <c r="C18" s="5" t="s">
        <v>51</v>
      </c>
      <c r="D18" s="5" t="s">
        <v>52</v>
      </c>
      <c r="E18" s="21"/>
      <c r="F18" s="22"/>
      <c r="G18" s="13" t="s">
        <v>169</v>
      </c>
      <c r="H18" t="str">
        <f t="shared" si="0"/>
        <v>'NUMBER_OF_BORROWERS',</v>
      </c>
      <c r="I18" t="s">
        <v>170</v>
      </c>
    </row>
    <row r="19" spans="1:10" ht="48">
      <c r="A19" s="4">
        <v>18</v>
      </c>
      <c r="B19" s="4">
        <v>1</v>
      </c>
      <c r="C19" s="5" t="s">
        <v>53</v>
      </c>
      <c r="D19" s="8" t="s">
        <v>54</v>
      </c>
      <c r="E19" s="15"/>
      <c r="F19" s="16"/>
      <c r="G19" s="13" t="s">
        <v>171</v>
      </c>
      <c r="H19" t="str">
        <f t="shared" si="0"/>
        <v>'FIRST_TIME_HOME_BUYER',</v>
      </c>
      <c r="I19" t="s">
        <v>172</v>
      </c>
    </row>
    <row r="20" spans="1:10" ht="153">
      <c r="A20" s="9" t="s">
        <v>55</v>
      </c>
      <c r="B20" s="4">
        <v>1</v>
      </c>
      <c r="C20" s="8" t="s">
        <v>56</v>
      </c>
      <c r="D20" s="8" t="s">
        <v>57</v>
      </c>
      <c r="E20" s="15"/>
      <c r="F20" s="16"/>
      <c r="G20" s="13" t="s">
        <v>173</v>
      </c>
      <c r="H20" s="14" t="str">
        <f>"'"&amp;$G$20&amp;19&amp;"',"</f>
        <v>'BORROWER_RACE_NATIONALORIG19',</v>
      </c>
      <c r="I20" t="s">
        <v>174</v>
      </c>
      <c r="J20" t="str">
        <f>I20&amp;19</f>
        <v>'BORROWER_RACE_NATIONALORIG19',19</v>
      </c>
    </row>
    <row r="21" spans="1:10">
      <c r="A21" s="9">
        <v>20</v>
      </c>
      <c r="B21" s="4"/>
      <c r="C21" s="8"/>
      <c r="D21" s="8"/>
      <c r="E21" s="10"/>
      <c r="F21" s="11"/>
      <c r="H21" s="14" t="str">
        <f>"'"&amp;$G$20&amp;A21&amp;"',"</f>
        <v>'BORROWER_RACE_NATIONALORIG20',</v>
      </c>
      <c r="I21" t="s">
        <v>175</v>
      </c>
    </row>
    <row r="22" spans="1:10">
      <c r="A22" s="9">
        <v>21</v>
      </c>
      <c r="B22" s="4"/>
      <c r="C22" s="8"/>
      <c r="D22" s="8"/>
      <c r="E22" s="10"/>
      <c r="F22" s="11"/>
      <c r="H22" s="14" t="str">
        <f t="shared" ref="H22:H24" si="1">"'"&amp;$G$20&amp;A22&amp;"',"</f>
        <v>'BORROWER_RACE_NATIONALORIG21',</v>
      </c>
      <c r="I22" t="s">
        <v>176</v>
      </c>
    </row>
    <row r="23" spans="1:10">
      <c r="A23" s="9">
        <v>22</v>
      </c>
      <c r="B23" s="4"/>
      <c r="C23" s="8"/>
      <c r="D23" s="8"/>
      <c r="E23" s="10"/>
      <c r="F23" s="11"/>
      <c r="H23" s="14" t="str">
        <f t="shared" si="1"/>
        <v>'BORROWER_RACE_NATIONALORIG22',</v>
      </c>
      <c r="I23" t="s">
        <v>177</v>
      </c>
    </row>
    <row r="24" spans="1:10">
      <c r="A24" s="9">
        <v>23</v>
      </c>
      <c r="B24" s="4"/>
      <c r="C24" s="8"/>
      <c r="D24" s="8"/>
      <c r="E24" s="10"/>
      <c r="F24" s="11"/>
      <c r="H24" s="14" t="str">
        <f t="shared" si="1"/>
        <v>'BORROWER_RACE_NATIONALORIG23',</v>
      </c>
      <c r="I24" t="s">
        <v>178</v>
      </c>
    </row>
    <row r="25" spans="1:10" ht="102">
      <c r="A25" s="4">
        <v>24</v>
      </c>
      <c r="B25" s="4">
        <v>1</v>
      </c>
      <c r="C25" s="5" t="s">
        <v>58</v>
      </c>
      <c r="D25" s="8" t="s">
        <v>59</v>
      </c>
      <c r="E25" s="15"/>
      <c r="F25" s="16"/>
      <c r="G25" s="13" t="s">
        <v>179</v>
      </c>
      <c r="H25" t="str">
        <f t="shared" si="0"/>
        <v>'BORROWER_ETHNICITY',</v>
      </c>
      <c r="I25" t="s">
        <v>180</v>
      </c>
    </row>
    <row r="26" spans="1:10" ht="153">
      <c r="A26" s="9" t="s">
        <v>60</v>
      </c>
      <c r="B26" s="4">
        <v>1</v>
      </c>
      <c r="C26" s="8" t="s">
        <v>61</v>
      </c>
      <c r="D26" s="8" t="s">
        <v>62</v>
      </c>
      <c r="E26" s="15"/>
      <c r="F26" s="16"/>
      <c r="G26" s="13" t="s">
        <v>181</v>
      </c>
      <c r="H26" t="str">
        <f>"'"&amp;$G$26&amp;25&amp;"',"</f>
        <v>'COBORROWER_RACE_NATIONALORIG25',</v>
      </c>
      <c r="I26" t="s">
        <v>182</v>
      </c>
    </row>
    <row r="27" spans="1:10">
      <c r="A27" s="9">
        <v>26</v>
      </c>
      <c r="B27" s="4"/>
      <c r="C27" s="8"/>
      <c r="D27" s="8"/>
      <c r="E27" s="10"/>
      <c r="F27" s="11"/>
      <c r="H27" t="str">
        <f>"'"&amp;$G$26&amp;A27&amp;"',"</f>
        <v>'COBORROWER_RACE_NATIONALORIG26',</v>
      </c>
      <c r="I27" t="s">
        <v>183</v>
      </c>
    </row>
    <row r="28" spans="1:10">
      <c r="A28" s="9">
        <v>27</v>
      </c>
      <c r="B28" s="4"/>
      <c r="C28" s="8"/>
      <c r="D28" s="8"/>
      <c r="E28" s="10"/>
      <c r="F28" s="11"/>
      <c r="H28" t="str">
        <f t="shared" ref="H28:H30" si="2">"'"&amp;$G$26&amp;A28&amp;"',"</f>
        <v>'COBORROWER_RACE_NATIONALORIG27',</v>
      </c>
      <c r="I28" t="s">
        <v>184</v>
      </c>
    </row>
    <row r="29" spans="1:10">
      <c r="A29" s="9">
        <v>28</v>
      </c>
      <c r="B29" s="4"/>
      <c r="C29" s="8"/>
      <c r="D29" s="8"/>
      <c r="E29" s="10"/>
      <c r="F29" s="11"/>
      <c r="H29" t="str">
        <f t="shared" si="2"/>
        <v>'COBORROWER_RACE_NATIONALORIG28',</v>
      </c>
      <c r="I29" t="s">
        <v>185</v>
      </c>
    </row>
    <row r="30" spans="1:10">
      <c r="A30" s="9">
        <v>29</v>
      </c>
      <c r="B30" s="4"/>
      <c r="C30" s="8"/>
      <c r="D30" s="8"/>
      <c r="E30" s="10"/>
      <c r="F30" s="11"/>
      <c r="H30" t="str">
        <f t="shared" si="2"/>
        <v>'COBORROWER_RACE_NATIONALORIG29',</v>
      </c>
      <c r="I30" t="s">
        <v>186</v>
      </c>
    </row>
    <row r="31" spans="1:10" ht="102">
      <c r="A31" s="4">
        <v>30</v>
      </c>
      <c r="B31" s="4">
        <v>1</v>
      </c>
      <c r="C31" s="5" t="s">
        <v>63</v>
      </c>
      <c r="D31" s="8" t="s">
        <v>64</v>
      </c>
      <c r="E31" s="15"/>
      <c r="F31" s="16"/>
      <c r="G31" s="13" t="s">
        <v>187</v>
      </c>
      <c r="H31" t="str">
        <f t="shared" si="0"/>
        <v>'COBORROWER_ETHNICITY',</v>
      </c>
      <c r="I31" t="s">
        <v>188</v>
      </c>
    </row>
    <row r="32" spans="1:10" ht="84">
      <c r="A32" s="4">
        <v>31</v>
      </c>
      <c r="B32" s="4">
        <v>1</v>
      </c>
      <c r="C32" s="5" t="s">
        <v>65</v>
      </c>
      <c r="D32" s="8" t="s">
        <v>66</v>
      </c>
      <c r="E32" s="15"/>
      <c r="F32" s="16"/>
      <c r="G32" s="13" t="s">
        <v>189</v>
      </c>
      <c r="H32" t="str">
        <f t="shared" si="0"/>
        <v>'BORROWER_GENDER',</v>
      </c>
      <c r="I32" t="s">
        <v>190</v>
      </c>
    </row>
    <row r="33" spans="1:9" ht="84">
      <c r="A33" s="4">
        <v>32</v>
      </c>
      <c r="B33" s="4">
        <v>1</v>
      </c>
      <c r="C33" s="5" t="s">
        <v>67</v>
      </c>
      <c r="D33" s="8" t="s">
        <v>68</v>
      </c>
      <c r="E33" s="15"/>
      <c r="F33" s="16"/>
      <c r="G33" s="13" t="s">
        <v>191</v>
      </c>
      <c r="H33" t="str">
        <f t="shared" si="0"/>
        <v>'COBORROWER_GENDER',</v>
      </c>
      <c r="I33" t="s">
        <v>192</v>
      </c>
    </row>
    <row r="34" spans="1:9" ht="96">
      <c r="A34" s="4">
        <v>33</v>
      </c>
      <c r="B34" s="4">
        <v>1</v>
      </c>
      <c r="C34" s="5" t="s">
        <v>69</v>
      </c>
      <c r="D34" s="8" t="s">
        <v>70</v>
      </c>
      <c r="E34" s="17" t="s">
        <v>71</v>
      </c>
      <c r="F34" s="18"/>
      <c r="G34" s="13" t="s">
        <v>193</v>
      </c>
      <c r="H34" t="str">
        <f t="shared" si="0"/>
        <v>'BORROWER_AGE',</v>
      </c>
      <c r="I34" t="s">
        <v>194</v>
      </c>
    </row>
    <row r="35" spans="1:9" ht="108">
      <c r="A35" s="4">
        <v>34</v>
      </c>
      <c r="B35" s="4">
        <v>1</v>
      </c>
      <c r="C35" s="5" t="s">
        <v>72</v>
      </c>
      <c r="D35" s="8" t="s">
        <v>73</v>
      </c>
      <c r="E35" s="17" t="s">
        <v>74</v>
      </c>
      <c r="F35" s="18"/>
      <c r="G35" s="13" t="s">
        <v>195</v>
      </c>
      <c r="H35" t="str">
        <f t="shared" si="0"/>
        <v>'COBORROWER_AGE',</v>
      </c>
      <c r="I35" t="s">
        <v>196</v>
      </c>
    </row>
    <row r="36" spans="1:9" ht="60">
      <c r="A36" s="4">
        <v>35</v>
      </c>
      <c r="B36" s="4">
        <v>1</v>
      </c>
      <c r="C36" s="5" t="s">
        <v>75</v>
      </c>
      <c r="D36" s="8" t="s">
        <v>76</v>
      </c>
      <c r="E36" s="15"/>
      <c r="F36" s="16"/>
      <c r="G36" s="13" t="s">
        <v>197</v>
      </c>
      <c r="H36" t="str">
        <f t="shared" si="0"/>
        <v>'OCCUPANCY_CDE',</v>
      </c>
      <c r="I36" t="s">
        <v>198</v>
      </c>
    </row>
    <row r="37" spans="1:9">
      <c r="A37" s="4">
        <v>36</v>
      </c>
      <c r="B37" s="4">
        <v>5</v>
      </c>
      <c r="C37" s="5" t="s">
        <v>77</v>
      </c>
      <c r="D37" s="8" t="s">
        <v>78</v>
      </c>
      <c r="E37" s="15" t="s">
        <v>79</v>
      </c>
      <c r="F37" s="16"/>
      <c r="G37" s="13" t="s">
        <v>199</v>
      </c>
      <c r="H37" t="str">
        <f t="shared" si="0"/>
        <v>'RATE_SPREAD',</v>
      </c>
      <c r="I37" t="s">
        <v>200</v>
      </c>
    </row>
    <row r="38" spans="1:9" ht="48">
      <c r="A38" s="4">
        <v>37</v>
      </c>
      <c r="B38" s="4">
        <v>1</v>
      </c>
      <c r="C38" s="5" t="s">
        <v>80</v>
      </c>
      <c r="D38" s="8" t="s">
        <v>81</v>
      </c>
      <c r="E38" s="17" t="s">
        <v>82</v>
      </c>
      <c r="F38" s="18"/>
      <c r="G38" s="13" t="s">
        <v>201</v>
      </c>
      <c r="H38" t="str">
        <f t="shared" si="0"/>
        <v>'HOEPA_STATUS',</v>
      </c>
      <c r="I38" t="s">
        <v>202</v>
      </c>
    </row>
    <row r="39" spans="1:9" ht="48">
      <c r="A39" s="4">
        <v>38</v>
      </c>
      <c r="B39" s="4">
        <v>1</v>
      </c>
      <c r="C39" s="5" t="s">
        <v>83</v>
      </c>
      <c r="D39" s="8" t="s">
        <v>84</v>
      </c>
      <c r="E39" s="17" t="s">
        <v>85</v>
      </c>
      <c r="F39" s="18"/>
      <c r="G39" s="13" t="s">
        <v>203</v>
      </c>
      <c r="H39" t="str">
        <f t="shared" si="0"/>
        <v>'PROPERTY_TYPE',</v>
      </c>
      <c r="I39" t="s">
        <v>204</v>
      </c>
    </row>
    <row r="40" spans="1:9" ht="48">
      <c r="A40" s="4">
        <v>39</v>
      </c>
      <c r="B40" s="4">
        <v>1</v>
      </c>
      <c r="C40" s="5" t="s">
        <v>86</v>
      </c>
      <c r="D40" s="8" t="s">
        <v>87</v>
      </c>
      <c r="E40" s="15"/>
      <c r="F40" s="16"/>
      <c r="G40" s="13" t="s">
        <v>205</v>
      </c>
      <c r="H40" t="str">
        <f t="shared" si="0"/>
        <v>'LIEN_STATUS',</v>
      </c>
      <c r="I40" t="s">
        <v>206</v>
      </c>
    </row>
    <row r="41" spans="1:9" ht="37.5">
      <c r="A41" s="4">
        <v>40</v>
      </c>
      <c r="B41" s="4">
        <v>1</v>
      </c>
      <c r="C41" s="5" t="s">
        <v>88</v>
      </c>
      <c r="D41" s="8" t="s">
        <v>89</v>
      </c>
      <c r="E41" s="15"/>
      <c r="F41" s="16"/>
      <c r="G41" s="13" t="s">
        <v>207</v>
      </c>
      <c r="H41" t="str">
        <f t="shared" si="0"/>
        <v>'BORROWER_AGE_62OVER',</v>
      </c>
      <c r="I41" t="s">
        <v>208</v>
      </c>
    </row>
    <row r="42" spans="1:9" ht="48">
      <c r="A42" s="4">
        <v>41</v>
      </c>
      <c r="B42" s="4">
        <v>1</v>
      </c>
      <c r="C42" s="5" t="s">
        <v>90</v>
      </c>
      <c r="D42" s="8" t="s">
        <v>89</v>
      </c>
      <c r="E42" s="15"/>
      <c r="F42" s="16"/>
      <c r="G42" s="13" t="s">
        <v>209</v>
      </c>
      <c r="H42" t="str">
        <f t="shared" si="0"/>
        <v>'COBORROWER_AGE_62OVER',</v>
      </c>
      <c r="I42" t="s">
        <v>210</v>
      </c>
    </row>
    <row r="43" spans="1:9" ht="132">
      <c r="A43" s="4">
        <v>42</v>
      </c>
      <c r="B43" s="4">
        <v>6</v>
      </c>
      <c r="C43" s="5" t="s">
        <v>91</v>
      </c>
      <c r="D43" s="5" t="s">
        <v>92</v>
      </c>
      <c r="E43" s="15"/>
      <c r="F43" s="16"/>
      <c r="G43" s="13" t="s">
        <v>211</v>
      </c>
      <c r="H43" t="str">
        <f t="shared" si="0"/>
        <v>'ORIGINATION_LTV',</v>
      </c>
      <c r="I43" t="s">
        <v>212</v>
      </c>
    </row>
    <row r="44" spans="1:9">
      <c r="A44" s="4">
        <v>43</v>
      </c>
      <c r="B44" s="4">
        <v>1</v>
      </c>
      <c r="C44" s="5" t="s">
        <v>93</v>
      </c>
      <c r="D44" s="8" t="s">
        <v>94</v>
      </c>
      <c r="E44" s="15"/>
      <c r="F44" s="16"/>
      <c r="G44" s="13" t="s">
        <v>213</v>
      </c>
      <c r="H44" t="str">
        <f t="shared" si="0"/>
        <v>'MORTGAGE_NOTE_DATE',</v>
      </c>
      <c r="I44" t="s">
        <v>214</v>
      </c>
    </row>
    <row r="45" spans="1:9" ht="60">
      <c r="A45" s="4">
        <v>44</v>
      </c>
      <c r="B45" s="4">
        <v>3</v>
      </c>
      <c r="C45" s="5" t="s">
        <v>95</v>
      </c>
      <c r="D45" s="5" t="s">
        <v>96</v>
      </c>
      <c r="E45" s="17" t="s">
        <v>97</v>
      </c>
      <c r="F45" s="18"/>
      <c r="H45" t="str">
        <f t="shared" si="0"/>
        <v>'',</v>
      </c>
      <c r="I45" t="s">
        <v>215</v>
      </c>
    </row>
    <row r="46" spans="1:9" ht="24">
      <c r="A46" s="4">
        <v>45</v>
      </c>
      <c r="B46" s="4">
        <v>1</v>
      </c>
      <c r="C46" s="5" t="s">
        <v>98</v>
      </c>
      <c r="D46" s="5" t="s">
        <v>99</v>
      </c>
      <c r="E46" s="15"/>
      <c r="F46" s="16"/>
      <c r="G46" s="13" t="s">
        <v>216</v>
      </c>
      <c r="H46" t="str">
        <f t="shared" si="0"/>
        <v>'MORTGAGE_TERM_ORIGINATION',</v>
      </c>
      <c r="I46" t="s">
        <v>217</v>
      </c>
    </row>
    <row r="47" spans="1:9" ht="48">
      <c r="A47" s="4">
        <v>46</v>
      </c>
      <c r="B47" s="4">
        <v>6</v>
      </c>
      <c r="C47" s="5" t="s">
        <v>100</v>
      </c>
      <c r="D47" s="5" t="s">
        <v>101</v>
      </c>
      <c r="E47" s="15"/>
      <c r="F47" s="16"/>
      <c r="G47" s="13" t="s">
        <v>218</v>
      </c>
      <c r="H47" t="str">
        <f t="shared" si="0"/>
        <v>'INTEREST_RATE_ORIGINATION',</v>
      </c>
      <c r="I47" t="s">
        <v>219</v>
      </c>
    </row>
    <row r="48" spans="1:9" ht="62.25" customHeight="1">
      <c r="A48" s="4">
        <v>47</v>
      </c>
      <c r="B48" s="4">
        <v>9</v>
      </c>
      <c r="C48" s="5" t="s">
        <v>102</v>
      </c>
      <c r="D48" s="5" t="s">
        <v>36</v>
      </c>
      <c r="E48" s="17" t="s">
        <v>103</v>
      </c>
      <c r="F48" s="18"/>
      <c r="G48" s="13" t="s">
        <v>220</v>
      </c>
      <c r="H48" t="str">
        <f t="shared" si="0"/>
        <v>'NOTE_AMT',</v>
      </c>
      <c r="I48" t="s">
        <v>221</v>
      </c>
    </row>
    <row r="49" spans="1:9" ht="48">
      <c r="A49" s="4">
        <v>48</v>
      </c>
      <c r="B49" s="4">
        <v>1</v>
      </c>
      <c r="C49" s="5" t="s">
        <v>104</v>
      </c>
      <c r="D49" s="8" t="s">
        <v>105</v>
      </c>
      <c r="E49" s="15"/>
      <c r="F49" s="16"/>
      <c r="G49" s="13" t="s">
        <v>222</v>
      </c>
      <c r="H49" t="str">
        <f t="shared" si="0"/>
        <v>'PREAPPROVAL_CDE',</v>
      </c>
      <c r="I49" t="s">
        <v>223</v>
      </c>
    </row>
    <row r="50" spans="1:9" ht="60">
      <c r="A50" s="4">
        <v>49</v>
      </c>
      <c r="B50" s="4">
        <v>1</v>
      </c>
      <c r="C50" s="5" t="s">
        <v>106</v>
      </c>
      <c r="D50" s="8" t="s">
        <v>107</v>
      </c>
      <c r="E50" s="15"/>
      <c r="F50" s="16"/>
      <c r="G50" s="13" t="s">
        <v>224</v>
      </c>
      <c r="H50" t="str">
        <f t="shared" si="0"/>
        <v>'APPLICATION_CHANNEL',</v>
      </c>
      <c r="I50" t="s">
        <v>225</v>
      </c>
    </row>
    <row r="51" spans="1:9" ht="132">
      <c r="A51" s="4">
        <v>50</v>
      </c>
      <c r="B51" s="4">
        <v>1</v>
      </c>
      <c r="C51" s="5" t="s">
        <v>108</v>
      </c>
      <c r="D51" s="8" t="s">
        <v>109</v>
      </c>
      <c r="E51" s="15"/>
      <c r="F51" s="16"/>
      <c r="G51" s="13" t="s">
        <v>226</v>
      </c>
      <c r="H51" t="str">
        <f t="shared" si="0"/>
        <v>'AUTOMATED_UNDERWRITING_SYS_CDE',</v>
      </c>
      <c r="I51" t="s">
        <v>227</v>
      </c>
    </row>
    <row r="52" spans="1:9" ht="132">
      <c r="A52" s="4">
        <v>51</v>
      </c>
      <c r="B52" s="4">
        <v>2</v>
      </c>
      <c r="C52" s="5" t="s">
        <v>110</v>
      </c>
      <c r="D52" s="8" t="s">
        <v>111</v>
      </c>
      <c r="E52" s="15"/>
      <c r="F52" s="16"/>
      <c r="G52" s="13" t="s">
        <v>228</v>
      </c>
      <c r="H52" t="str">
        <f t="shared" si="0"/>
        <v>'BORROWER_CREDIT_SCORE_MODEL',</v>
      </c>
      <c r="I52" t="s">
        <v>229</v>
      </c>
    </row>
    <row r="53" spans="1:9" ht="132">
      <c r="A53" s="4">
        <v>52</v>
      </c>
      <c r="B53" s="4">
        <v>2</v>
      </c>
      <c r="C53" s="5" t="s">
        <v>112</v>
      </c>
      <c r="D53" s="8" t="s">
        <v>113</v>
      </c>
      <c r="E53" s="15"/>
      <c r="F53" s="16"/>
      <c r="G53" s="13" t="s">
        <v>230</v>
      </c>
      <c r="H53" t="str">
        <f t="shared" si="0"/>
        <v>'COBORROWER_CREDIT_SCORE_MODEL',</v>
      </c>
      <c r="I53" t="s">
        <v>231</v>
      </c>
    </row>
    <row r="54" spans="1:9">
      <c r="A54" s="4">
        <v>53</v>
      </c>
      <c r="B54" s="4">
        <v>2</v>
      </c>
      <c r="C54" s="5" t="s">
        <v>114</v>
      </c>
      <c r="D54" s="8" t="s">
        <v>115</v>
      </c>
      <c r="E54" s="15"/>
      <c r="F54" s="16"/>
      <c r="G54" s="13" t="s">
        <v>232</v>
      </c>
      <c r="H54" t="str">
        <f t="shared" si="0"/>
        <v>'DEBT_TO_INCOME_RATIO',</v>
      </c>
      <c r="I54" t="s">
        <v>233</v>
      </c>
    </row>
    <row r="55" spans="1:9" ht="24">
      <c r="A55" s="4">
        <v>54</v>
      </c>
      <c r="B55" s="4">
        <v>6</v>
      </c>
      <c r="C55" s="5" t="s">
        <v>116</v>
      </c>
      <c r="D55" s="5" t="s">
        <v>117</v>
      </c>
      <c r="E55" s="15"/>
      <c r="F55" s="16"/>
      <c r="G55" s="13" t="s">
        <v>234</v>
      </c>
      <c r="H55" t="str">
        <f t="shared" si="0"/>
        <v>'DISCOUNT_POINTS',</v>
      </c>
      <c r="I55" t="s">
        <v>235</v>
      </c>
    </row>
    <row r="56" spans="1:9" ht="24">
      <c r="A56" s="4">
        <v>55</v>
      </c>
      <c r="B56" s="4">
        <v>3</v>
      </c>
      <c r="C56" s="5" t="s">
        <v>118</v>
      </c>
      <c r="D56" s="5" t="s">
        <v>119</v>
      </c>
      <c r="E56" s="17" t="s">
        <v>97</v>
      </c>
      <c r="F56" s="18"/>
      <c r="G56" s="13" t="s">
        <v>236</v>
      </c>
      <c r="H56" t="str">
        <f t="shared" si="0"/>
        <v>'INTRO_RATE_PERIOD',</v>
      </c>
      <c r="I56" t="s">
        <v>237</v>
      </c>
    </row>
    <row r="57" spans="1:9" ht="60">
      <c r="A57" s="4">
        <v>56</v>
      </c>
      <c r="B57" s="4">
        <v>1</v>
      </c>
      <c r="C57" s="5" t="s">
        <v>120</v>
      </c>
      <c r="D57" s="8" t="s">
        <v>121</v>
      </c>
      <c r="E57" s="15"/>
      <c r="F57" s="16"/>
      <c r="G57" s="13" t="s">
        <v>238</v>
      </c>
      <c r="H57" t="str">
        <f t="shared" si="0"/>
        <v>'MANUFACTURED_HOME_LAND_PROP_INTEREST',</v>
      </c>
      <c r="I57" t="s">
        <v>239</v>
      </c>
    </row>
    <row r="58" spans="1:9">
      <c r="A58" s="4">
        <v>57</v>
      </c>
      <c r="B58" s="4">
        <v>9</v>
      </c>
      <c r="C58" s="5" t="s">
        <v>122</v>
      </c>
      <c r="D58" s="5" t="s">
        <v>36</v>
      </c>
      <c r="E58" s="17" t="s">
        <v>123</v>
      </c>
      <c r="F58" s="18"/>
      <c r="G58" s="13" t="s">
        <v>240</v>
      </c>
      <c r="H58" t="str">
        <f t="shared" si="0"/>
        <v>'PROPERTY_VALUE_AMT',</v>
      </c>
      <c r="I58" t="s">
        <v>241</v>
      </c>
    </row>
    <row r="59" spans="1:9" ht="24">
      <c r="A59" s="4">
        <v>58</v>
      </c>
      <c r="B59" s="4">
        <v>1</v>
      </c>
      <c r="C59" s="5" t="s">
        <v>124</v>
      </c>
      <c r="D59" s="8" t="s">
        <v>125</v>
      </c>
      <c r="E59" s="15" t="s">
        <v>126</v>
      </c>
      <c r="F59" s="16"/>
      <c r="G59" s="13" t="s">
        <v>242</v>
      </c>
      <c r="H59" t="str">
        <f t="shared" si="0"/>
        <v>'RURAL_CENSUS_TRACT',</v>
      </c>
      <c r="I59" t="s">
        <v>243</v>
      </c>
    </row>
    <row r="60" spans="1:9" ht="24">
      <c r="A60" s="4">
        <v>59</v>
      </c>
      <c r="B60" s="4">
        <v>1</v>
      </c>
      <c r="C60" s="5" t="s">
        <v>127</v>
      </c>
      <c r="D60" s="8" t="s">
        <v>125</v>
      </c>
      <c r="E60" s="15" t="s">
        <v>126</v>
      </c>
      <c r="F60" s="16"/>
      <c r="G60" s="13" t="s">
        <v>244</v>
      </c>
      <c r="H60" t="str">
        <f t="shared" si="0"/>
        <v>'LOWER_MISSISSIPPI_DELTA_CNTY',</v>
      </c>
      <c r="I60" t="s">
        <v>245</v>
      </c>
    </row>
    <row r="61" spans="1:9" ht="24">
      <c r="A61" s="4">
        <v>60</v>
      </c>
      <c r="B61" s="4">
        <v>1</v>
      </c>
      <c r="C61" s="5" t="s">
        <v>128</v>
      </c>
      <c r="D61" s="8" t="s">
        <v>125</v>
      </c>
      <c r="E61" s="15" t="s">
        <v>126</v>
      </c>
      <c r="F61" s="16"/>
      <c r="G61" s="13" t="s">
        <v>246</v>
      </c>
      <c r="H61" t="str">
        <f t="shared" si="0"/>
        <v>'MIDDLE_APPALACHIA_CNTY',</v>
      </c>
      <c r="I61" t="s">
        <v>247</v>
      </c>
    </row>
    <row r="62" spans="1:9" ht="24">
      <c r="A62" s="4">
        <v>61</v>
      </c>
      <c r="B62" s="4">
        <v>1</v>
      </c>
      <c r="C62" s="5" t="s">
        <v>129</v>
      </c>
      <c r="D62" s="8" t="s">
        <v>125</v>
      </c>
      <c r="E62" s="15" t="s">
        <v>126</v>
      </c>
      <c r="F62" s="16"/>
      <c r="G62" s="13" t="s">
        <v>248</v>
      </c>
      <c r="H62" t="str">
        <f t="shared" si="0"/>
        <v>'PERSISTENT_POVERTY_CNTY',</v>
      </c>
      <c r="I62" t="s">
        <v>249</v>
      </c>
    </row>
    <row r="63" spans="1:9" ht="24">
      <c r="A63" s="4">
        <v>62</v>
      </c>
      <c r="B63" s="4">
        <v>1</v>
      </c>
      <c r="C63" s="5" t="s">
        <v>130</v>
      </c>
      <c r="D63" s="8" t="s">
        <v>125</v>
      </c>
      <c r="E63" s="15" t="s">
        <v>126</v>
      </c>
      <c r="F63" s="16"/>
      <c r="G63" s="13" t="s">
        <v>250</v>
      </c>
      <c r="H63" t="str">
        <f t="shared" si="0"/>
        <v>'AREA_OF_CONCENTRATED_POVERTY',</v>
      </c>
      <c r="I63" t="s">
        <v>251</v>
      </c>
    </row>
    <row r="64" spans="1:9" ht="24">
      <c r="A64" s="4">
        <v>63</v>
      </c>
      <c r="B64" s="4">
        <v>1</v>
      </c>
      <c r="C64" s="5" t="s">
        <v>131</v>
      </c>
      <c r="D64" s="8" t="s">
        <v>125</v>
      </c>
      <c r="E64" s="15" t="s">
        <v>126</v>
      </c>
      <c r="F64" s="16"/>
      <c r="G64" s="13" t="s">
        <v>252</v>
      </c>
      <c r="H64" t="str">
        <f t="shared" si="0"/>
        <v>'HIGH_OPPORTUNITY_AREA',</v>
      </c>
      <c r="I64" t="s">
        <v>253</v>
      </c>
    </row>
    <row r="65" spans="1:9" ht="24">
      <c r="A65" s="4">
        <v>64</v>
      </c>
      <c r="B65" s="4">
        <v>1</v>
      </c>
      <c r="C65" s="5" t="s">
        <v>132</v>
      </c>
      <c r="D65" s="8" t="s">
        <v>125</v>
      </c>
      <c r="E65" s="15" t="s">
        <v>133</v>
      </c>
      <c r="F65" s="16"/>
      <c r="G65" s="13" t="s">
        <v>254</v>
      </c>
      <c r="H65" t="str">
        <f t="shared" si="0"/>
        <v>'QOZ_CENSUS_TRACT',</v>
      </c>
      <c r="I65" t="s">
        <v>255</v>
      </c>
    </row>
  </sheetData>
  <mergeCells count="57">
    <mergeCell ref="E6:F6"/>
    <mergeCell ref="E1:F1"/>
    <mergeCell ref="E2:F2"/>
    <mergeCell ref="E3:F3"/>
    <mergeCell ref="E4:F4"/>
    <mergeCell ref="E5:F5"/>
    <mergeCell ref="E7:F7"/>
    <mergeCell ref="E8:F8"/>
    <mergeCell ref="E9:F9"/>
    <mergeCell ref="E10:F10"/>
    <mergeCell ref="E11:F11"/>
    <mergeCell ref="E12:F12"/>
    <mergeCell ref="E13:F13"/>
    <mergeCell ref="E14:F14"/>
    <mergeCell ref="E15:F15"/>
    <mergeCell ref="E16:F16"/>
    <mergeCell ref="E26:F26"/>
    <mergeCell ref="E31:F31"/>
    <mergeCell ref="E32:F32"/>
    <mergeCell ref="E33:F33"/>
    <mergeCell ref="E17:F17"/>
    <mergeCell ref="E18:F18"/>
    <mergeCell ref="E19:F19"/>
    <mergeCell ref="E20:F20"/>
    <mergeCell ref="E25:F25"/>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64:F64"/>
    <mergeCell ref="E65:F65"/>
    <mergeCell ref="E59:F59"/>
    <mergeCell ref="E60:F60"/>
    <mergeCell ref="E61:F61"/>
    <mergeCell ref="E62:F62"/>
    <mergeCell ref="E63:F63"/>
  </mergeCells>
  <hyperlinks>
    <hyperlink ref="E37" r:id="rId1" display="http://www.ffiec.gov/ratespread/newcalc.aspx" xr:uid="{A36CAB57-101E-47F8-A3F8-DE954CE2ECF4}"/>
    <hyperlink ref="E65" r:id="rId2" display="https://www.cdfifund.gov/Pages/Opportunity-Zones.aspx" xr:uid="{72A88412-F4DE-47EB-BB26-86E0C724649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39E29-CB5F-4DA1-AC9F-7D070D9201B7}">
  <dimension ref="A2:BP2"/>
  <sheetViews>
    <sheetView tabSelected="1" topLeftCell="E1" workbookViewId="0">
      <selection activeCell="Q14" sqref="Q14"/>
    </sheetView>
  </sheetViews>
  <sheetFormatPr defaultRowHeight="12.75"/>
  <sheetData>
    <row r="2" spans="1:68">
      <c r="A2" t="s">
        <v>138</v>
      </c>
      <c r="B2" t="s">
        <v>140</v>
      </c>
      <c r="C2" t="s">
        <v>142</v>
      </c>
      <c r="D2" t="s">
        <v>144</v>
      </c>
      <c r="E2" t="s">
        <v>138</v>
      </c>
      <c r="F2" t="s">
        <v>140</v>
      </c>
      <c r="G2" t="s">
        <v>142</v>
      </c>
      <c r="H2" t="s">
        <v>144</v>
      </c>
      <c r="I2" t="s">
        <v>146</v>
      </c>
      <c r="J2" t="s">
        <v>148</v>
      </c>
      <c r="K2" t="s">
        <v>150</v>
      </c>
      <c r="L2" t="s">
        <v>152</v>
      </c>
      <c r="M2" t="s">
        <v>154</v>
      </c>
      <c r="N2" t="s">
        <v>156</v>
      </c>
      <c r="O2" t="s">
        <v>158</v>
      </c>
      <c r="P2" t="s">
        <v>160</v>
      </c>
      <c r="Q2" t="s">
        <v>162</v>
      </c>
      <c r="R2" t="s">
        <v>164</v>
      </c>
      <c r="S2" t="s">
        <v>166</v>
      </c>
      <c r="T2" t="s">
        <v>168</v>
      </c>
      <c r="U2" t="s">
        <v>170</v>
      </c>
      <c r="V2" t="s">
        <v>172</v>
      </c>
      <c r="W2" t="s">
        <v>174</v>
      </c>
      <c r="X2" t="s">
        <v>175</v>
      </c>
      <c r="Y2" t="s">
        <v>176</v>
      </c>
      <c r="Z2" t="s">
        <v>177</v>
      </c>
      <c r="AA2" t="s">
        <v>178</v>
      </c>
      <c r="AB2" t="s">
        <v>180</v>
      </c>
      <c r="AC2" t="s">
        <v>182</v>
      </c>
      <c r="AD2" t="s">
        <v>183</v>
      </c>
      <c r="AE2" t="s">
        <v>184</v>
      </c>
      <c r="AF2" t="s">
        <v>185</v>
      </c>
      <c r="AG2" t="s">
        <v>186</v>
      </c>
      <c r="AH2" t="s">
        <v>188</v>
      </c>
      <c r="AI2" t="s">
        <v>190</v>
      </c>
      <c r="AJ2" t="s">
        <v>192</v>
      </c>
      <c r="AK2" t="s">
        <v>194</v>
      </c>
      <c r="AL2" t="s">
        <v>196</v>
      </c>
      <c r="AM2" t="s">
        <v>198</v>
      </c>
      <c r="AN2" t="s">
        <v>200</v>
      </c>
      <c r="AO2" t="s">
        <v>202</v>
      </c>
      <c r="AP2" t="s">
        <v>204</v>
      </c>
      <c r="AQ2" t="s">
        <v>206</v>
      </c>
      <c r="AR2" t="s">
        <v>208</v>
      </c>
      <c r="AS2" t="s">
        <v>210</v>
      </c>
      <c r="AT2" t="s">
        <v>212</v>
      </c>
      <c r="AU2" t="s">
        <v>214</v>
      </c>
      <c r="AV2" t="s">
        <v>215</v>
      </c>
      <c r="AW2" t="s">
        <v>217</v>
      </c>
      <c r="AX2" t="s">
        <v>219</v>
      </c>
      <c r="AY2" t="s">
        <v>221</v>
      </c>
      <c r="AZ2" t="s">
        <v>223</v>
      </c>
      <c r="BA2" t="s">
        <v>225</v>
      </c>
      <c r="BB2" t="s">
        <v>227</v>
      </c>
      <c r="BC2" t="s">
        <v>229</v>
      </c>
      <c r="BD2" t="s">
        <v>231</v>
      </c>
      <c r="BE2" t="s">
        <v>233</v>
      </c>
      <c r="BF2" t="s">
        <v>235</v>
      </c>
      <c r="BG2" t="s">
        <v>237</v>
      </c>
      <c r="BH2" t="s">
        <v>239</v>
      </c>
      <c r="BI2" t="s">
        <v>241</v>
      </c>
      <c r="BJ2" t="s">
        <v>243</v>
      </c>
      <c r="BK2" t="s">
        <v>245</v>
      </c>
      <c r="BL2" t="s">
        <v>247</v>
      </c>
      <c r="BM2" t="s">
        <v>249</v>
      </c>
      <c r="BN2" t="s">
        <v>251</v>
      </c>
      <c r="BO2" t="s">
        <v>253</v>
      </c>
      <c r="BP2" t="s">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SF Census Tract File</dc:title>
  <dc:subject/>
  <dc:creator>Ian.Keith@fhfa.gov</dc:creator>
  <cp:keywords/>
  <dc:description/>
  <cp:lastModifiedBy>Jaevon Lawrence</cp:lastModifiedBy>
  <cp:revision/>
  <dcterms:created xsi:type="dcterms:W3CDTF">2022-03-24T18:12:04Z</dcterms:created>
  <dcterms:modified xsi:type="dcterms:W3CDTF">2022-03-24T20:41:40Z</dcterms:modified>
  <cp:category/>
  <cp:contentStatus/>
</cp:coreProperties>
</file>