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1476260b64a055/Documentos/SofleSplitKeyboard/"/>
    </mc:Choice>
  </mc:AlternateContent>
  <xr:revisionPtr revIDLastSave="183" documentId="8_{7C191AAF-0BB1-48A9-ADF3-AC2EBC84896C}" xr6:coauthVersionLast="47" xr6:coauthVersionMax="47" xr10:uidLastSave="{DCB30E30-DDC8-4481-BE82-4FB002F0D8BC}"/>
  <bookViews>
    <workbookView xWindow="-120" yWindow="-120" windowWidth="38640" windowHeight="21120" xr2:uid="{D0A14834-DF3B-4F32-A08D-9A2658B26A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E23" i="1"/>
  <c r="F15" i="1"/>
  <c r="I15" i="1" s="1"/>
  <c r="F22" i="1"/>
  <c r="I22" i="1" s="1"/>
  <c r="F21" i="1"/>
  <c r="I21" i="1" s="1"/>
  <c r="F19" i="1"/>
  <c r="I19" i="1" s="1"/>
  <c r="F20" i="1"/>
  <c r="I20" i="1" s="1"/>
  <c r="F5" i="1"/>
  <c r="I5" i="1" s="1"/>
  <c r="F6" i="1"/>
  <c r="I6" i="1" s="1"/>
  <c r="F7" i="1"/>
  <c r="I7" i="1" s="1"/>
  <c r="F8" i="1"/>
  <c r="I8" i="1" s="1"/>
  <c r="F9" i="1"/>
  <c r="I9" i="1" s="1"/>
  <c r="F10" i="1"/>
  <c r="I10" i="1" s="1"/>
  <c r="F11" i="1"/>
  <c r="I11" i="1" s="1"/>
  <c r="F12" i="1"/>
  <c r="I12" i="1" s="1"/>
  <c r="F13" i="1"/>
  <c r="I13" i="1" s="1"/>
  <c r="F14" i="1"/>
  <c r="I14" i="1" s="1"/>
  <c r="F16" i="1"/>
  <c r="I16" i="1" s="1"/>
  <c r="F17" i="1"/>
  <c r="I17" i="1" s="1"/>
  <c r="F18" i="1"/>
  <c r="I18" i="1" s="1"/>
  <c r="F4" i="1"/>
  <c r="I4" i="1" s="1"/>
  <c r="I23" i="1" l="1"/>
</calcChain>
</file>

<file path=xl/sharedStrings.xml><?xml version="1.0" encoding="utf-8"?>
<sst xmlns="http://schemas.openxmlformats.org/spreadsheetml/2006/main" count="83" uniqueCount="63">
  <si>
    <t>Item</t>
  </si>
  <si>
    <t>Qtd</t>
  </si>
  <si>
    <t>Modelo</t>
  </si>
  <si>
    <t>Total</t>
  </si>
  <si>
    <t>Impostos</t>
  </si>
  <si>
    <t>Custo p/ Un.</t>
  </si>
  <si>
    <t>url</t>
  </si>
  <si>
    <t>1.5M Red</t>
  </si>
  <si>
    <t>https://pt.aliexpress.com/item/1005005429827055.html?spm=a2g0o.order_detail.order_detail_item.3.11034c7fEHKxyq&amp;gatewayAdapt=glo2bra</t>
  </si>
  <si>
    <t>Parafuso ultra fino Super baixo</t>
  </si>
  <si>
    <t>M2 4mm</t>
  </si>
  <si>
    <t>Parafuso ultra fino Super baixo parafuso de cabeça plana Wafer, aço inoxidável Cruz Phillips, CM M1.4, M1.6, M2, M2.5, M3, M4, M5, M6, A2-70, 304 - AliExpress 13</t>
  </si>
  <si>
    <t>Latão Motherboard Spacer M2</t>
  </si>
  <si>
    <t>M2</t>
  </si>
  <si>
    <t>M2 7mm</t>
  </si>
  <si>
    <t>Latão Motherboard Spacer M4</t>
  </si>
  <si>
    <t>pt.aliexpress.com/item/1005006049595637.html?spm=a2g0o.order_detail.order_detail_item.3.78994c7f5KRJOu&amp;gatewayAdapt=glo2bra</t>
  </si>
  <si>
    <t>Latão Motherboard Spacer Parafuso, Hex Board Rack, parafuso prisioneiro espaçamento parafuso, cobre hexágono, Feminino PCB Pilares Parafuso, M2, M2.5, M3, M4, M5, M6 - AliExpress 13</t>
  </si>
  <si>
    <t>Prototype?</t>
  </si>
  <si>
    <t>YES</t>
  </si>
  <si>
    <t>Qtd. Prt.</t>
  </si>
  <si>
    <t>Total Prt.</t>
  </si>
  <si>
    <t>Ângulo direito Audio Converter cabo adaptador, Jack Masculino, 3 Anel, 3,5mm, TRRS 4 Pólo, 90 ° Masculino angular, Ouro, 3,5mm - AliExpress 44</t>
  </si>
  <si>
    <t>Universal Aux Cable 3.5mm 4polos TRSS</t>
  </si>
  <si>
    <t>0.3M Black</t>
  </si>
  <si>
    <t>Módulo de exposição conduzido Oled, 0.91 polegadas, 0.91 polegadas, branco, azul, 128x32, lcd, iic, 1pcs - AliExpress 502</t>
  </si>
  <si>
    <t>Oled, 0.91 polegadas 128x32</t>
  </si>
  <si>
    <t>Yellow</t>
  </si>
  <si>
    <t>TENSTAR ROBOT Pro Micro Module Controller para Arduino, Bootloader, preto ou azul, ATmega32U4, Mega32U4, 5V, 16MHz - AliExpress 502</t>
  </si>
  <si>
    <t>Micro USB 3-6V</t>
  </si>
  <si>
    <t>Pro Micro Module Controller para Arduino ATmega32U4, Mega32U4, 5V, 16MHz</t>
  </si>
  <si>
    <t>Hot-Swappable PCB</t>
  </si>
  <si>
    <t>CPG151101S11</t>
  </si>
  <si>
    <t>Kailh Hot-Swappable PCB soquete, plugue para teclado mecânico, DIY, atacado, CPG151101S11 - AliExpress 7</t>
  </si>
  <si>
    <t>5 Pçs/lote Ec11 Interruptor Codificador Rotativo 15/20 milímetros Plum Blossom Lidar Com Metade Eixo 20 Pouco Sinal de Pulso Digital Potenciômetro - AliExpress 13</t>
  </si>
  <si>
    <t>Interruptor Codificador Rotativo</t>
  </si>
  <si>
    <t>15mm Half handle</t>
  </si>
  <si>
    <t>Interruptor de botão tátil momentâneo, Micro Key Power, 6x6x5, DIP2, Médio 2 Pin, 100pcs - AliExpress 13</t>
  </si>
  <si>
    <t>Interruptor de botão tátil momentâneo, Micro Key Power</t>
  </si>
  <si>
    <t>PJ320A</t>
  </si>
  <si>
    <t>Conector audio de Jack através dos furos, PWB, condutor 4 horizontal, ângulo direito, nenhum interruptor interno, 4 Pólo, 3.5mm, 10 PCes, 100 PCes - AliExpress</t>
  </si>
  <si>
    <t>3.5mm 4Polos</t>
  </si>
  <si>
    <t>Conector audio de Jack TRSS</t>
  </si>
  <si>
    <t>Switchs Genéricos</t>
  </si>
  <si>
    <t>Kit Keycaps TOP</t>
  </si>
  <si>
    <t>Kit Keycaps Genericas</t>
  </si>
  <si>
    <t>PBT japonês Keycaps para Gaming Teclado Mecânico, Perfil Cereja, 1.75U, 2U, Shift Space Bar, 1.75U, 2U, Preto, Branco, Japonês - AliExpress 7</t>
  </si>
  <si>
    <t>Keycaps temáticos Kanagawa, Teclas RGB impressas superior ou lateral, Teclas sub PBT de corante, Perfil cereja para interruptores Cherry MX, 125 teclas - AliExpress 7</t>
  </si>
  <si>
    <t>Knobb Keycap</t>
  </si>
  <si>
    <t>Almofadas tampão auto-adesivas</t>
  </si>
  <si>
    <t>PCB</t>
  </si>
  <si>
    <t>Soffle V2</t>
  </si>
  <si>
    <t>Case 3D</t>
  </si>
  <si>
    <t>pt.aliexpress.com/item/1005006057715256.html?spm=a2g0o.order_detail.order_detail_item.3.20f14c7fRhBSao&amp;gatewayAdapt=glo2bra</t>
  </si>
  <si>
    <t>SOD-123 1206 1N4148W T4 1N4148 IN4148 SOD-123, 100-1000 PCes - AliExpress 502</t>
  </si>
  <si>
    <t>Diodo SOD-123 T4</t>
  </si>
  <si>
    <t>Teclado Mecânico Split Modelo SOFLE V2</t>
  </si>
  <si>
    <t>`@efexx.tech</t>
  </si>
  <si>
    <t>Black Alluminium</t>
  </si>
  <si>
    <t>https://jlcpcb.com/</t>
  </si>
  <si>
    <t>NO</t>
  </si>
  <si>
    <t>https://pt.aliexpress.com/item/1005003911184656.html?spm=a2g0o.productlist.main.11.2c065a9chX9oh6&amp;algo_pvid=fa96a810-4c86-4991-bb21-dfaaf3a2e31f&amp;algo_exp_id=fa96a810-4c86-4991-bb21-dfaaf3a2e31f-5&amp;pdp_npi=4%40dis%21BRL%21159.52%21103.69%21%21%2124.54%2115.95%21%402103247017351587958505863ee541%2112000027447101915%21sea%21BR%212364047669%21X&amp;curPageLogUid=xWm4NoGWSDsm&amp;utparam-url=scene%3Asearch%7Cquery_from%3A</t>
  </si>
  <si>
    <t>https://www.printables.com/model/614157-sofle-v2-keyboard-case/files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</si>
</sst>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Roboto"/>
    </font>
    <font>
      <sz val="11"/>
      <name val="Aptos Narrow"/>
      <family val="2"/>
      <scheme val="minor"/>
    </font>
    <font>
      <sz val="11"/>
      <name val="Roboto"/>
    </font>
    <font>
      <u/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1"/>
    <xf numFmtId="2" fontId="0" fillId="0" borderId="0" xfId="0" applyNumberFormat="1"/>
    <xf numFmtId="1" fontId="0" fillId="0" borderId="0" xfId="0" applyNumberFormat="1"/>
    <xf numFmtId="2" fontId="1" fillId="0" borderId="0" xfId="0" applyNumberFormat="1" applyFont="1"/>
    <xf numFmtId="1" fontId="0" fillId="0" borderId="0" xfId="0" applyNumberFormat="1" applyAlignment="1">
      <alignment horizont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44" fontId="6" fillId="0" borderId="0" xfId="2" applyFont="1"/>
    <xf numFmtId="44" fontId="5" fillId="0" borderId="0" xfId="2" applyFont="1"/>
    <xf numFmtId="8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44" fontId="5" fillId="0" borderId="0" xfId="2" applyFont="1" applyAlignment="1">
      <alignment horizontal="center" vertical="center"/>
    </xf>
    <xf numFmtId="0" fontId="7" fillId="0" borderId="0" xfId="1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4" fontId="6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44" fontId="5" fillId="0" borderId="0" xfId="0" applyNumberFormat="1" applyFont="1" applyAlignment="1">
      <alignment horizontal="center" vertical="center"/>
    </xf>
    <xf numFmtId="0" fontId="7" fillId="0" borderId="0" xfId="0" applyFont="1"/>
    <xf numFmtId="44" fontId="8" fillId="0" borderId="0" xfId="2" applyFont="1"/>
    <xf numFmtId="44" fontId="4" fillId="0" borderId="0" xfId="2" applyFont="1"/>
    <xf numFmtId="44" fontId="4" fillId="0" borderId="0" xfId="0" applyNumberFormat="1" applyFont="1"/>
  </cellXfs>
  <cellStyles count="3">
    <cellStyle name="Hiperlink" xfId="1" builtinId="8"/>
    <cellStyle name="Moeda" xfId="2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</font>
      <numFmt numFmtId="12" formatCode="&quot;R$&quot;\ #,##0.00;[Red]\-&quot;R$&quot;\ 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oboto"/>
        <scheme val="none"/>
      </font>
      <numFmt numFmtId="34" formatCode="_-&quot;R$&quot;\ * #,##0.00_-;\-&quot;R$&quot;\ * #,##0.00_-;_-&quot;R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oboto"/>
        <scheme val="none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vertAlign val="baseline"/>
        <sz val="11"/>
        <color auto="1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oboto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oboto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459989</xdr:colOff>
      <xdr:row>0</xdr:row>
      <xdr:rowOff>65050</xdr:rowOff>
    </xdr:from>
    <xdr:to>
      <xdr:col>8</xdr:col>
      <xdr:colOff>627256</xdr:colOff>
      <xdr:row>1</xdr:row>
      <xdr:rowOff>95766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221697A-6039-458D-432E-452186F10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1635" y="65050"/>
          <a:ext cx="2634475" cy="221216"/>
        </a:xfrm>
        <a:prstGeom prst="rect">
          <a:avLst/>
        </a:prstGeom>
      </xdr:spPr>
    </xdr:pic>
    <xdr:clientData/>
  </xdr:twoCellAnchor>
  <xdr:twoCellAnchor editAs="oneCell">
    <xdr:from>
      <xdr:col>5</xdr:col>
      <xdr:colOff>97573</xdr:colOff>
      <xdr:row>0</xdr:row>
      <xdr:rowOff>13940</xdr:rowOff>
    </xdr:from>
    <xdr:to>
      <xdr:col>5</xdr:col>
      <xdr:colOff>465962</xdr:colOff>
      <xdr:row>1</xdr:row>
      <xdr:rowOff>171916</xdr:rowOff>
    </xdr:to>
    <xdr:pic>
      <xdr:nvPicPr>
        <xdr:cNvPr id="3" name="Imagem 2" descr="Interface gráfica do usuário&#10;&#10;Descrição gerada automaticamente">
          <a:extLst>
            <a:ext uri="{FF2B5EF4-FFF2-40B4-BE49-F238E27FC236}">
              <a16:creationId xmlns:a16="http://schemas.microsoft.com/office/drawing/2014/main" id="{C1771502-EDF0-F20D-A756-71CD1E68B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9219" y="13940"/>
          <a:ext cx="368389" cy="348476"/>
        </a:xfrm>
        <a:prstGeom prst="rect">
          <a:avLst/>
        </a:prstGeom>
      </xdr:spPr>
    </xdr:pic>
    <xdr:clientData/>
  </xdr:twoCellAnchor>
  <xdr:twoCellAnchor editAs="oneCell">
    <xdr:from>
      <xdr:col>1</xdr:col>
      <xdr:colOff>246257</xdr:colOff>
      <xdr:row>0</xdr:row>
      <xdr:rowOff>27879</xdr:rowOff>
    </xdr:from>
    <xdr:to>
      <xdr:col>1</xdr:col>
      <xdr:colOff>1170311</xdr:colOff>
      <xdr:row>1</xdr:row>
      <xdr:rowOff>27906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FED2294-4811-DA32-4549-9EB5DA486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38708" y="27879"/>
          <a:ext cx="924054" cy="19052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B77C2C-2478-4900-921F-1380735C43BE}" name="Tabela1" displayName="Tabela1" ref="A3:I23" totalsRowCount="1">
  <autoFilter ref="A3:I22" xr:uid="{21B77C2C-2478-4900-921F-1380735C43BE}">
    <filterColumn colId="6">
      <filters>
        <filter val="YES"/>
      </filters>
    </filterColumn>
  </autoFilter>
  <tableColumns count="9">
    <tableColumn id="1" xr3:uid="{3A988C76-0897-4547-99F2-79CFEDA77014}" name="Item" totalsRowLabel="Total" dataDxfId="17" totalsRowDxfId="16"/>
    <tableColumn id="2" xr3:uid="{EC610144-B61F-4F4D-B388-4AA02206E072}" name="Modelo" dataDxfId="15" totalsRowDxfId="14"/>
    <tableColumn id="3" xr3:uid="{464154BE-4D0D-43B5-A938-634CE125CE36}" name="Qtd" dataDxfId="13" totalsRowDxfId="12"/>
    <tableColumn id="4" xr3:uid="{12204AEA-09E5-4199-A653-125AF376DC88}" name="Total" totalsRowFunction="sum" dataDxfId="11" totalsRowDxfId="10" dataCellStyle="Moeda"/>
    <tableColumn id="5" xr3:uid="{D42296BF-C812-4156-9AFF-9540C731CF9E}" name="Impostos" totalsRowFunction="sum" dataDxfId="9" totalsRowDxfId="8" dataCellStyle="Moeda"/>
    <tableColumn id="6" xr3:uid="{7C169FAB-B2A9-4150-9B53-DB884D54F42B}" name="Custo p/ Un." dataDxfId="7" totalsRowDxfId="6" dataCellStyle="Moeda">
      <calculatedColumnFormula>(D4+E4)/C4</calculatedColumnFormula>
    </tableColumn>
    <tableColumn id="7" xr3:uid="{5B547D18-131B-4828-8547-9CE6CE1C8BDE}" name="Prototype?" dataDxfId="5" totalsRowDxfId="4"/>
    <tableColumn id="8" xr3:uid="{6C53DF2A-1A7D-465C-9425-1A7A0FBEAFD5}" name="Qtd. Prt." dataDxfId="3" totalsRowDxfId="2"/>
    <tableColumn id="9" xr3:uid="{AFE0C2CF-EB68-4ECF-92CF-3A5F4AC8994F}" name="Total Prt." totalsRowFunction="sum" dataDxfId="1" totalsRowDxfId="0" dataCellStyle="Moeda">
      <calculatedColumnFormula>H4*F4</calculatedColumnFormula>
    </tableColumn>
  </tableColumns>
  <tableStyleInfo name="TableStyleMedium4" showFirstColumn="0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t.aliexpress.com/item/32951252318.html?spm=a2g0o.order_list.order_list_main.195.5318caa40Pwqm5&amp;gatewayAdapt=glo2bra" TargetMode="External"/><Relationship Id="rId13" Type="http://schemas.openxmlformats.org/officeDocument/2006/relationships/hyperlink" Target="https://pt.aliexpress.com/item/1005006209212989.html?spm=a2g0o.detail.pcDetailTopMoreOtherSeller.4.b140PvpcPvpcAe&amp;gps-id=pcDetailTopMoreOtherSeller&amp;scm=1007.40050.354490.0&amp;scm_id=1007.40050.354490.0&amp;scm-url=1007.40050.354490.0&amp;pvid=84746e7d-ffb5-4891-a0e4-930aa8f9f5d4&amp;_t=gps-id:pcDetailTopMoreOtherSeller,scm-url:1007.40050.354490.0,pvid:84746e7d-ffb5-4891-a0e4-930aa8f9f5d4,tpp_buckets:668%232846%238116%232002&amp;pdp_npi=4%40dis%21BRL%21187.56%21131.29%21%21%21223.74%21156.62%21%402101c5a717300742818791488e6185%2112000042734256688%21rec%21BR%212364047669%21XZ&amp;utparam-url=scene%3ApcDetailTopMoreOtherSeller%7Cquery_from%3A" TargetMode="External"/><Relationship Id="rId18" Type="http://schemas.openxmlformats.org/officeDocument/2006/relationships/hyperlink" Target="https://pt.aliexpress.com/item/1005003911184656.html?spm=a2g0o.productlist.main.11.2c065a9chX9oh6&amp;algo_pvid=fa96a810-4c86-4991-bb21-dfaaf3a2e31f&amp;algo_exp_id=fa96a810-4c86-4991-bb21-dfaaf3a2e31f-5&amp;pdp_npi=4%40dis%21BRL%21159.52%21103.69%21%21%2124.54%2115.95%21%402103247017351587958505863ee541%2112000027447101915%21sea%21BR%212364047669%21X&amp;curPageLogUid=xWm4NoGWSDsm&amp;utparam-url=scene%3Asearch%7Cquery_from%3A" TargetMode="External"/><Relationship Id="rId3" Type="http://schemas.openxmlformats.org/officeDocument/2006/relationships/hyperlink" Target="https://pt.aliexpress.com/item/4000310491280.html?spm=a2g0o.order_list.order_list_main.80.5318caa40Pwqm5&amp;gatewayAdapt=glo2bra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pt.aliexpress.com/item/32849563958.html?spm=a2g0o.order_list.order_list_main.190.5318caa40Pwqm5&amp;gatewayAdapt=glo2bra" TargetMode="External"/><Relationship Id="rId12" Type="http://schemas.openxmlformats.org/officeDocument/2006/relationships/hyperlink" Target="https://pt.aliexpress.com/item/1005006854416385.html?spm=a2g0o.productlist.main.11.74e74c74KARMcz&amp;algo_pvid=a6eea92e-e2fc-4e10-85bd-7d0639854400&amp;algo_exp_id=a6eea92e-e2fc-4e10-85bd-7d0639854400-5&amp;pdp_npi=4%40dis%21BRL%2160.85%2160.85%21%21%2172.59%2172.59%21%40210330dd17300740911062077e3df3%2112000038522465639%21sea%21BR%212364047669%21X&amp;curPageLogUid=8pZvgiG1hSIv&amp;utparam-url=scene%3Asearch%7Cquery_from%3A" TargetMode="External"/><Relationship Id="rId17" Type="http://schemas.openxmlformats.org/officeDocument/2006/relationships/hyperlink" Target="https://jlcpcb.com/" TargetMode="External"/><Relationship Id="rId2" Type="http://schemas.openxmlformats.org/officeDocument/2006/relationships/hyperlink" Target="https://pt.aliexpress.com/item/1005006049595637.html?spm=a2g0o.order_detail.order_detail_item.3.78994c7f5KRJOu&amp;gatewayAdapt=glo2bra" TargetMode="External"/><Relationship Id="rId16" Type="http://schemas.openxmlformats.org/officeDocument/2006/relationships/hyperlink" Target="https://pt.aliexpress.com/item/4000685043735.html?spm=a2g0o.order_detail.order_detail_item.3.695c4c7fYMqjbg&amp;gatewayAdapt=glo2bra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pt.aliexpress.com/item/1005006049595637.html?spm=a2g0o.order_list.order_list_main.90.5318caa40Pwqm5&amp;gatewayAdapt=glo2bra" TargetMode="External"/><Relationship Id="rId6" Type="http://schemas.openxmlformats.org/officeDocument/2006/relationships/hyperlink" Target="https://pt.aliexpress.com/item/1005006160204449.html?spm=a2g0o.order_list.order_list_main.175.5318caa40Pwqm5&amp;gatewayAdapt=glo2bra" TargetMode="External"/><Relationship Id="rId11" Type="http://schemas.openxmlformats.org/officeDocument/2006/relationships/hyperlink" Target="https://pt.aliexpress.com/item/33029465106.html?spm=a2g0o.order_list.order_list_main.215.5318caa40Pwqm5&amp;gatewayAdapt=glo2bra" TargetMode="External"/><Relationship Id="rId5" Type="http://schemas.openxmlformats.org/officeDocument/2006/relationships/hyperlink" Target="https://pt.aliexpress.com/item/4000104350398.html?spm=a2g0o.order_list.order_list_main.135.5318caa40Pwqm5&amp;gatewayAdapt=glo2bra" TargetMode="External"/><Relationship Id="rId15" Type="http://schemas.openxmlformats.org/officeDocument/2006/relationships/hyperlink" Target="https://pt.aliexpress.com/item/1005006057715256.html?spm=a2g0o.order_detail.order_detail_item.3.20f14c7fRhBSao&amp;gatewayAdapt=glo2bra" TargetMode="External"/><Relationship Id="rId10" Type="http://schemas.openxmlformats.org/officeDocument/2006/relationships/hyperlink" Target="https://pt.aliexpress.com/item/1005004509624346.html?spm=a2g0o.order_list.order_list_main.210.5318caa40Pwqm5&amp;gatewayAdapt=glo2bra" TargetMode="External"/><Relationship Id="rId19" Type="http://schemas.openxmlformats.org/officeDocument/2006/relationships/hyperlink" Target="https://www.printables.com/model/614157-sofle-v2-keyboard-case/files" TargetMode="External"/><Relationship Id="rId4" Type="http://schemas.openxmlformats.org/officeDocument/2006/relationships/hyperlink" Target="https://pt.aliexpress.com/item/1005005429827055.html?spm=a2g0o.order_detail.order_detail_item.3.11034c7fEHKxyq&amp;gatewayAdapt=glo2bra" TargetMode="External"/><Relationship Id="rId9" Type="http://schemas.openxmlformats.org/officeDocument/2006/relationships/hyperlink" Target="https://pt.aliexpress.com/item/1005003824684681.html?spm=a2g0o.order_list.order_list_main.200.5318caa40Pwqm5&amp;gatewayAdapt=glo2bra" TargetMode="External"/><Relationship Id="rId14" Type="http://schemas.openxmlformats.org/officeDocument/2006/relationships/hyperlink" Target="https://pt.aliexpress.com/item/1005003824684681.html?spm=a2g0o.order_list.order_list_main.200.5318caa40Pwqm5&amp;gatewayAdapt=glo2bra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B727-08B2-42ED-B20F-8C68DD65E7EC}">
  <dimension ref="A1:J24"/>
  <sheetViews>
    <sheetView showGridLines="0" showRowColHeaders="0" tabSelected="1" zoomScale="205" zoomScaleNormal="205" workbookViewId="0">
      <selection activeCell="J7" sqref="J7"/>
    </sheetView>
  </sheetViews>
  <sheetFormatPr defaultRowHeight="15" x14ac:dyDescent="0.25"/>
  <cols>
    <col min="1" max="1" width="41.85546875" customWidth="1"/>
    <col min="2" max="2" width="19.28515625" style="8" bestFit="1" customWidth="1"/>
    <col min="4" max="5" width="13.42578125" bestFit="1" customWidth="1"/>
    <col min="6" max="6" width="13.42578125" customWidth="1"/>
    <col min="7" max="7" width="11.85546875" customWidth="1"/>
    <col min="8" max="8" width="11.7109375" style="3" customWidth="1"/>
    <col min="9" max="9" width="11.7109375" style="2" customWidth="1"/>
    <col min="10" max="10" width="171.85546875" bestFit="1" customWidth="1"/>
  </cols>
  <sheetData>
    <row r="1" spans="1:10" x14ac:dyDescent="0.25">
      <c r="A1" t="s">
        <v>56</v>
      </c>
      <c r="B1" s="8" t="s">
        <v>57</v>
      </c>
    </row>
    <row r="3" spans="1:10" x14ac:dyDescent="0.25">
      <c r="A3" t="s">
        <v>0</v>
      </c>
      <c r="B3" s="8" t="s">
        <v>2</v>
      </c>
      <c r="C3" s="7" t="s">
        <v>1</v>
      </c>
      <c r="D3" t="s">
        <v>3</v>
      </c>
      <c r="E3" t="s">
        <v>4</v>
      </c>
      <c r="F3" t="s">
        <v>5</v>
      </c>
      <c r="G3" t="s">
        <v>18</v>
      </c>
      <c r="H3" s="5" t="s">
        <v>20</v>
      </c>
      <c r="I3" s="6" t="s">
        <v>21</v>
      </c>
      <c r="J3" t="s">
        <v>6</v>
      </c>
    </row>
    <row r="4" spans="1:10" x14ac:dyDescent="0.25">
      <c r="A4" s="9" t="s">
        <v>23</v>
      </c>
      <c r="B4" s="10" t="s">
        <v>7</v>
      </c>
      <c r="C4" s="21">
        <v>1</v>
      </c>
      <c r="D4" s="11">
        <v>10.42</v>
      </c>
      <c r="E4" s="25">
        <v>2.13</v>
      </c>
      <c r="F4" s="12">
        <f>(D4+E4)/C4</f>
        <v>12.55</v>
      </c>
      <c r="G4" s="13" t="s">
        <v>19</v>
      </c>
      <c r="H4" s="14">
        <v>1</v>
      </c>
      <c r="I4" s="15">
        <f>H4*F4</f>
        <v>12.55</v>
      </c>
      <c r="J4" s="16" t="s">
        <v>8</v>
      </c>
    </row>
    <row r="5" spans="1:10" x14ac:dyDescent="0.25">
      <c r="A5" s="9" t="s">
        <v>9</v>
      </c>
      <c r="B5" s="10" t="s">
        <v>13</v>
      </c>
      <c r="C5" s="21">
        <v>50</v>
      </c>
      <c r="D5" s="11">
        <v>8.1999999999999993</v>
      </c>
      <c r="E5" s="25">
        <v>1.69</v>
      </c>
      <c r="F5" s="12">
        <f t="shared" ref="F5:F19" si="0">(D5+E5)/C5</f>
        <v>0.19779999999999998</v>
      </c>
      <c r="G5" s="13" t="s">
        <v>19</v>
      </c>
      <c r="H5" s="14">
        <v>20</v>
      </c>
      <c r="I5" s="15">
        <f t="shared" ref="I5:I19" si="1">H5*F5</f>
        <v>3.9559999999999995</v>
      </c>
      <c r="J5" s="16" t="s">
        <v>11</v>
      </c>
    </row>
    <row r="6" spans="1:10" hidden="1" x14ac:dyDescent="0.25">
      <c r="A6" s="9" t="s">
        <v>12</v>
      </c>
      <c r="B6" s="10" t="s">
        <v>14</v>
      </c>
      <c r="C6" s="10">
        <v>30</v>
      </c>
      <c r="D6" s="11">
        <v>11.11</v>
      </c>
      <c r="E6" s="25">
        <v>2.21</v>
      </c>
      <c r="F6" s="12">
        <f t="shared" si="0"/>
        <v>0.44400000000000001</v>
      </c>
      <c r="G6" s="13" t="s">
        <v>60</v>
      </c>
      <c r="H6" s="14"/>
      <c r="I6" s="15">
        <f t="shared" si="1"/>
        <v>0</v>
      </c>
      <c r="J6" s="16" t="s">
        <v>16</v>
      </c>
    </row>
    <row r="7" spans="1:10" x14ac:dyDescent="0.25">
      <c r="A7" s="9" t="s">
        <v>15</v>
      </c>
      <c r="B7" s="10" t="s">
        <v>10</v>
      </c>
      <c r="C7" s="21">
        <v>50</v>
      </c>
      <c r="D7" s="11">
        <v>11.98</v>
      </c>
      <c r="E7" s="25">
        <v>2.38</v>
      </c>
      <c r="F7" s="12">
        <f t="shared" si="0"/>
        <v>0.28720000000000001</v>
      </c>
      <c r="G7" s="13" t="s">
        <v>19</v>
      </c>
      <c r="H7" s="14">
        <v>20</v>
      </c>
      <c r="I7" s="15">
        <f t="shared" si="1"/>
        <v>5.7439999999999998</v>
      </c>
      <c r="J7" s="16" t="s">
        <v>17</v>
      </c>
    </row>
    <row r="8" spans="1:10" hidden="1" x14ac:dyDescent="0.25">
      <c r="A8" s="9" t="s">
        <v>23</v>
      </c>
      <c r="B8" s="10" t="s">
        <v>24</v>
      </c>
      <c r="C8" s="10">
        <v>1</v>
      </c>
      <c r="D8" s="11">
        <v>9.73</v>
      </c>
      <c r="E8" s="25">
        <v>1.96</v>
      </c>
      <c r="F8" s="12">
        <f t="shared" si="0"/>
        <v>11.690000000000001</v>
      </c>
      <c r="G8" s="13" t="s">
        <v>60</v>
      </c>
      <c r="H8" s="14"/>
      <c r="I8" s="15">
        <f t="shared" si="1"/>
        <v>0</v>
      </c>
      <c r="J8" s="16" t="s">
        <v>22</v>
      </c>
    </row>
    <row r="9" spans="1:10" x14ac:dyDescent="0.25">
      <c r="A9" s="9" t="s">
        <v>26</v>
      </c>
      <c r="B9" s="10" t="s">
        <v>27</v>
      </c>
      <c r="C9" s="21">
        <v>2</v>
      </c>
      <c r="D9" s="11">
        <v>20.079999999999998</v>
      </c>
      <c r="E9" s="25">
        <v>3.59</v>
      </c>
      <c r="F9" s="12">
        <f t="shared" si="0"/>
        <v>11.834999999999999</v>
      </c>
      <c r="G9" s="13" t="s">
        <v>19</v>
      </c>
      <c r="H9" s="14">
        <v>2</v>
      </c>
      <c r="I9" s="15">
        <f t="shared" si="1"/>
        <v>23.669999999999998</v>
      </c>
      <c r="J9" s="16" t="s">
        <v>25</v>
      </c>
    </row>
    <row r="10" spans="1:10" x14ac:dyDescent="0.25">
      <c r="A10" s="9" t="s">
        <v>30</v>
      </c>
      <c r="B10" s="10" t="s">
        <v>29</v>
      </c>
      <c r="C10" s="21">
        <v>2</v>
      </c>
      <c r="D10" s="11">
        <v>55.72</v>
      </c>
      <c r="E10" s="25">
        <v>10.16</v>
      </c>
      <c r="F10" s="12">
        <f t="shared" si="0"/>
        <v>32.94</v>
      </c>
      <c r="G10" s="13" t="s">
        <v>19</v>
      </c>
      <c r="H10" s="14">
        <v>2</v>
      </c>
      <c r="I10" s="15">
        <f t="shared" si="1"/>
        <v>65.88</v>
      </c>
      <c r="J10" s="16" t="s">
        <v>28</v>
      </c>
    </row>
    <row r="11" spans="1:10" x14ac:dyDescent="0.25">
      <c r="A11" s="9" t="s">
        <v>31</v>
      </c>
      <c r="B11" s="17" t="s">
        <v>32</v>
      </c>
      <c r="C11" s="21">
        <v>100</v>
      </c>
      <c r="D11" s="11">
        <v>43.57</v>
      </c>
      <c r="E11" s="25">
        <v>7.82</v>
      </c>
      <c r="F11" s="12">
        <f t="shared" si="0"/>
        <v>0.51390000000000002</v>
      </c>
      <c r="G11" s="13" t="s">
        <v>19</v>
      </c>
      <c r="H11" s="14">
        <v>60</v>
      </c>
      <c r="I11" s="15">
        <f t="shared" si="1"/>
        <v>30.834000000000003</v>
      </c>
      <c r="J11" s="16" t="s">
        <v>33</v>
      </c>
    </row>
    <row r="12" spans="1:10" x14ac:dyDescent="0.25">
      <c r="A12" s="9" t="s">
        <v>35</v>
      </c>
      <c r="B12" s="18" t="s">
        <v>36</v>
      </c>
      <c r="C12" s="21">
        <v>5</v>
      </c>
      <c r="D12" s="11">
        <v>17.45</v>
      </c>
      <c r="E12" s="25">
        <v>7.83</v>
      </c>
      <c r="F12" s="12">
        <f t="shared" si="0"/>
        <v>5.056</v>
      </c>
      <c r="G12" s="13" t="s">
        <v>19</v>
      </c>
      <c r="H12" s="14">
        <v>2</v>
      </c>
      <c r="I12" s="15">
        <f t="shared" si="1"/>
        <v>10.112</v>
      </c>
      <c r="J12" s="16" t="s">
        <v>34</v>
      </c>
    </row>
    <row r="13" spans="1:10" x14ac:dyDescent="0.25">
      <c r="A13" s="9" t="s">
        <v>38</v>
      </c>
      <c r="B13" s="18" t="s">
        <v>39</v>
      </c>
      <c r="C13" s="21">
        <v>100</v>
      </c>
      <c r="D13" s="11">
        <v>11.09</v>
      </c>
      <c r="E13" s="25">
        <v>1.94</v>
      </c>
      <c r="F13" s="12">
        <f t="shared" si="0"/>
        <v>0.1303</v>
      </c>
      <c r="G13" s="13" t="s">
        <v>19</v>
      </c>
      <c r="H13" s="14">
        <v>2</v>
      </c>
      <c r="I13" s="15">
        <f t="shared" si="1"/>
        <v>0.2606</v>
      </c>
      <c r="J13" s="16" t="s">
        <v>37</v>
      </c>
    </row>
    <row r="14" spans="1:10" x14ac:dyDescent="0.25">
      <c r="A14" s="9" t="s">
        <v>42</v>
      </c>
      <c r="B14" s="10" t="s">
        <v>41</v>
      </c>
      <c r="C14" s="21">
        <v>10</v>
      </c>
      <c r="D14" s="11">
        <v>9.66</v>
      </c>
      <c r="E14" s="25">
        <v>1.78</v>
      </c>
      <c r="F14" s="12">
        <f t="shared" si="0"/>
        <v>1.1439999999999999</v>
      </c>
      <c r="G14" s="13" t="s">
        <v>19</v>
      </c>
      <c r="H14" s="14">
        <v>2</v>
      </c>
      <c r="I14" s="15">
        <f t="shared" si="1"/>
        <v>2.2879999999999998</v>
      </c>
      <c r="J14" s="16" t="s">
        <v>40</v>
      </c>
    </row>
    <row r="15" spans="1:10" x14ac:dyDescent="0.25">
      <c r="A15" s="9" t="s">
        <v>55</v>
      </c>
      <c r="B15" s="10"/>
      <c r="C15" s="21">
        <v>100</v>
      </c>
      <c r="D15" s="11">
        <v>8.44</v>
      </c>
      <c r="E15" s="25">
        <v>1.55</v>
      </c>
      <c r="F15" s="12">
        <f t="shared" ref="F15" si="2">(D15+E15)/C15</f>
        <v>9.9900000000000003E-2</v>
      </c>
      <c r="G15" s="13" t="s">
        <v>19</v>
      </c>
      <c r="H15" s="14">
        <v>60</v>
      </c>
      <c r="I15" s="15">
        <f t="shared" ref="I15" si="3">H15*F15</f>
        <v>5.9939999999999998</v>
      </c>
      <c r="J15" s="16" t="s">
        <v>54</v>
      </c>
    </row>
    <row r="16" spans="1:10" x14ac:dyDescent="0.25">
      <c r="A16" s="9" t="s">
        <v>43</v>
      </c>
      <c r="B16" s="10"/>
      <c r="C16" s="21">
        <v>100</v>
      </c>
      <c r="D16" s="11">
        <v>100.02</v>
      </c>
      <c r="E16" s="25">
        <v>44.66</v>
      </c>
      <c r="F16" s="12">
        <f t="shared" si="0"/>
        <v>1.4468000000000001</v>
      </c>
      <c r="G16" s="13" t="s">
        <v>19</v>
      </c>
      <c r="H16" s="14">
        <v>60</v>
      </c>
      <c r="I16" s="15">
        <f t="shared" si="1"/>
        <v>86.808000000000007</v>
      </c>
      <c r="J16" s="1" t="s">
        <v>61</v>
      </c>
    </row>
    <row r="17" spans="1:10" hidden="1" x14ac:dyDescent="0.25">
      <c r="A17" s="9" t="s">
        <v>44</v>
      </c>
      <c r="B17" s="10"/>
      <c r="C17" s="10">
        <v>1</v>
      </c>
      <c r="D17" s="11">
        <v>131.29</v>
      </c>
      <c r="E17" s="25">
        <v>58.65</v>
      </c>
      <c r="F17" s="12">
        <f t="shared" si="0"/>
        <v>189.94</v>
      </c>
      <c r="G17" s="13" t="s">
        <v>60</v>
      </c>
      <c r="H17" s="14"/>
      <c r="I17" s="15">
        <f t="shared" si="1"/>
        <v>0</v>
      </c>
      <c r="J17" s="16" t="s">
        <v>47</v>
      </c>
    </row>
    <row r="18" spans="1:10" x14ac:dyDescent="0.25">
      <c r="A18" s="9" t="s">
        <v>45</v>
      </c>
      <c r="B18" s="10"/>
      <c r="C18" s="21">
        <v>1</v>
      </c>
      <c r="D18" s="11">
        <v>60.85</v>
      </c>
      <c r="E18" s="25">
        <v>27.18</v>
      </c>
      <c r="F18" s="12">
        <f t="shared" si="0"/>
        <v>88.03</v>
      </c>
      <c r="G18" s="13" t="s">
        <v>19</v>
      </c>
      <c r="H18" s="14">
        <v>1</v>
      </c>
      <c r="I18" s="15">
        <f t="shared" si="1"/>
        <v>88.03</v>
      </c>
      <c r="J18" s="16" t="s">
        <v>46</v>
      </c>
    </row>
    <row r="19" spans="1:10" x14ac:dyDescent="0.25">
      <c r="A19" s="9" t="s">
        <v>48</v>
      </c>
      <c r="B19" s="10" t="s">
        <v>58</v>
      </c>
      <c r="C19" s="21">
        <v>5</v>
      </c>
      <c r="D19" s="11">
        <v>14.43</v>
      </c>
      <c r="E19" s="25">
        <v>2.61</v>
      </c>
      <c r="F19" s="12">
        <f t="shared" si="0"/>
        <v>3.4079999999999999</v>
      </c>
      <c r="G19" s="13" t="s">
        <v>19</v>
      </c>
      <c r="H19" s="14">
        <v>2</v>
      </c>
      <c r="I19" s="15">
        <f t="shared" si="1"/>
        <v>6.8159999999999998</v>
      </c>
      <c r="J19" s="16" t="s">
        <v>34</v>
      </c>
    </row>
    <row r="20" spans="1:10" x14ac:dyDescent="0.25">
      <c r="A20" s="9" t="s">
        <v>49</v>
      </c>
      <c r="B20" s="10"/>
      <c r="C20" s="21">
        <v>12</v>
      </c>
      <c r="D20" s="11">
        <v>14.05</v>
      </c>
      <c r="E20" s="25">
        <v>2.84</v>
      </c>
      <c r="F20" s="12">
        <f t="shared" ref="F20:F22" si="4">(D20+E20)/C20</f>
        <v>1.4075</v>
      </c>
      <c r="G20" s="13" t="s">
        <v>19</v>
      </c>
      <c r="H20" s="14">
        <v>4</v>
      </c>
      <c r="I20" s="15">
        <f t="shared" ref="I20:I22" si="5">H20*F20</f>
        <v>5.63</v>
      </c>
      <c r="J20" s="16" t="s">
        <v>53</v>
      </c>
    </row>
    <row r="21" spans="1:10" x14ac:dyDescent="0.25">
      <c r="A21" s="9" t="s">
        <v>50</v>
      </c>
      <c r="B21" s="10" t="s">
        <v>51</v>
      </c>
      <c r="C21" s="21">
        <v>5</v>
      </c>
      <c r="D21" s="24">
        <v>110</v>
      </c>
      <c r="E21" s="25">
        <v>80</v>
      </c>
      <c r="F21" s="12">
        <f t="shared" si="4"/>
        <v>38</v>
      </c>
      <c r="G21" s="13" t="s">
        <v>19</v>
      </c>
      <c r="H21" s="14">
        <v>2</v>
      </c>
      <c r="I21" s="15">
        <f t="shared" si="5"/>
        <v>76</v>
      </c>
      <c r="J21" s="1" t="s">
        <v>59</v>
      </c>
    </row>
    <row r="22" spans="1:10" x14ac:dyDescent="0.25">
      <c r="A22" s="9" t="s">
        <v>52</v>
      </c>
      <c r="B22" s="10"/>
      <c r="C22" s="21">
        <v>1</v>
      </c>
      <c r="D22" s="11">
        <v>150</v>
      </c>
      <c r="E22" s="25">
        <v>0</v>
      </c>
      <c r="F22" s="12">
        <f t="shared" si="4"/>
        <v>150</v>
      </c>
      <c r="G22" s="13" t="s">
        <v>19</v>
      </c>
      <c r="H22" s="14">
        <v>1</v>
      </c>
      <c r="I22" s="15">
        <f t="shared" si="5"/>
        <v>150</v>
      </c>
      <c r="J22" s="1" t="s">
        <v>62</v>
      </c>
    </row>
    <row r="23" spans="1:10" x14ac:dyDescent="0.25">
      <c r="A23" s="9" t="s">
        <v>3</v>
      </c>
      <c r="B23" s="10"/>
      <c r="C23" s="10"/>
      <c r="D23" s="19">
        <f>SUBTOTAL(109,Tabela1[Total])</f>
        <v>645.96</v>
      </c>
      <c r="E23" s="26">
        <f>SUBTOTAL(109,Tabela1[Impostos])</f>
        <v>198.16000000000003</v>
      </c>
      <c r="F23" s="20"/>
      <c r="G23" s="21"/>
      <c r="H23" s="21"/>
      <c r="I23" s="22">
        <f>SUBTOTAL(109,Tabela1[Total Prt.])</f>
        <v>574.57259999999997</v>
      </c>
      <c r="J23" s="23"/>
    </row>
    <row r="24" spans="1:10" x14ac:dyDescent="0.25">
      <c r="D24" s="4"/>
      <c r="E24" s="4"/>
      <c r="I24" s="4"/>
    </row>
  </sheetData>
  <hyperlinks>
    <hyperlink ref="J7" r:id="rId1" display="https://pt.aliexpress.com/item/1005006049595637.html?spm=a2g0o.order_list.order_list_main.90.5318caa40Pwqm5&amp;gatewayAdapt=glo2bra" xr:uid="{58EA54FF-97E3-4FEF-B06D-562364D417A9}"/>
    <hyperlink ref="J6" r:id="rId2" display="https://pt.aliexpress.com/item/1005006049595637.html?spm=a2g0o.order_detail.order_detail_item.3.78994c7f5KRJOu&amp;gatewayAdapt=glo2bra" xr:uid="{83DF5EE1-8DEB-4AE3-833A-2C5B40E3F456}"/>
    <hyperlink ref="J5" r:id="rId3" display="https://pt.aliexpress.com/item/4000310491280.html?spm=a2g0o.order_list.order_list_main.80.5318caa40Pwqm5&amp;gatewayAdapt=glo2bra" xr:uid="{1223860E-19E6-4238-A0F6-B006221FBE43}"/>
    <hyperlink ref="J4" r:id="rId4" xr:uid="{1CF9E2D7-E649-4B37-B258-DE69CBFDADB0}"/>
    <hyperlink ref="J8" r:id="rId5" display="https://pt.aliexpress.com/item/4000104350398.html?spm=a2g0o.order_list.order_list_main.135.5318caa40Pwqm5&amp;gatewayAdapt=glo2bra" xr:uid="{33F35FA1-FAB7-452F-9988-A2C7E850A2CF}"/>
    <hyperlink ref="J9" r:id="rId6" display="https://pt.aliexpress.com/item/1005006160204449.html?spm=a2g0o.order_list.order_list_main.175.5318caa40Pwqm5&amp;gatewayAdapt=glo2bra" xr:uid="{0F9E06AB-EDA9-422D-B7C8-6EC7EC66D867}"/>
    <hyperlink ref="J10" r:id="rId7" display="https://pt.aliexpress.com/item/32849563958.html?spm=a2g0o.order_list.order_list_main.190.5318caa40Pwqm5&amp;gatewayAdapt=glo2bra" xr:uid="{D0703008-5AB9-4D53-A985-545766FDAE16}"/>
    <hyperlink ref="J11" r:id="rId8" display="https://pt.aliexpress.com/item/32951252318.html?spm=a2g0o.order_list.order_list_main.195.5318caa40Pwqm5&amp;gatewayAdapt=glo2bra" xr:uid="{DD45D40D-AA31-4197-8079-5492E149BC94}"/>
    <hyperlink ref="J12" r:id="rId9" display="https://pt.aliexpress.com/item/1005003824684681.html?spm=a2g0o.order_list.order_list_main.200.5318caa40Pwqm5&amp;gatewayAdapt=glo2bra" xr:uid="{D265004A-7473-45A2-859C-745D5FA55BFA}"/>
    <hyperlink ref="J13" r:id="rId10" display="https://pt.aliexpress.com/item/1005004509624346.html?spm=a2g0o.order_list.order_list_main.210.5318caa40Pwqm5&amp;gatewayAdapt=glo2bra" xr:uid="{91E448ED-3E71-4BC5-B3DE-51DE63BA6FC1}"/>
    <hyperlink ref="J14" r:id="rId11" display="https://pt.aliexpress.com/item/33029465106.html?spm=a2g0o.order_list.order_list_main.215.5318caa40Pwqm5&amp;gatewayAdapt=glo2bra" xr:uid="{7C6B48F4-4683-46EA-947E-8506C558F2E0}"/>
    <hyperlink ref="J18" r:id="rId12" display="https://pt.aliexpress.com/item/1005006854416385.html?spm=a2g0o.productlist.main.11.74e74c74KARMcz&amp;algo_pvid=a6eea92e-e2fc-4e10-85bd-7d0639854400&amp;algo_exp_id=a6eea92e-e2fc-4e10-85bd-7d0639854400-5&amp;pdp_npi=4%40dis%21BRL%2160.85%2160.85%21%21%2172.59%2172.59%21%40210330dd17300740911062077e3df3%2112000038522465639%21sea%21BR%212364047669%21X&amp;curPageLogUid=8pZvgiG1hSIv&amp;utparam-url=scene%3Asearch%7Cquery_from%3A" xr:uid="{D722D48C-6453-4865-AD59-1ED1CA15A46E}"/>
    <hyperlink ref="J17" r:id="rId13" display="https://pt.aliexpress.com/item/1005006209212989.html?spm=a2g0o.detail.pcDetailTopMoreOtherSeller.4.b140PvpcPvpcAe&amp;gps-id=pcDetailTopMoreOtherSeller&amp;scm=1007.40050.354490.0&amp;scm_id=1007.40050.354490.0&amp;scm-url=1007.40050.354490.0&amp;pvid=84746e7d-ffb5-4891-a0e4-930aa8f9f5d4&amp;_t=gps-id:pcDetailTopMoreOtherSeller,scm-url:1007.40050.354490.0,pvid:84746e7d-ffb5-4891-a0e4-930aa8f9f5d4,tpp_buckets:668%232846%238116%232002&amp;pdp_npi=4%40dis%21BRL%21187.56%21131.29%21%21%21223.74%21156.62%21%402101c5a717300742818791488e6185%2112000042734256688%21rec%21BR%212364047669%21XZ&amp;utparam-url=scene%3ApcDetailTopMoreOtherSeller%7Cquery_from%3A" xr:uid="{1FF586B7-CB40-40B2-B509-3F7952D68C82}"/>
    <hyperlink ref="J19" r:id="rId14" display="https://pt.aliexpress.com/item/1005003824684681.html?spm=a2g0o.order_list.order_list_main.200.5318caa40Pwqm5&amp;gatewayAdapt=glo2bra" xr:uid="{02C89167-04D5-4D17-B1DD-02729542FFBA}"/>
    <hyperlink ref="J20" r:id="rId15" display="https://pt.aliexpress.com/item/1005006057715256.html?spm=a2g0o.order_detail.order_detail_item.3.20f14c7fRhBSao&amp;gatewayAdapt=glo2bra" xr:uid="{DE76DF75-9DA0-47E1-A4C7-4CF2AF15E4FB}"/>
    <hyperlink ref="J15" r:id="rId16" display="https://pt.aliexpress.com/item/4000685043735.html?spm=a2g0o.order_detail.order_detail_item.3.695c4c7fYMqjbg&amp;gatewayAdapt=glo2bra" xr:uid="{492CBD6F-1997-4513-832D-8A2E439F44C6}"/>
    <hyperlink ref="J21" r:id="rId17" xr:uid="{2BCA8B4F-6049-4F5F-91E4-0F03E0112CD1}"/>
    <hyperlink ref="J16" r:id="rId18" display="https://pt.aliexpress.com/item/1005003911184656.html?spm=a2g0o.productlist.main.11.2c065a9chX9oh6&amp;algo_pvid=fa96a810-4c86-4991-bb21-dfaaf3a2e31f&amp;algo_exp_id=fa96a810-4c86-4991-bb21-dfaaf3a2e31f-5&amp;pdp_npi=4%40dis%21BRL%21159.52%21103.69%21%21%2124.54%2115.95%21%402103247017351587958505863ee541%2112000027447101915%21sea%21BR%212364047669%21X&amp;curPageLogUid=xWm4NoGWSDsm&amp;utparam-url=scene%3Asearch%7Cquery_from%3A" xr:uid="{143AC993-1EE6-4F48-A6D9-ACC24574D08E}"/>
    <hyperlink ref="J22" r:id="rId19" xr:uid="{CD4C7363-DE9A-4287-92CF-DE6C09668B82}"/>
  </hyperlinks>
  <pageMargins left="0.511811024" right="0.511811024" top="0.78740157499999996" bottom="0.78740157499999996" header="0.31496062000000002" footer="0.31496062000000002"/>
  <pageSetup paperSize="9" orientation="portrait" r:id="rId20"/>
  <drawing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Jeronimo Adornes</dc:creator>
  <cp:lastModifiedBy>Jeronimo Adornes</cp:lastModifiedBy>
  <dcterms:created xsi:type="dcterms:W3CDTF">2024-10-27T23:39:45Z</dcterms:created>
  <dcterms:modified xsi:type="dcterms:W3CDTF">2024-12-25T21:22:59Z</dcterms:modified>
</cp:coreProperties>
</file>