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 Proyects\Semestre 2\Programacion\"/>
    </mc:Choice>
  </mc:AlternateContent>
  <xr:revisionPtr revIDLastSave="0" documentId="13_ncr:1_{04D34665-960F-4593-90C7-DC0C832C06CA}" xr6:coauthVersionLast="46" xr6:coauthVersionMax="46" xr10:uidLastSave="{00000000-0000-0000-0000-000000000000}"/>
  <bookViews>
    <workbookView xWindow="7990" yWindow="450" windowWidth="27510" windowHeight="7370" xr2:uid="{6D2368FB-9DBD-4A96-A0C8-B155564A84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E2" i="1"/>
  <c r="F2" i="1" s="1"/>
  <c r="B2" i="1"/>
  <c r="H2" i="1" s="1"/>
  <c r="G2" i="1" l="1"/>
  <c r="I2" i="1" s="1"/>
  <c r="J2" i="1" s="1"/>
  <c r="L2" i="1" s="1"/>
</calcChain>
</file>

<file path=xl/sharedStrings.xml><?xml version="1.0" encoding="utf-8"?>
<sst xmlns="http://schemas.openxmlformats.org/spreadsheetml/2006/main" count="12" uniqueCount="12">
  <si>
    <t>Salario</t>
  </si>
  <si>
    <t>Riesgo Laboral</t>
  </si>
  <si>
    <t>ARL</t>
  </si>
  <si>
    <t>Base cotizacion</t>
  </si>
  <si>
    <t>Tipo de contrato</t>
  </si>
  <si>
    <t>EPS</t>
  </si>
  <si>
    <t>Pension</t>
  </si>
  <si>
    <t>Deducciones</t>
  </si>
  <si>
    <t>Salario Real</t>
  </si>
  <si>
    <t>Prima</t>
  </si>
  <si>
    <t>Salario Anual</t>
  </si>
  <si>
    <t>Independiente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</si>
</sst>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0" xfId="0" applyFont="1" applyFill="1"/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0322-193C-491C-A95B-DE41A5CB50DD}">
  <dimension ref="A1:O14"/>
  <sheetViews>
    <sheetView tabSelected="1" workbookViewId="0">
      <selection activeCell="D2" sqref="D2"/>
    </sheetView>
  </sheetViews>
  <sheetFormatPr baseColWidth="10" defaultRowHeight="14.5" x14ac:dyDescent="0.35"/>
  <cols>
    <col min="1" max="1" width="13" customWidth="1"/>
    <col min="2" max="2" width="13.453125" bestFit="1" customWidth="1"/>
    <col min="3" max="3" width="14.54296875" bestFit="1" customWidth="1"/>
    <col min="4" max="4" width="12.81640625" bestFit="1" customWidth="1"/>
    <col min="5" max="5" width="9.453125" customWidth="1"/>
    <col min="6" max="6" width="16.54296875" customWidth="1"/>
    <col min="7" max="7" width="16.90625" customWidth="1"/>
    <col min="8" max="8" width="19.90625" customWidth="1"/>
    <col min="9" max="9" width="18.36328125" customWidth="1"/>
    <col min="10" max="10" width="17.26953125" customWidth="1"/>
    <col min="11" max="11" width="18.54296875" customWidth="1"/>
    <col min="12" max="12" width="17.81640625" customWidth="1"/>
    <col min="13" max="13" width="13.08984375" customWidth="1"/>
    <col min="14" max="14" width="13" customWidth="1"/>
  </cols>
  <sheetData>
    <row r="1" spans="1:15" x14ac:dyDescent="0.35">
      <c r="A1" s="2" t="s">
        <v>0</v>
      </c>
      <c r="B1" s="1" t="s">
        <v>3</v>
      </c>
      <c r="C1" s="1" t="s">
        <v>4</v>
      </c>
      <c r="D1" s="1" t="s">
        <v>1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5"/>
      <c r="O1">
        <v>0.52200000000000002</v>
      </c>
    </row>
    <row r="2" spans="1:15" x14ac:dyDescent="0.35">
      <c r="A2" s="6">
        <v>5000000</v>
      </c>
      <c r="B2" s="6">
        <f>A2*0.4</f>
        <v>2000000</v>
      </c>
      <c r="C2" s="4" t="s">
        <v>11</v>
      </c>
      <c r="D2">
        <v>3</v>
      </c>
      <c r="E2">
        <f>IF(D2=1,O1,IF(D2=2,O2,IF(D2=3,O3,IF(D2=4,O4,IF(D2=5,O5)))))</f>
        <v>2.4359999999999999</v>
      </c>
      <c r="F2" s="6">
        <f>IF(C2="Dependiente",0,E2*B2/100)</f>
        <v>48720</v>
      </c>
      <c r="G2">
        <f>IF(C2="Dependiente",0.04*B2,IF(C2="Independiente",0.125*B2))</f>
        <v>250000</v>
      </c>
      <c r="H2">
        <f>IF(C2="Dependiente",0.04*B2,IF(C2="Independiente",0.16*B2))</f>
        <v>320000</v>
      </c>
      <c r="I2" s="7">
        <f>SUM(F2:H2)</f>
        <v>618720</v>
      </c>
      <c r="J2" s="6">
        <f>A2-I2</f>
        <v>4381280</v>
      </c>
      <c r="K2" s="7">
        <f>IF(C2="Dependiente",A2,IF(C2="Independiente",0))</f>
        <v>0</v>
      </c>
      <c r="L2" s="6">
        <f>J2*12+K2</f>
        <v>52575360</v>
      </c>
      <c r="O2">
        <v>1.044</v>
      </c>
    </row>
    <row r="3" spans="1:15" x14ac:dyDescent="0.35">
      <c r="O3">
        <v>2.4359999999999999</v>
      </c>
    </row>
    <row r="4" spans="1:15" x14ac:dyDescent="0.35">
      <c r="O4">
        <v>4.3499999999999996</v>
      </c>
    </row>
    <row r="5" spans="1:15" x14ac:dyDescent="0.35">
      <c r="O5">
        <v>6.96</v>
      </c>
    </row>
    <row r="9" spans="1:15" x14ac:dyDescent="0.35">
      <c r="E9" s="3"/>
    </row>
    <row r="14" spans="1:15" x14ac:dyDescent="0.35">
      <c r="I14" s="3"/>
    </row>
  </sheetData>
  <dataValidations count="2">
    <dataValidation type="list" allowBlank="1" showInputMessage="1" showErrorMessage="1" sqref="C2" xr:uid="{9070D09E-D299-45A2-A069-8ACCC0AA9545}">
      <formula1>"Dependiente, Independiente"</formula1>
    </dataValidation>
    <dataValidation type="list" allowBlank="1" showInputMessage="1" showErrorMessage="1" sqref="D2" xr:uid="{4AEE56F7-2536-46F6-81BC-C06EC2B40E24}">
      <formula1>"1,2,3,4,5"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HERMANITO</dc:creator>
  <cp:lastModifiedBy>HERMANITO</cp:lastModifiedBy>
  <dcterms:created xsi:type="dcterms:W3CDTF">2021-02-07T20:03:09Z</dcterms:created>
  <dcterms:modified xsi:type="dcterms:W3CDTF">2021-02-07T23:05:24Z</dcterms:modified>
</cp:coreProperties>
</file>