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706AE10-FDFC-49CD-9B1C-8F563882B33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<sst xmlns="http://schemas.openxmlformats.org/spreadsheetml/2006/main" count="391" uniqueCount="272">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</sst>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9.06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32487.839695260001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-64.590247014400788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-3.4999139091007644E-2</v>
      </c>
      <c r="D56" s="153">
        <f t="shared" si="46"/>
        <v>-9.1644785243048289E-3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-1.548221358833082E-2</v>
      </c>
      <c r="D87" s="209"/>
      <c r="E87" s="262">
        <f>E86*Exchange_Rate/Dashboard!G3</f>
        <v>-1.548221358833082E-2</v>
      </c>
      <c r="F87" s="209"/>
      <c r="H87" s="262">
        <f>H86*Exchange_Rate/Dashboard!G3</f>
        <v>-1.548221358833082E-2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-1.9583630322788086</v>
      </c>
      <c r="H93" s="87" t="s">
        <v>209</v>
      </c>
      <c r="I93" s="144">
        <f>FV(H87,D93,0,-(H86/(C93-D94)))*Exchange_Rate</f>
        <v>-1.9583630322788086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-3491376.1151463701</v>
      </c>
      <c r="D97" s="213"/>
      <c r="E97" s="123">
        <f>PV(C94,D93,0,-F93)</f>
        <v>-0.97365253891723758</v>
      </c>
      <c r="F97" s="213"/>
      <c r="H97" s="123">
        <f>PV(C94,D93,0,-I93)</f>
        <v>-0.97365253891723758</v>
      </c>
      <c r="I97" s="123">
        <f>PV(C93,D93,0,-I93)</f>
        <v>-1.2949239255523772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-3491376.1151463701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