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03A73885-3946-46D1-AC65-DA62A8A3A001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Opportunities" sheetId="1" r:id="rId1"/>
  </sheets>
  <definedNames>
    <definedName name="_xlnm._FilterDatabase" localSheetId="0" hidden="1">Opportunities!$B$4:$V$55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1" i="1" l="1"/>
  <c r="V70" i="1"/>
  <c r="V69" i="1"/>
  <c r="V12" i="1"/>
  <c r="V68" i="1"/>
  <c r="V67" i="1"/>
  <c r="V66" i="1"/>
  <c r="V8" i="1"/>
  <c r="V65" i="1"/>
  <c r="V64" i="1"/>
  <c r="V21" i="1"/>
  <c r="V63" i="1"/>
  <c r="V26" i="1"/>
  <c r="V62" i="1"/>
  <c r="V23" i="1"/>
  <c r="V13" i="1"/>
  <c r="V61" i="1"/>
  <c r="V10" i="1"/>
  <c r="V60" i="1"/>
  <c r="V59" i="1"/>
  <c r="V58" i="1"/>
  <c r="V57" i="1"/>
  <c r="V56" i="1"/>
  <c r="V22" i="1"/>
  <c r="V55" i="1"/>
  <c r="V28" i="1"/>
  <c r="V16" i="1"/>
  <c r="V18" i="1"/>
  <c r="V27" i="1"/>
  <c r="V17" i="1"/>
  <c r="V54" i="1"/>
  <c r="V25" i="1"/>
  <c r="V19" i="1"/>
  <c r="V14" i="1"/>
  <c r="V53" i="1"/>
  <c r="V52" i="1"/>
  <c r="V30" i="1"/>
  <c r="V51" i="1"/>
  <c r="V50" i="1"/>
  <c r="V49" i="1"/>
  <c r="V48" i="1"/>
  <c r="V47" i="1"/>
  <c r="V46" i="1"/>
  <c r="V45" i="1"/>
  <c r="V44" i="1"/>
  <c r="V29" i="1"/>
  <c r="V7" i="1"/>
  <c r="V43" i="1"/>
  <c r="V5" i="1"/>
  <c r="V42" i="1"/>
  <c r="V41" i="1"/>
  <c r="V40" i="1"/>
  <c r="V24" i="1"/>
  <c r="V39" i="1"/>
  <c r="V9" i="1"/>
  <c r="V38" i="1"/>
  <c r="V37" i="1"/>
  <c r="V36" i="1"/>
  <c r="V6" i="1"/>
  <c r="V35" i="1"/>
  <c r="V11" i="1"/>
  <c r="V34" i="1"/>
  <c r="V33" i="1"/>
  <c r="V32" i="1"/>
  <c r="V31" i="1"/>
  <c r="V15" i="1"/>
  <c r="V20" i="1"/>
</calcChain>
</file>

<file path=xl/sharedStrings.xml><?xml version="1.0" encoding="utf-8"?>
<sst xmlns="http://schemas.openxmlformats.org/spreadsheetml/2006/main" count="361" uniqueCount="180">
  <si>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</si>
  <si>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</si>
  <si>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</si>
  <si>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</si>
  <si>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</si>
  <si>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</si>
  <si>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</si>
  <si>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</si>
  <si>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</si>
  <si>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</si>
  <si>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</si>
  <si>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</si>
  <si>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</si>
  <si>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</si>
  <si>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</si>
  <si>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Interest</t>
  </si>
  <si>
    <t>Price Alert</t>
  </si>
  <si>
    <t>Mid</t>
    <phoneticPr fontId="5" type="noConversion"/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</si>
  <si>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</si>
  <si>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</si>
  <si>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</si>
  <si>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</si>
  <si>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</si>
  <si>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</si>
  <si>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</si>
  <si>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</si>
  <si>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</si>
  <si>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</si>
  <si>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</si>
  <si>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</si>
  <si>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</si>
  <si>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</si>
  <si>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</si>
  <si>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</si>
  <si>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</si>
  <si>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</si>
  <si>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</si>
  <si>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</si>
  <si>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</si>
  <si>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</si>
  <si>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</si>
  <si>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</si>
  <si>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</si>
  <si>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</si>
  <si>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</si>
  <si>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</si>
  <si>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</si>
  <si>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</si>
  <si>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</si>
  <si>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</si>
  <si>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</si>
  <si>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</si>
  <si>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</si>
  <si>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</si>
  <si>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</si>
  <si>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</si>
  <si>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</si>
  <si>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</si>
  <si>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</si>
  <si>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</si>
  <si>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</si>
  <si>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</si>
  <si>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</si>
  <si>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</si>
  <si>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</si>
  <si>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</si>
  <si>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</si>
  <si>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</si>
  <si>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</si>
  <si>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</si>
  <si>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</si>
  <si>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</si>
  <si>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</si>
  <si>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</si>
  <si>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</si>
  <si>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</si>
  <si>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</si>
  <si>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</si>
  <si>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</si>
  <si>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</si>
  <si>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</si>
  <si>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</si>
  <si>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</si>
  <si>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</si>
  <si>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</si>
  <si>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</si>
  <si>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</si>
  <si>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</si>
  <si>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</si>
  <si>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</si>
  <si>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</si>
  <si>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</si>
  <si>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</si>
  <si>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</si>
  <si>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</si>
  <si>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</si>
  <si>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</si>
  <si>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</si>
  <si>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</si>
  <si>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</si>
  <si>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</si>
  <si>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</si>
  <si>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</si>
  <si>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</si>
  <si>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</si>
  <si>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</si>
  <si>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</si>
  <si>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</si>
  <si>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</si>
  <si>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</si>
  <si>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</si>
  <si>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</si>
  <si>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</si>
  <si>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</si>
  <si>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</si>
  <si>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</si>
  <si>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</si>
  <si>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</si>
  <si>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</si>
  <si>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</si>
  <si>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</si>
  <si>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</si>
  <si>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</si>
  <si>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</si>
  <si>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</si>
  <si>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</si>
  <si>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</si>
  <si>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</si>
  <si>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</si>
  <si>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</si>
  <si>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</si>
  <si>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</si>
  <si>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</si>
  <si>
    <t>0992.HK</t>
  </si>
  <si>
    <t>聯想集團</t>
  </si>
  <si>
    <t>9992.HK</t>
  </si>
  <si>
    <t>POP MART</t>
  </si>
  <si>
    <t>0175.HK</t>
  </si>
  <si>
    <t>吉利汽車</t>
  </si>
  <si>
    <t>0564.HK</t>
  </si>
  <si>
    <t>鄭煤機</t>
  </si>
  <si>
    <t>3606.HK</t>
  </si>
  <si>
    <t>福耀玻璃</t>
  </si>
  <si>
    <t>0806.HK</t>
  </si>
  <si>
    <t>VALUE PARTNERS</t>
  </si>
  <si>
    <t>0586.HK</t>
  </si>
  <si>
    <t>海螺創業</t>
  </si>
  <si>
    <t>1448.HK</t>
  </si>
  <si>
    <t>福壽園</t>
  </si>
  <si>
    <t>C0015</t>
  </si>
  <si>
    <t>1969.HK</t>
  </si>
  <si>
    <t>C0016</t>
  </si>
  <si>
    <t>中國春來</t>
  </si>
  <si>
    <t>0868.HK</t>
  </si>
  <si>
    <t>信義玻璃</t>
  </si>
  <si>
    <t>1112.HK</t>
  </si>
  <si>
    <t>H&amp;H INTL</t>
  </si>
  <si>
    <t>1044.HK</t>
  </si>
  <si>
    <t>恒安國際</t>
  </si>
  <si>
    <t>1171.HK</t>
  </si>
  <si>
    <t>兗礦能源</t>
  </si>
  <si>
    <t>C0017</t>
  </si>
  <si>
    <t>2319.HK</t>
  </si>
  <si>
    <t>蒙牛乳業</t>
  </si>
  <si>
    <t>德昌電機</t>
  </si>
  <si>
    <t>0303.HK</t>
  </si>
  <si>
    <t>VTECH</t>
  </si>
  <si>
    <t>0639.HK</t>
  </si>
  <si>
    <t>首鋼資源</t>
  </si>
  <si>
    <t>0697.HK</t>
  </si>
  <si>
    <t>首程控股</t>
  </si>
  <si>
    <t>0683.HK</t>
  </si>
  <si>
    <t>嘉里建設</t>
  </si>
  <si>
    <t>ROE</t>
    <phoneticPr fontId="5" type="noConversion"/>
  </si>
  <si>
    <t>ΔWC</t>
    <phoneticPr fontId="5" type="noConversion"/>
  </si>
  <si>
    <t>MCX</t>
    <phoneticPr fontId="5" type="noConversion"/>
  </si>
  <si>
    <t>ROE &amp; Cost Structure</t>
    <phoneticPr fontId="5" type="noConversion"/>
  </si>
  <si>
    <t>EBIT Margin</t>
    <phoneticPr fontId="5" type="noConversion"/>
  </si>
  <si>
    <t>Common Equity ratio</t>
    <phoneticPr fontId="5" type="noConversion"/>
  </si>
  <si>
    <t>Asset Turnover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</si>
</sst>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10" fontId="1" fillId="6" borderId="2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Q5" sqref="Q5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8" t="s">
        <v>1</v>
      </c>
      <c r="E3" s="28"/>
      <c r="F3" s="28"/>
      <c r="G3" s="28"/>
      <c r="H3" s="29" t="s">
        <v>9</v>
      </c>
      <c r="I3" s="29"/>
      <c r="J3" s="29"/>
      <c r="K3" s="30" t="s">
        <v>14</v>
      </c>
      <c r="L3" s="30"/>
      <c r="M3" s="30"/>
      <c r="N3" s="30"/>
      <c r="O3" s="31" t="s">
        <v>176</v>
      </c>
      <c r="P3" s="31"/>
      <c r="Q3" s="31"/>
      <c r="R3" s="31"/>
      <c r="S3" s="31"/>
      <c r="T3" s="31"/>
      <c r="U3" s="31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21</v>
      </c>
      <c r="G4" s="10" t="s">
        <v>7</v>
      </c>
      <c r="H4" s="22" t="s">
        <v>17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27" t="s">
        <v>173</v>
      </c>
      <c r="P4" s="27" t="s">
        <v>178</v>
      </c>
      <c r="Q4" s="27" t="s">
        <v>179</v>
      </c>
      <c r="R4" s="27" t="s">
        <v>177</v>
      </c>
      <c r="S4" s="11" t="s">
        <v>15</v>
      </c>
      <c r="T4" s="11" t="s">
        <v>174</v>
      </c>
      <c r="U4" s="12" t="s">
        <v>175</v>
      </c>
      <c r="V4" s="12" t="s">
        <v>16</v>
      </c>
    </row>
    <row r="5" spans="1:22">
      <c r="B5" s="4" t="s">
        <v>57</v>
      </c>
      <c r="C5" s="4" t="s">
        <v>58</v>
      </c>
      <c r="D5" s="20">
        <v>13.84</v>
      </c>
      <c r="E5" s="5" t="s">
        <v>3</v>
      </c>
      <c r="F5" s="26">
        <v>10.747631916144989</v>
      </c>
      <c r="G5" s="19">
        <v>7.947976878612717E-2</v>
      </c>
      <c r="H5" s="20">
        <v>15.127425133759447</v>
      </c>
      <c r="I5" s="20">
        <v>12.858311363695529</v>
      </c>
      <c r="J5" s="20">
        <v>25.762548714297665</v>
      </c>
      <c r="K5" s="6" t="s">
        <v>61</v>
      </c>
      <c r="L5" s="6" t="s">
        <v>39</v>
      </c>
      <c r="M5" s="16">
        <v>45593</v>
      </c>
      <c r="N5" s="16">
        <v>45626</v>
      </c>
      <c r="O5" s="19">
        <v>0.14558943313324324</v>
      </c>
      <c r="P5" s="19">
        <v>0.76485172952944758</v>
      </c>
      <c r="Q5" s="19">
        <v>0.90933332162498015</v>
      </c>
      <c r="R5" s="19">
        <v>0.12245710905455723</v>
      </c>
      <c r="S5" s="19">
        <v>3.8885650375487034E-3</v>
      </c>
      <c r="T5" s="19">
        <v>1.9999999999999997E-2</v>
      </c>
      <c r="U5" s="19">
        <v>2.9999999999999995E-2</v>
      </c>
      <c r="V5" s="19">
        <f>IF(D5&lt;=J5,-(I5/D5-1),"")</f>
        <v>7.0931259848588946E-2</v>
      </c>
    </row>
    <row r="6" spans="1:22">
      <c r="B6" s="4" t="s">
        <v>40</v>
      </c>
      <c r="C6" s="4" t="s">
        <v>164</v>
      </c>
      <c r="D6" s="20">
        <v>10.68</v>
      </c>
      <c r="E6" s="5" t="s">
        <v>3</v>
      </c>
      <c r="F6" s="26">
        <v>8.5058255864187196</v>
      </c>
      <c r="G6" s="19">
        <v>5.692430456925867E-2</v>
      </c>
      <c r="H6" s="20">
        <v>11.673101422731392</v>
      </c>
      <c r="I6" s="20">
        <v>9.9221362093216836</v>
      </c>
      <c r="J6" s="20">
        <v>19.249379654437831</v>
      </c>
      <c r="K6" s="6" t="s">
        <v>61</v>
      </c>
      <c r="L6" s="6" t="s">
        <v>41</v>
      </c>
      <c r="M6" s="16">
        <v>45593</v>
      </c>
      <c r="N6" s="16">
        <v>45808</v>
      </c>
      <c r="R6" s="19">
        <v>7.9906217438127689E-2</v>
      </c>
      <c r="S6" s="19">
        <v>8.274315042185636E-3</v>
      </c>
      <c r="T6" s="19">
        <v>0</v>
      </c>
      <c r="U6" s="19">
        <v>1.8876764354796127E-2</v>
      </c>
      <c r="V6" s="19">
        <f>IF(D6&lt;=J6,-(I6/D6-1),"")</f>
        <v>7.096102908973001E-2</v>
      </c>
    </row>
    <row r="7" spans="1:22">
      <c r="B7" s="4" t="s">
        <v>59</v>
      </c>
      <c r="C7" s="4" t="s">
        <v>60</v>
      </c>
      <c r="D7" s="20">
        <v>106.4</v>
      </c>
      <c r="E7" s="5" t="s">
        <v>3</v>
      </c>
      <c r="F7" s="26">
        <v>12.42408854161871</v>
      </c>
      <c r="G7" s="19">
        <v>1.8149814756293046E-2</v>
      </c>
      <c r="H7" s="20">
        <v>103.42784783537273</v>
      </c>
      <c r="I7" s="20">
        <v>87.913670660066813</v>
      </c>
      <c r="J7" s="20">
        <v>162.34894727147974</v>
      </c>
      <c r="K7" s="4" t="s">
        <v>61</v>
      </c>
      <c r="L7" s="4" t="s">
        <v>41</v>
      </c>
      <c r="M7" s="16">
        <v>45625</v>
      </c>
      <c r="N7" s="16">
        <v>45716</v>
      </c>
      <c r="R7" s="19">
        <v>8.1409623526671804E-2</v>
      </c>
      <c r="S7" s="19">
        <v>9.0344684898005026E-3</v>
      </c>
      <c r="T7" s="19">
        <v>0</v>
      </c>
      <c r="U7" s="19">
        <v>9.5756364731927404E-3</v>
      </c>
      <c r="V7" s="19">
        <f>IF(D7&lt;=J7,-(I7/D7-1),"")</f>
        <v>0.17374369680388335</v>
      </c>
    </row>
    <row r="8" spans="1:22">
      <c r="B8" s="4" t="s">
        <v>118</v>
      </c>
      <c r="C8" s="4" t="s">
        <v>119</v>
      </c>
      <c r="D8" s="20">
        <v>3.83</v>
      </c>
      <c r="E8" s="5" t="s">
        <v>3</v>
      </c>
      <c r="F8" s="26">
        <v>4.1733431619416805</v>
      </c>
      <c r="G8" s="19">
        <v>8.3740965193307745E-2</v>
      </c>
      <c r="H8" s="20">
        <v>3.5982315021649698</v>
      </c>
      <c r="I8" s="20">
        <v>3.058496776840224</v>
      </c>
      <c r="J8" s="20">
        <v>5.5033507919190194</v>
      </c>
      <c r="K8" s="6" t="s">
        <v>61</v>
      </c>
      <c r="L8" s="6" t="s">
        <v>18</v>
      </c>
      <c r="M8" s="16">
        <v>45605</v>
      </c>
      <c r="N8" s="16">
        <v>45716</v>
      </c>
      <c r="R8" s="19">
        <v>0.79282084085452409</v>
      </c>
      <c r="S8" s="19">
        <v>0</v>
      </c>
      <c r="T8" s="19">
        <v>0</v>
      </c>
      <c r="U8" s="19">
        <v>0.49757189674208302</v>
      </c>
      <c r="V8" s="19">
        <f>IF(D8&lt;=J8,-(I8/D8-1),"")</f>
        <v>0.20143687288766998</v>
      </c>
    </row>
    <row r="9" spans="1:22">
      <c r="B9" s="4" t="s">
        <v>165</v>
      </c>
      <c r="C9" s="4" t="s">
        <v>166</v>
      </c>
      <c r="D9" s="20">
        <v>50.95</v>
      </c>
      <c r="E9" s="5" t="s">
        <v>3</v>
      </c>
      <c r="F9" s="26">
        <v>12.745113356764413</v>
      </c>
      <c r="G9" s="19">
        <v>9.0004851541236094E-2</v>
      </c>
      <c r="H9" s="20">
        <v>47.828047205974556</v>
      </c>
      <c r="I9" s="20">
        <v>40.653840125078375</v>
      </c>
      <c r="J9" s="20">
        <v>75.07487854044858</v>
      </c>
      <c r="K9" s="6" t="s">
        <v>61</v>
      </c>
      <c r="L9" s="6" t="s">
        <v>56</v>
      </c>
      <c r="M9" s="16">
        <v>45639</v>
      </c>
      <c r="N9" s="16">
        <v>45716</v>
      </c>
      <c r="R9" s="19">
        <v>9.1764925199235681E-2</v>
      </c>
      <c r="S9" s="19">
        <v>2.2836370415249105E-3</v>
      </c>
      <c r="T9" s="19">
        <v>0</v>
      </c>
      <c r="U9" s="19">
        <v>1.0719112643892435E-2</v>
      </c>
      <c r="V9" s="19">
        <f>IF(D9&lt;=J9,-(I9/D9-1),"")</f>
        <v>0.20208360892878563</v>
      </c>
    </row>
    <row r="10" spans="1:22">
      <c r="B10" s="4" t="s">
        <v>103</v>
      </c>
      <c r="C10" s="4" t="s">
        <v>104</v>
      </c>
      <c r="D10" s="20">
        <v>14.7</v>
      </c>
      <c r="E10" s="5" t="s">
        <v>3</v>
      </c>
      <c r="F10" s="26">
        <v>12.27692191651793</v>
      </c>
      <c r="G10" s="19">
        <v>7.0068027210884357E-2</v>
      </c>
      <c r="H10" s="20">
        <v>13.292060030274172</v>
      </c>
      <c r="I10" s="20">
        <v>11.298251025733046</v>
      </c>
      <c r="J10" s="20">
        <v>20.32967279893786</v>
      </c>
      <c r="K10" s="6" t="s">
        <v>66</v>
      </c>
      <c r="L10" s="6" t="s">
        <v>56</v>
      </c>
      <c r="M10" s="16">
        <v>45624</v>
      </c>
      <c r="N10" s="16">
        <v>45716</v>
      </c>
      <c r="R10" s="19">
        <v>0.11360503337127477</v>
      </c>
      <c r="S10" s="19">
        <v>6.3176187869769956E-4</v>
      </c>
      <c r="T10" s="19">
        <v>0</v>
      </c>
      <c r="U10" s="19">
        <v>0</v>
      </c>
      <c r="V10" s="19">
        <f>IF(D10&lt;=J10,-(I10/D10-1),"")</f>
        <v>0.23141149484809209</v>
      </c>
    </row>
    <row r="11" spans="1:22">
      <c r="B11" s="4" t="s">
        <v>37</v>
      </c>
      <c r="C11" s="4" t="s">
        <v>38</v>
      </c>
      <c r="D11" s="20">
        <v>6.57</v>
      </c>
      <c r="E11" s="5" t="s">
        <v>3</v>
      </c>
      <c r="F11" s="26">
        <v>5.9426332499357093</v>
      </c>
      <c r="G11" s="19">
        <v>8.3713850837138518E-2</v>
      </c>
      <c r="H11" s="20">
        <v>5.8659004589195725</v>
      </c>
      <c r="I11" s="20">
        <v>4.9860153900816364</v>
      </c>
      <c r="J11" s="20">
        <v>10.582952467537757</v>
      </c>
      <c r="K11" s="6" t="s">
        <v>61</v>
      </c>
      <c r="L11" s="6" t="s">
        <v>39</v>
      </c>
      <c r="M11" s="16">
        <v>45593</v>
      </c>
      <c r="N11" s="16">
        <v>45716</v>
      </c>
      <c r="R11" s="19">
        <v>5.5096042955320758E-2</v>
      </c>
      <c r="S11" s="19">
        <v>5.1931891220120593E-3</v>
      </c>
      <c r="T11" s="19">
        <v>0</v>
      </c>
      <c r="U11" s="19">
        <v>0</v>
      </c>
      <c r="V11" s="19">
        <f>IF(D11&lt;=J11,-(I11/D11-1),"")</f>
        <v>0.24109354793277993</v>
      </c>
    </row>
    <row r="12" spans="1:22">
      <c r="B12" s="4" t="s">
        <v>126</v>
      </c>
      <c r="C12" s="4" t="s">
        <v>127</v>
      </c>
      <c r="D12" s="20">
        <v>2.79</v>
      </c>
      <c r="E12" s="5" t="s">
        <v>3</v>
      </c>
      <c r="F12" s="26">
        <v>5.9052486787476628</v>
      </c>
      <c r="G12" s="19">
        <v>8.0469364761024384E-2</v>
      </c>
      <c r="H12" s="20">
        <v>2.4809726670599748</v>
      </c>
      <c r="I12" s="20">
        <v>2.1088267670009784</v>
      </c>
      <c r="J12" s="20">
        <v>3.7945482061893103</v>
      </c>
      <c r="K12" s="6" t="s">
        <v>61</v>
      </c>
      <c r="L12" s="6" t="s">
        <v>18</v>
      </c>
      <c r="M12" s="16">
        <v>45606</v>
      </c>
      <c r="N12" s="16">
        <v>45716</v>
      </c>
      <c r="R12" s="19">
        <v>0.64188522926402747</v>
      </c>
      <c r="S12" s="19">
        <v>0.51643948647548221</v>
      </c>
      <c r="T12" s="19">
        <v>0</v>
      </c>
      <c r="U12" s="19">
        <v>0</v>
      </c>
      <c r="V12" s="19">
        <f>IF(D12&lt;=J12,-(I12/D12-1),"")</f>
        <v>0.24414811218602928</v>
      </c>
    </row>
    <row r="13" spans="1:22">
      <c r="B13" s="4" t="s">
        <v>108</v>
      </c>
      <c r="C13" s="4" t="s">
        <v>109</v>
      </c>
      <c r="D13" s="20">
        <v>6.68</v>
      </c>
      <c r="E13" s="5" t="s">
        <v>3</v>
      </c>
      <c r="F13" s="26">
        <v>10.933357667090009</v>
      </c>
      <c r="G13" s="19">
        <v>8.2335329341317376E-2</v>
      </c>
      <c r="H13" s="20">
        <v>5.8316477641510769</v>
      </c>
      <c r="I13" s="20">
        <v>4.9569005995284154</v>
      </c>
      <c r="J13" s="20">
        <v>10.515814082022388</v>
      </c>
      <c r="K13" s="6" t="s">
        <v>61</v>
      </c>
      <c r="L13" s="6" t="s">
        <v>39</v>
      </c>
      <c r="M13" s="16">
        <v>45593</v>
      </c>
      <c r="N13" s="16">
        <v>45626</v>
      </c>
      <c r="R13" s="19">
        <v>8.1323607418922597E-2</v>
      </c>
      <c r="S13" s="19">
        <v>6.4812855868203439E-3</v>
      </c>
      <c r="T13" s="19">
        <v>0</v>
      </c>
      <c r="U13" s="19">
        <v>0</v>
      </c>
      <c r="V13" s="19">
        <f>IF(D13&lt;=J13,-(I13/D13-1),"")</f>
        <v>0.25794901204664433</v>
      </c>
    </row>
    <row r="14" spans="1:22">
      <c r="B14" s="4" t="s">
        <v>82</v>
      </c>
      <c r="C14" s="4" t="s">
        <v>83</v>
      </c>
      <c r="D14" s="20">
        <v>0.16400000000000001</v>
      </c>
      <c r="E14" s="5" t="s">
        <v>3</v>
      </c>
      <c r="F14" s="26">
        <v>4.0142909274113556</v>
      </c>
      <c r="G14" s="19">
        <v>7.3780487804878045E-2</v>
      </c>
      <c r="H14" s="20">
        <v>0.14165175400114591</v>
      </c>
      <c r="I14" s="20">
        <v>0.12040399090097402</v>
      </c>
      <c r="J14" s="20">
        <v>0.22234836770314761</v>
      </c>
      <c r="K14" s="6" t="s">
        <v>28</v>
      </c>
      <c r="L14" s="6" t="s">
        <v>39</v>
      </c>
      <c r="M14" s="16">
        <v>45593</v>
      </c>
      <c r="N14" s="16">
        <v>45716</v>
      </c>
      <c r="R14" s="19">
        <v>7.868576675803711E-2</v>
      </c>
      <c r="S14" s="19">
        <v>2.1205737325435711E-3</v>
      </c>
      <c r="T14" s="19">
        <v>0</v>
      </c>
      <c r="U14" s="19">
        <v>0</v>
      </c>
      <c r="V14" s="19">
        <f>IF(D14&lt;=J14,-(I14/D14-1),"")</f>
        <v>0.26582932377454871</v>
      </c>
    </row>
    <row r="15" spans="1:22">
      <c r="B15" s="4" t="s">
        <v>24</v>
      </c>
      <c r="C15" s="4" t="s">
        <v>25</v>
      </c>
      <c r="D15" s="20">
        <v>94.2</v>
      </c>
      <c r="E15" s="5" t="s">
        <v>3</v>
      </c>
      <c r="F15" s="26">
        <v>9.4065445362872424</v>
      </c>
      <c r="G15" s="19">
        <v>7.2186836518046707E-2</v>
      </c>
      <c r="H15" s="20">
        <v>79.01695947496053</v>
      </c>
      <c r="I15" s="20">
        <v>67.164415553716452</v>
      </c>
      <c r="J15" s="20">
        <v>124.03158777674652</v>
      </c>
      <c r="K15" s="6" t="s">
        <v>61</v>
      </c>
      <c r="L15" s="6" t="s">
        <v>18</v>
      </c>
      <c r="M15" s="16">
        <v>45606</v>
      </c>
      <c r="N15" s="16">
        <v>45716</v>
      </c>
      <c r="R15" s="19">
        <v>0.74706060562344012</v>
      </c>
      <c r="S15" s="19">
        <v>0.39159225009737869</v>
      </c>
      <c r="T15" s="19">
        <v>0</v>
      </c>
      <c r="U15" s="19">
        <v>0</v>
      </c>
      <c r="V15" s="19">
        <f>IF(D15&lt;=J15,-(I15/D15-1),"")</f>
        <v>0.28700195802848782</v>
      </c>
    </row>
    <row r="16" spans="1:22">
      <c r="B16" s="4" t="s">
        <v>155</v>
      </c>
      <c r="C16" s="4" t="s">
        <v>156</v>
      </c>
      <c r="D16" s="20">
        <v>9.02</v>
      </c>
      <c r="E16" s="5" t="s">
        <v>3</v>
      </c>
      <c r="F16" s="26">
        <v>13.833998422141264</v>
      </c>
      <c r="G16" s="19">
        <v>7.3485327401340936E-2</v>
      </c>
      <c r="H16" s="20">
        <v>6.9364341020250464</v>
      </c>
      <c r="I16" s="20">
        <v>5.8959689867212894</v>
      </c>
      <c r="J16" s="20">
        <v>10.608997805034353</v>
      </c>
      <c r="K16" s="6" t="s">
        <v>61</v>
      </c>
      <c r="L16" s="6" t="s">
        <v>44</v>
      </c>
      <c r="M16" s="16">
        <v>45637</v>
      </c>
      <c r="N16" s="16">
        <v>45716</v>
      </c>
      <c r="R16" s="19">
        <v>0.10840643752508712</v>
      </c>
      <c r="S16" s="19">
        <v>5.5540923148507844E-2</v>
      </c>
      <c r="T16" s="19">
        <v>0</v>
      </c>
      <c r="U16" s="19">
        <v>1.517096579391619E-2</v>
      </c>
      <c r="V16" s="19">
        <f>IF(D16&lt;=J16,-(I16/D16-1),"")</f>
        <v>0.34634490169387033</v>
      </c>
    </row>
    <row r="17" spans="2:22">
      <c r="B17" s="4" t="s">
        <v>88</v>
      </c>
      <c r="C17" s="4" t="s">
        <v>89</v>
      </c>
      <c r="D17" s="20">
        <v>4.9400000000000004</v>
      </c>
      <c r="E17" s="5" t="s">
        <v>3</v>
      </c>
      <c r="F17" s="26">
        <v>7.5952498803587236</v>
      </c>
      <c r="G17" s="19">
        <v>7.0573122206969777E-2</v>
      </c>
      <c r="H17" s="20">
        <v>3.6793650175795811</v>
      </c>
      <c r="I17" s="20">
        <v>3.127460264942644</v>
      </c>
      <c r="J17" s="20">
        <v>5.6274412502565454</v>
      </c>
      <c r="K17" s="6" t="s">
        <v>61</v>
      </c>
      <c r="L17" s="6" t="s">
        <v>18</v>
      </c>
      <c r="M17" s="16">
        <v>45606</v>
      </c>
      <c r="N17" s="16">
        <v>45716</v>
      </c>
      <c r="R17" s="19">
        <v>0.61332352197640583</v>
      </c>
      <c r="S17" s="19">
        <v>0.49099920776112166</v>
      </c>
      <c r="T17" s="19">
        <v>0</v>
      </c>
      <c r="U17" s="19">
        <v>0</v>
      </c>
      <c r="V17" s="19">
        <f>IF(D17&lt;=J17,-(I17/D17-1),"")</f>
        <v>0.36691087754197493</v>
      </c>
    </row>
    <row r="18" spans="2:22">
      <c r="B18" s="4" t="s">
        <v>90</v>
      </c>
      <c r="C18" s="4" t="s">
        <v>91</v>
      </c>
      <c r="D18" s="20">
        <v>4.74</v>
      </c>
      <c r="E18" s="5" t="s">
        <v>3</v>
      </c>
      <c r="F18" s="26">
        <v>14.484600849371233</v>
      </c>
      <c r="G18" s="19">
        <v>3.782423929323124E-2</v>
      </c>
      <c r="H18" s="20">
        <v>3.4289735923570182</v>
      </c>
      <c r="I18" s="20">
        <v>2.9146275535034651</v>
      </c>
      <c r="J18" s="20">
        <v>5.2444776061832776</v>
      </c>
      <c r="K18" s="6" t="s">
        <v>61</v>
      </c>
      <c r="L18" s="6" t="s">
        <v>56</v>
      </c>
      <c r="M18" s="16">
        <v>45625</v>
      </c>
      <c r="N18" s="16">
        <v>45716</v>
      </c>
      <c r="R18" s="19">
        <v>0.16163694245962654</v>
      </c>
      <c r="S18" s="19">
        <v>2.063358175126364E-2</v>
      </c>
      <c r="T18" s="19">
        <v>0</v>
      </c>
      <c r="U18" s="19">
        <v>0</v>
      </c>
      <c r="V18" s="19">
        <f>IF(D18&lt;=J18,-(I18/D18-1),"")</f>
        <v>0.38509967225665298</v>
      </c>
    </row>
    <row r="19" spans="2:22">
      <c r="B19" s="4" t="s">
        <v>84</v>
      </c>
      <c r="C19" s="4" t="s">
        <v>85</v>
      </c>
      <c r="D19" s="20">
        <v>6.28</v>
      </c>
      <c r="E19" s="5" t="s">
        <v>3</v>
      </c>
      <c r="F19" s="26">
        <v>3.814478564014625</v>
      </c>
      <c r="G19" s="19">
        <v>6.8095094838719464E-2</v>
      </c>
      <c r="H19" s="20">
        <v>4.4611825156440812</v>
      </c>
      <c r="I19" s="20">
        <v>3.7920051382974691</v>
      </c>
      <c r="J19" s="20">
        <v>6.8231997623257747</v>
      </c>
      <c r="K19" s="6" t="s">
        <v>61</v>
      </c>
      <c r="L19" s="6" t="s">
        <v>18</v>
      </c>
      <c r="M19" s="16">
        <v>45605</v>
      </c>
      <c r="N19" s="16">
        <v>45716</v>
      </c>
      <c r="R19" s="19">
        <v>0.36602055622301682</v>
      </c>
      <c r="S19" s="19">
        <v>0</v>
      </c>
      <c r="T19" s="19">
        <v>0</v>
      </c>
      <c r="U19" s="19">
        <v>0</v>
      </c>
      <c r="V19" s="19">
        <f>IF(D19&lt;=J19,-(I19/D19-1),"")</f>
        <v>0.39617752574881071</v>
      </c>
    </row>
    <row r="20" spans="2:22">
      <c r="B20" s="4" t="s">
        <v>22</v>
      </c>
      <c r="C20" s="4" t="s">
        <v>23</v>
      </c>
      <c r="D20" s="20">
        <v>75</v>
      </c>
      <c r="E20" s="5" t="s">
        <v>3</v>
      </c>
      <c r="F20" s="26">
        <v>17.952156583901218</v>
      </c>
      <c r="G20" s="19">
        <v>6.3231109873453775E-2</v>
      </c>
      <c r="H20" s="20">
        <v>52.843246620122635</v>
      </c>
      <c r="I20" s="20">
        <v>44.916759627104241</v>
      </c>
      <c r="J20" s="20">
        <v>82.947152423005562</v>
      </c>
      <c r="K20" s="6" t="s">
        <v>61</v>
      </c>
      <c r="L20" s="6" t="s">
        <v>18</v>
      </c>
      <c r="M20" s="16">
        <v>45593</v>
      </c>
      <c r="N20" s="16">
        <v>45716</v>
      </c>
      <c r="O20" s="19">
        <v>0.42479858937950304</v>
      </c>
      <c r="P20" s="19">
        <v>6.161103030820473E-2</v>
      </c>
      <c r="Q20" s="19">
        <v>3.9154246231012206E-2</v>
      </c>
      <c r="R20" s="19">
        <v>0.66844036814615959</v>
      </c>
      <c r="S20" s="19">
        <v>0.55863466227121317</v>
      </c>
      <c r="T20" s="19">
        <v>0</v>
      </c>
      <c r="U20" s="19">
        <v>0</v>
      </c>
      <c r="V20" s="19">
        <f>IF(D20&lt;=J20,-(I20/D20-1),"")</f>
        <v>0.40110987163861012</v>
      </c>
    </row>
    <row r="21" spans="2:22">
      <c r="B21" s="4" t="s">
        <v>114</v>
      </c>
      <c r="C21" s="4" t="s">
        <v>115</v>
      </c>
      <c r="D21" s="20">
        <v>5.94</v>
      </c>
      <c r="E21" s="5" t="s">
        <v>3</v>
      </c>
      <c r="F21" s="26">
        <v>5.1860598832136189</v>
      </c>
      <c r="G21" s="19">
        <v>6.7493244253023707E-2</v>
      </c>
      <c r="H21" s="20">
        <v>4.1705884961223409</v>
      </c>
      <c r="I21" s="20">
        <v>3.5450002217039898</v>
      </c>
      <c r="J21" s="20">
        <v>6.3787478624133653</v>
      </c>
      <c r="K21" s="8" t="s">
        <v>61</v>
      </c>
      <c r="L21" s="8" t="s">
        <v>18</v>
      </c>
      <c r="M21" s="16">
        <v>45606</v>
      </c>
      <c r="N21" s="16">
        <v>45716</v>
      </c>
      <c r="R21" s="19">
        <v>0.79253096756336339</v>
      </c>
      <c r="S21" s="19">
        <v>0.583299310268654</v>
      </c>
      <c r="T21" s="19">
        <v>0</v>
      </c>
      <c r="U21" s="19">
        <v>0</v>
      </c>
      <c r="V21" s="19">
        <f>IF(D21&lt;=J21,-(I21/D21-1),"")</f>
        <v>0.40319861587474926</v>
      </c>
    </row>
    <row r="22" spans="2:22">
      <c r="B22" s="4" t="s">
        <v>94</v>
      </c>
      <c r="C22" s="4" t="s">
        <v>95</v>
      </c>
      <c r="D22" s="20">
        <v>4.8600000000000003</v>
      </c>
      <c r="E22" s="5" t="s">
        <v>3</v>
      </c>
      <c r="F22" s="26">
        <v>4.0440969328811969</v>
      </c>
      <c r="G22" s="19">
        <v>6.7401253460856625E-2</v>
      </c>
      <c r="H22" s="20">
        <v>3.4061808298964964</v>
      </c>
      <c r="I22" s="20">
        <v>2.895253705412022</v>
      </c>
      <c r="J22" s="20">
        <v>5.2096169899995601</v>
      </c>
      <c r="K22" s="6" t="s">
        <v>61</v>
      </c>
      <c r="L22" s="6" t="s">
        <v>18</v>
      </c>
      <c r="M22" s="16">
        <v>45605</v>
      </c>
      <c r="N22" s="16">
        <v>45716</v>
      </c>
      <c r="R22" s="19">
        <v>0.83231298028210399</v>
      </c>
      <c r="S22" s="19">
        <v>0.48610500800425166</v>
      </c>
      <c r="T22" s="19">
        <v>0</v>
      </c>
      <c r="U22" s="19">
        <v>0</v>
      </c>
      <c r="V22" s="19">
        <f>IF(D22&lt;=J22,-(I22/D22-1),"")</f>
        <v>0.40426878489464568</v>
      </c>
    </row>
    <row r="23" spans="2:22">
      <c r="B23" s="4" t="s">
        <v>150</v>
      </c>
      <c r="C23" s="4" t="s">
        <v>152</v>
      </c>
      <c r="D23" s="20">
        <v>4.38</v>
      </c>
      <c r="E23" s="5" t="s">
        <v>3</v>
      </c>
      <c r="F23" s="26">
        <v>11.185720164791411</v>
      </c>
      <c r="G23" s="19">
        <v>4.4691992301374807E-2</v>
      </c>
      <c r="H23" s="20">
        <v>3.0392214961490467</v>
      </c>
      <c r="I23" s="20">
        <v>2.5833382717266895</v>
      </c>
      <c r="J23" s="20">
        <v>5.323970984224621</v>
      </c>
      <c r="K23" s="6" t="s">
        <v>28</v>
      </c>
      <c r="L23" s="6" t="s">
        <v>151</v>
      </c>
      <c r="M23" s="16">
        <v>45637</v>
      </c>
      <c r="N23" s="16">
        <v>45716</v>
      </c>
      <c r="R23" s="19">
        <v>0.47435649235427868</v>
      </c>
      <c r="S23" s="19">
        <v>8.3142963573174758E-2</v>
      </c>
      <c r="T23" s="19">
        <v>0</v>
      </c>
      <c r="U23" s="19">
        <v>0</v>
      </c>
      <c r="V23" s="19">
        <f>IF(D23&lt;=J23,-(I23/D23-1),"")</f>
        <v>0.41019674161491104</v>
      </c>
    </row>
    <row r="24" spans="2:22">
      <c r="B24" s="4" t="s">
        <v>52</v>
      </c>
      <c r="C24" s="4" t="s">
        <v>53</v>
      </c>
      <c r="D24" s="20">
        <v>3.8</v>
      </c>
      <c r="E24" s="5" t="s">
        <v>3</v>
      </c>
      <c r="F24" s="26">
        <v>9.0922452679568178</v>
      </c>
      <c r="G24" s="19">
        <v>6.4000000000000001E-2</v>
      </c>
      <c r="H24" s="20">
        <v>2.5474044000917848</v>
      </c>
      <c r="I24" s="20">
        <v>2.1652937400780172</v>
      </c>
      <c r="J24" s="20">
        <v>4.2691630906715181</v>
      </c>
      <c r="K24" s="6" t="s">
        <v>66</v>
      </c>
      <c r="L24" s="6" t="s">
        <v>39</v>
      </c>
      <c r="M24" s="16">
        <v>45619</v>
      </c>
      <c r="N24" s="16">
        <v>45626</v>
      </c>
      <c r="R24" s="19">
        <v>9.70494144797025E-2</v>
      </c>
      <c r="S24" s="19">
        <v>3.7548526172941428E-3</v>
      </c>
      <c r="T24" s="19">
        <v>0</v>
      </c>
      <c r="U24" s="19">
        <v>0</v>
      </c>
      <c r="V24" s="19">
        <f>IF(D24&lt;=J24,-(I24/D24-1),"")</f>
        <v>0.43018585787420593</v>
      </c>
    </row>
    <row r="25" spans="2:22">
      <c r="B25" s="4" t="s">
        <v>86</v>
      </c>
      <c r="C25" s="4" t="s">
        <v>87</v>
      </c>
      <c r="D25" s="20">
        <v>74.849999999999994</v>
      </c>
      <c r="E25" s="5" t="s">
        <v>3</v>
      </c>
      <c r="F25" s="26">
        <v>24.425401190083679</v>
      </c>
      <c r="G25" s="19">
        <v>6.4959718287588369E-2</v>
      </c>
      <c r="H25" s="20">
        <v>49.983510921654677</v>
      </c>
      <c r="I25" s="20">
        <v>42.485984283406474</v>
      </c>
      <c r="J25" s="20">
        <v>76.447775594225675</v>
      </c>
      <c r="K25" s="6" t="s">
        <v>66</v>
      </c>
      <c r="L25" s="6" t="s">
        <v>71</v>
      </c>
      <c r="M25" s="16">
        <v>45603</v>
      </c>
      <c r="N25" s="16">
        <v>45716</v>
      </c>
      <c r="R25" s="19">
        <v>0.13288365274327946</v>
      </c>
      <c r="S25" s="19">
        <v>3.6955976811858409E-3</v>
      </c>
      <c r="T25" s="19">
        <v>2.2215198715160572E-2</v>
      </c>
      <c r="U25" s="19">
        <v>4.784560526062881E-2</v>
      </c>
      <c r="V25" s="19">
        <f>IF(D25&lt;=J25,-(I25/D25-1),"")</f>
        <v>0.43238497951360755</v>
      </c>
    </row>
    <row r="26" spans="2:22">
      <c r="B26" s="4" t="s">
        <v>110</v>
      </c>
      <c r="C26" s="4" t="s">
        <v>111</v>
      </c>
      <c r="D26" s="20">
        <v>25.1</v>
      </c>
      <c r="E26" s="5" t="s">
        <v>3</v>
      </c>
      <c r="F26" s="26">
        <v>8.2071317578405996</v>
      </c>
      <c r="G26" s="19">
        <v>5.8964143426294816E-2</v>
      </c>
      <c r="H26" s="20">
        <v>16.16318849293598</v>
      </c>
      <c r="I26" s="20">
        <v>13.738710218995582</v>
      </c>
      <c r="J26" s="20">
        <v>25.371084203119295</v>
      </c>
      <c r="K26" s="6" t="s">
        <v>61</v>
      </c>
      <c r="L26" s="6" t="s">
        <v>18</v>
      </c>
      <c r="M26" s="16">
        <v>45593</v>
      </c>
      <c r="N26" s="16">
        <v>45716</v>
      </c>
      <c r="R26" s="19">
        <v>0.83559616205665332</v>
      </c>
      <c r="S26" s="19">
        <v>0.54295694135635775</v>
      </c>
      <c r="T26" s="19">
        <v>0</v>
      </c>
      <c r="U26" s="19">
        <v>0</v>
      </c>
      <c r="V26" s="19">
        <f>IF(D26&lt;=J26,-(I26/D26-1),"")</f>
        <v>0.45264102713165011</v>
      </c>
    </row>
    <row r="27" spans="2:22">
      <c r="B27" s="4" t="s">
        <v>157</v>
      </c>
      <c r="C27" s="4" t="s">
        <v>158</v>
      </c>
      <c r="D27" s="20">
        <v>22.1</v>
      </c>
      <c r="E27" s="5" t="s">
        <v>3</v>
      </c>
      <c r="F27" s="26">
        <v>15.637078595730568</v>
      </c>
      <c r="G27" s="19">
        <v>6.7725347717423237E-2</v>
      </c>
      <c r="H27" s="20">
        <v>13.401319155483282</v>
      </c>
      <c r="I27" s="20">
        <v>11.391121282160789</v>
      </c>
      <c r="J27" s="20">
        <v>22.11601680719496</v>
      </c>
      <c r="K27" s="6" t="s">
        <v>66</v>
      </c>
      <c r="L27" s="6" t="s">
        <v>56</v>
      </c>
      <c r="M27" s="16">
        <v>45637</v>
      </c>
      <c r="N27" s="16">
        <v>45716</v>
      </c>
      <c r="R27" s="19">
        <v>0.12338638351544982</v>
      </c>
      <c r="S27" s="19">
        <v>2.7203750464491323E-2</v>
      </c>
      <c r="T27" s="19">
        <v>0</v>
      </c>
      <c r="U27" s="19">
        <v>0.01</v>
      </c>
      <c r="V27" s="19">
        <f>IF(D27&lt;=J27,-(I27/D27-1),"")</f>
        <v>0.48456464786602771</v>
      </c>
    </row>
    <row r="28" spans="2:22">
      <c r="B28" s="4" t="s">
        <v>159</v>
      </c>
      <c r="C28" s="4" t="s">
        <v>160</v>
      </c>
      <c r="D28" s="20">
        <v>9.0500000000000007</v>
      </c>
      <c r="E28" s="5" t="s">
        <v>3</v>
      </c>
      <c r="F28" s="26">
        <v>12.684511777969343</v>
      </c>
      <c r="G28" s="19">
        <v>5.9065910992701406E-2</v>
      </c>
      <c r="H28" s="20">
        <v>5.9222501378943022</v>
      </c>
      <c r="I28" s="20">
        <v>4.0196236809830452</v>
      </c>
      <c r="J28" s="20">
        <v>11.967834970813236</v>
      </c>
      <c r="K28" s="6" t="s">
        <v>66</v>
      </c>
      <c r="L28" s="6" t="s">
        <v>161</v>
      </c>
      <c r="M28" s="16">
        <v>45638</v>
      </c>
      <c r="N28" s="16">
        <v>45716</v>
      </c>
      <c r="R28" s="19">
        <v>0.18516910688097288</v>
      </c>
      <c r="S28" s="19">
        <v>3.008431596699165E-2</v>
      </c>
      <c r="T28" s="19">
        <v>0</v>
      </c>
      <c r="U28" s="19">
        <v>0</v>
      </c>
      <c r="V28" s="19">
        <f>IF(D28&lt;=J28,-(I28/D28-1),"")</f>
        <v>0.55584268718419394</v>
      </c>
    </row>
    <row r="29" spans="2:22">
      <c r="B29" s="4" t="s">
        <v>171</v>
      </c>
      <c r="C29" s="4" t="s">
        <v>172</v>
      </c>
      <c r="D29" s="20">
        <v>15.42</v>
      </c>
      <c r="E29" s="5" t="s">
        <v>3</v>
      </c>
      <c r="F29" s="26">
        <v>9.5910692144811875</v>
      </c>
      <c r="G29" s="19">
        <v>8.7548395263912088E-2</v>
      </c>
      <c r="H29" s="20">
        <v>10.844571529930548</v>
      </c>
      <c r="I29" s="20">
        <v>6.2756724423299364</v>
      </c>
      <c r="J29" s="20">
        <v>23.574285222663697</v>
      </c>
      <c r="K29" s="6" t="s">
        <v>28</v>
      </c>
      <c r="L29" s="6" t="s">
        <v>29</v>
      </c>
      <c r="M29" s="16">
        <v>45639</v>
      </c>
      <c r="N29" s="16">
        <v>45716</v>
      </c>
      <c r="R29" s="19">
        <v>0.28349112238585644</v>
      </c>
      <c r="S29" s="19">
        <v>4.581383061459042E-2</v>
      </c>
      <c r="T29" s="19">
        <v>0</v>
      </c>
      <c r="U29" s="19">
        <v>0</v>
      </c>
      <c r="V29" s="19">
        <f>IF(D29&lt;=J29,-(I29/D29-1),"")</f>
        <v>0.59301735134047107</v>
      </c>
    </row>
    <row r="30" spans="2:22">
      <c r="B30" s="4" t="s">
        <v>77</v>
      </c>
      <c r="C30" s="4" t="s">
        <v>78</v>
      </c>
      <c r="D30" s="20">
        <v>0.41</v>
      </c>
      <c r="E30" s="5" t="s">
        <v>3</v>
      </c>
      <c r="F30" s="26">
        <v>-2.2961496806442452</v>
      </c>
      <c r="G30" s="19">
        <v>0.14634146341463414</v>
      </c>
      <c r="H30" s="20">
        <v>0.24351196867391983</v>
      </c>
      <c r="I30" s="20">
        <v>0</v>
      </c>
      <c r="J30" s="20">
        <v>0.7644732553101754</v>
      </c>
      <c r="K30" s="6" t="s">
        <v>28</v>
      </c>
      <c r="L30" s="6" t="s">
        <v>107</v>
      </c>
      <c r="M30" s="16">
        <v>45624</v>
      </c>
      <c r="N30" s="16">
        <v>45716</v>
      </c>
      <c r="R30" s="19">
        <v>4.333564209294663E-2</v>
      </c>
      <c r="S30" s="19">
        <v>0</v>
      </c>
      <c r="T30" s="19">
        <v>3.9525516276755275E-2</v>
      </c>
      <c r="U30" s="19">
        <v>0.15512847238566596</v>
      </c>
      <c r="V30" s="19">
        <f>IF(D30&lt;=J30,-(I30/D30-1),"")</f>
        <v>1</v>
      </c>
    </row>
    <row r="31" spans="2:22">
      <c r="B31" s="4" t="s">
        <v>26</v>
      </c>
      <c r="C31" s="4" t="s">
        <v>27</v>
      </c>
      <c r="D31" s="20">
        <v>74.849999999999994</v>
      </c>
      <c r="E31" s="5" t="s">
        <v>3</v>
      </c>
      <c r="F31" s="26">
        <v>14.319388317185698</v>
      </c>
      <c r="G31" s="19">
        <v>5.0100200400801605E-2</v>
      </c>
      <c r="K31" s="6" t="s">
        <v>28</v>
      </c>
      <c r="L31" s="6" t="s">
        <v>29</v>
      </c>
      <c r="M31" s="16">
        <v>45625</v>
      </c>
      <c r="N31" s="16">
        <v>45716</v>
      </c>
      <c r="R31" s="19">
        <v>0.33920623508169434</v>
      </c>
      <c r="S31" s="19">
        <v>5.6582664391799292E-2</v>
      </c>
      <c r="T31" s="19">
        <v>0</v>
      </c>
      <c r="U31" s="19">
        <v>5.719799737085E-3</v>
      </c>
      <c r="V31" s="19" t="str">
        <f>IF(D31&lt;=J31,-(I31/D31-1),"")</f>
        <v/>
      </c>
    </row>
    <row r="32" spans="2:22">
      <c r="B32" s="4" t="s">
        <v>30</v>
      </c>
      <c r="C32" s="4" t="s">
        <v>31</v>
      </c>
      <c r="D32" s="20">
        <v>34.700000000000003</v>
      </c>
      <c r="E32" s="5" t="s">
        <v>3</v>
      </c>
      <c r="F32" s="26">
        <v>31.86682636407161</v>
      </c>
      <c r="G32" s="19">
        <v>1.4409221902017291E-2</v>
      </c>
      <c r="H32" s="20">
        <v>10.42184211712712</v>
      </c>
      <c r="I32" s="20">
        <v>8.8585657995580522</v>
      </c>
      <c r="J32" s="20">
        <v>16.358989689491491</v>
      </c>
      <c r="K32" s="6" t="s">
        <v>28</v>
      </c>
      <c r="L32" s="6" t="s">
        <v>32</v>
      </c>
      <c r="M32" s="16">
        <v>45603</v>
      </c>
      <c r="N32" s="16">
        <v>45716</v>
      </c>
      <c r="R32" s="19">
        <v>0.17445779619528262</v>
      </c>
      <c r="S32" s="19">
        <v>0</v>
      </c>
      <c r="T32" s="19">
        <v>0</v>
      </c>
      <c r="U32" s="19">
        <v>0</v>
      </c>
      <c r="V32" s="19" t="str">
        <f>IF(D32&lt;=J32,-(I32/D32-1),"")</f>
        <v/>
      </c>
    </row>
    <row r="33" spans="2:22">
      <c r="B33" s="4" t="s">
        <v>33</v>
      </c>
      <c r="C33" s="4" t="s">
        <v>34</v>
      </c>
      <c r="D33" s="20">
        <v>5.41</v>
      </c>
      <c r="E33" s="5" t="s">
        <v>3</v>
      </c>
      <c r="F33" s="26">
        <v>-43.116086977871397</v>
      </c>
      <c r="G33" s="19">
        <v>3.6846849555522664E-2</v>
      </c>
      <c r="H33" s="20">
        <v>1.9589787947257344</v>
      </c>
      <c r="I33" s="20">
        <v>1.6651319755168743</v>
      </c>
      <c r="J33" s="20">
        <v>3.0749759538369204</v>
      </c>
      <c r="K33" s="6" t="s">
        <v>28</v>
      </c>
      <c r="L33" s="6" t="s">
        <v>32</v>
      </c>
      <c r="M33" s="16">
        <v>45603</v>
      </c>
      <c r="N33" s="16">
        <v>45716</v>
      </c>
      <c r="R33" s="19">
        <v>8.5317335963593088E-2</v>
      </c>
      <c r="S33" s="19">
        <v>0.12063647696552883</v>
      </c>
      <c r="T33" s="19">
        <v>0</v>
      </c>
      <c r="U33" s="19">
        <v>0</v>
      </c>
      <c r="V33" s="19" t="str">
        <f>IF(D33&lt;=J33,-(I33/D33-1),"")</f>
        <v/>
      </c>
    </row>
    <row r="34" spans="2:22">
      <c r="B34" s="4" t="s">
        <v>35</v>
      </c>
      <c r="C34" s="4" t="s">
        <v>36</v>
      </c>
      <c r="D34" s="20">
        <v>7.94</v>
      </c>
      <c r="E34" s="5" t="s">
        <v>3</v>
      </c>
      <c r="F34" s="26">
        <v>34.407517755775118</v>
      </c>
      <c r="G34" s="19">
        <v>7.3047858942065488E-2</v>
      </c>
      <c r="K34" s="6" t="s">
        <v>66</v>
      </c>
      <c r="L34" s="6" t="s">
        <v>29</v>
      </c>
      <c r="M34" s="16">
        <v>45593</v>
      </c>
      <c r="N34" s="16">
        <v>45716</v>
      </c>
      <c r="R34" s="19">
        <v>0.26662863662293212</v>
      </c>
      <c r="S34" s="19">
        <v>1.0724472333143184E-2</v>
      </c>
      <c r="T34" s="19">
        <v>0.02</v>
      </c>
      <c r="U34" s="19">
        <v>3.0382201939532231E-2</v>
      </c>
      <c r="V34" s="19" t="str">
        <f>IF(D34&lt;=J34,-(I34/D34-1),"")</f>
        <v/>
      </c>
    </row>
    <row r="35" spans="2:22">
      <c r="B35" s="4" t="s">
        <v>137</v>
      </c>
      <c r="C35" s="4" t="s">
        <v>138</v>
      </c>
      <c r="D35" s="20">
        <v>15.18</v>
      </c>
      <c r="E35" s="5" t="s">
        <v>3</v>
      </c>
      <c r="F35" s="26">
        <v>53.516473958501898</v>
      </c>
      <c r="G35" s="19">
        <v>1.3396232898221144E-2</v>
      </c>
      <c r="H35" s="20">
        <v>2.5517884246839677</v>
      </c>
      <c r="I35" s="20">
        <v>2.1690201609813724</v>
      </c>
      <c r="J35" s="20">
        <v>4.0054992255703139</v>
      </c>
      <c r="K35" s="6" t="s">
        <v>28</v>
      </c>
      <c r="L35" s="6" t="s">
        <v>41</v>
      </c>
      <c r="M35" s="16">
        <v>45633</v>
      </c>
      <c r="N35" s="16">
        <v>45716</v>
      </c>
      <c r="R35" s="19">
        <v>1.9882162853074953E-2</v>
      </c>
      <c r="S35" s="19">
        <v>0</v>
      </c>
      <c r="T35" s="19">
        <v>0</v>
      </c>
      <c r="U35" s="19">
        <v>0</v>
      </c>
      <c r="V35" s="19" t="str">
        <f>IF(D35&lt;=J35,-(I35/D35-1),"")</f>
        <v/>
      </c>
    </row>
    <row r="36" spans="2:22">
      <c r="B36" s="4" t="s">
        <v>42</v>
      </c>
      <c r="C36" s="4" t="s">
        <v>43</v>
      </c>
      <c r="D36" s="20">
        <v>7.48</v>
      </c>
      <c r="E36" s="5" t="s">
        <v>3</v>
      </c>
      <c r="F36" s="26">
        <v>31.450785052024994</v>
      </c>
      <c r="G36" s="19">
        <v>6.0672456392629893E-2</v>
      </c>
      <c r="H36" s="20">
        <v>2.0871978054030773</v>
      </c>
      <c r="I36" s="20">
        <v>1.7741181345926156</v>
      </c>
      <c r="J36" s="20">
        <v>3.192285345827655</v>
      </c>
      <c r="K36" s="6" t="s">
        <v>28</v>
      </c>
      <c r="L36" s="6" t="s">
        <v>44</v>
      </c>
      <c r="M36" s="16">
        <v>45624</v>
      </c>
      <c r="N36" s="16">
        <v>45716</v>
      </c>
      <c r="R36" s="19">
        <v>4.7844427762585302E-2</v>
      </c>
      <c r="S36" s="19">
        <v>2.0677989446499247E-3</v>
      </c>
      <c r="T36" s="19">
        <v>0</v>
      </c>
      <c r="U36" s="19">
        <v>9.6644881579416319E-4</v>
      </c>
      <c r="V36" s="19" t="str">
        <f>IF(D36&lt;=J36,-(I36/D36-1),"")</f>
        <v/>
      </c>
    </row>
    <row r="37" spans="2:22">
      <c r="B37" s="4" t="s">
        <v>45</v>
      </c>
      <c r="C37" s="4" t="s">
        <v>46</v>
      </c>
      <c r="D37" s="20">
        <v>9.0299999999999994</v>
      </c>
      <c r="E37" s="5" t="s">
        <v>3</v>
      </c>
      <c r="F37" s="26">
        <v>-64.38239461121438</v>
      </c>
      <c r="G37" s="19">
        <v>0</v>
      </c>
      <c r="H37" s="20">
        <v>0</v>
      </c>
      <c r="I37" s="20">
        <v>0</v>
      </c>
      <c r="J37" s="20">
        <v>0</v>
      </c>
      <c r="K37" s="6" t="s">
        <v>28</v>
      </c>
      <c r="L37" s="6" t="s">
        <v>47</v>
      </c>
      <c r="M37" s="16">
        <v>45603</v>
      </c>
      <c r="N37" s="16">
        <v>45716</v>
      </c>
      <c r="R37" s="19">
        <v>-0.10658271165029927</v>
      </c>
      <c r="S37" s="19">
        <v>3.8655956702792868E-3</v>
      </c>
      <c r="T37" s="19">
        <v>0</v>
      </c>
      <c r="U37" s="19">
        <v>0</v>
      </c>
      <c r="V37" s="19" t="str">
        <f>IF(D37&lt;=J37,-(I37/D37-1),"")</f>
        <v/>
      </c>
    </row>
    <row r="38" spans="2:22">
      <c r="B38" s="4" t="s">
        <v>48</v>
      </c>
      <c r="C38" s="4" t="s">
        <v>49</v>
      </c>
      <c r="D38" s="20">
        <v>73.099999999999994</v>
      </c>
      <c r="E38" s="5" t="s">
        <v>3</v>
      </c>
      <c r="F38" s="26">
        <v>22.129143209201587</v>
      </c>
      <c r="G38" s="19">
        <v>0</v>
      </c>
      <c r="H38" s="20">
        <v>30.920921080748535</v>
      </c>
      <c r="I38" s="20">
        <v>26.282782918636254</v>
      </c>
      <c r="J38" s="20">
        <v>47.29230885067193</v>
      </c>
      <c r="K38" s="6" t="s">
        <v>61</v>
      </c>
      <c r="L38" s="6" t="s">
        <v>39</v>
      </c>
      <c r="M38" s="16">
        <v>45625</v>
      </c>
      <c r="N38" s="16">
        <v>45716</v>
      </c>
      <c r="R38" s="19">
        <v>9.3421818996931277E-2</v>
      </c>
      <c r="S38" s="19">
        <v>9.0252248239117653E-3</v>
      </c>
      <c r="T38" s="19">
        <v>0</v>
      </c>
      <c r="U38" s="19">
        <v>0</v>
      </c>
      <c r="V38" s="19" t="str">
        <f>IF(D38&lt;=J38,-(I38/D38-1),"")</f>
        <v/>
      </c>
    </row>
    <row r="39" spans="2:22">
      <c r="B39" s="4" t="s">
        <v>50</v>
      </c>
      <c r="C39" s="4" t="s">
        <v>51</v>
      </c>
      <c r="D39" s="20">
        <v>10.16</v>
      </c>
      <c r="E39" s="5" t="s">
        <v>3</v>
      </c>
      <c r="F39" s="26">
        <v>24.479065714537541</v>
      </c>
      <c r="G39" s="19">
        <v>2.9105425270523611E-2</v>
      </c>
      <c r="H39" s="20">
        <v>3.8051088864026856</v>
      </c>
      <c r="I39" s="20">
        <v>3.2343425534422825</v>
      </c>
      <c r="J39" s="20">
        <v>5.8197614552378605</v>
      </c>
      <c r="K39" s="6" t="s">
        <v>28</v>
      </c>
      <c r="L39" s="6" t="s">
        <v>44</v>
      </c>
      <c r="M39" s="16">
        <v>45624</v>
      </c>
      <c r="N39" s="16">
        <v>45716</v>
      </c>
      <c r="R39" s="19">
        <v>4.2722899464247725E-2</v>
      </c>
      <c r="S39" s="19">
        <v>6.4552900576145354E-3</v>
      </c>
      <c r="T39" s="19">
        <v>0</v>
      </c>
      <c r="U39" s="19">
        <v>0</v>
      </c>
      <c r="V39" s="19" t="str">
        <f>IF(D39&lt;=J39,-(I39/D39-1),"")</f>
        <v/>
      </c>
    </row>
    <row r="40" spans="2:22">
      <c r="B40" s="4" t="s">
        <v>54</v>
      </c>
      <c r="C40" s="4" t="s">
        <v>55</v>
      </c>
      <c r="D40" s="20">
        <v>2.57</v>
      </c>
      <c r="E40" s="5" t="s">
        <v>3</v>
      </c>
      <c r="F40" s="26">
        <v>17.851770846370879</v>
      </c>
      <c r="G40" s="19">
        <v>2.4959369392246588E-2</v>
      </c>
      <c r="H40" s="20">
        <v>1.4188320125370117</v>
      </c>
      <c r="I40" s="20">
        <v>1.2060072106564599</v>
      </c>
      <c r="J40" s="20">
        <v>2.1700466673968961</v>
      </c>
      <c r="K40" s="6" t="s">
        <v>61</v>
      </c>
      <c r="L40" s="6" t="s">
        <v>56</v>
      </c>
      <c r="M40" s="16">
        <v>45605</v>
      </c>
      <c r="N40" s="16">
        <v>45716</v>
      </c>
      <c r="R40" s="19">
        <v>6.8185718526499087E-2</v>
      </c>
      <c r="S40" s="19">
        <v>1.9909979330197799E-3</v>
      </c>
      <c r="T40" s="19">
        <v>0</v>
      </c>
      <c r="U40" s="19">
        <v>0</v>
      </c>
      <c r="V40" s="19" t="str">
        <f>IF(D40&lt;=J40,-(I40/D40-1),"")</f>
        <v/>
      </c>
    </row>
    <row r="41" spans="2:22">
      <c r="B41" s="4" t="s">
        <v>139</v>
      </c>
      <c r="C41" s="4" t="s">
        <v>140</v>
      </c>
      <c r="D41" s="20">
        <v>9.94</v>
      </c>
      <c r="E41" s="5" t="s">
        <v>3</v>
      </c>
      <c r="F41" s="26">
        <v>10.627347716008822</v>
      </c>
      <c r="G41" s="19">
        <v>9.0345886391653141E-2</v>
      </c>
      <c r="K41" s="6" t="s">
        <v>66</v>
      </c>
      <c r="L41" s="6" t="s">
        <v>41</v>
      </c>
      <c r="M41" s="16">
        <v>45634</v>
      </c>
      <c r="N41" s="16">
        <v>45716</v>
      </c>
      <c r="R41" s="19">
        <v>0.10039892300252143</v>
      </c>
      <c r="S41" s="19">
        <v>1.0669041048412063E-2</v>
      </c>
      <c r="T41" s="19">
        <v>1.1105657937696694E-2</v>
      </c>
      <c r="U41" s="19">
        <v>2.2084858138359809E-2</v>
      </c>
      <c r="V41" s="19" t="str">
        <f>IF(D41&lt;=J41,-(I41/D41-1),"")</f>
        <v/>
      </c>
    </row>
    <row r="42" spans="2:22">
      <c r="B42" s="4" t="s">
        <v>145</v>
      </c>
      <c r="C42" s="4" t="s">
        <v>146</v>
      </c>
      <c r="D42" s="20">
        <v>6.66</v>
      </c>
      <c r="E42" s="5" t="s">
        <v>3</v>
      </c>
      <c r="F42" s="26">
        <v>28.391348143393685</v>
      </c>
      <c r="G42" s="19">
        <v>3.003003003003003E-2</v>
      </c>
      <c r="H42" s="20">
        <v>2.0930547511394386</v>
      </c>
      <c r="I42" s="20">
        <v>1.7790965384685227</v>
      </c>
      <c r="J42" s="20">
        <v>3.2012433094653585</v>
      </c>
      <c r="K42" s="6" t="s">
        <v>28</v>
      </c>
      <c r="L42" s="6" t="s">
        <v>29</v>
      </c>
      <c r="M42" s="16">
        <v>45637</v>
      </c>
      <c r="N42" s="16">
        <v>45716</v>
      </c>
      <c r="R42" s="19">
        <v>0.15622637174908224</v>
      </c>
      <c r="S42" s="19">
        <v>9.0816324111742036E-2</v>
      </c>
      <c r="T42" s="19">
        <v>0</v>
      </c>
      <c r="U42" s="19">
        <v>0</v>
      </c>
      <c r="V42" s="19" t="str">
        <f>IF(D42&lt;=J42,-(I42/D42-1),"")</f>
        <v/>
      </c>
    </row>
    <row r="43" spans="2:22">
      <c r="B43" s="4" t="s">
        <v>167</v>
      </c>
      <c r="C43" s="4" t="s">
        <v>168</v>
      </c>
      <c r="D43" s="20">
        <v>2.6</v>
      </c>
      <c r="E43" s="5" t="s">
        <v>3</v>
      </c>
      <c r="F43" s="26">
        <v>6.8529615171105034</v>
      </c>
      <c r="G43" s="19">
        <v>6.3461538461538458E-2</v>
      </c>
      <c r="H43" s="20">
        <v>1.6842935991172889</v>
      </c>
      <c r="I43" s="20">
        <v>1.4316495592496956</v>
      </c>
      <c r="J43" s="20">
        <v>2.5760595189467872</v>
      </c>
      <c r="K43" s="8" t="s">
        <v>66</v>
      </c>
      <c r="L43" s="8" t="s">
        <v>161</v>
      </c>
      <c r="M43" s="16">
        <v>45639</v>
      </c>
      <c r="N43" s="16">
        <v>45716</v>
      </c>
      <c r="R43" s="19">
        <v>0.43766393462102288</v>
      </c>
      <c r="S43" s="19">
        <v>4.9583539011941466E-4</v>
      </c>
      <c r="T43" s="19">
        <v>0</v>
      </c>
      <c r="U43" s="19">
        <v>0</v>
      </c>
      <c r="V43" s="19" t="str">
        <f>IF(D43&lt;=J43,-(I43/D43-1),"")</f>
        <v/>
      </c>
    </row>
    <row r="44" spans="2:22">
      <c r="B44" s="4" t="s">
        <v>62</v>
      </c>
      <c r="C44" s="4" t="s">
        <v>63</v>
      </c>
      <c r="D44" s="20">
        <v>10.42</v>
      </c>
      <c r="E44" s="5" t="s">
        <v>3</v>
      </c>
      <c r="F44" s="26">
        <v>26.210335724430497</v>
      </c>
      <c r="G44" s="19">
        <v>1.6416015185687458E-2</v>
      </c>
      <c r="H44" s="20">
        <v>1.3925726992781724</v>
      </c>
      <c r="I44" s="20">
        <v>1.1836867943864464</v>
      </c>
      <c r="J44" s="20">
        <v>2.1298841007773404</v>
      </c>
      <c r="K44" s="6" t="s">
        <v>28</v>
      </c>
      <c r="L44" s="6" t="s">
        <v>47</v>
      </c>
      <c r="M44" s="16">
        <v>45603</v>
      </c>
      <c r="N44" s="16">
        <v>45716</v>
      </c>
      <c r="R44" s="19">
        <v>0.2099200315896334</v>
      </c>
      <c r="S44" s="19">
        <v>2.1757339633768379E-3</v>
      </c>
      <c r="T44" s="19">
        <v>0</v>
      </c>
      <c r="U44" s="19">
        <v>0</v>
      </c>
      <c r="V44" s="19" t="str">
        <f>IF(D44&lt;=J44,-(I44/D44-1),"")</f>
        <v/>
      </c>
    </row>
    <row r="45" spans="2:22">
      <c r="B45" s="4" t="s">
        <v>169</v>
      </c>
      <c r="C45" s="4" t="s">
        <v>170</v>
      </c>
      <c r="D45" s="20">
        <v>0.97</v>
      </c>
      <c r="E45" s="5" t="s">
        <v>3</v>
      </c>
      <c r="F45" s="26">
        <v>-78.143500947294768</v>
      </c>
      <c r="G45" s="19">
        <v>5.6494845360824747E-2</v>
      </c>
      <c r="K45" s="6" t="s">
        <v>66</v>
      </c>
      <c r="L45" s="6" t="s">
        <v>130</v>
      </c>
      <c r="M45" s="16">
        <v>45639</v>
      </c>
      <c r="N45" s="16">
        <v>45716</v>
      </c>
      <c r="R45" s="19">
        <v>-1.6865162460185767E-2</v>
      </c>
      <c r="S45" s="19">
        <v>0.11962833256742103</v>
      </c>
      <c r="T45" s="19">
        <v>0</v>
      </c>
      <c r="U45" s="19">
        <v>0</v>
      </c>
      <c r="V45" s="19" t="str">
        <f>IF(D45&lt;=J45,-(I45/D45-1),"")</f>
        <v/>
      </c>
    </row>
    <row r="46" spans="2:22">
      <c r="B46" s="4" t="s">
        <v>64</v>
      </c>
      <c r="C46" s="4" t="s">
        <v>65</v>
      </c>
      <c r="D46" s="20">
        <v>405.6</v>
      </c>
      <c r="E46" s="5" t="s">
        <v>3</v>
      </c>
      <c r="F46" s="26">
        <v>33.646347806117348</v>
      </c>
      <c r="G46" s="19">
        <v>8.3826429980276129E-3</v>
      </c>
      <c r="K46" s="6" t="s">
        <v>61</v>
      </c>
      <c r="L46" s="6" t="s">
        <v>47</v>
      </c>
      <c r="M46" s="16">
        <v>45624</v>
      </c>
      <c r="N46" s="16">
        <v>45716</v>
      </c>
      <c r="R46" s="19">
        <v>0.24892161933614115</v>
      </c>
      <c r="S46" s="19">
        <v>2.0144003021272054E-2</v>
      </c>
      <c r="T46" s="19">
        <v>0</v>
      </c>
      <c r="U46" s="19">
        <v>0</v>
      </c>
      <c r="V46" s="19" t="str">
        <f>IF(D46&lt;=J46,-(I46/D46-1),"")</f>
        <v/>
      </c>
    </row>
    <row r="47" spans="2:22">
      <c r="B47" s="4" t="s">
        <v>67</v>
      </c>
      <c r="C47" s="4" t="s">
        <v>68</v>
      </c>
      <c r="D47" s="20">
        <v>6.21</v>
      </c>
      <c r="E47" s="5" t="s">
        <v>3</v>
      </c>
      <c r="F47" s="26">
        <v>-12.488191650509593</v>
      </c>
      <c r="G47" s="19">
        <v>2.7235186933127389E-2</v>
      </c>
      <c r="K47" s="6" t="s">
        <v>28</v>
      </c>
      <c r="L47" s="6" t="s">
        <v>41</v>
      </c>
      <c r="M47" s="16">
        <v>45593</v>
      </c>
      <c r="N47" s="16">
        <v>45716</v>
      </c>
      <c r="R47" s="19">
        <v>-1.4994153881535188E-2</v>
      </c>
      <c r="S47" s="19">
        <v>2.3437755566327548E-3</v>
      </c>
      <c r="T47" s="19">
        <v>0</v>
      </c>
      <c r="U47" s="19">
        <v>2.8284501268352451E-2</v>
      </c>
      <c r="V47" s="19" t="str">
        <f>IF(D47&lt;=J47,-(I47/D47-1),"")</f>
        <v/>
      </c>
    </row>
    <row r="48" spans="2:22">
      <c r="B48" s="4" t="s">
        <v>69</v>
      </c>
      <c r="C48" s="4" t="s">
        <v>70</v>
      </c>
      <c r="D48" s="20">
        <v>6.93</v>
      </c>
      <c r="E48" s="5" t="s">
        <v>3</v>
      </c>
      <c r="F48" s="26">
        <v>24.178347276963077</v>
      </c>
      <c r="G48" s="19">
        <v>0</v>
      </c>
      <c r="K48" s="6" t="s">
        <v>28</v>
      </c>
      <c r="L48" s="6" t="s">
        <v>71</v>
      </c>
      <c r="M48" s="16">
        <v>45624</v>
      </c>
      <c r="N48" s="16">
        <v>45716</v>
      </c>
      <c r="R48" s="19">
        <v>0.26186380101467988</v>
      </c>
      <c r="S48" s="19">
        <v>5.3167363129601151E-3</v>
      </c>
      <c r="T48" s="19">
        <v>0</v>
      </c>
      <c r="U48" s="19">
        <v>0.22719184534497058</v>
      </c>
      <c r="V48" s="19" t="str">
        <f>IF(D48&lt;=J48,-(I48/D48-1),"")</f>
        <v/>
      </c>
    </row>
    <row r="49" spans="2:22">
      <c r="B49" s="4" t="s">
        <v>72</v>
      </c>
      <c r="C49" s="4" t="s">
        <v>73</v>
      </c>
      <c r="D49" s="20">
        <v>1.0900000000000001</v>
      </c>
      <c r="E49" s="5" t="s">
        <v>3</v>
      </c>
      <c r="F49" s="26">
        <v>20.493985947782264</v>
      </c>
      <c r="G49" s="19">
        <v>4.7363761869045569E-2</v>
      </c>
      <c r="H49" s="20">
        <v>0.50649785689308702</v>
      </c>
      <c r="I49" s="20">
        <v>0.43052317835912396</v>
      </c>
      <c r="J49" s="20">
        <v>0.77466816133445648</v>
      </c>
      <c r="K49" s="6" t="s">
        <v>66</v>
      </c>
      <c r="L49" s="6" t="s">
        <v>71</v>
      </c>
      <c r="M49" s="16">
        <v>45603</v>
      </c>
      <c r="N49" s="16">
        <v>45716</v>
      </c>
      <c r="R49" s="19">
        <v>0.15426182599538343</v>
      </c>
      <c r="S49" s="19">
        <v>3.0071588890425386E-2</v>
      </c>
      <c r="T49" s="19">
        <v>0</v>
      </c>
      <c r="U49" s="19">
        <v>0</v>
      </c>
      <c r="V49" s="19" t="str">
        <f>IF(D49&lt;=J49,-(I49/D49-1),"")</f>
        <v/>
      </c>
    </row>
    <row r="50" spans="2:22">
      <c r="B50" s="4" t="s">
        <v>143</v>
      </c>
      <c r="C50" s="4" t="s">
        <v>144</v>
      </c>
      <c r="D50" s="20">
        <v>1.53</v>
      </c>
      <c r="E50" s="5" t="s">
        <v>3</v>
      </c>
      <c r="F50" s="26">
        <v>-32.186220580934368</v>
      </c>
      <c r="G50" s="19">
        <v>1.9607843137254902E-2</v>
      </c>
      <c r="H50" s="20">
        <v>0.63836196680813106</v>
      </c>
      <c r="I50" s="20">
        <v>0.54260767178691138</v>
      </c>
      <c r="J50" s="20">
        <v>0.70644149144752677</v>
      </c>
      <c r="K50" s="6" t="s">
        <v>28</v>
      </c>
      <c r="L50" s="6" t="s">
        <v>130</v>
      </c>
      <c r="M50" s="16">
        <v>45636</v>
      </c>
      <c r="N50" s="16">
        <v>45716</v>
      </c>
      <c r="R50" s="19">
        <v>-0.21041223176965987</v>
      </c>
      <c r="S50" s="19">
        <v>1.4464238544369687E-2</v>
      </c>
      <c r="T50" s="19">
        <v>0</v>
      </c>
      <c r="U50" s="19">
        <v>0</v>
      </c>
      <c r="V50" s="19" t="str">
        <f>IF(D50&lt;=J50,-(I50/D50-1),"")</f>
        <v/>
      </c>
    </row>
    <row r="51" spans="2:22">
      <c r="B51" s="4" t="s">
        <v>74</v>
      </c>
      <c r="C51" s="4" t="s">
        <v>75</v>
      </c>
      <c r="D51" s="20">
        <v>11.08</v>
      </c>
      <c r="E51" s="5" t="s">
        <v>3</v>
      </c>
      <c r="F51" s="26">
        <v>12.559757740775451</v>
      </c>
      <c r="G51" s="19">
        <v>5.6928236777171334E-2</v>
      </c>
      <c r="H51" s="20">
        <v>6.2433820558537132</v>
      </c>
      <c r="I51" s="20">
        <v>5.3068747474756561</v>
      </c>
      <c r="J51" s="20">
        <v>9.5490024921026411</v>
      </c>
      <c r="K51" s="6" t="s">
        <v>61</v>
      </c>
      <c r="L51" s="6" t="s">
        <v>76</v>
      </c>
      <c r="M51" s="16">
        <v>45604</v>
      </c>
      <c r="N51" s="16">
        <v>45716</v>
      </c>
      <c r="R51" s="19">
        <v>0.11588490903646796</v>
      </c>
      <c r="S51" s="19">
        <v>1.5061272402478966E-3</v>
      </c>
      <c r="T51" s="19">
        <v>0</v>
      </c>
      <c r="U51" s="19">
        <v>0</v>
      </c>
      <c r="V51" s="19" t="str">
        <f>IF(D51&lt;=J51,-(I51/D51-1),"")</f>
        <v/>
      </c>
    </row>
    <row r="52" spans="2:22">
      <c r="B52" s="4" t="s">
        <v>79</v>
      </c>
      <c r="C52" s="4" t="s">
        <v>80</v>
      </c>
      <c r="D52" s="20">
        <v>5.76</v>
      </c>
      <c r="E52" s="5" t="s">
        <v>3</v>
      </c>
      <c r="F52" s="26">
        <v>8.7651224932776692</v>
      </c>
      <c r="G52" s="19">
        <v>8.3522889763116837E-2</v>
      </c>
      <c r="K52" s="6" t="s">
        <v>61</v>
      </c>
      <c r="L52" s="6" t="s">
        <v>81</v>
      </c>
      <c r="M52" s="16">
        <v>45605</v>
      </c>
      <c r="N52" s="16">
        <v>45716</v>
      </c>
      <c r="R52" s="19">
        <v>7.9307997886867723E-2</v>
      </c>
      <c r="S52" s="19">
        <v>7.9916652607163307E-3</v>
      </c>
      <c r="T52" s="19">
        <v>0</v>
      </c>
      <c r="U52" s="19">
        <v>0.02</v>
      </c>
      <c r="V52" s="19" t="str">
        <f>IF(D52&lt;=J52,-(I52/D52-1),"")</f>
        <v/>
      </c>
    </row>
    <row r="53" spans="2:22">
      <c r="B53" s="4" t="s">
        <v>153</v>
      </c>
      <c r="C53" s="4" t="s">
        <v>154</v>
      </c>
      <c r="D53" s="20">
        <v>7.71</v>
      </c>
      <c r="E53" s="5" t="s">
        <v>3</v>
      </c>
      <c r="F53" s="26">
        <v>17.852699896387886</v>
      </c>
      <c r="G53" s="19">
        <v>8.171206225680934E-2</v>
      </c>
      <c r="H53" s="20">
        <v>3.9756723687773228</v>
      </c>
      <c r="I53" s="20">
        <v>3.3793215134607242</v>
      </c>
      <c r="J53" s="20">
        <v>6.5097113660804133</v>
      </c>
      <c r="K53" s="6" t="s">
        <v>28</v>
      </c>
      <c r="L53" s="6" t="s">
        <v>41</v>
      </c>
      <c r="M53" s="16">
        <v>45637</v>
      </c>
      <c r="N53" s="16">
        <v>45716</v>
      </c>
      <c r="R53" s="19">
        <v>0.18732835494895492</v>
      </c>
      <c r="S53" s="19">
        <v>1.8784880657588553E-2</v>
      </c>
      <c r="T53" s="19">
        <v>4.491990602466106E-2</v>
      </c>
      <c r="U53" s="19">
        <v>7.4919906024661059E-2</v>
      </c>
      <c r="V53" s="19" t="str">
        <f>IF(D53&lt;=J53,-(I53/D53-1),"")</f>
        <v/>
      </c>
    </row>
    <row r="54" spans="2:22">
      <c r="B54" s="4" t="s">
        <v>133</v>
      </c>
      <c r="C54" s="4" t="s">
        <v>134</v>
      </c>
      <c r="D54" s="20">
        <v>9.1999999999999993</v>
      </c>
      <c r="E54" s="5" t="s">
        <v>3</v>
      </c>
      <c r="F54" s="26">
        <v>18.394446627900006</v>
      </c>
      <c r="G54" s="19">
        <v>4.1304347826086961E-2</v>
      </c>
      <c r="H54" s="20">
        <v>5.3445786662734314</v>
      </c>
      <c r="I54" s="20">
        <v>4.5428918663324165</v>
      </c>
      <c r="J54" s="20">
        <v>8.3892949359268059</v>
      </c>
      <c r="K54" s="6" t="s">
        <v>61</v>
      </c>
      <c r="L54" s="6" t="s">
        <v>41</v>
      </c>
      <c r="M54" s="16">
        <v>45630</v>
      </c>
      <c r="N54" s="16">
        <v>45716</v>
      </c>
      <c r="R54" s="19">
        <v>3.2126880617019786E-2</v>
      </c>
      <c r="S54" s="19">
        <v>1.3414601462329697E-2</v>
      </c>
      <c r="T54" s="19">
        <v>0</v>
      </c>
      <c r="U54" s="19">
        <v>0</v>
      </c>
      <c r="V54" s="19" t="str">
        <f>IF(D54&lt;=J54,-(I54/D54-1),"")</f>
        <v/>
      </c>
    </row>
    <row r="55" spans="2:22">
      <c r="B55" s="4" t="s">
        <v>92</v>
      </c>
      <c r="C55" s="4" t="s">
        <v>93</v>
      </c>
      <c r="D55" s="20">
        <v>4.1900000000000004</v>
      </c>
      <c r="E55" s="5" t="s">
        <v>3</v>
      </c>
      <c r="F55" s="26">
        <v>6.9482915720663767</v>
      </c>
      <c r="G55" s="19">
        <v>5.8914933449328653E-2</v>
      </c>
      <c r="H55" s="20">
        <v>2.4664351166303442</v>
      </c>
      <c r="I55" s="20">
        <v>2.0964698491357927</v>
      </c>
      <c r="J55" s="20">
        <v>3.7723136057692614</v>
      </c>
      <c r="K55" s="6" t="s">
        <v>61</v>
      </c>
      <c r="L55" s="6" t="s">
        <v>18</v>
      </c>
      <c r="M55" s="16">
        <v>45593</v>
      </c>
      <c r="N55" s="16">
        <v>45716</v>
      </c>
      <c r="R55" s="19">
        <v>0.6941404582900994</v>
      </c>
      <c r="S55" s="19">
        <v>0.49449639261897682</v>
      </c>
      <c r="T55" s="19">
        <v>0</v>
      </c>
      <c r="U55" s="19">
        <v>0</v>
      </c>
      <c r="V55" s="19" t="str">
        <f>IF(D55&lt;=J55,-(I55/D55-1),"")</f>
        <v/>
      </c>
    </row>
    <row r="56" spans="2:22">
      <c r="B56" s="4" t="s">
        <v>96</v>
      </c>
      <c r="C56" s="4" t="s">
        <v>97</v>
      </c>
      <c r="D56" s="20">
        <v>81.5</v>
      </c>
      <c r="E56" s="5" t="s">
        <v>3</v>
      </c>
      <c r="F56" s="26">
        <v>-101.03976521463528</v>
      </c>
      <c r="G56" s="19">
        <v>0</v>
      </c>
      <c r="H56" s="20">
        <v>0</v>
      </c>
      <c r="I56" s="20">
        <v>0</v>
      </c>
      <c r="J56" s="20">
        <v>0</v>
      </c>
      <c r="K56" s="6" t="s">
        <v>28</v>
      </c>
      <c r="L56" s="6" t="s">
        <v>44</v>
      </c>
      <c r="M56" s="16">
        <v>45603</v>
      </c>
      <c r="N56" s="16">
        <v>45716</v>
      </c>
      <c r="R56" s="19">
        <v>-2.5114440385286728E-2</v>
      </c>
      <c r="S56" s="19">
        <v>1.7912194354438221E-2</v>
      </c>
      <c r="T56" s="19">
        <v>0</v>
      </c>
      <c r="U56" s="19">
        <v>0</v>
      </c>
      <c r="V56" s="19" t="str">
        <f>IF(D56&lt;=J56,-(I56/D56-1),"")</f>
        <v/>
      </c>
    </row>
    <row r="57" spans="2:22">
      <c r="B57" s="4" t="s">
        <v>147</v>
      </c>
      <c r="C57" s="4" t="s">
        <v>148</v>
      </c>
      <c r="D57" s="20">
        <v>3.84</v>
      </c>
      <c r="E57" s="5" t="s">
        <v>3</v>
      </c>
      <c r="F57" s="26">
        <v>11.28465703726773</v>
      </c>
      <c r="G57" s="19">
        <v>4.4322813500960671E-2</v>
      </c>
      <c r="K57" s="8" t="s">
        <v>66</v>
      </c>
      <c r="L57" s="8" t="s">
        <v>149</v>
      </c>
      <c r="M57" s="16">
        <v>45637</v>
      </c>
      <c r="N57" s="16">
        <v>45716</v>
      </c>
      <c r="R57" s="19">
        <v>0.4239737587877962</v>
      </c>
      <c r="S57" s="19">
        <v>2.8127543493622026E-3</v>
      </c>
      <c r="T57" s="19">
        <v>3.6534604450711924E-2</v>
      </c>
      <c r="U57" s="19">
        <v>4.6534604450711926E-2</v>
      </c>
      <c r="V57" s="19" t="str">
        <f>IF(D57&lt;=J57,-(I57/D57-1),"")</f>
        <v/>
      </c>
    </row>
    <row r="58" spans="2:22">
      <c r="B58" s="4" t="s">
        <v>98</v>
      </c>
      <c r="C58" s="4" t="s">
        <v>99</v>
      </c>
      <c r="D58" s="20">
        <v>5.59</v>
      </c>
      <c r="E58" s="5" t="s">
        <v>3</v>
      </c>
      <c r="F58" s="26">
        <v>15.68646556688832</v>
      </c>
      <c r="G58" s="19">
        <v>2.83005366726297E-2</v>
      </c>
      <c r="K58" s="8" t="s">
        <v>61</v>
      </c>
      <c r="L58" s="8" t="s">
        <v>44</v>
      </c>
      <c r="M58" s="16">
        <v>45591</v>
      </c>
      <c r="N58" s="16">
        <v>45716</v>
      </c>
      <c r="R58" s="19">
        <v>0.12250351733673522</v>
      </c>
      <c r="S58" s="19">
        <v>7.0437342852983705E-5</v>
      </c>
      <c r="T58" s="19">
        <v>0</v>
      </c>
      <c r="U58" s="19">
        <v>0</v>
      </c>
      <c r="V58" s="19" t="str">
        <f>IF(D58&lt;=J58,-(I58/D58-1),"")</f>
        <v/>
      </c>
    </row>
    <row r="59" spans="2:22">
      <c r="B59" s="4" t="s">
        <v>19</v>
      </c>
      <c r="C59" s="4" t="s">
        <v>20</v>
      </c>
      <c r="D59" s="20">
        <v>4.47</v>
      </c>
      <c r="E59" s="5" t="s">
        <v>3</v>
      </c>
      <c r="F59" s="26">
        <v>9.4430947031930526</v>
      </c>
      <c r="G59" s="19">
        <v>6.242355036255498E-2</v>
      </c>
      <c r="H59" s="20">
        <v>2.8344535828081883</v>
      </c>
      <c r="I59" s="20">
        <v>2.4092855453869602</v>
      </c>
      <c r="J59" s="20">
        <v>4.3351830920883225</v>
      </c>
      <c r="K59" s="6" t="s">
        <v>61</v>
      </c>
      <c r="L59" s="6" t="s">
        <v>18</v>
      </c>
      <c r="M59" s="16">
        <v>45606</v>
      </c>
      <c r="N59" s="16">
        <v>45716</v>
      </c>
      <c r="R59" s="19">
        <v>0.50063550594463491</v>
      </c>
      <c r="S59" s="19">
        <v>0.39408770164042439</v>
      </c>
      <c r="T59" s="19">
        <v>0</v>
      </c>
      <c r="U59" s="19">
        <v>0</v>
      </c>
      <c r="V59" s="19" t="str">
        <f>IF(D59&lt;=J59,-(I59/D59-1),"")</f>
        <v/>
      </c>
    </row>
    <row r="60" spans="2:22">
      <c r="B60" s="4" t="s">
        <v>100</v>
      </c>
      <c r="C60" s="4" t="s">
        <v>101</v>
      </c>
      <c r="D60" s="20">
        <v>4.5999999999999996</v>
      </c>
      <c r="E60" s="5" t="s">
        <v>3</v>
      </c>
      <c r="F60" s="26">
        <v>12.742326435534709</v>
      </c>
      <c r="G60" s="19">
        <v>4.6482303868169379E-2</v>
      </c>
      <c r="H60" s="20">
        <v>2.0138626001872071</v>
      </c>
      <c r="I60" s="20">
        <v>1.7117832101591259</v>
      </c>
      <c r="J60" s="20">
        <v>3.0801220902234863</v>
      </c>
      <c r="K60" s="6" t="s">
        <v>28</v>
      </c>
      <c r="L60" s="6" t="s">
        <v>102</v>
      </c>
      <c r="M60" s="16">
        <v>45593</v>
      </c>
      <c r="N60" s="16">
        <v>45716</v>
      </c>
      <c r="R60" s="19">
        <v>5.5244627164835962E-2</v>
      </c>
      <c r="S60" s="19">
        <v>0</v>
      </c>
      <c r="T60" s="19">
        <v>0</v>
      </c>
      <c r="U60" s="19">
        <v>8.8200573996119572E-5</v>
      </c>
      <c r="V60" s="19" t="str">
        <f>IF(D60&lt;=J60,-(I60/D60-1),"")</f>
        <v/>
      </c>
    </row>
    <row r="61" spans="2:22">
      <c r="B61" s="4" t="s">
        <v>105</v>
      </c>
      <c r="C61" s="4" t="s">
        <v>106</v>
      </c>
      <c r="D61" s="20">
        <v>20.85</v>
      </c>
      <c r="E61" s="5" t="s">
        <v>3</v>
      </c>
      <c r="F61" s="26">
        <v>11.720938993733236</v>
      </c>
      <c r="G61" s="19">
        <v>3.8256350235973326E-2</v>
      </c>
      <c r="K61" s="6" t="s">
        <v>61</v>
      </c>
      <c r="L61" s="6" t="s">
        <v>56</v>
      </c>
      <c r="M61" s="16">
        <v>45591</v>
      </c>
      <c r="N61" s="16">
        <v>45716</v>
      </c>
      <c r="R61" s="19">
        <v>0.16812404953291338</v>
      </c>
      <c r="S61" s="19">
        <v>4.6980230284597004E-2</v>
      </c>
      <c r="T61" s="19">
        <v>0</v>
      </c>
      <c r="U61" s="19">
        <v>0</v>
      </c>
      <c r="V61" s="19" t="str">
        <f>IF(D61&lt;=J61,-(I61/D61-1),"")</f>
        <v/>
      </c>
    </row>
    <row r="62" spans="2:22">
      <c r="B62" s="4" t="s">
        <v>162</v>
      </c>
      <c r="C62" s="4" t="s">
        <v>163</v>
      </c>
      <c r="D62" s="20">
        <v>17.399999999999999</v>
      </c>
      <c r="E62" s="5" t="s">
        <v>3</v>
      </c>
      <c r="F62" s="26">
        <v>16.914714446443071</v>
      </c>
      <c r="G62" s="19">
        <v>3.0045199517546032E-2</v>
      </c>
      <c r="H62" s="20">
        <v>10.288109823482554</v>
      </c>
      <c r="I62" s="20">
        <v>8.7448933499601704</v>
      </c>
      <c r="J62" s="20">
        <v>15.735251417354943</v>
      </c>
      <c r="K62" s="6" t="s">
        <v>61</v>
      </c>
      <c r="L62" s="6" t="s">
        <v>44</v>
      </c>
      <c r="M62" s="16">
        <v>45637</v>
      </c>
      <c r="N62" s="16">
        <v>45716</v>
      </c>
      <c r="R62" s="19">
        <v>6.69375228703111E-2</v>
      </c>
      <c r="S62" s="19">
        <v>1.5911749144409931E-2</v>
      </c>
      <c r="T62" s="19">
        <v>0</v>
      </c>
      <c r="U62" s="19">
        <v>0</v>
      </c>
      <c r="V62" s="19" t="str">
        <f>IF(D62&lt;=J62,-(I62/D62-1),"")</f>
        <v/>
      </c>
    </row>
    <row r="63" spans="2:22">
      <c r="B63" s="4" t="s">
        <v>112</v>
      </c>
      <c r="C63" s="4" t="s">
        <v>113</v>
      </c>
      <c r="D63" s="20">
        <v>98.05</v>
      </c>
      <c r="E63" s="5" t="s">
        <v>3</v>
      </c>
      <c r="F63" s="26">
        <v>6.7899819257525733</v>
      </c>
      <c r="G63" s="19">
        <v>2.3786792823211812E-2</v>
      </c>
      <c r="H63" s="20">
        <v>21.512463584794347</v>
      </c>
      <c r="I63" s="20">
        <v>18.285594047075193</v>
      </c>
      <c r="J63" s="20">
        <v>33.767751039028653</v>
      </c>
      <c r="K63" s="6" t="s">
        <v>61</v>
      </c>
      <c r="L63" s="6" t="s">
        <v>18</v>
      </c>
      <c r="M63" s="16">
        <v>45606</v>
      </c>
      <c r="N63" s="16">
        <v>45716</v>
      </c>
      <c r="R63" s="19">
        <v>0.6637940039694975</v>
      </c>
      <c r="S63" s="19">
        <v>0.50814791601378884</v>
      </c>
      <c r="T63" s="19">
        <v>0</v>
      </c>
      <c r="U63" s="19">
        <v>0</v>
      </c>
      <c r="V63" s="19" t="str">
        <f>IF(D63&lt;=J63,-(I63/D63-1),"")</f>
        <v/>
      </c>
    </row>
    <row r="64" spans="2:22">
      <c r="B64" s="4" t="s">
        <v>141</v>
      </c>
      <c r="C64" s="4" t="s">
        <v>142</v>
      </c>
      <c r="D64" s="20">
        <v>53.35</v>
      </c>
      <c r="E64" s="5" t="s">
        <v>3</v>
      </c>
      <c r="F64" s="26">
        <v>17.359831918165813</v>
      </c>
      <c r="G64" s="19">
        <v>2.6051000668383582E-2</v>
      </c>
      <c r="H64" s="20">
        <v>33.347545955669496</v>
      </c>
      <c r="I64" s="20">
        <v>28.345414062319069</v>
      </c>
      <c r="J64" s="20">
        <v>52.345080104612258</v>
      </c>
      <c r="K64" s="8" t="s">
        <v>61</v>
      </c>
      <c r="L64" s="8" t="s">
        <v>41</v>
      </c>
      <c r="M64" s="16">
        <v>45633</v>
      </c>
      <c r="N64" s="16">
        <v>45716</v>
      </c>
      <c r="R64" s="19">
        <v>0.30163548163631754</v>
      </c>
      <c r="S64" s="19">
        <v>0</v>
      </c>
      <c r="T64" s="19">
        <v>0</v>
      </c>
      <c r="U64" s="19">
        <v>0</v>
      </c>
      <c r="V64" s="19" t="str">
        <f>IF(D64&lt;=J64,-(I64/D64-1),"")</f>
        <v/>
      </c>
    </row>
    <row r="65" spans="2:22">
      <c r="B65" s="4" t="s">
        <v>116</v>
      </c>
      <c r="C65" s="4" t="s">
        <v>117</v>
      </c>
      <c r="D65" s="20">
        <v>37.450000000000003</v>
      </c>
      <c r="E65" s="5" t="s">
        <v>3</v>
      </c>
      <c r="F65" s="26">
        <v>6.6960254667709558</v>
      </c>
      <c r="G65" s="19">
        <v>5.6295096775559141E-2</v>
      </c>
      <c r="H65" s="20">
        <v>20.805282967998437</v>
      </c>
      <c r="I65" s="20">
        <v>17.684490522798672</v>
      </c>
      <c r="J65" s="20">
        <v>31.82084599869194</v>
      </c>
      <c r="K65" s="6" t="s">
        <v>61</v>
      </c>
      <c r="L65" s="6" t="s">
        <v>18</v>
      </c>
      <c r="M65" s="16">
        <v>45606</v>
      </c>
      <c r="N65" s="16">
        <v>45716</v>
      </c>
      <c r="R65" s="19">
        <v>0.71909342418730948</v>
      </c>
      <c r="S65" s="19">
        <v>0.34356507928375646</v>
      </c>
      <c r="T65" s="19">
        <v>0</v>
      </c>
      <c r="U65" s="19">
        <v>0</v>
      </c>
      <c r="V65" s="19" t="str">
        <f>IF(D65&lt;=J65,-(I65/D65-1),"")</f>
        <v/>
      </c>
    </row>
    <row r="66" spans="2:22">
      <c r="B66" s="4" t="s">
        <v>120</v>
      </c>
      <c r="C66" s="4" t="s">
        <v>121</v>
      </c>
      <c r="D66" s="20">
        <v>235</v>
      </c>
      <c r="E66" s="5" t="s">
        <v>3</v>
      </c>
      <c r="F66" s="26">
        <v>88.728987829452052</v>
      </c>
      <c r="G66" s="19">
        <v>0</v>
      </c>
      <c r="H66" s="20">
        <v>0</v>
      </c>
      <c r="I66" s="20">
        <v>0</v>
      </c>
      <c r="J66" s="20">
        <v>0</v>
      </c>
      <c r="K66" s="6" t="s">
        <v>28</v>
      </c>
      <c r="L66" s="6" t="s">
        <v>39</v>
      </c>
      <c r="M66" s="16">
        <v>45593</v>
      </c>
      <c r="N66" s="16">
        <v>45716</v>
      </c>
      <c r="R66" s="19">
        <v>0.18062822449870486</v>
      </c>
      <c r="S66" s="19">
        <v>5.7183940942846252E-3</v>
      </c>
      <c r="T66" s="19">
        <v>0</v>
      </c>
      <c r="U66" s="19">
        <v>0</v>
      </c>
      <c r="V66" s="19" t="str">
        <f>IF(D66&lt;=J66,-(I66/D66-1),"")</f>
        <v/>
      </c>
    </row>
    <row r="67" spans="2:22">
      <c r="B67" s="4" t="s">
        <v>122</v>
      </c>
      <c r="C67" s="4" t="s">
        <v>123</v>
      </c>
      <c r="D67" s="20">
        <v>5.86</v>
      </c>
      <c r="E67" s="5" t="s">
        <v>3</v>
      </c>
      <c r="F67" s="26">
        <v>16.40983045518141</v>
      </c>
      <c r="G67" s="19">
        <v>5.6848016273446454E-2</v>
      </c>
      <c r="K67" s="6" t="s">
        <v>28</v>
      </c>
      <c r="L67" s="6" t="s">
        <v>44</v>
      </c>
      <c r="M67" s="16">
        <v>45605</v>
      </c>
      <c r="N67" s="16">
        <v>45716</v>
      </c>
      <c r="R67" s="19">
        <v>0.20946817929344683</v>
      </c>
      <c r="S67" s="19">
        <v>2.7202256703967287E-3</v>
      </c>
      <c r="T67" s="19">
        <v>0</v>
      </c>
      <c r="U67" s="19">
        <v>0</v>
      </c>
      <c r="V67" s="19" t="str">
        <f>IF(D67&lt;=J67,-(I67/D67-1),"")</f>
        <v/>
      </c>
    </row>
    <row r="68" spans="2:22">
      <c r="B68" s="4" t="s">
        <v>124</v>
      </c>
      <c r="C68" s="4" t="s">
        <v>125</v>
      </c>
      <c r="D68" s="20">
        <v>1.91</v>
      </c>
      <c r="E68" s="5" t="s">
        <v>3</v>
      </c>
      <c r="F68" s="26">
        <v>39.426854381514694</v>
      </c>
      <c r="G68" s="19">
        <v>6.5936729895506849E-2</v>
      </c>
      <c r="K68" s="6" t="s">
        <v>66</v>
      </c>
      <c r="L68" s="6" t="s">
        <v>56</v>
      </c>
      <c r="M68" s="16">
        <v>45593</v>
      </c>
      <c r="N68" s="16">
        <v>45716</v>
      </c>
      <c r="R68" s="19">
        <v>6.3272436919134561E-2</v>
      </c>
      <c r="S68" s="19">
        <v>6.208277497005729E-4</v>
      </c>
      <c r="T68" s="19">
        <v>0</v>
      </c>
      <c r="U68" s="19">
        <v>1.2789175437999239E-2</v>
      </c>
      <c r="V68" s="19" t="str">
        <f>IF(D68&lt;=J68,-(I68/D68-1),"")</f>
        <v/>
      </c>
    </row>
    <row r="69" spans="2:22">
      <c r="B69" s="4" t="s">
        <v>128</v>
      </c>
      <c r="C69" s="4" t="s">
        <v>129</v>
      </c>
      <c r="D69" s="20">
        <v>1.75</v>
      </c>
      <c r="E69" s="5" t="s">
        <v>3</v>
      </c>
      <c r="F69" s="26">
        <v>-25.438724550543682</v>
      </c>
      <c r="G69" s="19">
        <v>6.1091027941022606E-2</v>
      </c>
      <c r="H69" s="20">
        <v>1.0792041555926339</v>
      </c>
      <c r="I69" s="20">
        <v>0.91732353225373886</v>
      </c>
      <c r="J69" s="20">
        <v>1.6505994794246897</v>
      </c>
      <c r="K69" s="6" t="s">
        <v>28</v>
      </c>
      <c r="L69" s="6" t="s">
        <v>130</v>
      </c>
      <c r="M69" s="16">
        <v>45593</v>
      </c>
      <c r="N69" s="16">
        <v>45716</v>
      </c>
      <c r="R69" s="19">
        <v>-0.21618896381965605</v>
      </c>
      <c r="S69" s="19">
        <v>9.5705744879944314E-3</v>
      </c>
      <c r="T69" s="19">
        <v>0</v>
      </c>
      <c r="U69" s="19">
        <v>1.5672463941809065E-4</v>
      </c>
      <c r="V69" s="19" t="str">
        <f>IF(D69&lt;=J69,-(I69/D69-1),"")</f>
        <v/>
      </c>
    </row>
    <row r="70" spans="2:22">
      <c r="B70" s="4" t="s">
        <v>131</v>
      </c>
      <c r="C70" s="4" t="s">
        <v>132</v>
      </c>
      <c r="D70" s="20">
        <v>84.35</v>
      </c>
      <c r="E70" s="5" t="s">
        <v>3</v>
      </c>
      <c r="F70" s="26">
        <v>14663.160858759024</v>
      </c>
      <c r="G70" s="19">
        <v>1.1407038412224138E-2</v>
      </c>
      <c r="H70" s="20">
        <v>4.3184757868925547E-2</v>
      </c>
      <c r="I70" s="20">
        <v>3.6707044188586717E-2</v>
      </c>
      <c r="J70" s="20">
        <v>6.6049355433019707E-2</v>
      </c>
      <c r="K70" s="6" t="s">
        <v>61</v>
      </c>
      <c r="L70" s="6" t="s">
        <v>47</v>
      </c>
      <c r="M70" s="16">
        <v>45624</v>
      </c>
      <c r="N70" s="16">
        <v>45808</v>
      </c>
      <c r="R70" s="19">
        <v>0.15417615841875909</v>
      </c>
      <c r="S70" s="19">
        <v>8.4437634938714454E-3</v>
      </c>
      <c r="T70" s="19">
        <v>0</v>
      </c>
      <c r="U70" s="19">
        <v>0</v>
      </c>
      <c r="V70" s="19" t="str">
        <f>IF(D70&lt;=J70,-(I70/D70-1),"")</f>
        <v/>
      </c>
    </row>
    <row r="71" spans="2:22">
      <c r="B71" s="4" t="s">
        <v>135</v>
      </c>
      <c r="C71" s="4" t="s">
        <v>136</v>
      </c>
      <c r="D71" s="20">
        <v>95.25</v>
      </c>
      <c r="E71" s="5" t="s">
        <v>3</v>
      </c>
      <c r="F71" s="26">
        <v>143.57201307881206</v>
      </c>
      <c r="G71" s="19">
        <v>3.1663110990849696E-3</v>
      </c>
      <c r="H71" s="20">
        <v>5.1545683493126395</v>
      </c>
      <c r="I71" s="20">
        <v>4.3813830969157435</v>
      </c>
      <c r="J71" s="20">
        <v>7.8837055898494706</v>
      </c>
      <c r="K71" s="6" t="s">
        <v>28</v>
      </c>
      <c r="L71" s="6" t="s">
        <v>56</v>
      </c>
      <c r="M71" s="16">
        <v>45630</v>
      </c>
      <c r="N71" s="16">
        <v>45716</v>
      </c>
      <c r="R71" s="19">
        <v>0.18147838497221025</v>
      </c>
      <c r="S71" s="19">
        <v>5.1320409039705113E-3</v>
      </c>
      <c r="T71" s="19">
        <v>0</v>
      </c>
      <c r="U71" s="19">
        <v>0</v>
      </c>
      <c r="V71" s="19" t="str">
        <f>IF(D71&lt;=J71,-(I71/D71-1),"")</f>
        <v/>
      </c>
    </row>
    <row r="72" spans="2:22">
      <c r="B72" s="4"/>
      <c r="C72" s="4"/>
      <c r="E72" s="5"/>
      <c r="G72" s="19"/>
      <c r="K72" s="6"/>
      <c r="L72" s="6"/>
      <c r="M72" s="16"/>
      <c r="N72" s="16"/>
    </row>
    <row r="73" spans="2:22">
      <c r="B73" s="4"/>
      <c r="C73" s="4"/>
      <c r="E73" s="5"/>
      <c r="G73" s="19"/>
      <c r="K73" s="6"/>
      <c r="L73" s="6"/>
      <c r="M73" s="16"/>
      <c r="N73" s="16"/>
    </row>
    <row r="74" spans="2:22">
      <c r="B74" s="4"/>
      <c r="C74" s="4"/>
      <c r="E74" s="5"/>
      <c r="G74" s="19"/>
      <c r="K74" s="6"/>
      <c r="L74" s="6"/>
      <c r="M74" s="16"/>
      <c r="N74" s="16"/>
    </row>
    <row r="75" spans="2:22">
      <c r="B75" s="4"/>
      <c r="C75" s="4"/>
      <c r="E75" s="5"/>
      <c r="G75" s="19"/>
      <c r="K75" s="6"/>
      <c r="L75" s="6"/>
      <c r="M75" s="16"/>
      <c r="N75" s="16"/>
    </row>
    <row r="76" spans="2:22">
      <c r="B76" s="4"/>
      <c r="C76" s="4"/>
      <c r="E76" s="5"/>
      <c r="G76" s="19"/>
      <c r="K76" s="6"/>
      <c r="L76" s="6"/>
      <c r="M76" s="16"/>
      <c r="N76" s="16"/>
    </row>
    <row r="77" spans="2:22">
      <c r="B77" s="4"/>
      <c r="C77" s="4"/>
      <c r="E77" s="5"/>
      <c r="G77" s="19"/>
      <c r="K77" s="6"/>
      <c r="L77" s="6"/>
      <c r="M77" s="16"/>
      <c r="N77" s="16"/>
    </row>
    <row r="78" spans="2:22">
      <c r="B78" s="4"/>
      <c r="C78" s="4"/>
      <c r="E78" s="5"/>
      <c r="G78" s="19"/>
      <c r="K78" s="6"/>
      <c r="L78" s="6"/>
      <c r="M78" s="16"/>
      <c r="N78" s="16"/>
    </row>
    <row r="79" spans="2:22">
      <c r="B79" s="4"/>
      <c r="C79" s="4"/>
      <c r="E79" s="5"/>
      <c r="G79" s="19"/>
      <c r="K79" s="6"/>
      <c r="L79" s="6"/>
      <c r="M79" s="16"/>
      <c r="N79" s="16"/>
    </row>
    <row r="80" spans="2:22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55" xr:uid="{00000000-0001-0000-0000-000000000000}">
    <sortState xmlns:xlrd2="http://schemas.microsoft.com/office/spreadsheetml/2017/richdata2" ref="B5:V71">
      <sortCondition ref="V4:V55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2024-12-16T09:33:56Z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