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E38EB581-0BA1-4FDF-B916-C102A37B8851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Opportunities" sheetId="1" r:id="rId1"/>
  </sheets>
  <definedNames>
    <definedName name="_xlnm._FilterDatabase" localSheetId="0" hidden="1">Opportunities!$B$4:$W$4</definedName>
  </definedNames>
  <calcPr calcId="191029"/>
</workbook>
</file>

<file path=xl/calcChain.xml><?xml version="1.0" encoding="utf-8"?>
<calcChain xmlns="http://schemas.openxmlformats.org/spreadsheetml/2006/main">
  <c r="V7" i="1" l="1"/>
  <c r="V58" i="1"/>
  <c r="V51" i="1"/>
  <c r="V71" i="1"/>
  <c r="V70" i="1"/>
  <c r="V11" i="1"/>
  <c r="V43" i="1"/>
  <c r="V77" i="1"/>
  <c r="V14" i="1"/>
  <c r="V25" i="1"/>
  <c r="V17" i="1"/>
  <c r="V76" i="1"/>
  <c r="V8" i="1"/>
  <c r="V47" i="1"/>
  <c r="V40" i="1"/>
  <c r="V36" i="1"/>
  <c r="V63" i="1"/>
  <c r="V33" i="1"/>
  <c r="V42" i="1"/>
  <c r="V24" i="1"/>
  <c r="V9" i="1"/>
  <c r="V38" i="1"/>
  <c r="V37" i="1"/>
  <c r="V53" i="1"/>
  <c r="V39" i="1"/>
  <c r="V28" i="1"/>
  <c r="V27" i="1"/>
  <c r="V75" i="1"/>
  <c r="V35" i="1"/>
  <c r="V44" i="1"/>
  <c r="V23" i="1"/>
  <c r="V20" i="1"/>
  <c r="V22" i="1"/>
  <c r="V41" i="1"/>
  <c r="V31" i="1"/>
  <c r="V49" i="1"/>
  <c r="V34" i="1"/>
  <c r="V29" i="1"/>
  <c r="V12" i="1"/>
  <c r="V48" i="1"/>
  <c r="V21" i="1"/>
  <c r="V15" i="1"/>
  <c r="V46" i="1"/>
  <c r="V68" i="1"/>
  <c r="V52" i="1"/>
  <c r="V61" i="1"/>
  <c r="V74" i="1"/>
  <c r="V65" i="1"/>
  <c r="V69" i="1"/>
  <c r="V67" i="1"/>
  <c r="V16" i="1"/>
  <c r="V64" i="1"/>
  <c r="V32" i="1"/>
  <c r="V5" i="1"/>
  <c r="V59" i="1"/>
  <c r="V18" i="1"/>
  <c r="V45" i="1"/>
  <c r="V30" i="1"/>
  <c r="V73" i="1"/>
  <c r="V56" i="1"/>
  <c r="V50" i="1"/>
  <c r="V54" i="1"/>
  <c r="V72" i="1"/>
  <c r="V62" i="1"/>
  <c r="V19" i="1"/>
  <c r="V66" i="1"/>
  <c r="V6" i="1"/>
  <c r="V10" i="1"/>
  <c r="V57" i="1"/>
  <c r="V60" i="1"/>
  <c r="V55" i="1"/>
  <c r="V13" i="1"/>
  <c r="V26" i="1"/>
</calcChain>
</file>

<file path=xl/sharedStrings.xml><?xml version="1.0" encoding="utf-8"?>
<sst xmlns="http://schemas.openxmlformats.org/spreadsheetml/2006/main" count="395" uniqueCount="196">
  <si>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</si>
  <si>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</si>
  <si>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</si>
  <si>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</si>
  <si>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</si>
  <si>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</si>
  <si>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</si>
  <si>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</si>
  <si>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</si>
  <si>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</si>
  <si>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</si>
  <si>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</si>
  <si>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</si>
  <si>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</si>
  <si>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</si>
  <si>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Interest</t>
  </si>
  <si>
    <t>Price Alert</t>
  </si>
  <si>
    <t>Mid</t>
    <phoneticPr fontId="2" type="noConversion"/>
  </si>
  <si>
    <t>Normalized PE Ratio</t>
    <phoneticPr fontId="2" type="noConversion"/>
  </si>
  <si>
    <t>N</t>
  </si>
  <si>
    <t>C0009</t>
  </si>
  <si>
    <t xml:space="preserve">Superior Cycl. </t>
  </si>
  <si>
    <t>9988.HK</t>
  </si>
  <si>
    <t>ΔWC</t>
    <phoneticPr fontId="2" type="noConversion"/>
  </si>
  <si>
    <t>MCX</t>
    <phoneticPr fontId="2" type="noConversion"/>
  </si>
  <si>
    <t>ROE &amp; Cost Structure</t>
    <phoneticPr fontId="2" type="noConversion"/>
  </si>
  <si>
    <t>EBIT Margin</t>
    <phoneticPr fontId="2" type="noConversion"/>
  </si>
  <si>
    <t>Asset Turnover</t>
    <phoneticPr fontId="2" type="noConversion"/>
  </si>
  <si>
    <t>EBIT ROE</t>
    <phoneticPr fontId="2" type="noConversion"/>
  </si>
  <si>
    <t>9618.HK</t>
  </si>
  <si>
    <t>AMZN</t>
  </si>
  <si>
    <t>Amazon.com, Inc.</t>
  </si>
  <si>
    <t>USD</t>
  </si>
  <si>
    <t>PDD</t>
  </si>
  <si>
    <t>Leverage Ratio</t>
    <phoneticPr fontId="2" type="noConversion"/>
  </si>
  <si>
    <t>C0014</t>
  </si>
  <si>
    <t>C0005</t>
  </si>
  <si>
    <t>0083.HK</t>
  </si>
  <si>
    <t>SINO LAND</t>
  </si>
  <si>
    <t>Tier 3</t>
  </si>
  <si>
    <t>C0003</t>
  </si>
  <si>
    <t>C0006</t>
  </si>
  <si>
    <t>C0002</t>
  </si>
  <si>
    <t>C0007</t>
  </si>
  <si>
    <t>C0017</t>
  </si>
  <si>
    <t>C0008</t>
  </si>
  <si>
    <t>C0010</t>
  </si>
  <si>
    <t>C0012</t>
  </si>
  <si>
    <t>0857.HK</t>
  </si>
  <si>
    <t>C0013</t>
  </si>
  <si>
    <t>0868.HK</t>
  </si>
  <si>
    <t>0887.HK</t>
  </si>
  <si>
    <t>0939.HK</t>
  </si>
  <si>
    <t>0941.HK</t>
  </si>
  <si>
    <t>0992.HK</t>
  </si>
  <si>
    <t>0998.HK</t>
  </si>
  <si>
    <t>1044.HK</t>
  </si>
  <si>
    <t>1066.HK</t>
  </si>
  <si>
    <t>1112.HK</t>
  </si>
  <si>
    <t>H&amp;H INTL</t>
  </si>
  <si>
    <t>1171.HK</t>
  </si>
  <si>
    <t>1288.HK</t>
  </si>
  <si>
    <t>1398.HK</t>
  </si>
  <si>
    <t>1405.HK</t>
  </si>
  <si>
    <t>1448.HK</t>
  </si>
  <si>
    <t>C0015</t>
  </si>
  <si>
    <t>1475.HK</t>
  </si>
  <si>
    <t>NISSIN FOODS</t>
  </si>
  <si>
    <t>1658.HK</t>
  </si>
  <si>
    <t>1766.HK</t>
  </si>
  <si>
    <t>C0004</t>
  </si>
  <si>
    <t>1836.HK</t>
  </si>
  <si>
    <t>1910.HK</t>
  </si>
  <si>
    <t>SAMSONITE</t>
  </si>
  <si>
    <t>1929.HK</t>
  </si>
  <si>
    <t>1969.HK</t>
  </si>
  <si>
    <t>C0016</t>
  </si>
  <si>
    <t>2319.HK</t>
  </si>
  <si>
    <t>2388.HK</t>
  </si>
  <si>
    <t>2888.HK</t>
  </si>
  <si>
    <t>Standard Chartered</t>
  </si>
  <si>
    <t>3328.HK</t>
  </si>
  <si>
    <t>3606.HK</t>
  </si>
  <si>
    <t>3968.HK</t>
  </si>
  <si>
    <t>3988.HK</t>
  </si>
  <si>
    <t>6181.HK</t>
  </si>
  <si>
    <t>6186.HK</t>
  </si>
  <si>
    <t>6601.HK</t>
  </si>
  <si>
    <t>6818.HK</t>
  </si>
  <si>
    <t>9959.HK</t>
  </si>
  <si>
    <t>9992.HK</t>
  </si>
  <si>
    <t>POP MART</t>
  </si>
  <si>
    <t>KHC</t>
  </si>
  <si>
    <t>Kraft Heinz Co.</t>
  </si>
  <si>
    <t>Tier 1</t>
  </si>
  <si>
    <t>SIRI</t>
  </si>
  <si>
    <t>SiriusXM</t>
  </si>
  <si>
    <t>中國石油股份</t>
  </si>
  <si>
    <t>信義玻璃</t>
  </si>
  <si>
    <t>英皇鐘錶珠寶</t>
  </si>
  <si>
    <t>建设银行</t>
  </si>
  <si>
    <t>中国移动</t>
  </si>
  <si>
    <t>聯想集團</t>
  </si>
  <si>
    <t>中信银行</t>
  </si>
  <si>
    <t>恒安國際</t>
  </si>
  <si>
    <t>威高股份</t>
  </si>
  <si>
    <t>兗礦能源</t>
  </si>
  <si>
    <t>农业银行</t>
  </si>
  <si>
    <t>工商银行</t>
  </si>
  <si>
    <t>達勢股份</t>
  </si>
  <si>
    <t>福壽園</t>
  </si>
  <si>
    <t>邮储银行</t>
  </si>
  <si>
    <t>中国中车</t>
  </si>
  <si>
    <t>九興控股</t>
  </si>
  <si>
    <t>周大福</t>
  </si>
  <si>
    <t>中國春來</t>
  </si>
  <si>
    <t>蒙牛乳業</t>
  </si>
  <si>
    <t>中银香港</t>
  </si>
  <si>
    <t>交通银行</t>
  </si>
  <si>
    <t>福耀玻璃</t>
  </si>
  <si>
    <t>招商银行</t>
  </si>
  <si>
    <t>中国银行</t>
  </si>
  <si>
    <t>老鋪黃金</t>
  </si>
  <si>
    <t>中国飞鹤</t>
  </si>
  <si>
    <t>朝云集团</t>
  </si>
  <si>
    <t>中国光大银行</t>
  </si>
  <si>
    <t>京东-SW</t>
  </si>
  <si>
    <t>聯易融科技－Ｗ</t>
  </si>
  <si>
    <t>阿里巴巴</t>
  </si>
  <si>
    <t>拼多多</t>
  </si>
  <si>
    <t>is_Hold</t>
    <phoneticPr fontId="2" type="noConversion"/>
  </si>
  <si>
    <t>HOLD</t>
  </si>
  <si>
    <t>0005.HK</t>
  </si>
  <si>
    <t>HSBC</t>
  </si>
  <si>
    <t>0011.HK</t>
  </si>
  <si>
    <t>恒生銀行</t>
  </si>
  <si>
    <t>0016.HK</t>
  </si>
  <si>
    <t>新鴻基地產</t>
  </si>
  <si>
    <t>0027.HK</t>
  </si>
  <si>
    <t>銀河娛樂</t>
  </si>
  <si>
    <t>C0011</t>
  </si>
  <si>
    <t>0069.HK</t>
  </si>
  <si>
    <t>SHANGRI-LA ASIA</t>
  </si>
  <si>
    <t>0116.HK</t>
  </si>
  <si>
    <t>周生生</t>
  </si>
  <si>
    <t>0175.HK</t>
  </si>
  <si>
    <t>吉利汽車</t>
  </si>
  <si>
    <t>0179.HK</t>
  </si>
  <si>
    <t>德昌電機</t>
  </si>
  <si>
    <t>0220.HK</t>
  </si>
  <si>
    <t>统一中国</t>
  </si>
  <si>
    <t>0268.HK</t>
  </si>
  <si>
    <t>金蝶国际</t>
  </si>
  <si>
    <t>0300.HK</t>
  </si>
  <si>
    <t>美的集團</t>
  </si>
  <si>
    <t>0303.HK</t>
  </si>
  <si>
    <t>VTECH</t>
  </si>
  <si>
    <t>0322.HK</t>
  </si>
  <si>
    <t>康师傅控股</t>
  </si>
  <si>
    <t>0345.HK</t>
  </si>
  <si>
    <t>維他奶國際</t>
  </si>
  <si>
    <t>0398.HK</t>
  </si>
  <si>
    <t>東方表行集團</t>
  </si>
  <si>
    <t>0468.HK</t>
  </si>
  <si>
    <t>紛美包裝</t>
  </si>
  <si>
    <t>0564.HK</t>
  </si>
  <si>
    <t>鄭煤機</t>
  </si>
  <si>
    <t>0586.HK</t>
  </si>
  <si>
    <t>海螺創業</t>
  </si>
  <si>
    <t>0590.HK</t>
  </si>
  <si>
    <t>六福珠宝</t>
  </si>
  <si>
    <t>0639.HK</t>
  </si>
  <si>
    <t>首鋼資源</t>
  </si>
  <si>
    <t>0669.HK</t>
  </si>
  <si>
    <t>創科實業</t>
  </si>
  <si>
    <t>0683.HK</t>
  </si>
  <si>
    <t>嘉里建設</t>
  </si>
  <si>
    <t>0696.HK</t>
  </si>
  <si>
    <t>中國民航信息網絡</t>
  </si>
  <si>
    <t>0697.HK</t>
  </si>
  <si>
    <t>首程控股</t>
  </si>
  <si>
    <t>0700.HK</t>
  </si>
  <si>
    <t>騰訊控股</t>
  </si>
  <si>
    <t>0710.HK</t>
  </si>
  <si>
    <t>京东方精电</t>
  </si>
  <si>
    <t>0762.HK</t>
  </si>
  <si>
    <t>中国联通</t>
  </si>
  <si>
    <t>0788.HK</t>
  </si>
  <si>
    <t>中国铁塔</t>
  </si>
  <si>
    <t>0806.HK</t>
  </si>
  <si>
    <t>VALUE PARTNERS</t>
  </si>
  <si>
    <t>0811.HK</t>
  </si>
  <si>
    <t>新华文轩</t>
  </si>
  <si>
    <t>0831.HK</t>
  </si>
  <si>
    <t>利亞零售</t>
  </si>
  <si>
    <t>C0001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</si>
</sst>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7">
    <font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3" fillId="0" borderId="0" xfId="0" applyFont="1"/>
    <xf numFmtId="4" fontId="3" fillId="0" borderId="0" xfId="0" applyNumberFormat="1" applyFont="1"/>
    <xf numFmtId="178" fontId="3" fillId="0" borderId="0" xfId="0" applyNumberFormat="1" applyFont="1"/>
    <xf numFmtId="177" fontId="3" fillId="0" borderId="0" xfId="0" applyNumberFormat="1" applyFont="1"/>
    <xf numFmtId="10" fontId="3" fillId="0" borderId="0" xfId="0" applyNumberFormat="1" applyFont="1"/>
    <xf numFmtId="0" fontId="4" fillId="2" borderId="0" xfId="1" applyFont="1" applyFill="1"/>
    <xf numFmtId="0" fontId="5" fillId="0" borderId="1" xfId="1" applyFont="1" applyBorder="1" applyAlignment="1">
      <alignment vertical="center"/>
    </xf>
    <xf numFmtId="0" fontId="4" fillId="0" borderId="1" xfId="1" applyFont="1" applyBorder="1"/>
    <xf numFmtId="4" fontId="4" fillId="0" borderId="1" xfId="1" applyNumberFormat="1" applyFont="1" applyBorder="1"/>
    <xf numFmtId="178" fontId="4" fillId="0" borderId="2" xfId="1" applyNumberFormat="1" applyFont="1" applyBorder="1"/>
    <xf numFmtId="0" fontId="4" fillId="0" borderId="2" xfId="1" applyFont="1" applyBorder="1"/>
    <xf numFmtId="4" fontId="4" fillId="0" borderId="2" xfId="1" applyNumberFormat="1" applyFont="1" applyBorder="1"/>
    <xf numFmtId="0" fontId="3" fillId="0" borderId="2" xfId="0" applyFont="1" applyBorder="1"/>
    <xf numFmtId="177" fontId="3" fillId="0" borderId="2" xfId="0" applyNumberFormat="1" applyFont="1" applyBorder="1"/>
    <xf numFmtId="0" fontId="6" fillId="3" borderId="0" xfId="0" applyFont="1" applyFill="1"/>
    <xf numFmtId="10" fontId="3" fillId="0" borderId="3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4" fontId="6" fillId="0" borderId="2" xfId="0" applyNumberFormat="1" applyFont="1" applyBorder="1" applyAlignment="1">
      <alignment horizontal="center" vertical="center" wrapText="1"/>
    </xf>
    <xf numFmtId="178" fontId="6" fillId="0" borderId="2" xfId="0" applyNumberFormat="1" applyFont="1" applyBorder="1" applyAlignment="1">
      <alignment horizontal="center" vertical="center" wrapText="1"/>
    </xf>
    <xf numFmtId="177" fontId="6" fillId="0" borderId="2" xfId="0" applyNumberFormat="1" applyFont="1" applyBorder="1" applyAlignment="1">
      <alignment horizontal="center" vertical="center" wrapText="1"/>
    </xf>
    <xf numFmtId="10" fontId="6" fillId="6" borderId="2" xfId="0" applyNumberFormat="1" applyFont="1" applyFill="1" applyBorder="1" applyAlignment="1">
      <alignment horizontal="center" vertical="center" wrapText="1"/>
    </xf>
    <xf numFmtId="178" fontId="6" fillId="6" borderId="2" xfId="0" applyNumberFormat="1" applyFont="1" applyFill="1" applyBorder="1" applyAlignment="1">
      <alignment horizontal="center" vertical="center" wrapText="1"/>
    </xf>
    <xf numFmtId="10" fontId="6" fillId="0" borderId="2" xfId="0" applyNumberFormat="1" applyFont="1" applyBorder="1" applyAlignment="1">
      <alignment horizontal="center" vertical="center" wrapText="1"/>
    </xf>
    <xf numFmtId="10" fontId="6" fillId="0" borderId="2" xfId="0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center"/>
    </xf>
    <xf numFmtId="176" fontId="3" fillId="0" borderId="0" xfId="0" applyNumberFormat="1" applyFont="1"/>
    <xf numFmtId="4" fontId="6" fillId="5" borderId="3" xfId="0" applyNumberFormat="1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0" fontId="6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5">
    <dxf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numFmt numFmtId="179" formatCode="0.00_ "/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00"/>
  <sheetViews>
    <sheetView showGridLines="0"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P10" sqref="P10"/>
    </sheetView>
  </sheetViews>
  <sheetFormatPr defaultColWidth="8.796875" defaultRowHeight="11.65"/>
  <cols>
    <col min="1" max="1" width="2.46484375" style="1" customWidth="1"/>
    <col min="2" max="2" width="13.46484375" style="1" bestFit="1" customWidth="1"/>
    <col min="3" max="3" width="18.6640625" style="1" customWidth="1"/>
    <col min="4" max="4" width="8.6640625" style="2" customWidth="1"/>
    <col min="5" max="5" width="10.33203125" style="1" customWidth="1"/>
    <col min="6" max="6" width="13.1328125" style="3" customWidth="1"/>
    <col min="7" max="7" width="13.1328125" style="1" customWidth="1"/>
    <col min="8" max="10" width="13.1328125" style="2" customWidth="1"/>
    <col min="11" max="11" width="16.6640625" style="1" customWidth="1"/>
    <col min="12" max="12" width="12" style="1" customWidth="1"/>
    <col min="13" max="13" width="13.1328125" style="4" customWidth="1"/>
    <col min="14" max="14" width="14.796875" style="4" bestFit="1" customWidth="1"/>
    <col min="15" max="16" width="12.796875" style="5" customWidth="1"/>
    <col min="17" max="18" width="12.796875" style="3" customWidth="1"/>
    <col min="19" max="20" width="12.796875" style="5" customWidth="1"/>
    <col min="21" max="21" width="8.796875" style="5"/>
    <col min="22" max="22" width="11.796875" style="29" customWidth="1"/>
    <col min="23" max="23" width="8.796875" style="25"/>
    <col min="24" max="16384" width="8.796875" style="1"/>
  </cols>
  <sheetData>
    <row r="1" spans="1:23">
      <c r="V1" s="5"/>
      <c r="W1" s="1"/>
    </row>
    <row r="2" spans="1:23" ht="15" customHeight="1">
      <c r="A2" s="6"/>
      <c r="B2" s="7" t="s">
        <v>6</v>
      </c>
      <c r="C2" s="8"/>
      <c r="D2" s="9"/>
      <c r="E2" s="8"/>
      <c r="F2" s="10"/>
      <c r="G2" s="11"/>
      <c r="H2" s="12"/>
      <c r="I2" s="12"/>
      <c r="J2" s="12"/>
      <c r="K2" s="13"/>
      <c r="L2" s="13"/>
      <c r="M2" s="14"/>
      <c r="N2" s="14"/>
      <c r="V2" s="5"/>
      <c r="W2" s="5"/>
    </row>
    <row r="3" spans="1:23">
      <c r="D3" s="15" t="s">
        <v>1</v>
      </c>
      <c r="E3" s="15"/>
      <c r="F3" s="15"/>
      <c r="G3" s="15"/>
      <c r="H3" s="32" t="s">
        <v>9</v>
      </c>
      <c r="I3" s="32"/>
      <c r="J3" s="32"/>
      <c r="K3" s="33" t="s">
        <v>14</v>
      </c>
      <c r="L3" s="33"/>
      <c r="M3" s="33"/>
      <c r="N3" s="33"/>
      <c r="O3" s="34" t="s">
        <v>25</v>
      </c>
      <c r="P3" s="34"/>
      <c r="Q3" s="34"/>
      <c r="R3" s="34"/>
      <c r="S3" s="34"/>
      <c r="T3" s="34"/>
      <c r="U3" s="34"/>
      <c r="V3" s="16"/>
      <c r="W3" s="16"/>
    </row>
    <row r="4" spans="1:23" ht="26" customHeight="1">
      <c r="B4" s="17" t="s">
        <v>5</v>
      </c>
      <c r="C4" s="17" t="s">
        <v>0</v>
      </c>
      <c r="D4" s="18" t="s">
        <v>1</v>
      </c>
      <c r="E4" s="17" t="s">
        <v>2</v>
      </c>
      <c r="F4" s="19" t="s">
        <v>18</v>
      </c>
      <c r="G4" s="17" t="s">
        <v>7</v>
      </c>
      <c r="H4" s="18" t="s">
        <v>17</v>
      </c>
      <c r="I4" s="18" t="s">
        <v>10</v>
      </c>
      <c r="J4" s="18" t="s">
        <v>11</v>
      </c>
      <c r="K4" s="17" t="s">
        <v>12</v>
      </c>
      <c r="L4" s="17" t="s">
        <v>13</v>
      </c>
      <c r="M4" s="20" t="s">
        <v>8</v>
      </c>
      <c r="N4" s="20" t="s">
        <v>4</v>
      </c>
      <c r="O4" s="21" t="s">
        <v>28</v>
      </c>
      <c r="P4" s="21" t="s">
        <v>26</v>
      </c>
      <c r="Q4" s="22" t="s">
        <v>27</v>
      </c>
      <c r="R4" s="22" t="s">
        <v>34</v>
      </c>
      <c r="S4" s="23" t="s">
        <v>15</v>
      </c>
      <c r="T4" s="23" t="s">
        <v>23</v>
      </c>
      <c r="U4" s="24" t="s">
        <v>24</v>
      </c>
      <c r="V4" s="24" t="s">
        <v>16</v>
      </c>
      <c r="W4" s="24" t="s">
        <v>130</v>
      </c>
    </row>
    <row r="5" spans="1:23">
      <c r="B5" s="25" t="s">
        <v>169</v>
      </c>
      <c r="C5" s="25" t="s">
        <v>170</v>
      </c>
      <c r="D5" s="2">
        <v>14.08</v>
      </c>
      <c r="E5" s="26" t="s">
        <v>3</v>
      </c>
      <c r="F5" s="3">
        <v>10.934007036078141</v>
      </c>
      <c r="G5" s="5">
        <v>7.8125E-2</v>
      </c>
      <c r="H5" s="2">
        <v>17.544511939651056</v>
      </c>
      <c r="I5" s="2">
        <v>14.912835148703397</v>
      </c>
      <c r="J5" s="2">
        <v>28.51163290061378</v>
      </c>
      <c r="K5" s="27" t="s">
        <v>21</v>
      </c>
      <c r="L5" s="27" t="s">
        <v>40</v>
      </c>
      <c r="M5" s="28">
        <v>45643</v>
      </c>
      <c r="N5" s="28">
        <v>45626</v>
      </c>
      <c r="O5" s="5">
        <v>0.14558943313324324</v>
      </c>
      <c r="P5" s="5">
        <v>0.12245710905455723</v>
      </c>
      <c r="Q5" s="3">
        <v>0.90933332162498015</v>
      </c>
      <c r="R5" s="3">
        <v>1.3074429479491672</v>
      </c>
      <c r="S5" s="5">
        <v>3.8885650375487034E-3</v>
      </c>
      <c r="T5" s="5">
        <v>1.9999999999999997E-2</v>
      </c>
      <c r="U5" s="5">
        <v>2.9999999999999995E-2</v>
      </c>
      <c r="V5" s="29">
        <f>IFERROR((D5-I5)/(H5-I5),"nm")</f>
        <v>-0.31646559013939402</v>
      </c>
      <c r="W5" s="25" t="s">
        <v>131</v>
      </c>
    </row>
    <row r="6" spans="1:23">
      <c r="B6" s="25" t="s">
        <v>143</v>
      </c>
      <c r="C6" s="25" t="s">
        <v>144</v>
      </c>
      <c r="D6" s="2">
        <v>6.33</v>
      </c>
      <c r="E6" s="26" t="s">
        <v>3</v>
      </c>
      <c r="F6" s="3">
        <v>5.7255507567873734</v>
      </c>
      <c r="G6" s="5">
        <v>8.6887835703001584E-2</v>
      </c>
      <c r="H6" s="2">
        <v>6.9818145650836421</v>
      </c>
      <c r="I6" s="2">
        <v>5.9345423803210959</v>
      </c>
      <c r="J6" s="2">
        <v>12.017189128377492</v>
      </c>
      <c r="K6" s="27" t="s">
        <v>21</v>
      </c>
      <c r="L6" s="27" t="s">
        <v>40</v>
      </c>
      <c r="M6" s="28">
        <v>45593</v>
      </c>
      <c r="N6" s="28">
        <v>45716</v>
      </c>
      <c r="O6" s="5">
        <v>0.11289168751093069</v>
      </c>
      <c r="P6" s="5">
        <v>5.5096042955320758E-2</v>
      </c>
      <c r="Q6" s="3">
        <v>1.32361599389895</v>
      </c>
      <c r="R6" s="3">
        <v>1.5480306317501522</v>
      </c>
      <c r="S6" s="5">
        <v>5.1931891220120593E-3</v>
      </c>
      <c r="T6" s="5">
        <v>0</v>
      </c>
      <c r="U6" s="5">
        <v>0</v>
      </c>
      <c r="V6" s="29">
        <f>IFERROR((D6-I6)/(H6-I6),"nm")</f>
        <v>0.37760729773279372</v>
      </c>
    </row>
    <row r="7" spans="1:23">
      <c r="B7" s="25" t="s">
        <v>95</v>
      </c>
      <c r="C7" s="25" t="s">
        <v>96</v>
      </c>
      <c r="D7" s="2">
        <v>23.44</v>
      </c>
      <c r="E7" s="26" t="s">
        <v>32</v>
      </c>
      <c r="F7" s="3">
        <v>6.2433407969846888</v>
      </c>
      <c r="G7" s="5">
        <v>4.607508532423208E-2</v>
      </c>
      <c r="H7" s="2">
        <v>25.73096976798508</v>
      </c>
      <c r="I7" s="2">
        <v>21.871324302787318</v>
      </c>
      <c r="J7" s="2">
        <v>56.774985388597059</v>
      </c>
      <c r="K7" s="27" t="s">
        <v>39</v>
      </c>
      <c r="L7" s="27" t="s">
        <v>47</v>
      </c>
      <c r="M7" s="28">
        <v>45644</v>
      </c>
      <c r="N7" s="28">
        <v>45716</v>
      </c>
      <c r="O7" s="5">
        <v>0.20453080394143108</v>
      </c>
      <c r="P7" s="5">
        <v>0.25189973914029717</v>
      </c>
      <c r="Q7" s="3">
        <v>0.32081650474838991</v>
      </c>
      <c r="R7" s="3">
        <v>2.5308960309420758</v>
      </c>
      <c r="S7" s="5">
        <v>4.7975501871384822E-2</v>
      </c>
      <c r="T7" s="5">
        <v>0</v>
      </c>
      <c r="U7" s="5">
        <v>1.1341726210729272E-2</v>
      </c>
      <c r="V7" s="29">
        <f>IFERROR((D7-I7)/(H7-I7),"nm")</f>
        <v>0.40642999761438109</v>
      </c>
    </row>
    <row r="8" spans="1:23">
      <c r="B8" s="25" t="s">
        <v>84</v>
      </c>
      <c r="C8" s="25" t="s">
        <v>121</v>
      </c>
      <c r="D8" s="2">
        <v>3.94</v>
      </c>
      <c r="E8" s="26" t="s">
        <v>3</v>
      </c>
      <c r="F8" s="3">
        <v>4.508112888753387</v>
      </c>
      <c r="G8" s="5">
        <v>8.1000231244237275E-2</v>
      </c>
      <c r="H8" s="2">
        <v>4.1528191273747481</v>
      </c>
      <c r="I8" s="2">
        <v>3.5298962582685358</v>
      </c>
      <c r="J8" s="2">
        <v>6.1395592656868541</v>
      </c>
      <c r="K8" s="27" t="s">
        <v>21</v>
      </c>
      <c r="L8" s="27" t="s">
        <v>35</v>
      </c>
      <c r="M8" s="28">
        <v>45605</v>
      </c>
      <c r="N8" s="28">
        <v>45716</v>
      </c>
      <c r="O8" s="5">
        <v>0.34157951783076312</v>
      </c>
      <c r="P8" s="5">
        <v>0.79282084085452409</v>
      </c>
      <c r="Q8" s="3">
        <v>3.365709185585497E-2</v>
      </c>
      <c r="R8" s="3">
        <v>12.800890282884346</v>
      </c>
      <c r="S8" s="5">
        <v>0.51024868123587042</v>
      </c>
      <c r="T8" s="5">
        <v>0</v>
      </c>
      <c r="U8" s="5">
        <v>0</v>
      </c>
      <c r="V8" s="29">
        <f>IFERROR((D8-I8)/(H8-I8),"nm")</f>
        <v>0.65835396655109613</v>
      </c>
    </row>
    <row r="9" spans="1:23">
      <c r="B9" s="25" t="s">
        <v>74</v>
      </c>
      <c r="C9" s="25" t="s">
        <v>114</v>
      </c>
      <c r="D9" s="2">
        <v>6.62</v>
      </c>
      <c r="E9" s="26" t="s">
        <v>3</v>
      </c>
      <c r="F9" s="3">
        <v>10.835153855708963</v>
      </c>
      <c r="G9" s="5">
        <v>8.3081570996978854E-2</v>
      </c>
      <c r="H9" s="2">
        <v>6.8922902710448346</v>
      </c>
      <c r="I9" s="2">
        <v>5.8584467303881089</v>
      </c>
      <c r="J9" s="2">
        <v>11.849735275379064</v>
      </c>
      <c r="K9" s="27" t="s">
        <v>21</v>
      </c>
      <c r="L9" s="27" t="s">
        <v>40</v>
      </c>
      <c r="M9" s="28">
        <v>45593</v>
      </c>
      <c r="N9" s="28">
        <v>45808</v>
      </c>
      <c r="O9" s="5">
        <v>0.34882356809364112</v>
      </c>
      <c r="P9" s="5">
        <v>8.1323607418922597E-2</v>
      </c>
      <c r="Q9" s="3">
        <v>1.2515541822468641</v>
      </c>
      <c r="R9" s="3">
        <v>3.4272006312882226</v>
      </c>
      <c r="S9" s="5">
        <v>6.4812855868203439E-3</v>
      </c>
      <c r="T9" s="5">
        <v>0</v>
      </c>
      <c r="U9" s="5">
        <v>0</v>
      </c>
      <c r="V9" s="29">
        <f>IFERROR((D9-I9)/(H9-I9),"nm")</f>
        <v>0.73662332805999997</v>
      </c>
    </row>
    <row r="10" spans="1:23">
      <c r="B10" s="25" t="s">
        <v>37</v>
      </c>
      <c r="C10" s="25" t="s">
        <v>38</v>
      </c>
      <c r="D10" s="2">
        <v>7.88</v>
      </c>
      <c r="E10" s="26" t="s">
        <v>3</v>
      </c>
      <c r="F10" s="3">
        <v>40.97701358924553</v>
      </c>
      <c r="G10" s="5">
        <v>7.3604060913705582E-2</v>
      </c>
      <c r="H10" s="2">
        <v>8.0024408802383196</v>
      </c>
      <c r="I10" s="2">
        <v>6.8020747482025712</v>
      </c>
      <c r="J10" s="2">
        <v>11.021049223423496</v>
      </c>
      <c r="K10" s="27" t="s">
        <v>39</v>
      </c>
      <c r="L10" s="27" t="s">
        <v>36</v>
      </c>
      <c r="M10" s="28">
        <v>45593</v>
      </c>
      <c r="N10" s="28">
        <v>45716</v>
      </c>
      <c r="O10" s="5">
        <v>1.4096145726521505E-2</v>
      </c>
      <c r="P10" s="5">
        <v>0.26662863662293212</v>
      </c>
      <c r="Q10" s="3">
        <v>4.8601561460320276E-2</v>
      </c>
      <c r="R10" s="3">
        <v>1.0877857530611015</v>
      </c>
      <c r="S10" s="5">
        <v>1.0724472333143184E-2</v>
      </c>
      <c r="T10" s="5">
        <v>0.02</v>
      </c>
      <c r="U10" s="5">
        <v>3.0382201939532231E-2</v>
      </c>
      <c r="V10" s="29">
        <f>IFERROR((D10-I10)/(H10-I10),"nm")</f>
        <v>0.89799705525624307</v>
      </c>
      <c r="W10" s="25" t="s">
        <v>131</v>
      </c>
    </row>
    <row r="11" spans="1:23">
      <c r="B11" s="25" t="s">
        <v>22</v>
      </c>
      <c r="C11" s="25" t="s">
        <v>128</v>
      </c>
      <c r="D11" s="2">
        <v>82.35</v>
      </c>
      <c r="E11" s="26" t="s">
        <v>3</v>
      </c>
      <c r="F11" s="3">
        <v>14.358490757164459</v>
      </c>
      <c r="G11" s="5">
        <v>1.1626262699537156E-2</v>
      </c>
      <c r="H11" s="2">
        <v>83.345408092877435</v>
      </c>
      <c r="I11" s="2">
        <v>70.843596878945817</v>
      </c>
      <c r="J11" s="2">
        <v>124.04179771193927</v>
      </c>
      <c r="K11" s="27" t="s">
        <v>21</v>
      </c>
      <c r="L11" s="27" t="s">
        <v>20</v>
      </c>
      <c r="M11" s="28">
        <v>45624</v>
      </c>
      <c r="N11" s="28">
        <v>45626</v>
      </c>
      <c r="O11" s="5">
        <v>0.14550259775333776</v>
      </c>
      <c r="P11" s="5">
        <v>0.15417615841875909</v>
      </c>
      <c r="Q11" s="3">
        <v>0.53329132737506013</v>
      </c>
      <c r="R11" s="3">
        <v>1.7696566232682758</v>
      </c>
      <c r="S11" s="5">
        <v>8.4437634938714454E-3</v>
      </c>
      <c r="T11" s="5">
        <v>0</v>
      </c>
      <c r="U11" s="5">
        <v>0</v>
      </c>
      <c r="V11" s="29">
        <f>IFERROR((D11-I11)/(H11-I11),"nm")</f>
        <v>0.92037888943898072</v>
      </c>
    </row>
    <row r="12" spans="1:23">
      <c r="B12" s="25" t="s">
        <v>51</v>
      </c>
      <c r="C12" s="25" t="s">
        <v>99</v>
      </c>
      <c r="D12" s="2">
        <v>0.16800000000000001</v>
      </c>
      <c r="E12" s="26" t="s">
        <v>3</v>
      </c>
      <c r="F12" s="3">
        <v>4.1122004622262667</v>
      </c>
      <c r="G12" s="5">
        <v>7.2023809523809518E-2</v>
      </c>
      <c r="H12" s="2">
        <v>0.16613037438566461</v>
      </c>
      <c r="I12" s="2">
        <v>0.14121081822781492</v>
      </c>
      <c r="J12" s="2">
        <v>0.2502098419333682</v>
      </c>
      <c r="K12" s="30" t="s">
        <v>19</v>
      </c>
      <c r="L12" s="30" t="s">
        <v>40</v>
      </c>
      <c r="M12" s="28">
        <v>45593</v>
      </c>
      <c r="N12" s="28">
        <v>45716</v>
      </c>
      <c r="O12" s="5">
        <v>7.3168596877794909E-2</v>
      </c>
      <c r="P12" s="5">
        <v>7.868576675803711E-2</v>
      </c>
      <c r="Q12" s="3">
        <v>0.81173759014448366</v>
      </c>
      <c r="R12" s="3">
        <v>1.1455469353532381</v>
      </c>
      <c r="S12" s="5">
        <v>2.1205737325435711E-3</v>
      </c>
      <c r="T12" s="5">
        <v>0</v>
      </c>
      <c r="U12" s="5">
        <v>0</v>
      </c>
      <c r="V12" s="29">
        <f>IFERROR((D12-I12)/(H12-I12),"nm")</f>
        <v>1.0750264411810748</v>
      </c>
    </row>
    <row r="13" spans="1:23">
      <c r="B13" s="25" t="s">
        <v>134</v>
      </c>
      <c r="C13" s="25" t="s">
        <v>135</v>
      </c>
      <c r="D13" s="2">
        <v>95.3</v>
      </c>
      <c r="E13" s="26" t="s">
        <v>3</v>
      </c>
      <c r="F13" s="3">
        <v>9.5163874130379433</v>
      </c>
      <c r="G13" s="5">
        <v>7.1353620146904509E-2</v>
      </c>
      <c r="H13" s="2">
        <v>93.129276190807175</v>
      </c>
      <c r="I13" s="2">
        <v>79.159884762186095</v>
      </c>
      <c r="J13" s="2">
        <v>140.26249902366783</v>
      </c>
      <c r="K13" s="27" t="s">
        <v>21</v>
      </c>
      <c r="L13" s="27" t="s">
        <v>35</v>
      </c>
      <c r="M13" s="28">
        <v>45606</v>
      </c>
      <c r="N13" s="28">
        <v>45716</v>
      </c>
      <c r="O13" s="5">
        <v>0.31135161135161138</v>
      </c>
      <c r="P13" s="5">
        <v>0.74706060562344012</v>
      </c>
      <c r="Q13" s="3">
        <v>4.0572962791484458E-2</v>
      </c>
      <c r="R13" s="3">
        <v>10.272083934583936</v>
      </c>
      <c r="S13" s="5">
        <v>0.39159225009737869</v>
      </c>
      <c r="T13" s="5">
        <v>0</v>
      </c>
      <c r="U13" s="5">
        <v>0</v>
      </c>
      <c r="V13" s="29">
        <f>IFERROR((D13-I13)/(H13-I13),"nm")</f>
        <v>1.1553914370775917</v>
      </c>
    </row>
    <row r="14" spans="1:23">
      <c r="B14" s="25" t="s">
        <v>88</v>
      </c>
      <c r="C14" s="25" t="s">
        <v>125</v>
      </c>
      <c r="D14" s="2">
        <v>2.97</v>
      </c>
      <c r="E14" s="26" t="s">
        <v>3</v>
      </c>
      <c r="F14" s="3">
        <v>6.3174918861812506</v>
      </c>
      <c r="G14" s="5">
        <v>7.521839655609644E-2</v>
      </c>
      <c r="H14" s="2">
        <v>2.8452776620371316</v>
      </c>
      <c r="I14" s="2">
        <v>2.4184860127315617</v>
      </c>
      <c r="J14" s="2">
        <v>4.2064800555026753</v>
      </c>
      <c r="K14" s="27" t="s">
        <v>21</v>
      </c>
      <c r="L14" s="27" t="s">
        <v>35</v>
      </c>
      <c r="M14" s="28">
        <v>45606</v>
      </c>
      <c r="N14" s="28">
        <v>45716</v>
      </c>
      <c r="O14" s="5">
        <v>0.31341863846073098</v>
      </c>
      <c r="P14" s="5">
        <v>0.64188522926402747</v>
      </c>
      <c r="Q14" s="3">
        <v>4.083352877148802E-2</v>
      </c>
      <c r="R14" s="3">
        <v>11.957779064059777</v>
      </c>
      <c r="S14" s="5">
        <v>0.51643948647548221</v>
      </c>
      <c r="T14" s="5">
        <v>0</v>
      </c>
      <c r="U14" s="5">
        <v>0</v>
      </c>
      <c r="V14" s="29">
        <f>IFERROR((D14-I14)/(H14-I14),"nm")</f>
        <v>1.2922323765373656</v>
      </c>
    </row>
    <row r="15" spans="1:23">
      <c r="B15" s="25" t="s">
        <v>193</v>
      </c>
      <c r="C15" s="25" t="s">
        <v>194</v>
      </c>
      <c r="D15" s="2">
        <v>0.41</v>
      </c>
      <c r="E15" s="26" t="s">
        <v>3</v>
      </c>
      <c r="F15" s="3">
        <v>-2.2961496806442452</v>
      </c>
      <c r="G15" s="5">
        <v>0.14634146341463414</v>
      </c>
      <c r="H15" s="2">
        <v>0.26927325056300921</v>
      </c>
      <c r="I15" s="2">
        <v>0</v>
      </c>
      <c r="J15" s="2">
        <v>0.81110775448982009</v>
      </c>
      <c r="K15" s="27" t="s">
        <v>19</v>
      </c>
      <c r="L15" s="27" t="s">
        <v>195</v>
      </c>
      <c r="M15" s="28">
        <v>45624</v>
      </c>
      <c r="N15" s="28">
        <v>45716</v>
      </c>
      <c r="P15" s="5">
        <v>4.333564209294663E-2</v>
      </c>
      <c r="S15" s="5">
        <v>0</v>
      </c>
      <c r="T15" s="5">
        <v>3.9525516276755275E-2</v>
      </c>
      <c r="U15" s="5">
        <v>0.15512847238566596</v>
      </c>
      <c r="V15" s="29">
        <f>IFERROR((D15-I15)/(H15-I15),"nm")</f>
        <v>1.5226168924791179</v>
      </c>
    </row>
    <row r="16" spans="1:23">
      <c r="B16" s="25" t="s">
        <v>175</v>
      </c>
      <c r="C16" s="25" t="s">
        <v>176</v>
      </c>
      <c r="D16" s="2">
        <v>15.6</v>
      </c>
      <c r="E16" s="26" t="s">
        <v>3</v>
      </c>
      <c r="F16" s="3">
        <v>9.7030272208759101</v>
      </c>
      <c r="G16" s="5">
        <v>8.6538221472405405E-2</v>
      </c>
      <c r="H16" s="2">
        <v>12.774702896718814</v>
      </c>
      <c r="I16" s="2">
        <v>7.6198312225914249</v>
      </c>
      <c r="J16" s="2">
        <v>26.507218905979741</v>
      </c>
      <c r="K16" s="27" t="s">
        <v>19</v>
      </c>
      <c r="L16" s="27" t="s">
        <v>36</v>
      </c>
      <c r="M16" s="28">
        <v>45639</v>
      </c>
      <c r="N16" s="28">
        <v>45716</v>
      </c>
      <c r="O16" s="5">
        <v>3.4597349023559508E-2</v>
      </c>
      <c r="P16" s="5">
        <v>0.28349112238585644</v>
      </c>
      <c r="Q16" s="3">
        <v>6.2800357000190113E-2</v>
      </c>
      <c r="R16" s="3">
        <v>1.9433062475048148</v>
      </c>
      <c r="S16" s="5">
        <v>4.581383061459042E-2</v>
      </c>
      <c r="T16" s="5">
        <v>0</v>
      </c>
      <c r="U16" s="5">
        <v>0</v>
      </c>
      <c r="V16" s="29">
        <f>IFERROR((D16-I16)/(H16-I16),"nm")</f>
        <v>1.5480829168767714</v>
      </c>
    </row>
    <row r="17" spans="2:23">
      <c r="B17" s="25" t="s">
        <v>86</v>
      </c>
      <c r="C17" s="25" t="s">
        <v>123</v>
      </c>
      <c r="D17" s="2">
        <v>5.38</v>
      </c>
      <c r="E17" s="26" t="s">
        <v>3</v>
      </c>
      <c r="F17" s="3">
        <v>15.140597326713724</v>
      </c>
      <c r="G17" s="5">
        <v>6.16135736675806E-2</v>
      </c>
      <c r="H17" s="2">
        <v>4.9134201361994654</v>
      </c>
      <c r="I17" s="2">
        <v>4.1764071157695453</v>
      </c>
      <c r="J17" s="2">
        <v>7.0866373761961716</v>
      </c>
      <c r="K17" s="27" t="s">
        <v>19</v>
      </c>
      <c r="L17" s="27" t="s">
        <v>42</v>
      </c>
      <c r="M17" s="28">
        <v>45605</v>
      </c>
      <c r="N17" s="28">
        <v>45716</v>
      </c>
      <c r="O17" s="5">
        <v>0.15971157429598379</v>
      </c>
      <c r="P17" s="5">
        <v>0.20946817929344683</v>
      </c>
      <c r="Q17" s="3">
        <v>0.54851586746509362</v>
      </c>
      <c r="R17" s="3">
        <v>1.3900458881786519</v>
      </c>
      <c r="S17" s="5">
        <v>2.7202256703967287E-3</v>
      </c>
      <c r="T17" s="5">
        <v>0</v>
      </c>
      <c r="U17" s="5">
        <v>0</v>
      </c>
      <c r="V17" s="29">
        <f>IFERROR((D17-I17)/(H17-I17),"nm")</f>
        <v>1.6330686851751486</v>
      </c>
    </row>
    <row r="18" spans="2:23">
      <c r="B18" s="25" t="s">
        <v>165</v>
      </c>
      <c r="C18" s="25" t="s">
        <v>166</v>
      </c>
      <c r="D18" s="2">
        <v>10.28</v>
      </c>
      <c r="E18" s="26" t="s">
        <v>3</v>
      </c>
      <c r="F18" s="3">
        <v>11.045512625140544</v>
      </c>
      <c r="G18" s="5">
        <v>8.6925539988951916E-2</v>
      </c>
      <c r="H18" s="2">
        <v>9.3255365354071618</v>
      </c>
      <c r="I18" s="2">
        <v>7.9267060550960871</v>
      </c>
      <c r="J18" s="2">
        <v>15.663526348763682</v>
      </c>
      <c r="K18" s="27" t="s">
        <v>39</v>
      </c>
      <c r="L18" s="27" t="s">
        <v>41</v>
      </c>
      <c r="M18" s="28">
        <v>45634</v>
      </c>
      <c r="N18" s="28">
        <v>45716</v>
      </c>
      <c r="O18" s="5">
        <v>0.17944919145343405</v>
      </c>
      <c r="P18" s="5">
        <v>0.10039892300252143</v>
      </c>
      <c r="Q18" s="3">
        <v>0.73750626657583851</v>
      </c>
      <c r="R18" s="3">
        <v>2.4235207190895847</v>
      </c>
      <c r="S18" s="5">
        <v>1.0669041048412063E-2</v>
      </c>
      <c r="T18" s="5">
        <v>1.1105657937696694E-2</v>
      </c>
      <c r="U18" s="5">
        <v>2.2084858138359809E-2</v>
      </c>
      <c r="V18" s="29">
        <f>IFERROR((D18-I18)/(H18-I18),"nm")</f>
        <v>1.6823296160808436</v>
      </c>
    </row>
    <row r="19" spans="2:23">
      <c r="B19" s="25" t="s">
        <v>147</v>
      </c>
      <c r="C19" s="25" t="s">
        <v>148</v>
      </c>
      <c r="D19" s="2">
        <v>11.04</v>
      </c>
      <c r="E19" s="26" t="s">
        <v>3</v>
      </c>
      <c r="F19" s="3">
        <v>10.49248707716405</v>
      </c>
      <c r="G19" s="5">
        <v>5.5001161429617147E-2</v>
      </c>
      <c r="H19" s="2">
        <v>9.6286567982837692</v>
      </c>
      <c r="I19" s="2">
        <v>7.6916030402161866</v>
      </c>
      <c r="J19" s="2">
        <v>16.821478182633381</v>
      </c>
      <c r="K19" s="27" t="s">
        <v>21</v>
      </c>
      <c r="L19" s="27" t="s">
        <v>41</v>
      </c>
      <c r="M19" s="28">
        <v>45593</v>
      </c>
      <c r="N19" s="28">
        <v>45808</v>
      </c>
      <c r="O19" s="5">
        <v>0.11576735767144959</v>
      </c>
      <c r="P19" s="5">
        <v>7.9906217438127689E-2</v>
      </c>
      <c r="Q19" s="3">
        <v>0.84088756082811555</v>
      </c>
      <c r="R19" s="3">
        <v>1.7229299484025451</v>
      </c>
      <c r="S19" s="5">
        <v>8.274315042185636E-3</v>
      </c>
      <c r="T19" s="5">
        <v>0</v>
      </c>
      <c r="U19" s="5">
        <v>1.8876764354796127E-2</v>
      </c>
      <c r="V19" s="29">
        <f>IFERROR((D19-I19)/(H19-I19),"nm")</f>
        <v>1.7286030115778486</v>
      </c>
    </row>
    <row r="20" spans="2:23">
      <c r="B20" s="25" t="s">
        <v>58</v>
      </c>
      <c r="C20" s="25" t="s">
        <v>59</v>
      </c>
      <c r="D20" s="2">
        <v>9.0500000000000007</v>
      </c>
      <c r="E20" s="26" t="s">
        <v>3</v>
      </c>
      <c r="F20" s="3">
        <v>13.949030347383447</v>
      </c>
      <c r="G20" s="5">
        <v>7.2879324082292016E-2</v>
      </c>
      <c r="H20" s="2">
        <v>8.1552629009451856</v>
      </c>
      <c r="I20" s="2">
        <v>6.9319734658034076</v>
      </c>
      <c r="J20" s="2">
        <v>12.056802468847811</v>
      </c>
      <c r="K20" s="27" t="s">
        <v>21</v>
      </c>
      <c r="L20" s="27" t="s">
        <v>42</v>
      </c>
      <c r="M20" s="28">
        <v>45637</v>
      </c>
      <c r="N20" s="28">
        <v>45716</v>
      </c>
      <c r="P20" s="5">
        <v>0.10840643752508712</v>
      </c>
      <c r="S20" s="5">
        <v>5.5540923148507844E-2</v>
      </c>
      <c r="T20" s="5">
        <v>0</v>
      </c>
      <c r="U20" s="5">
        <v>1.517096579391619E-2</v>
      </c>
      <c r="V20" s="29">
        <f>IFERROR((D20-I20)/(H20-I20),"nm")</f>
        <v>1.7314189703200666</v>
      </c>
    </row>
    <row r="21" spans="2:23">
      <c r="B21" s="25" t="s">
        <v>48</v>
      </c>
      <c r="C21" s="25" t="s">
        <v>97</v>
      </c>
      <c r="D21" s="2">
        <v>6.03</v>
      </c>
      <c r="E21" s="26" t="s">
        <v>3</v>
      </c>
      <c r="F21" s="3">
        <v>9.2216168591340111</v>
      </c>
      <c r="G21" s="5">
        <v>7.9388286343854461E-2</v>
      </c>
      <c r="H21" s="2">
        <v>5.4303879080421211</v>
      </c>
      <c r="I21" s="2">
        <v>4.6158297218358024</v>
      </c>
      <c r="J21" s="2">
        <v>9.1545312300659791</v>
      </c>
      <c r="K21" s="27" t="s">
        <v>21</v>
      </c>
      <c r="L21" s="27" t="s">
        <v>49</v>
      </c>
      <c r="M21" s="28">
        <v>45605</v>
      </c>
      <c r="N21" s="28">
        <v>45716</v>
      </c>
      <c r="O21" s="5">
        <v>0.16027699323804309</v>
      </c>
      <c r="P21" s="5">
        <v>7.9307997886867723E-2</v>
      </c>
      <c r="Q21" s="3">
        <v>1.0876766474117481</v>
      </c>
      <c r="R21" s="3">
        <v>1.858037162125882</v>
      </c>
      <c r="S21" s="5">
        <v>7.9916652607163307E-3</v>
      </c>
      <c r="T21" s="5">
        <v>0</v>
      </c>
      <c r="U21" s="5">
        <v>0.02</v>
      </c>
      <c r="V21" s="29">
        <f>IFERROR((D21-I21)/(H21-I21),"nm")</f>
        <v>1.7361194106347166</v>
      </c>
    </row>
    <row r="22" spans="2:23">
      <c r="B22" s="25" t="s">
        <v>57</v>
      </c>
      <c r="C22" s="25" t="s">
        <v>105</v>
      </c>
      <c r="D22" s="2">
        <v>4.55</v>
      </c>
      <c r="E22" s="26" t="s">
        <v>3</v>
      </c>
      <c r="F22" s="3">
        <v>13.973134599867977</v>
      </c>
      <c r="G22" s="5">
        <v>3.9208740506853378E-2</v>
      </c>
      <c r="H22" s="2">
        <v>4.0911978914841036</v>
      </c>
      <c r="I22" s="2">
        <v>3.4775182077614879</v>
      </c>
      <c r="J22" s="2">
        <v>6.0484579636143403</v>
      </c>
      <c r="K22" s="27" t="s">
        <v>21</v>
      </c>
      <c r="L22" s="27" t="s">
        <v>43</v>
      </c>
      <c r="M22" s="28">
        <v>45625</v>
      </c>
      <c r="N22" s="28">
        <v>45716</v>
      </c>
      <c r="P22" s="5">
        <v>0.16163694245962654</v>
      </c>
      <c r="S22" s="5">
        <v>2.063358175126364E-2</v>
      </c>
      <c r="T22" s="5">
        <v>0</v>
      </c>
      <c r="U22" s="5">
        <v>0</v>
      </c>
      <c r="V22" s="29">
        <f>IFERROR((D22-I22)/(H22-I22),"nm")</f>
        <v>1.7476247310857296</v>
      </c>
    </row>
    <row r="23" spans="2:23">
      <c r="B23" s="25" t="s">
        <v>60</v>
      </c>
      <c r="C23" s="25" t="s">
        <v>106</v>
      </c>
      <c r="D23" s="2">
        <v>8.7200000000000006</v>
      </c>
      <c r="E23" s="26" t="s">
        <v>3</v>
      </c>
      <c r="F23" s="3">
        <v>12.282758626300021</v>
      </c>
      <c r="G23" s="5">
        <v>6.0997880562365228E-2</v>
      </c>
      <c r="H23" s="2">
        <v>7.0657531706788017</v>
      </c>
      <c r="I23" s="2">
        <v>4.8792552791827317</v>
      </c>
      <c r="J23" s="2">
        <v>13.678598078781858</v>
      </c>
      <c r="K23" s="27" t="s">
        <v>39</v>
      </c>
      <c r="L23" s="27" t="s">
        <v>44</v>
      </c>
      <c r="M23" s="28">
        <v>45638</v>
      </c>
      <c r="N23" s="28">
        <v>45716</v>
      </c>
      <c r="P23" s="5">
        <v>0.18516910688097288</v>
      </c>
      <c r="S23" s="5">
        <v>3.008431596699165E-2</v>
      </c>
      <c r="T23" s="5">
        <v>0</v>
      </c>
      <c r="U23" s="5">
        <v>0</v>
      </c>
      <c r="V23" s="29">
        <f>IFERROR((D23-I23)/(H23-I23),"nm")</f>
        <v>1.7565737134963857</v>
      </c>
    </row>
    <row r="24" spans="2:23">
      <c r="B24" s="25" t="s">
        <v>75</v>
      </c>
      <c r="C24" s="25" t="s">
        <v>115</v>
      </c>
      <c r="D24" s="2">
        <v>4.37</v>
      </c>
      <c r="E24" s="26" t="s">
        <v>3</v>
      </c>
      <c r="F24" s="3">
        <v>11.215678003361727</v>
      </c>
      <c r="G24" s="5">
        <v>4.4572616951052774E-2</v>
      </c>
      <c r="H24" s="2">
        <v>3.8645569128360293</v>
      </c>
      <c r="I24" s="2">
        <v>3.284873375910625</v>
      </c>
      <c r="J24" s="2">
        <v>6.1601509753756476</v>
      </c>
      <c r="K24" s="27" t="s">
        <v>19</v>
      </c>
      <c r="L24" s="27" t="s">
        <v>76</v>
      </c>
      <c r="M24" s="28">
        <v>45637</v>
      </c>
      <c r="N24" s="28">
        <v>45716</v>
      </c>
      <c r="P24" s="5">
        <v>0.47435649235427868</v>
      </c>
      <c r="S24" s="5">
        <v>8.3142963573174758E-2</v>
      </c>
      <c r="T24" s="5">
        <v>0</v>
      </c>
      <c r="U24" s="5">
        <v>0</v>
      </c>
      <c r="V24" s="29">
        <f>IFERROR((D24-I24)/(H24-I24),"nm")</f>
        <v>1.8719293458717166</v>
      </c>
    </row>
    <row r="25" spans="2:23">
      <c r="B25" s="25" t="s">
        <v>87</v>
      </c>
      <c r="C25" s="25" t="s">
        <v>124</v>
      </c>
      <c r="D25" s="2">
        <v>1.79</v>
      </c>
      <c r="E25" s="26" t="s">
        <v>3</v>
      </c>
      <c r="F25" s="3">
        <v>37.133513925499614</v>
      </c>
      <c r="G25" s="5">
        <v>7.0008937295810689E-2</v>
      </c>
      <c r="H25" s="2">
        <v>1.523593601442927</v>
      </c>
      <c r="I25" s="2">
        <v>1.2950545612264879</v>
      </c>
      <c r="J25" s="2">
        <v>2.093056492263071</v>
      </c>
      <c r="K25" s="27" t="s">
        <v>39</v>
      </c>
      <c r="L25" s="27" t="s">
        <v>43</v>
      </c>
      <c r="M25" s="28">
        <v>45593</v>
      </c>
      <c r="N25" s="28">
        <v>45716</v>
      </c>
      <c r="O25" s="5">
        <v>3.3811375773905486E-2</v>
      </c>
      <c r="P25" s="5">
        <v>6.3272436919134561E-2</v>
      </c>
      <c r="Q25" s="3">
        <v>0.44019362596109335</v>
      </c>
      <c r="R25" s="3">
        <v>1.2139604313429488</v>
      </c>
      <c r="S25" s="5">
        <v>6.208277497005729E-4</v>
      </c>
      <c r="T25" s="5">
        <v>0</v>
      </c>
      <c r="U25" s="5">
        <v>1.2789175437999239E-2</v>
      </c>
      <c r="V25" s="29">
        <f>IFERROR((D25-I25)/(H25-I25),"nm")</f>
        <v>2.1656931713057492</v>
      </c>
      <c r="W25" s="25" t="s">
        <v>131</v>
      </c>
    </row>
    <row r="26" spans="2:23">
      <c r="B26" s="25" t="s">
        <v>132</v>
      </c>
      <c r="C26" s="25" t="s">
        <v>133</v>
      </c>
      <c r="D26" s="2">
        <v>75.25</v>
      </c>
      <c r="E26" s="26" t="s">
        <v>3</v>
      </c>
      <c r="F26" s="3">
        <v>18.033910961227409</v>
      </c>
      <c r="G26" s="5">
        <v>6.2944459904599959E-2</v>
      </c>
      <c r="H26" s="2">
        <v>62.856798274726749</v>
      </c>
      <c r="I26" s="2">
        <v>53.428278533517734</v>
      </c>
      <c r="J26" s="2">
        <v>94.668958755528507</v>
      </c>
      <c r="K26" s="27" t="s">
        <v>21</v>
      </c>
      <c r="L26" s="27" t="s">
        <v>35</v>
      </c>
      <c r="M26" s="28">
        <v>45593</v>
      </c>
      <c r="N26" s="28">
        <v>45716</v>
      </c>
      <c r="O26" s="5">
        <v>0.42479858937950304</v>
      </c>
      <c r="P26" s="5">
        <v>0.66844036814615959</v>
      </c>
      <c r="Q26" s="3">
        <v>3.9154246231012206E-2</v>
      </c>
      <c r="R26" s="3">
        <v>16.230859880082708</v>
      </c>
      <c r="S26" s="5">
        <v>0.55863466227121317</v>
      </c>
      <c r="T26" s="5">
        <v>0</v>
      </c>
      <c r="U26" s="5">
        <v>0</v>
      </c>
      <c r="V26" s="29">
        <f>IFERROR((D26-I26)/(H26-I26),"nm")</f>
        <v>2.3144376917520328</v>
      </c>
    </row>
    <row r="27" spans="2:23">
      <c r="B27" s="25" t="s">
        <v>64</v>
      </c>
      <c r="C27" s="25" t="s">
        <v>110</v>
      </c>
      <c r="D27" s="2">
        <v>3.9</v>
      </c>
      <c r="E27" s="26" t="s">
        <v>3</v>
      </c>
      <c r="F27" s="3">
        <v>11.517971587168635</v>
      </c>
      <c r="G27" s="5">
        <v>4.3424985510671241E-2</v>
      </c>
      <c r="H27" s="2">
        <v>3.2161980844318565</v>
      </c>
      <c r="I27" s="2">
        <v>2.733768371767078</v>
      </c>
      <c r="J27" s="2">
        <v>4.7971998682799839</v>
      </c>
      <c r="K27" s="27" t="s">
        <v>39</v>
      </c>
      <c r="L27" s="27" t="s">
        <v>65</v>
      </c>
      <c r="M27" s="28">
        <v>45637</v>
      </c>
      <c r="N27" s="28">
        <v>45716</v>
      </c>
      <c r="O27" s="5">
        <v>0.18356509301826862</v>
      </c>
      <c r="P27" s="5">
        <v>0.4239737587877962</v>
      </c>
      <c r="Q27" s="3">
        <v>0.29834036945664055</v>
      </c>
      <c r="R27" s="3">
        <v>1.4512395250965218</v>
      </c>
      <c r="S27" s="5">
        <v>2.8127543493622026E-3</v>
      </c>
      <c r="T27" s="5">
        <v>3.6534604450711924E-2</v>
      </c>
      <c r="U27" s="5">
        <v>4.6534604450711926E-2</v>
      </c>
      <c r="V27" s="29">
        <f>IFERROR((D27-I27)/(H27-I27),"nm")</f>
        <v>2.4174125216936844</v>
      </c>
    </row>
    <row r="28" spans="2:23">
      <c r="B28" s="25" t="s">
        <v>66</v>
      </c>
      <c r="C28" s="25" t="s">
        <v>67</v>
      </c>
      <c r="D28" s="2">
        <v>5.75</v>
      </c>
      <c r="E28" s="26" t="s">
        <v>3</v>
      </c>
      <c r="F28" s="3">
        <v>16.135452058963835</v>
      </c>
      <c r="G28" s="5">
        <v>2.7513043478260869E-2</v>
      </c>
      <c r="H28" s="2">
        <v>4.7217140908583595</v>
      </c>
      <c r="I28" s="2">
        <v>4.0134569772296054</v>
      </c>
      <c r="J28" s="2">
        <v>7.0944465712421456</v>
      </c>
      <c r="K28" s="27" t="s">
        <v>21</v>
      </c>
      <c r="L28" s="27" t="s">
        <v>42</v>
      </c>
      <c r="M28" s="28">
        <v>45591</v>
      </c>
      <c r="N28" s="28">
        <v>45716</v>
      </c>
      <c r="O28" s="5">
        <v>0.12969985386981822</v>
      </c>
      <c r="P28" s="5">
        <v>0.12250351733673522</v>
      </c>
      <c r="Q28" s="3">
        <v>0.83889335585442648</v>
      </c>
      <c r="R28" s="3">
        <v>1.2620721218634607</v>
      </c>
      <c r="S28" s="5">
        <v>7.0437342852983705E-5</v>
      </c>
      <c r="T28" s="5">
        <v>0</v>
      </c>
      <c r="U28" s="5">
        <v>0</v>
      </c>
      <c r="V28" s="29">
        <f>IFERROR((D28-I28)/(H28-I28),"nm")</f>
        <v>2.4518539797972791</v>
      </c>
    </row>
    <row r="29" spans="2:23">
      <c r="B29" s="25" t="s">
        <v>52</v>
      </c>
      <c r="C29" s="25" t="s">
        <v>100</v>
      </c>
      <c r="D29" s="2">
        <v>6.47</v>
      </c>
      <c r="E29" s="26" t="s">
        <v>3</v>
      </c>
      <c r="F29" s="3">
        <v>3.9494268215039394</v>
      </c>
      <c r="G29" s="5">
        <v>6.576834850124573E-2</v>
      </c>
      <c r="H29" s="2">
        <v>5.2315439544983811</v>
      </c>
      <c r="I29" s="2">
        <v>4.4468123613236239</v>
      </c>
      <c r="J29" s="2">
        <v>7.7343542240890262</v>
      </c>
      <c r="K29" s="27" t="s">
        <v>21</v>
      </c>
      <c r="L29" s="27" t="s">
        <v>35</v>
      </c>
      <c r="M29" s="28">
        <v>45605</v>
      </c>
      <c r="N29" s="28">
        <v>45716</v>
      </c>
      <c r="P29" s="5">
        <v>0.36602055622301682</v>
      </c>
      <c r="S29" s="5">
        <v>0</v>
      </c>
      <c r="T29" s="5">
        <v>0</v>
      </c>
      <c r="U29" s="5">
        <v>0</v>
      </c>
      <c r="V29" s="29">
        <f>IFERROR((D29-I29)/(H29-I29),"nm")</f>
        <v>2.5781906275638105</v>
      </c>
    </row>
    <row r="30" spans="2:23">
      <c r="B30" s="25" t="s">
        <v>161</v>
      </c>
      <c r="C30" s="25" t="s">
        <v>162</v>
      </c>
      <c r="D30" s="2">
        <v>3.8</v>
      </c>
      <c r="E30" s="26" t="s">
        <v>3</v>
      </c>
      <c r="F30" s="3">
        <v>9.0922452679568178</v>
      </c>
      <c r="G30" s="5">
        <v>6.4000000000000001E-2</v>
      </c>
      <c r="H30" s="2">
        <v>3.0434529257605347</v>
      </c>
      <c r="I30" s="2">
        <v>2.5869349868964546</v>
      </c>
      <c r="J30" s="2">
        <v>4.8801298328043519</v>
      </c>
      <c r="K30" s="27" t="s">
        <v>39</v>
      </c>
      <c r="L30" s="27" t="s">
        <v>40</v>
      </c>
      <c r="M30" s="28">
        <v>45619</v>
      </c>
      <c r="N30" s="28">
        <v>45626</v>
      </c>
      <c r="P30" s="5">
        <v>9.70494144797025E-2</v>
      </c>
      <c r="S30" s="5">
        <v>3.7548526172941428E-3</v>
      </c>
      <c r="T30" s="5">
        <v>0</v>
      </c>
      <c r="U30" s="5">
        <v>0</v>
      </c>
      <c r="V30" s="29">
        <f>IFERROR((D30-I30)/(H30-I30),"nm")</f>
        <v>2.6572121483811246</v>
      </c>
    </row>
    <row r="31" spans="2:23">
      <c r="B31" s="25" t="s">
        <v>55</v>
      </c>
      <c r="C31" s="25" t="s">
        <v>103</v>
      </c>
      <c r="D31" s="2">
        <v>5.33</v>
      </c>
      <c r="E31" s="26" t="s">
        <v>3</v>
      </c>
      <c r="F31" s="3">
        <v>8.2356253603172025</v>
      </c>
      <c r="G31" s="5">
        <v>6.5085585434933313E-2</v>
      </c>
      <c r="H31" s="2">
        <v>4.254097519204322</v>
      </c>
      <c r="I31" s="2">
        <v>3.6159828913236738</v>
      </c>
      <c r="J31" s="2">
        <v>6.2892900075995675</v>
      </c>
      <c r="K31" s="27" t="s">
        <v>21</v>
      </c>
      <c r="L31" s="27" t="s">
        <v>35</v>
      </c>
      <c r="M31" s="28">
        <v>45606</v>
      </c>
      <c r="N31" s="28">
        <v>45716</v>
      </c>
      <c r="P31" s="5">
        <v>0.61332352197640583</v>
      </c>
      <c r="S31" s="5">
        <v>0.49099920776112166</v>
      </c>
      <c r="T31" s="5">
        <v>0</v>
      </c>
      <c r="U31" s="5">
        <v>0</v>
      </c>
      <c r="V31" s="29">
        <f>IFERROR((D31-I31)/(H31-I31),"nm")</f>
        <v>2.6860645937063725</v>
      </c>
    </row>
    <row r="32" spans="2:23">
      <c r="B32" s="25" t="s">
        <v>171</v>
      </c>
      <c r="C32" s="25" t="s">
        <v>172</v>
      </c>
      <c r="D32" s="2">
        <v>2.5499999999999998</v>
      </c>
      <c r="E32" s="26" t="s">
        <v>3</v>
      </c>
      <c r="F32" s="3">
        <v>6.7211737956276085</v>
      </c>
      <c r="G32" s="5">
        <v>6.4705882352941169E-2</v>
      </c>
      <c r="H32" s="2">
        <v>2.0205050785406287</v>
      </c>
      <c r="I32" s="2">
        <v>1.7174293167595343</v>
      </c>
      <c r="J32" s="2">
        <v>2.9871300183890819</v>
      </c>
      <c r="K32" s="27" t="s">
        <v>39</v>
      </c>
      <c r="L32" s="27" t="s">
        <v>44</v>
      </c>
      <c r="M32" s="28">
        <v>45639</v>
      </c>
      <c r="N32" s="28">
        <v>45716</v>
      </c>
      <c r="P32" s="5">
        <v>0.43766393462102288</v>
      </c>
      <c r="S32" s="5">
        <v>4.9583539011941466E-4</v>
      </c>
      <c r="T32" s="5">
        <v>0</v>
      </c>
      <c r="U32" s="5">
        <v>0</v>
      </c>
      <c r="V32" s="29">
        <f>IFERROR((D32-I32)/(H32-I32),"nm")</f>
        <v>2.7470711558973653</v>
      </c>
    </row>
    <row r="33" spans="2:22">
      <c r="B33" s="25" t="s">
        <v>78</v>
      </c>
      <c r="C33" s="25" t="s">
        <v>117</v>
      </c>
      <c r="D33" s="2">
        <v>24.95</v>
      </c>
      <c r="E33" s="26" t="s">
        <v>3</v>
      </c>
      <c r="F33" s="3">
        <v>8.1580851537100774</v>
      </c>
      <c r="G33" s="5">
        <v>5.9318637274549099E-2</v>
      </c>
      <c r="H33" s="2">
        <v>19.373768999276592</v>
      </c>
      <c r="I33" s="2">
        <v>16.467703649385104</v>
      </c>
      <c r="J33" s="2">
        <v>29.178936704911663</v>
      </c>
      <c r="K33" s="30" t="s">
        <v>21</v>
      </c>
      <c r="L33" s="30" t="s">
        <v>35</v>
      </c>
      <c r="M33" s="28">
        <v>45593</v>
      </c>
      <c r="N33" s="28">
        <v>45716</v>
      </c>
      <c r="P33" s="5">
        <v>0.83559616205665332</v>
      </c>
      <c r="S33" s="5">
        <v>0.54295694135635775</v>
      </c>
      <c r="T33" s="5">
        <v>0</v>
      </c>
      <c r="U33" s="5">
        <v>0</v>
      </c>
      <c r="V33" s="29">
        <f>IFERROR((D33-I33)/(H33-I33),"nm")</f>
        <v>2.9188250535837477</v>
      </c>
    </row>
    <row r="34" spans="2:22">
      <c r="B34" s="25" t="s">
        <v>53</v>
      </c>
      <c r="C34" s="25" t="s">
        <v>101</v>
      </c>
      <c r="D34" s="2">
        <v>76</v>
      </c>
      <c r="E34" s="26" t="s">
        <v>3</v>
      </c>
      <c r="F34" s="3">
        <v>24.924000370474751</v>
      </c>
      <c r="G34" s="5">
        <v>6.3660213319878825E-2</v>
      </c>
      <c r="H34" s="2">
        <v>59.013412434589533</v>
      </c>
      <c r="I34" s="2">
        <v>50.161400569401103</v>
      </c>
      <c r="J34" s="2">
        <v>87.245876114432747</v>
      </c>
      <c r="K34" s="27" t="s">
        <v>39</v>
      </c>
      <c r="L34" s="27" t="s">
        <v>46</v>
      </c>
      <c r="M34" s="28">
        <v>45603</v>
      </c>
      <c r="N34" s="28">
        <v>45716</v>
      </c>
      <c r="O34" s="5">
        <v>9.7221014093545888E-2</v>
      </c>
      <c r="P34" s="5">
        <v>0.13288365274327946</v>
      </c>
      <c r="Q34" s="3">
        <v>0.49926073663179837</v>
      </c>
      <c r="R34" s="3">
        <v>1.4654168333884241</v>
      </c>
      <c r="S34" s="5">
        <v>3.6955976811858409E-3</v>
      </c>
      <c r="T34" s="5">
        <v>2.2215198715160572E-2</v>
      </c>
      <c r="U34" s="5">
        <v>4.784560526062881E-2</v>
      </c>
      <c r="V34" s="29">
        <f>IFERROR((D34-I34)/(H34-I34),"nm")</f>
        <v>2.9189521912201908</v>
      </c>
    </row>
    <row r="35" spans="2:22">
      <c r="B35" s="25" t="s">
        <v>62</v>
      </c>
      <c r="C35" s="25" t="s">
        <v>108</v>
      </c>
      <c r="D35" s="2">
        <v>5.16</v>
      </c>
      <c r="E35" s="26" t="s">
        <v>3</v>
      </c>
      <c r="F35" s="3">
        <v>4.3150839034711224</v>
      </c>
      <c r="G35" s="5">
        <v>6.3168459406810831E-2</v>
      </c>
      <c r="H35" s="2">
        <v>3.9684024705990537</v>
      </c>
      <c r="I35" s="2">
        <v>3.3731421000091957</v>
      </c>
      <c r="J35" s="2">
        <v>5.8669162829018164</v>
      </c>
      <c r="K35" s="27" t="s">
        <v>21</v>
      </c>
      <c r="L35" s="27" t="s">
        <v>35</v>
      </c>
      <c r="M35" s="28">
        <v>45605</v>
      </c>
      <c r="N35" s="28">
        <v>45716</v>
      </c>
      <c r="P35" s="5">
        <v>0.83231298028210399</v>
      </c>
      <c r="S35" s="5">
        <v>0.48610500800425166</v>
      </c>
      <c r="T35" s="5">
        <v>0</v>
      </c>
      <c r="U35" s="5">
        <v>0</v>
      </c>
      <c r="V35" s="29">
        <f>IFERROR((D35-I35)/(H35-I35),"nm")</f>
        <v>3.0018089365165759</v>
      </c>
    </row>
    <row r="36" spans="2:22">
      <c r="B36" s="25" t="s">
        <v>81</v>
      </c>
      <c r="C36" s="25" t="s">
        <v>118</v>
      </c>
      <c r="D36" s="2">
        <v>6.32</v>
      </c>
      <c r="E36" s="26" t="s">
        <v>3</v>
      </c>
      <c r="F36" s="3">
        <v>5.545266416295803</v>
      </c>
      <c r="G36" s="5">
        <v>6.3121224505991877E-2</v>
      </c>
      <c r="H36" s="2">
        <v>4.8560263684326674</v>
      </c>
      <c r="I36" s="2">
        <v>4.1276224131677672</v>
      </c>
      <c r="J36" s="2">
        <v>7.179186179384037</v>
      </c>
      <c r="K36" s="30" t="s">
        <v>21</v>
      </c>
      <c r="L36" s="30" t="s">
        <v>35</v>
      </c>
      <c r="M36" s="28">
        <v>45606</v>
      </c>
      <c r="N36" s="28">
        <v>45716</v>
      </c>
      <c r="P36" s="5">
        <v>0.79253096756336339</v>
      </c>
      <c r="S36" s="5">
        <v>0.583299310268654</v>
      </c>
      <c r="T36" s="5">
        <v>0</v>
      </c>
      <c r="U36" s="5">
        <v>0</v>
      </c>
      <c r="V36" s="29">
        <f>IFERROR((D36-I36)/(H36-I36),"nm")</f>
        <v>3.0098375646998328</v>
      </c>
    </row>
    <row r="37" spans="2:22">
      <c r="B37" s="25" t="s">
        <v>71</v>
      </c>
      <c r="C37" s="25" t="s">
        <v>113</v>
      </c>
      <c r="D37" s="2">
        <v>15.88</v>
      </c>
      <c r="E37" s="26" t="s">
        <v>3</v>
      </c>
      <c r="F37" s="3">
        <v>13.27855172305239</v>
      </c>
      <c r="G37" s="5">
        <v>6.4861460957178846E-2</v>
      </c>
      <c r="H37" s="2">
        <v>12.157254002792579</v>
      </c>
      <c r="I37" s="2">
        <v>10.333665902373692</v>
      </c>
      <c r="J37" s="2">
        <v>18.984690506269711</v>
      </c>
      <c r="K37" s="27" t="s">
        <v>39</v>
      </c>
      <c r="L37" s="27" t="s">
        <v>43</v>
      </c>
      <c r="M37" s="28">
        <v>45624</v>
      </c>
      <c r="N37" s="28">
        <v>45716</v>
      </c>
      <c r="O37" s="5">
        <v>0.15590093423861159</v>
      </c>
      <c r="P37" s="5">
        <v>0.11360503337127477</v>
      </c>
      <c r="Q37" s="3">
        <v>1.0623026398663733</v>
      </c>
      <c r="R37" s="3">
        <v>1.2918226157148833</v>
      </c>
      <c r="S37" s="5">
        <v>6.3176187869769956E-4</v>
      </c>
      <c r="T37" s="5">
        <v>0</v>
      </c>
      <c r="U37" s="5">
        <v>0</v>
      </c>
      <c r="V37" s="29">
        <f>IFERROR((D37-I37)/(H37-I37),"nm")</f>
        <v>3.0414401675204452</v>
      </c>
    </row>
    <row r="38" spans="2:22">
      <c r="B38" s="25" t="s">
        <v>72</v>
      </c>
      <c r="C38" s="25" t="s">
        <v>73</v>
      </c>
      <c r="D38" s="2">
        <v>21.6</v>
      </c>
      <c r="E38" s="26" t="s">
        <v>3</v>
      </c>
      <c r="F38" s="3">
        <v>12.157328447227131</v>
      </c>
      <c r="G38" s="5">
        <v>3.6883131782213849E-2</v>
      </c>
      <c r="H38" s="2">
        <v>16.206514914651976</v>
      </c>
      <c r="I38" s="2">
        <v>13.77553767745418</v>
      </c>
      <c r="J38" s="2">
        <v>27.660644419401144</v>
      </c>
      <c r="K38" s="27" t="s">
        <v>21</v>
      </c>
      <c r="L38" s="27" t="s">
        <v>43</v>
      </c>
      <c r="M38" s="28">
        <v>45591</v>
      </c>
      <c r="N38" s="28">
        <v>45716</v>
      </c>
      <c r="P38" s="5">
        <v>0.16812404953291338</v>
      </c>
      <c r="S38" s="5">
        <v>4.6980230284597004E-2</v>
      </c>
      <c r="T38" s="5">
        <v>0</v>
      </c>
      <c r="U38" s="5">
        <v>0</v>
      </c>
      <c r="V38" s="29">
        <f>IFERROR((D38-I38)/(H38-I38),"nm")</f>
        <v>3.2186489461189414</v>
      </c>
    </row>
    <row r="39" spans="2:22">
      <c r="B39" s="25" t="s">
        <v>68</v>
      </c>
      <c r="C39" s="25" t="s">
        <v>111</v>
      </c>
      <c r="D39" s="2">
        <v>4.49</v>
      </c>
      <c r="E39" s="26" t="s">
        <v>3</v>
      </c>
      <c r="F39" s="3">
        <v>9.5325132738701015</v>
      </c>
      <c r="G39" s="5">
        <v>6.1837993910689656E-2</v>
      </c>
      <c r="H39" s="2">
        <v>3.3635056762850306</v>
      </c>
      <c r="I39" s="2">
        <v>2.858979824842276</v>
      </c>
      <c r="J39" s="2">
        <v>4.9726322786132284</v>
      </c>
      <c r="K39" s="27" t="s">
        <v>21</v>
      </c>
      <c r="L39" s="27" t="s">
        <v>35</v>
      </c>
      <c r="M39" s="28">
        <v>45606</v>
      </c>
      <c r="N39" s="28">
        <v>45716</v>
      </c>
      <c r="P39" s="5">
        <v>0.50063550594463491</v>
      </c>
      <c r="S39" s="5">
        <v>0.39408770164042439</v>
      </c>
      <c r="T39" s="5">
        <v>0</v>
      </c>
      <c r="U39" s="5">
        <v>0</v>
      </c>
      <c r="V39" s="29">
        <f>IFERROR((D39-I39)/(H39-I39),"nm")</f>
        <v>3.2327782025313838</v>
      </c>
    </row>
    <row r="40" spans="2:22">
      <c r="B40" s="25" t="s">
        <v>82</v>
      </c>
      <c r="C40" s="25" t="s">
        <v>119</v>
      </c>
      <c r="D40" s="2">
        <v>55.4</v>
      </c>
      <c r="E40" s="26" t="s">
        <v>3</v>
      </c>
      <c r="F40" s="3">
        <v>18.116533964428967</v>
      </c>
      <c r="G40" s="5">
        <v>2.4962887149998999E-2</v>
      </c>
      <c r="H40" s="2">
        <v>39.410937161398074</v>
      </c>
      <c r="I40" s="2">
        <v>33.499296587188361</v>
      </c>
      <c r="J40" s="2">
        <v>59.357022423289166</v>
      </c>
      <c r="K40" s="27" t="s">
        <v>21</v>
      </c>
      <c r="L40" s="27" t="s">
        <v>41</v>
      </c>
      <c r="M40" s="28">
        <v>45633</v>
      </c>
      <c r="N40" s="28">
        <v>45716</v>
      </c>
      <c r="P40" s="5">
        <v>0.30163548163631754</v>
      </c>
      <c r="S40" s="5">
        <v>0</v>
      </c>
      <c r="T40" s="5">
        <v>0</v>
      </c>
      <c r="U40" s="5">
        <v>0</v>
      </c>
      <c r="V40" s="29">
        <f>IFERROR((D40-I40)/(H40-I40),"nm")</f>
        <v>3.7046743857121918</v>
      </c>
    </row>
    <row r="41" spans="2:22">
      <c r="B41" s="25" t="s">
        <v>56</v>
      </c>
      <c r="C41" s="25" t="s">
        <v>104</v>
      </c>
      <c r="D41" s="2">
        <v>22.5</v>
      </c>
      <c r="E41" s="26" t="s">
        <v>3</v>
      </c>
      <c r="F41" s="3">
        <v>15.999268216838527</v>
      </c>
      <c r="G41" s="5">
        <v>6.6192188969364865E-2</v>
      </c>
      <c r="H41" s="2">
        <v>15.884058100798143</v>
      </c>
      <c r="I41" s="2">
        <v>13.501449385678422</v>
      </c>
      <c r="J41" s="2">
        <v>25.24959379626587</v>
      </c>
      <c r="K41" s="27" t="s">
        <v>39</v>
      </c>
      <c r="L41" s="27" t="s">
        <v>43</v>
      </c>
      <c r="M41" s="28">
        <v>45637</v>
      </c>
      <c r="N41" s="28">
        <v>45716</v>
      </c>
      <c r="P41" s="5">
        <v>0.12338638351544982</v>
      </c>
      <c r="S41" s="5">
        <v>2.7203750464491323E-2</v>
      </c>
      <c r="T41" s="5">
        <v>0</v>
      </c>
      <c r="U41" s="5">
        <v>0.01</v>
      </c>
      <c r="V41" s="29">
        <f>IFERROR((D41-I41)/(H41-I41),"nm")</f>
        <v>3.7767639131083341</v>
      </c>
    </row>
    <row r="42" spans="2:22">
      <c r="B42" s="25" t="s">
        <v>77</v>
      </c>
      <c r="C42" s="25" t="s">
        <v>116</v>
      </c>
      <c r="D42" s="2">
        <v>17.38</v>
      </c>
      <c r="E42" s="26" t="s">
        <v>3</v>
      </c>
      <c r="F42" s="3">
        <v>16.979287026323522</v>
      </c>
      <c r="G42" s="5">
        <v>2.9930937002113963E-2</v>
      </c>
      <c r="H42" s="2">
        <v>12.263085984024272</v>
      </c>
      <c r="I42" s="2">
        <v>10.423623086420632</v>
      </c>
      <c r="J42" s="2">
        <v>18.129839241692718</v>
      </c>
      <c r="K42" s="27" t="s">
        <v>21</v>
      </c>
      <c r="L42" s="27" t="s">
        <v>42</v>
      </c>
      <c r="M42" s="28">
        <v>45637</v>
      </c>
      <c r="N42" s="28">
        <v>45716</v>
      </c>
      <c r="P42" s="5">
        <v>6.69375228703111E-2</v>
      </c>
      <c r="S42" s="5">
        <v>1.5911749144409931E-2</v>
      </c>
      <c r="T42" s="5">
        <v>0</v>
      </c>
      <c r="U42" s="5">
        <v>0</v>
      </c>
      <c r="V42" s="29">
        <f>IFERROR((D42-I42)/(H42-I42),"nm")</f>
        <v>3.781743531028424</v>
      </c>
    </row>
    <row r="43" spans="2:22">
      <c r="B43" s="25" t="s">
        <v>89</v>
      </c>
      <c r="C43" s="25" t="s">
        <v>127</v>
      </c>
      <c r="D43" s="2">
        <v>1.89</v>
      </c>
      <c r="E43" s="26" t="s">
        <v>3</v>
      </c>
      <c r="F43" s="3">
        <v>-27.610441039079539</v>
      </c>
      <c r="G43" s="5">
        <v>5.6285874973949719E-2</v>
      </c>
      <c r="H43" s="2">
        <v>1.2619568437135769</v>
      </c>
      <c r="I43" s="2">
        <v>1.0726633171565403</v>
      </c>
      <c r="J43" s="2">
        <v>1.8656865601600439</v>
      </c>
      <c r="K43" s="27" t="s">
        <v>19</v>
      </c>
      <c r="L43" s="27" t="s">
        <v>45</v>
      </c>
      <c r="M43" s="28">
        <v>45593</v>
      </c>
      <c r="N43" s="28">
        <v>45716</v>
      </c>
      <c r="O43" s="5">
        <v>-2.2105398354594158E-2</v>
      </c>
      <c r="P43" s="5">
        <v>-0.21618896381965605</v>
      </c>
      <c r="Q43" s="3">
        <v>9.1167539227411831E-2</v>
      </c>
      <c r="R43" s="3">
        <v>1.1215653743640019</v>
      </c>
      <c r="S43" s="5">
        <v>9.5705744879944314E-3</v>
      </c>
      <c r="T43" s="5">
        <v>0</v>
      </c>
      <c r="U43" s="5">
        <v>1.5672463941809065E-4</v>
      </c>
      <c r="V43" s="29">
        <f>IFERROR((D43-I43)/(H43-I43),"nm")</f>
        <v>4.3178269099296722</v>
      </c>
    </row>
    <row r="44" spans="2:22">
      <c r="B44" s="25" t="s">
        <v>61</v>
      </c>
      <c r="C44" s="25" t="s">
        <v>107</v>
      </c>
      <c r="D44" s="2">
        <v>4.41</v>
      </c>
      <c r="E44" s="26" t="s">
        <v>3</v>
      </c>
      <c r="F44" s="3">
        <v>7.3494841336148093</v>
      </c>
      <c r="G44" s="5">
        <v>5.5698893706364237E-2</v>
      </c>
      <c r="H44" s="2">
        <v>2.9073867893033007</v>
      </c>
      <c r="I44" s="2">
        <v>2.4712787709078055</v>
      </c>
      <c r="J44" s="2">
        <v>4.2983026598817373</v>
      </c>
      <c r="K44" s="27" t="s">
        <v>21</v>
      </c>
      <c r="L44" s="27" t="s">
        <v>35</v>
      </c>
      <c r="M44" s="28">
        <v>45593</v>
      </c>
      <c r="N44" s="28">
        <v>45716</v>
      </c>
      <c r="P44" s="5">
        <v>0.6941404582900994</v>
      </c>
      <c r="S44" s="5">
        <v>0.49449639261897682</v>
      </c>
      <c r="T44" s="5">
        <v>0</v>
      </c>
      <c r="U44" s="5">
        <v>0</v>
      </c>
      <c r="V44" s="29">
        <f>IFERROR((D44-I44)/(H44-I44),"nm")</f>
        <v>4.4455069554213464</v>
      </c>
    </row>
    <row r="45" spans="2:22">
      <c r="B45" s="25" t="s">
        <v>163</v>
      </c>
      <c r="C45" s="25" t="s">
        <v>164</v>
      </c>
      <c r="D45" s="2">
        <v>2.58</v>
      </c>
      <c r="E45" s="26" t="s">
        <v>3</v>
      </c>
      <c r="F45" s="3">
        <v>18.01034954448577</v>
      </c>
      <c r="G45" s="5">
        <v>2.4739605511805807E-2</v>
      </c>
      <c r="H45" s="2">
        <v>1.6944423410087641</v>
      </c>
      <c r="I45" s="2">
        <v>1.4402759898574495</v>
      </c>
      <c r="J45" s="2">
        <v>2.5050763964981395</v>
      </c>
      <c r="K45" s="27" t="s">
        <v>21</v>
      </c>
      <c r="L45" s="27" t="s">
        <v>43</v>
      </c>
      <c r="M45" s="28">
        <v>45605</v>
      </c>
      <c r="N45" s="28">
        <v>45716</v>
      </c>
      <c r="P45" s="5">
        <v>6.8185718526499087E-2</v>
      </c>
      <c r="S45" s="5">
        <v>1.9909979330197799E-3</v>
      </c>
      <c r="T45" s="5">
        <v>0</v>
      </c>
      <c r="U45" s="5">
        <v>0</v>
      </c>
      <c r="V45" s="29">
        <f>IFERROR((D45-I45)/(H45-I45),"nm")</f>
        <v>4.4841656064221924</v>
      </c>
    </row>
    <row r="46" spans="2:22">
      <c r="B46" s="25" t="s">
        <v>191</v>
      </c>
      <c r="C46" s="25" t="s">
        <v>192</v>
      </c>
      <c r="D46" s="2">
        <v>11.68</v>
      </c>
      <c r="E46" s="26" t="s">
        <v>3</v>
      </c>
      <c r="F46" s="3">
        <v>13.305726756174746</v>
      </c>
      <c r="G46" s="5">
        <v>5.3736626013228886E-2</v>
      </c>
      <c r="H46" s="2">
        <v>7.3739286005449269</v>
      </c>
      <c r="I46" s="2">
        <v>6.267839310463188</v>
      </c>
      <c r="J46" s="2">
        <v>10.901671918615088</v>
      </c>
      <c r="K46" s="27" t="s">
        <v>21</v>
      </c>
      <c r="L46" s="27" t="s">
        <v>47</v>
      </c>
      <c r="M46" s="28">
        <v>45604</v>
      </c>
      <c r="N46" s="28">
        <v>45716</v>
      </c>
      <c r="P46" s="5">
        <v>0.11588490903646796</v>
      </c>
      <c r="S46" s="5">
        <v>1.5061272402478966E-3</v>
      </c>
      <c r="T46" s="5">
        <v>0</v>
      </c>
      <c r="U46" s="5">
        <v>0</v>
      </c>
      <c r="V46" s="29">
        <f>IFERROR((D46-I46)/(H46-I46),"nm")</f>
        <v>4.8930594826904601</v>
      </c>
    </row>
    <row r="47" spans="2:22">
      <c r="B47" s="25" t="s">
        <v>83</v>
      </c>
      <c r="C47" s="25" t="s">
        <v>120</v>
      </c>
      <c r="D47" s="2">
        <v>39.65</v>
      </c>
      <c r="E47" s="26" t="s">
        <v>3</v>
      </c>
      <c r="F47" s="3">
        <v>7.1246366725132013</v>
      </c>
      <c r="G47" s="5">
        <v>5.2908438561893693E-2</v>
      </c>
      <c r="H47" s="2">
        <v>24.569026576768806</v>
      </c>
      <c r="I47" s="2">
        <v>20.883672590253486</v>
      </c>
      <c r="J47" s="2">
        <v>36.323035061646095</v>
      </c>
      <c r="K47" s="27" t="s">
        <v>21</v>
      </c>
      <c r="L47" s="27" t="s">
        <v>35</v>
      </c>
      <c r="M47" s="28">
        <v>45606</v>
      </c>
      <c r="N47" s="28">
        <v>45716</v>
      </c>
      <c r="P47" s="5">
        <v>0.71909342418730948</v>
      </c>
      <c r="S47" s="5">
        <v>0.34356507928375646</v>
      </c>
      <c r="T47" s="5">
        <v>0</v>
      </c>
      <c r="U47" s="5">
        <v>0</v>
      </c>
      <c r="V47" s="29">
        <f>IFERROR((D47-I47)/(H47-I47),"nm")</f>
        <v>5.0921370045896133</v>
      </c>
    </row>
    <row r="48" spans="2:22">
      <c r="B48" s="25" t="s">
        <v>50</v>
      </c>
      <c r="C48" s="25" t="s">
        <v>98</v>
      </c>
      <c r="D48" s="2">
        <v>7.98</v>
      </c>
      <c r="E48" s="26" t="s">
        <v>3</v>
      </c>
      <c r="F48" s="3">
        <v>18.47789172155322</v>
      </c>
      <c r="G48" s="5">
        <v>7.8947368421052627E-2</v>
      </c>
      <c r="H48" s="2">
        <v>4.760466078197453</v>
      </c>
      <c r="I48" s="2">
        <v>4.0463961664678347</v>
      </c>
      <c r="J48" s="2">
        <v>7.512079216868611</v>
      </c>
      <c r="K48" s="27" t="s">
        <v>19</v>
      </c>
      <c r="L48" s="27" t="s">
        <v>41</v>
      </c>
      <c r="M48" s="28">
        <v>45637</v>
      </c>
      <c r="N48" s="28">
        <v>45716</v>
      </c>
      <c r="P48" s="5">
        <v>0.18732835494895492</v>
      </c>
      <c r="S48" s="5">
        <v>1.8784880657588553E-2</v>
      </c>
      <c r="T48" s="5">
        <v>4.491990602466106E-2</v>
      </c>
      <c r="U48" s="5">
        <v>7.4919906024661059E-2</v>
      </c>
      <c r="V48" s="29">
        <f>IFERROR((D48-I48)/(H48-I48),"nm")</f>
        <v>5.5087096780260643</v>
      </c>
    </row>
    <row r="49" spans="2:22">
      <c r="B49" s="25" t="s">
        <v>54</v>
      </c>
      <c r="C49" s="25" t="s">
        <v>102</v>
      </c>
      <c r="D49" s="2">
        <v>10.56</v>
      </c>
      <c r="E49" s="26" t="s">
        <v>3</v>
      </c>
      <c r="F49" s="3">
        <v>21.139313070513566</v>
      </c>
      <c r="G49" s="5">
        <v>3.5984848484848481E-2</v>
      </c>
      <c r="H49" s="2">
        <v>6.2475836634616284</v>
      </c>
      <c r="I49" s="2">
        <v>5.3104461139423842</v>
      </c>
      <c r="J49" s="2">
        <v>9.4095190399758497</v>
      </c>
      <c r="K49" s="27" t="s">
        <v>21</v>
      </c>
      <c r="L49" s="27" t="s">
        <v>41</v>
      </c>
      <c r="M49" s="28">
        <v>45630</v>
      </c>
      <c r="N49" s="28">
        <v>45716</v>
      </c>
      <c r="P49" s="5">
        <v>3.2126880617019786E-2</v>
      </c>
      <c r="S49" s="5">
        <v>1.3414601462329697E-2</v>
      </c>
      <c r="T49" s="5">
        <v>0</v>
      </c>
      <c r="U49" s="5">
        <v>0</v>
      </c>
      <c r="V49" s="29">
        <f>IFERROR((D49-I49)/(H49-I49),"nm")</f>
        <v>5.6016898359804932</v>
      </c>
    </row>
    <row r="50" spans="2:22">
      <c r="B50" s="25" t="s">
        <v>155</v>
      </c>
      <c r="C50" s="25" t="s">
        <v>156</v>
      </c>
      <c r="D50" s="2">
        <v>52.4</v>
      </c>
      <c r="E50" s="26" t="s">
        <v>3</v>
      </c>
      <c r="F50" s="3">
        <v>13.123777347917475</v>
      </c>
      <c r="G50" s="5">
        <v>9.6319950415584582E-2</v>
      </c>
      <c r="H50" s="2">
        <v>30.846766969128485</v>
      </c>
      <c r="I50" s="2">
        <v>26.219751923759212</v>
      </c>
      <c r="J50" s="2">
        <v>55.301141866018334</v>
      </c>
      <c r="K50" s="30" t="s">
        <v>21</v>
      </c>
      <c r="L50" s="30" t="s">
        <v>43</v>
      </c>
      <c r="M50" s="28">
        <v>45639</v>
      </c>
      <c r="N50" s="28">
        <v>45716</v>
      </c>
      <c r="O50" s="5">
        <v>0.31403508771929822</v>
      </c>
      <c r="P50" s="5">
        <v>9.1764925199235681E-2</v>
      </c>
      <c r="Q50" s="3">
        <v>1.4939079579475041</v>
      </c>
      <c r="R50" s="3">
        <v>2.290749601275917</v>
      </c>
      <c r="S50" s="5">
        <v>2.2836370415249105E-3</v>
      </c>
      <c r="T50" s="5">
        <v>0</v>
      </c>
      <c r="U50" s="5">
        <v>1.0719112643892435E-2</v>
      </c>
      <c r="V50" s="29">
        <f>IFERROR((D50-I50)/(H50-I50),"nm")</f>
        <v>5.6581290139616121</v>
      </c>
    </row>
    <row r="51" spans="2:22">
      <c r="B51" s="25" t="s">
        <v>92</v>
      </c>
      <c r="C51" s="25" t="s">
        <v>93</v>
      </c>
      <c r="D51" s="2">
        <v>30.55</v>
      </c>
      <c r="E51" s="26" t="s">
        <v>32</v>
      </c>
      <c r="F51" s="3">
        <v>11.120687880304057</v>
      </c>
      <c r="G51" s="5">
        <v>5.2373158756137482E-2</v>
      </c>
      <c r="H51" s="2">
        <v>16.509080528372348</v>
      </c>
      <c r="I51" s="2">
        <v>14.032718449116496</v>
      </c>
      <c r="J51" s="2">
        <v>31.820669685013421</v>
      </c>
      <c r="K51" s="27" t="s">
        <v>94</v>
      </c>
      <c r="L51" s="27" t="s">
        <v>42</v>
      </c>
      <c r="M51" s="28">
        <v>45644</v>
      </c>
      <c r="N51" s="28">
        <v>45716</v>
      </c>
      <c r="O51" s="5">
        <v>0.10932495438881006</v>
      </c>
      <c r="P51" s="5">
        <v>0.20243993993993994</v>
      </c>
      <c r="Q51" s="3">
        <v>0.29553043497553888</v>
      </c>
      <c r="R51" s="3">
        <v>1.8273464423271844</v>
      </c>
      <c r="S51" s="5">
        <v>3.4234234234234232E-2</v>
      </c>
      <c r="T51" s="5">
        <v>0</v>
      </c>
      <c r="U51" s="5">
        <v>1.9519519519519519E-3</v>
      </c>
      <c r="V51" s="29">
        <f>IFERROR((D51-I51)/(H51-I51),"nm")</f>
        <v>6.6699783885589774</v>
      </c>
    </row>
    <row r="52" spans="2:22">
      <c r="B52" s="25" t="s">
        <v>187</v>
      </c>
      <c r="C52" s="25" t="s">
        <v>188</v>
      </c>
      <c r="D52" s="2">
        <v>1.1399999999999999</v>
      </c>
      <c r="E52" s="26" t="s">
        <v>3</v>
      </c>
      <c r="F52" s="3">
        <v>21.54066185001588</v>
      </c>
      <c r="G52" s="5">
        <v>4.5062323383420533E-2</v>
      </c>
      <c r="H52" s="2">
        <v>0.6046912430695236</v>
      </c>
      <c r="I52" s="2">
        <v>0.51398755660909501</v>
      </c>
      <c r="J52" s="2">
        <v>0.89398011577116732</v>
      </c>
      <c r="K52" s="27" t="s">
        <v>39</v>
      </c>
      <c r="L52" s="27" t="s">
        <v>46</v>
      </c>
      <c r="M52" s="28">
        <v>45603</v>
      </c>
      <c r="N52" s="28">
        <v>45716</v>
      </c>
      <c r="P52" s="5">
        <v>0.15426182599538343</v>
      </c>
      <c r="S52" s="5">
        <v>3.0071588890425386E-2</v>
      </c>
      <c r="T52" s="5">
        <v>0</v>
      </c>
      <c r="U52" s="5">
        <v>0</v>
      </c>
      <c r="V52" s="29">
        <f>IFERROR((D52-I52)/(H52-I52),"nm")</f>
        <v>6.9017309860279621</v>
      </c>
    </row>
    <row r="53" spans="2:22">
      <c r="B53" s="25" t="s">
        <v>69</v>
      </c>
      <c r="C53" s="25" t="s">
        <v>112</v>
      </c>
      <c r="D53" s="2">
        <v>4.82</v>
      </c>
      <c r="E53" s="26" t="s">
        <v>3</v>
      </c>
      <c r="F53" s="3">
        <v>13.418135986735406</v>
      </c>
      <c r="G53" s="5">
        <v>4.4141204855089197E-2</v>
      </c>
      <c r="H53" s="2">
        <v>2.4098252368489539</v>
      </c>
      <c r="I53" s="2">
        <v>2.0483514513216106</v>
      </c>
      <c r="J53" s="2">
        <v>3.5627038904858366</v>
      </c>
      <c r="K53" s="27" t="s">
        <v>19</v>
      </c>
      <c r="L53" s="27" t="s">
        <v>70</v>
      </c>
      <c r="M53" s="28">
        <v>45593</v>
      </c>
      <c r="N53" s="28">
        <v>45716</v>
      </c>
      <c r="O53" s="5">
        <v>8.0688936673279421E-2</v>
      </c>
      <c r="P53" s="5">
        <v>5.5244627164835962E-2</v>
      </c>
      <c r="Q53" s="3">
        <v>0.48855383999011653</v>
      </c>
      <c r="R53" s="3">
        <v>2.9895891882065837</v>
      </c>
      <c r="S53" s="5">
        <v>0</v>
      </c>
      <c r="T53" s="5">
        <v>0</v>
      </c>
      <c r="U53" s="5">
        <v>8.8200573996119572E-5</v>
      </c>
      <c r="V53" s="29">
        <f>IFERROR((D53-I53)/(H53-I53),"nm")</f>
        <v>7.667633614523151</v>
      </c>
    </row>
    <row r="54" spans="2:22">
      <c r="B54" s="25" t="s">
        <v>153</v>
      </c>
      <c r="C54" s="25" t="s">
        <v>154</v>
      </c>
      <c r="D54" s="2">
        <v>76.099999999999994</v>
      </c>
      <c r="E54" s="26" t="s">
        <v>3</v>
      </c>
      <c r="F54" s="3">
        <v>23.151873178833327</v>
      </c>
      <c r="G54" s="5">
        <v>0</v>
      </c>
      <c r="H54" s="2">
        <v>37.094937964437229</v>
      </c>
      <c r="I54" s="2">
        <v>31.530697269771643</v>
      </c>
      <c r="J54" s="2">
        <v>54.841437371632466</v>
      </c>
      <c r="K54" s="27" t="s">
        <v>21</v>
      </c>
      <c r="L54" s="27" t="s">
        <v>40</v>
      </c>
      <c r="M54" s="28">
        <v>45625</v>
      </c>
      <c r="N54" s="28">
        <v>45716</v>
      </c>
      <c r="P54" s="5">
        <v>9.3421818996931277E-2</v>
      </c>
      <c r="S54" s="5">
        <v>9.0252248239117653E-3</v>
      </c>
      <c r="T54" s="5">
        <v>0</v>
      </c>
      <c r="U54" s="5">
        <v>0</v>
      </c>
      <c r="V54" s="29">
        <f>IFERROR((D54-I54)/(H54-I54),"nm")</f>
        <v>8.0099523323922277</v>
      </c>
    </row>
    <row r="55" spans="2:22">
      <c r="B55" s="25" t="s">
        <v>136</v>
      </c>
      <c r="C55" s="25" t="s">
        <v>137</v>
      </c>
      <c r="D55" s="2">
        <v>74.400000000000006</v>
      </c>
      <c r="E55" s="26" t="s">
        <v>3</v>
      </c>
      <c r="F55" s="3">
        <v>14.233299810268752</v>
      </c>
      <c r="G55" s="5">
        <v>5.040322580645161E-2</v>
      </c>
      <c r="H55" s="2">
        <v>34.881473874584415</v>
      </c>
      <c r="I55" s="2">
        <v>29.649252793396752</v>
      </c>
      <c r="J55" s="2">
        <v>65.502679255196014</v>
      </c>
      <c r="K55" s="27" t="s">
        <v>19</v>
      </c>
      <c r="L55" s="27" t="s">
        <v>36</v>
      </c>
      <c r="M55" s="28">
        <v>45625</v>
      </c>
      <c r="N55" s="28">
        <v>45716</v>
      </c>
      <c r="O55" s="5">
        <v>3.9977915643952019E-2</v>
      </c>
      <c r="P55" s="5">
        <v>0.33920623508169434</v>
      </c>
      <c r="Q55" s="3">
        <v>8.7405603757025482E-2</v>
      </c>
      <c r="R55" s="3">
        <v>1.3483947210973155</v>
      </c>
      <c r="S55" s="5">
        <v>5.6582664391799292E-2</v>
      </c>
      <c r="T55" s="5">
        <v>0</v>
      </c>
      <c r="U55" s="5">
        <v>5.719799737085E-3</v>
      </c>
      <c r="V55" s="29">
        <f>IFERROR((D55-I55)/(H55-I55),"nm")</f>
        <v>8.5529159628792417</v>
      </c>
    </row>
    <row r="56" spans="2:22">
      <c r="B56" s="25" t="s">
        <v>157</v>
      </c>
      <c r="C56" s="25" t="s">
        <v>158</v>
      </c>
      <c r="D56" s="2">
        <v>10.16</v>
      </c>
      <c r="E56" s="26" t="s">
        <v>3</v>
      </c>
      <c r="F56" s="3">
        <v>24.600792272139646</v>
      </c>
      <c r="G56" s="5">
        <v>2.8961409452393297E-2</v>
      </c>
      <c r="H56" s="2">
        <v>4.6155052546979718</v>
      </c>
      <c r="I56" s="2">
        <v>3.9231794664932758</v>
      </c>
      <c r="J56" s="2">
        <v>6.8235979423021389</v>
      </c>
      <c r="K56" s="27" t="s">
        <v>19</v>
      </c>
      <c r="L56" s="27" t="s">
        <v>42</v>
      </c>
      <c r="M56" s="28">
        <v>45624</v>
      </c>
      <c r="N56" s="28">
        <v>45716</v>
      </c>
      <c r="P56" s="5">
        <v>4.2722899464247725E-2</v>
      </c>
      <c r="S56" s="5">
        <v>6.4552900576145354E-3</v>
      </c>
      <c r="T56" s="5">
        <v>0</v>
      </c>
      <c r="U56" s="5">
        <v>0</v>
      </c>
      <c r="V56" s="29">
        <f>IFERROR((D56-I56)/(H56-I56),"nm")</f>
        <v>9.0085053016437975</v>
      </c>
    </row>
    <row r="57" spans="2:22">
      <c r="B57" s="25" t="s">
        <v>141</v>
      </c>
      <c r="C57" s="25" t="s">
        <v>142</v>
      </c>
      <c r="D57" s="2">
        <v>5.31</v>
      </c>
      <c r="E57" s="26" t="s">
        <v>3</v>
      </c>
      <c r="F57" s="3">
        <v>-42.370603310993872</v>
      </c>
      <c r="G57" s="5">
        <v>3.7495146307823302E-2</v>
      </c>
      <c r="H57" s="2">
        <v>2.3980587424641637</v>
      </c>
      <c r="I57" s="2">
        <v>2.038349931094539</v>
      </c>
      <c r="J57" s="2">
        <v>3.6117290478499382</v>
      </c>
      <c r="K57" s="27" t="s">
        <v>19</v>
      </c>
      <c r="L57" s="27" t="s">
        <v>140</v>
      </c>
      <c r="M57" s="28">
        <v>45603</v>
      </c>
      <c r="N57" s="28">
        <v>45716</v>
      </c>
      <c r="P57" s="5">
        <v>8.5317335963593088E-2</v>
      </c>
      <c r="S57" s="5">
        <v>0.12063647696552883</v>
      </c>
      <c r="T57" s="5">
        <v>0</v>
      </c>
      <c r="U57" s="5">
        <v>0</v>
      </c>
      <c r="V57" s="29">
        <f>IFERROR((D57-I57)/(H57-I57),"nm")</f>
        <v>9.0952736366072013</v>
      </c>
    </row>
    <row r="58" spans="2:22">
      <c r="B58" s="25" t="s">
        <v>33</v>
      </c>
      <c r="C58" s="25" t="s">
        <v>129</v>
      </c>
      <c r="D58" s="2">
        <v>98.87</v>
      </c>
      <c r="E58" s="26" t="s">
        <v>32</v>
      </c>
      <c r="F58" s="3">
        <v>22.775432421455687</v>
      </c>
      <c r="G58" s="5">
        <v>0</v>
      </c>
      <c r="H58" s="2">
        <v>43.078488583504686</v>
      </c>
      <c r="I58" s="2">
        <v>36.616715295978985</v>
      </c>
      <c r="J58" s="2">
        <v>68.899884111842738</v>
      </c>
      <c r="K58" s="27" t="s">
        <v>21</v>
      </c>
      <c r="L58" s="27" t="s">
        <v>20</v>
      </c>
      <c r="M58" s="28">
        <v>45643</v>
      </c>
      <c r="N58" s="28">
        <v>45716</v>
      </c>
      <c r="O58" s="5">
        <v>0.31349208619001007</v>
      </c>
      <c r="P58" s="5">
        <v>0.23703339703420548</v>
      </c>
      <c r="Q58" s="3">
        <v>0.71144720328873301</v>
      </c>
      <c r="R58" s="3">
        <v>1.8589784908222882</v>
      </c>
      <c r="S58" s="5">
        <v>1.7762534813500148E-4</v>
      </c>
      <c r="T58" s="5">
        <v>0</v>
      </c>
      <c r="U58" s="5">
        <v>0</v>
      </c>
      <c r="V58" s="29">
        <f>IFERROR((D58-I58)/(H58-I58),"nm")</f>
        <v>9.6340867953692353</v>
      </c>
    </row>
    <row r="59" spans="2:22">
      <c r="B59" s="25" t="s">
        <v>167</v>
      </c>
      <c r="C59" s="25" t="s">
        <v>168</v>
      </c>
      <c r="D59" s="2">
        <v>6.69</v>
      </c>
      <c r="E59" s="26" t="s">
        <v>3</v>
      </c>
      <c r="F59" s="3">
        <v>28.661054135558871</v>
      </c>
      <c r="G59" s="5">
        <v>2.9895366218236172E-2</v>
      </c>
      <c r="H59" s="2">
        <v>2.5513440941685435</v>
      </c>
      <c r="I59" s="2">
        <v>2.1686424800432618</v>
      </c>
      <c r="J59" s="2">
        <v>3.7719264414990721</v>
      </c>
      <c r="K59" s="27" t="s">
        <v>19</v>
      </c>
      <c r="L59" s="27" t="s">
        <v>36</v>
      </c>
      <c r="M59" s="28">
        <v>45637</v>
      </c>
      <c r="N59" s="28">
        <v>45716</v>
      </c>
      <c r="P59" s="5">
        <v>0.15622637174908224</v>
      </c>
      <c r="S59" s="5">
        <v>9.0816324111742036E-2</v>
      </c>
      <c r="T59" s="5">
        <v>0</v>
      </c>
      <c r="U59" s="5">
        <v>0</v>
      </c>
      <c r="V59" s="29">
        <f>IFERROR((D59-I59)/(H59-I59),"nm")</f>
        <v>11.814315260443667</v>
      </c>
    </row>
    <row r="60" spans="2:22">
      <c r="B60" s="25" t="s">
        <v>138</v>
      </c>
      <c r="C60" s="25" t="s">
        <v>139</v>
      </c>
      <c r="D60" s="2">
        <v>33.9</v>
      </c>
      <c r="E60" s="26" t="s">
        <v>3</v>
      </c>
      <c r="F60" s="3">
        <v>31.132144488242869</v>
      </c>
      <c r="G60" s="5">
        <v>1.4749262536873156E-2</v>
      </c>
      <c r="H60" s="2">
        <v>12.845745249193012</v>
      </c>
      <c r="I60" s="2">
        <v>10.91888346181406</v>
      </c>
      <c r="J60" s="2">
        <v>19.347045356410433</v>
      </c>
      <c r="K60" s="27" t="s">
        <v>19</v>
      </c>
      <c r="L60" s="27" t="s">
        <v>140</v>
      </c>
      <c r="M60" s="28">
        <v>45603</v>
      </c>
      <c r="N60" s="28">
        <v>45716</v>
      </c>
      <c r="P60" s="5">
        <v>0.17445779619528262</v>
      </c>
      <c r="S60" s="5">
        <v>0</v>
      </c>
      <c r="T60" s="5">
        <v>0</v>
      </c>
      <c r="U60" s="5">
        <v>0</v>
      </c>
      <c r="V60" s="29">
        <f>IFERROR((D60-I60)/(H60-I60),"nm")</f>
        <v>11.926707296140014</v>
      </c>
    </row>
    <row r="61" spans="2:22">
      <c r="B61" s="25" t="s">
        <v>185</v>
      </c>
      <c r="C61" s="25" t="s">
        <v>186</v>
      </c>
      <c r="D61" s="2">
        <v>7.37</v>
      </c>
      <c r="E61" s="26" t="s">
        <v>3</v>
      </c>
      <c r="F61" s="3">
        <v>25.841345344265392</v>
      </c>
      <c r="G61" s="5">
        <v>0</v>
      </c>
      <c r="H61" s="2">
        <v>2.340342287402132</v>
      </c>
      <c r="I61" s="2">
        <v>1.9892909442918121</v>
      </c>
      <c r="J61" s="2">
        <v>3.7303075482272416</v>
      </c>
      <c r="K61" s="27" t="s">
        <v>19</v>
      </c>
      <c r="L61" s="27" t="s">
        <v>46</v>
      </c>
      <c r="M61" s="28">
        <v>45624</v>
      </c>
      <c r="N61" s="28">
        <v>45716</v>
      </c>
      <c r="O61" s="5">
        <v>7.0726027344301209E-2</v>
      </c>
      <c r="P61" s="5">
        <v>0.26186380101467988</v>
      </c>
      <c r="Q61" s="3">
        <v>0.18430733569877825</v>
      </c>
      <c r="R61" s="3">
        <v>1.4654168333884241</v>
      </c>
      <c r="S61" s="5">
        <v>5.3167363129601151E-3</v>
      </c>
      <c r="T61" s="5">
        <v>0</v>
      </c>
      <c r="U61" s="5">
        <v>0.22719184534497058</v>
      </c>
      <c r="V61" s="29">
        <f>IFERROR((D61-I61)/(H61-I61),"nm")</f>
        <v>15.327413386415298</v>
      </c>
    </row>
    <row r="62" spans="2:22">
      <c r="B62" s="25" t="s">
        <v>149</v>
      </c>
      <c r="C62" s="25" t="s">
        <v>150</v>
      </c>
      <c r="D62" s="2">
        <v>8.0399999999999991</v>
      </c>
      <c r="E62" s="26" t="s">
        <v>3</v>
      </c>
      <c r="F62" s="3">
        <v>33.973492659687949</v>
      </c>
      <c r="G62" s="5">
        <v>5.6167212588277025E-2</v>
      </c>
      <c r="H62" s="2">
        <v>2.5326109176711467</v>
      </c>
      <c r="I62" s="2">
        <v>2.1527192800204746</v>
      </c>
      <c r="J62" s="2">
        <v>3.7442311714156267</v>
      </c>
      <c r="K62" s="27" t="s">
        <v>19</v>
      </c>
      <c r="L62" s="27" t="s">
        <v>42</v>
      </c>
      <c r="M62" s="28">
        <v>45624</v>
      </c>
      <c r="N62" s="28">
        <v>45716</v>
      </c>
      <c r="P62" s="5">
        <v>4.7844427762585302E-2</v>
      </c>
      <c r="S62" s="5">
        <v>2.0677989446499247E-3</v>
      </c>
      <c r="T62" s="5">
        <v>0</v>
      </c>
      <c r="U62" s="5">
        <v>9.6644881579416319E-4</v>
      </c>
      <c r="V62" s="29">
        <f>IFERROR((D62-I62)/(H62-I62),"nm")</f>
        <v>15.49726326272323</v>
      </c>
    </row>
    <row r="63" spans="2:22">
      <c r="B63" s="25" t="s">
        <v>79</v>
      </c>
      <c r="C63" s="25" t="s">
        <v>80</v>
      </c>
      <c r="D63" s="2">
        <v>96.2</v>
      </c>
      <c r="E63" s="26" t="s">
        <v>3</v>
      </c>
      <c r="F63" s="3">
        <v>6.6699740591501362</v>
      </c>
      <c r="G63" s="5">
        <v>2.4214770838525339E-2</v>
      </c>
      <c r="H63" s="2">
        <v>26.648055463372994</v>
      </c>
      <c r="I63" s="2">
        <v>22.650847143867043</v>
      </c>
      <c r="J63" s="2">
        <v>40.134778302754093</v>
      </c>
      <c r="K63" s="27" t="s">
        <v>21</v>
      </c>
      <c r="L63" s="27" t="s">
        <v>35</v>
      </c>
      <c r="M63" s="28">
        <v>45606</v>
      </c>
      <c r="N63" s="28">
        <v>45716</v>
      </c>
      <c r="P63" s="5">
        <v>0.6637940039694975</v>
      </c>
      <c r="S63" s="5">
        <v>0.50814791601378884</v>
      </c>
      <c r="T63" s="5">
        <v>0</v>
      </c>
      <c r="U63" s="5">
        <v>0</v>
      </c>
      <c r="V63" s="29">
        <f>IFERROR((D63-I63)/(H63-I63),"nm")</f>
        <v>18.400130035059952</v>
      </c>
    </row>
    <row r="64" spans="2:22">
      <c r="B64" s="25" t="s">
        <v>173</v>
      </c>
      <c r="C64" s="25" t="s">
        <v>174</v>
      </c>
      <c r="D64" s="2">
        <v>102.7</v>
      </c>
      <c r="E64" s="26" t="s">
        <v>3</v>
      </c>
      <c r="F64" s="3">
        <v>12.00663770014606</v>
      </c>
      <c r="G64" s="5">
        <v>1.878085365592563E-2</v>
      </c>
      <c r="H64" s="2">
        <v>26.604366313725428</v>
      </c>
      <c r="I64" s="2">
        <v>22.613711366666614</v>
      </c>
      <c r="J64" s="2">
        <v>56.244056404605509</v>
      </c>
      <c r="K64" s="27" t="s">
        <v>21</v>
      </c>
      <c r="L64" s="27" t="s">
        <v>41</v>
      </c>
      <c r="M64" s="28">
        <v>45625</v>
      </c>
      <c r="N64" s="28">
        <v>45716</v>
      </c>
      <c r="O64" s="5">
        <v>0.17877768900039728</v>
      </c>
      <c r="P64" s="5">
        <v>8.1409623526671804E-2</v>
      </c>
      <c r="Q64" s="3">
        <v>1.0464693633181665</v>
      </c>
      <c r="R64" s="3">
        <v>2.0985100539850348</v>
      </c>
      <c r="S64" s="5">
        <v>9.0344684898005026E-3</v>
      </c>
      <c r="T64" s="5">
        <v>0</v>
      </c>
      <c r="U64" s="5">
        <v>9.5756364731927404E-3</v>
      </c>
      <c r="V64" s="29">
        <f>IFERROR((D64-I64)/(H64-I64),"nm")</f>
        <v>20.068457357446665</v>
      </c>
    </row>
    <row r="65" spans="2:22">
      <c r="B65" s="25" t="s">
        <v>181</v>
      </c>
      <c r="C65" s="25" t="s">
        <v>182</v>
      </c>
      <c r="D65" s="2">
        <v>417.4</v>
      </c>
      <c r="E65" s="26" t="s">
        <v>3</v>
      </c>
      <c r="F65" s="3">
        <v>34.797391071986695</v>
      </c>
      <c r="G65" s="5">
        <v>8.1456636320076676E-3</v>
      </c>
      <c r="H65" s="2">
        <v>97.904641709985725</v>
      </c>
      <c r="I65" s="2">
        <v>83.218945453487862</v>
      </c>
      <c r="J65" s="2">
        <v>154.63347245374487</v>
      </c>
      <c r="K65" s="27" t="s">
        <v>21</v>
      </c>
      <c r="L65" s="27" t="s">
        <v>20</v>
      </c>
      <c r="M65" s="28">
        <v>45624</v>
      </c>
      <c r="N65" s="28">
        <v>45716</v>
      </c>
      <c r="O65" s="5">
        <v>0.1761361061763882</v>
      </c>
      <c r="P65" s="5">
        <v>0.24892161933614115</v>
      </c>
      <c r="Q65" s="3">
        <v>0.36799156480177886</v>
      </c>
      <c r="R65" s="3">
        <v>1.9228610832584894</v>
      </c>
      <c r="S65" s="5">
        <v>2.0144003021272054E-2</v>
      </c>
      <c r="T65" s="5">
        <v>0</v>
      </c>
      <c r="U65" s="5">
        <v>0</v>
      </c>
      <c r="V65" s="29">
        <f>IFERROR((D65-I65)/(H65-I65),"nm")</f>
        <v>22.755547214770267</v>
      </c>
    </row>
    <row r="66" spans="2:22">
      <c r="B66" s="25" t="s">
        <v>145</v>
      </c>
      <c r="C66" s="25" t="s">
        <v>146</v>
      </c>
      <c r="D66" s="2">
        <v>14.96</v>
      </c>
      <c r="E66" s="26" t="s">
        <v>3</v>
      </c>
      <c r="F66" s="3">
        <v>53.003136364187554</v>
      </c>
      <c r="G66" s="5">
        <v>1.3525975974585469E-2</v>
      </c>
      <c r="H66" s="2">
        <v>3.1618818015004138</v>
      </c>
      <c r="I66" s="2">
        <v>2.6875995312753518</v>
      </c>
      <c r="J66" s="2">
        <v>4.7621270263848814</v>
      </c>
      <c r="K66" s="27" t="s">
        <v>19</v>
      </c>
      <c r="L66" s="27" t="s">
        <v>41</v>
      </c>
      <c r="M66" s="28">
        <v>45633</v>
      </c>
      <c r="N66" s="28">
        <v>45716</v>
      </c>
      <c r="P66" s="5">
        <v>1.9882162853074953E-2</v>
      </c>
      <c r="S66" s="5">
        <v>0</v>
      </c>
      <c r="T66" s="5">
        <v>0</v>
      </c>
      <c r="U66" s="5">
        <v>0</v>
      </c>
      <c r="V66" s="29">
        <f>IFERROR((D66-I66)/(H66-I66),"nm")</f>
        <v>25.875731055476745</v>
      </c>
    </row>
    <row r="67" spans="2:22">
      <c r="B67" s="25" t="s">
        <v>177</v>
      </c>
      <c r="C67" s="25" t="s">
        <v>178</v>
      </c>
      <c r="D67" s="2">
        <v>10.66</v>
      </c>
      <c r="E67" s="26" t="s">
        <v>3</v>
      </c>
      <c r="F67" s="3">
        <v>26.94736625873028</v>
      </c>
      <c r="G67" s="5">
        <v>1.5967024945705812E-2</v>
      </c>
      <c r="H67" s="2">
        <v>1.7280529515495036</v>
      </c>
      <c r="I67" s="2">
        <v>1.4688450088170779</v>
      </c>
      <c r="J67" s="2">
        <v>2.554766577804263</v>
      </c>
      <c r="K67" s="27" t="s">
        <v>19</v>
      </c>
      <c r="L67" s="27" t="s">
        <v>20</v>
      </c>
      <c r="M67" s="28">
        <v>45603</v>
      </c>
      <c r="N67" s="28">
        <v>45716</v>
      </c>
      <c r="P67" s="5">
        <v>0.2099200315896334</v>
      </c>
      <c r="S67" s="5">
        <v>2.1757339633768379E-3</v>
      </c>
      <c r="T67" s="5">
        <v>0</v>
      </c>
      <c r="U67" s="5">
        <v>0</v>
      </c>
      <c r="V67" s="29">
        <f>IFERROR((D67-I67)/(H67-I67),"nm")</f>
        <v>35.458616330560282</v>
      </c>
    </row>
    <row r="68" spans="2:22">
      <c r="B68" s="25" t="s">
        <v>189</v>
      </c>
      <c r="C68" s="25" t="s">
        <v>190</v>
      </c>
      <c r="D68" s="2">
        <v>1.56</v>
      </c>
      <c r="E68" s="26" t="s">
        <v>3</v>
      </c>
      <c r="F68" s="3">
        <v>-32.817322945266412</v>
      </c>
      <c r="G68" s="5">
        <v>1.9230769230769228E-2</v>
      </c>
      <c r="H68" s="2">
        <v>0.22601121661022311</v>
      </c>
      <c r="I68" s="2">
        <v>0.19210953411868964</v>
      </c>
      <c r="J68" s="2">
        <v>0.12847096351700046</v>
      </c>
      <c r="K68" s="25" t="s">
        <v>19</v>
      </c>
      <c r="L68" s="25" t="s">
        <v>45</v>
      </c>
      <c r="M68" s="28">
        <v>45636</v>
      </c>
      <c r="N68" s="28">
        <v>45716</v>
      </c>
      <c r="P68" s="5">
        <v>-0.21041223176965987</v>
      </c>
      <c r="S68" s="5">
        <v>1.4464238544369687E-2</v>
      </c>
      <c r="T68" s="5">
        <v>0</v>
      </c>
      <c r="U68" s="5">
        <v>0</v>
      </c>
      <c r="V68" s="29">
        <f>IFERROR((D68-I68)/(H68-I68),"nm")</f>
        <v>40.348748656439824</v>
      </c>
    </row>
    <row r="69" spans="2:22">
      <c r="B69" s="25" t="s">
        <v>179</v>
      </c>
      <c r="C69" s="25" t="s">
        <v>180</v>
      </c>
      <c r="D69" s="2">
        <v>1.02</v>
      </c>
      <c r="E69" s="26" t="s">
        <v>3</v>
      </c>
      <c r="F69" s="3">
        <v>-82.171516460041929</v>
      </c>
      <c r="G69" s="5">
        <v>5.3725490196078432E-2</v>
      </c>
      <c r="H69" s="2">
        <v>0.10820785878631231</v>
      </c>
      <c r="I69" s="2">
        <v>9.1976679968365463E-2</v>
      </c>
      <c r="J69" s="2">
        <v>8.7449503760528624E-2</v>
      </c>
      <c r="K69" s="27" t="s">
        <v>39</v>
      </c>
      <c r="L69" s="27" t="s">
        <v>45</v>
      </c>
      <c r="M69" s="28">
        <v>45639</v>
      </c>
      <c r="N69" s="28">
        <v>45716</v>
      </c>
      <c r="O69" s="5">
        <v>-1.4817970677921169E-3</v>
      </c>
      <c r="P69" s="5">
        <v>-1.6865162460185767E-2</v>
      </c>
      <c r="Q69" s="3">
        <v>6.155741132759824E-2</v>
      </c>
      <c r="R69" s="3">
        <v>1.4273085055748389</v>
      </c>
      <c r="S69" s="5">
        <v>0.11962833256742103</v>
      </c>
      <c r="T69" s="5">
        <v>0</v>
      </c>
      <c r="U69" s="5">
        <v>0</v>
      </c>
      <c r="V69" s="29">
        <f>IFERROR((D69-I69)/(H69-I69),"nm")</f>
        <v>57.175349396404734</v>
      </c>
    </row>
    <row r="70" spans="2:22">
      <c r="B70" s="25" t="s">
        <v>90</v>
      </c>
      <c r="C70" s="25" t="s">
        <v>91</v>
      </c>
      <c r="D70" s="2">
        <v>86</v>
      </c>
      <c r="E70" s="26" t="s">
        <v>3</v>
      </c>
      <c r="F70" s="3">
        <v>130.27392927690488</v>
      </c>
      <c r="G70" s="5">
        <v>3.4895213574402091E-3</v>
      </c>
      <c r="H70" s="2">
        <v>6.4860787350866405</v>
      </c>
      <c r="I70" s="2">
        <v>5.5131669248236443</v>
      </c>
      <c r="J70" s="2">
        <v>9.5890679498842939</v>
      </c>
      <c r="K70" s="27" t="s">
        <v>19</v>
      </c>
      <c r="L70" s="27" t="s">
        <v>43</v>
      </c>
      <c r="M70" s="28">
        <v>45630</v>
      </c>
      <c r="N70" s="28">
        <v>45716</v>
      </c>
      <c r="P70" s="5">
        <v>0.18147838497221025</v>
      </c>
      <c r="S70" s="5">
        <v>5.1320409039705113E-3</v>
      </c>
      <c r="T70" s="5">
        <v>0</v>
      </c>
      <c r="U70" s="5">
        <v>0</v>
      </c>
      <c r="V70" s="29">
        <f>IFERROR((D70-I70)/(H70-I70),"nm")</f>
        <v>82.727778845052015</v>
      </c>
    </row>
    <row r="71" spans="2:22">
      <c r="B71" s="25" t="s">
        <v>30</v>
      </c>
      <c r="C71" s="25" t="s">
        <v>31</v>
      </c>
      <c r="D71" s="2">
        <v>227.05</v>
      </c>
      <c r="E71" s="26" t="s">
        <v>32</v>
      </c>
      <c r="F71" s="3">
        <v>94.542355119532715</v>
      </c>
      <c r="G71" s="5">
        <v>0</v>
      </c>
      <c r="H71" s="2">
        <v>4.801869120355839</v>
      </c>
      <c r="I71" s="2">
        <v>4.081588752302463</v>
      </c>
      <c r="J71" s="2">
        <v>19.28686028962203</v>
      </c>
      <c r="K71" s="30" t="s">
        <v>21</v>
      </c>
      <c r="L71" s="30" t="s">
        <v>20</v>
      </c>
      <c r="M71" s="28">
        <v>45644</v>
      </c>
      <c r="N71" s="28">
        <v>45716</v>
      </c>
      <c r="O71" s="5">
        <v>0.18254860681114549</v>
      </c>
      <c r="P71" s="5">
        <v>6.4114407996033296E-2</v>
      </c>
      <c r="Q71" s="3">
        <v>1.0889090543976174</v>
      </c>
      <c r="R71" s="3">
        <v>2.6147566563467493</v>
      </c>
      <c r="S71" s="5">
        <v>5.5359830197378151E-3</v>
      </c>
      <c r="T71" s="5">
        <v>0</v>
      </c>
      <c r="U71" s="5">
        <v>0</v>
      </c>
      <c r="V71" s="29">
        <f>IFERROR((D71-I71)/(H71-I71),"nm")</f>
        <v>309.55780712209361</v>
      </c>
    </row>
    <row r="72" spans="2:22">
      <c r="B72" s="25" t="s">
        <v>151</v>
      </c>
      <c r="C72" s="25" t="s">
        <v>152</v>
      </c>
      <c r="D72" s="2">
        <v>8.81</v>
      </c>
      <c r="E72" s="26" t="s">
        <v>3</v>
      </c>
      <c r="F72" s="3">
        <v>-63.126184362489816</v>
      </c>
      <c r="G72" s="5">
        <v>0</v>
      </c>
      <c r="H72" s="2">
        <v>0</v>
      </c>
      <c r="I72" s="2">
        <v>0</v>
      </c>
      <c r="J72" s="2">
        <v>0</v>
      </c>
      <c r="K72" s="27" t="s">
        <v>19</v>
      </c>
      <c r="L72" s="27" t="s">
        <v>20</v>
      </c>
      <c r="M72" s="28">
        <v>45603</v>
      </c>
      <c r="N72" s="28">
        <v>45716</v>
      </c>
      <c r="P72" s="5">
        <v>-0.10658271165029927</v>
      </c>
      <c r="S72" s="5">
        <v>3.8655956702792868E-3</v>
      </c>
      <c r="T72" s="5">
        <v>0</v>
      </c>
      <c r="U72" s="5">
        <v>0</v>
      </c>
      <c r="V72" s="29" t="str">
        <f>IFERROR((D72-I72)/(H72-I72),"nm")</f>
        <v>nm</v>
      </c>
    </row>
    <row r="73" spans="2:22">
      <c r="B73" s="25" t="s">
        <v>159</v>
      </c>
      <c r="C73" s="25" t="s">
        <v>160</v>
      </c>
      <c r="D73" s="2">
        <v>10.38</v>
      </c>
      <c r="E73" s="26" t="s">
        <v>3</v>
      </c>
      <c r="F73" s="3">
        <v>90.227745038018114</v>
      </c>
      <c r="G73" s="5">
        <v>1.248835350013544E-3</v>
      </c>
      <c r="H73" s="2">
        <v>0</v>
      </c>
      <c r="I73" s="2">
        <v>0</v>
      </c>
      <c r="J73" s="2">
        <v>0</v>
      </c>
      <c r="K73" s="27" t="s">
        <v>94</v>
      </c>
      <c r="L73" s="27" t="s">
        <v>42</v>
      </c>
      <c r="M73" s="28">
        <v>45644</v>
      </c>
      <c r="N73" s="28">
        <v>45626</v>
      </c>
      <c r="O73" s="5">
        <v>6.4709419460198273E-2</v>
      </c>
      <c r="P73" s="5">
        <v>3.1272235298116721E-2</v>
      </c>
      <c r="Q73" s="3">
        <v>1.1029731074681175</v>
      </c>
      <c r="R73" s="3">
        <v>1.8760467422850602</v>
      </c>
      <c r="S73" s="5">
        <v>4.8298867498680663E-3</v>
      </c>
      <c r="T73" s="5">
        <v>0</v>
      </c>
      <c r="U73" s="5">
        <v>0</v>
      </c>
      <c r="V73" s="29" t="str">
        <f>IFERROR((D73-I73)/(H73-I73),"nm")</f>
        <v>nm</v>
      </c>
    </row>
    <row r="74" spans="2:22">
      <c r="B74" s="25" t="s">
        <v>183</v>
      </c>
      <c r="C74" s="25" t="s">
        <v>184</v>
      </c>
      <c r="D74" s="2">
        <v>6.73</v>
      </c>
      <c r="E74" s="26" t="s">
        <v>3</v>
      </c>
      <c r="F74" s="3">
        <v>-13.601201501313104</v>
      </c>
      <c r="G74" s="5">
        <v>2.500648446576674E-2</v>
      </c>
      <c r="H74" s="2">
        <v>0</v>
      </c>
      <c r="I74" s="2">
        <v>0</v>
      </c>
      <c r="J74" s="2">
        <v>0</v>
      </c>
      <c r="K74" s="27" t="s">
        <v>19</v>
      </c>
      <c r="L74" s="27" t="s">
        <v>41</v>
      </c>
      <c r="M74" s="28">
        <v>45593</v>
      </c>
      <c r="N74" s="28">
        <v>45716</v>
      </c>
      <c r="O74" s="5">
        <v>-3.702718583213481E-2</v>
      </c>
      <c r="P74" s="5">
        <v>-1.4994153881535188E-2</v>
      </c>
      <c r="Q74" s="3">
        <v>0.99555791091914569</v>
      </c>
      <c r="R74" s="3">
        <v>2.480459922582789</v>
      </c>
      <c r="S74" s="5">
        <v>2.3437755566327548E-3</v>
      </c>
      <c r="T74" s="5">
        <v>0</v>
      </c>
      <c r="U74" s="5">
        <v>2.8284501268352451E-2</v>
      </c>
      <c r="V74" s="29" t="str">
        <f>IFERROR((D74-I74)/(H74-I74),"nm")</f>
        <v>nm</v>
      </c>
    </row>
    <row r="75" spans="2:22">
      <c r="B75" s="25" t="s">
        <v>63</v>
      </c>
      <c r="C75" s="25" t="s">
        <v>109</v>
      </c>
      <c r="D75" s="2">
        <v>79.25</v>
      </c>
      <c r="E75" s="26" t="s">
        <v>3</v>
      </c>
      <c r="F75" s="3">
        <v>-98.738891252429525</v>
      </c>
      <c r="G75" s="5">
        <v>0</v>
      </c>
      <c r="H75" s="2">
        <v>0</v>
      </c>
      <c r="I75" s="2">
        <v>0</v>
      </c>
      <c r="J75" s="2">
        <v>0</v>
      </c>
      <c r="K75" s="27" t="s">
        <v>19</v>
      </c>
      <c r="L75" s="27" t="s">
        <v>42</v>
      </c>
      <c r="M75" s="28">
        <v>45603</v>
      </c>
      <c r="N75" s="28">
        <v>45716</v>
      </c>
      <c r="P75" s="5">
        <v>-2.5114440385286728E-2</v>
      </c>
      <c r="S75" s="5">
        <v>1.7912194354438221E-2</v>
      </c>
      <c r="T75" s="5">
        <v>0</v>
      </c>
      <c r="U75" s="5">
        <v>0</v>
      </c>
      <c r="V75" s="29" t="str">
        <f>IFERROR((D75-I75)/(H75-I75),"nm")</f>
        <v>nm</v>
      </c>
    </row>
    <row r="76" spans="2:22">
      <c r="B76" s="25" t="s">
        <v>85</v>
      </c>
      <c r="C76" s="25" t="s">
        <v>122</v>
      </c>
      <c r="D76" s="2">
        <v>211.8</v>
      </c>
      <c r="E76" s="26" t="s">
        <v>3</v>
      </c>
      <c r="F76" s="3">
        <v>80.367022122897609</v>
      </c>
      <c r="G76" s="5">
        <v>0</v>
      </c>
      <c r="H76" s="2">
        <v>0</v>
      </c>
      <c r="I76" s="2">
        <v>0</v>
      </c>
      <c r="J76" s="2">
        <v>0</v>
      </c>
      <c r="K76" s="27" t="s">
        <v>19</v>
      </c>
      <c r="L76" s="27" t="s">
        <v>40</v>
      </c>
      <c r="M76" s="28">
        <v>45593</v>
      </c>
      <c r="N76" s="28">
        <v>45716</v>
      </c>
      <c r="P76" s="5">
        <v>0.18062822449870486</v>
      </c>
      <c r="S76" s="5">
        <v>5.7183940942846252E-3</v>
      </c>
      <c r="T76" s="5">
        <v>0</v>
      </c>
      <c r="U76" s="5">
        <v>0</v>
      </c>
      <c r="V76" s="29" t="str">
        <f>IFERROR((D76-I76)/(H76-I76),"nm")</f>
        <v>nm</v>
      </c>
    </row>
    <row r="77" spans="2:22">
      <c r="B77" s="25" t="s">
        <v>29</v>
      </c>
      <c r="C77" s="25" t="s">
        <v>126</v>
      </c>
      <c r="D77" s="2">
        <v>135.9</v>
      </c>
      <c r="E77" s="26" t="s">
        <v>3</v>
      </c>
      <c r="F77" s="3">
        <v>18.970890139405672</v>
      </c>
      <c r="G77" s="5">
        <v>1.8201948082768139E-2</v>
      </c>
      <c r="H77" s="2">
        <v>0</v>
      </c>
      <c r="I77" s="2">
        <v>0</v>
      </c>
      <c r="J77" s="2">
        <v>0</v>
      </c>
      <c r="K77" s="27" t="s">
        <v>19</v>
      </c>
      <c r="L77" s="27" t="s">
        <v>20</v>
      </c>
      <c r="M77" s="28">
        <v>45643</v>
      </c>
      <c r="N77" s="28">
        <v>45716</v>
      </c>
      <c r="O77" s="5">
        <v>0.1246883868574731</v>
      </c>
      <c r="P77" s="5">
        <v>2.6653464397203921E-2</v>
      </c>
      <c r="Q77" s="3">
        <v>1.7245380454656749</v>
      </c>
      <c r="R77" s="3">
        <v>2.7126862131131988</v>
      </c>
      <c r="S77" s="5">
        <v>2.6561269778050674E-3</v>
      </c>
      <c r="T77" s="5">
        <v>0</v>
      </c>
      <c r="U77" s="5">
        <v>0</v>
      </c>
      <c r="V77" s="29" t="str">
        <f>IFERROR((D77-I77)/(H77-I77),"nm")</f>
        <v>nm</v>
      </c>
    </row>
    <row r="78" spans="2:22">
      <c r="B78" s="25"/>
      <c r="C78" s="25"/>
      <c r="E78" s="26"/>
      <c r="G78" s="5"/>
      <c r="K78" s="27"/>
      <c r="L78" s="27"/>
      <c r="M78" s="28"/>
      <c r="N78" s="28"/>
    </row>
    <row r="79" spans="2:22">
      <c r="B79" s="25"/>
      <c r="C79" s="25"/>
      <c r="E79" s="26"/>
      <c r="G79" s="5"/>
      <c r="K79" s="27"/>
      <c r="L79" s="27"/>
      <c r="M79" s="28"/>
      <c r="N79" s="28"/>
    </row>
    <row r="80" spans="2:22">
      <c r="B80" s="25"/>
      <c r="C80" s="25"/>
      <c r="E80" s="26"/>
      <c r="G80" s="5"/>
      <c r="K80" s="27"/>
      <c r="L80" s="27"/>
      <c r="M80" s="28"/>
      <c r="N80" s="28"/>
    </row>
    <row r="81" spans="2:14">
      <c r="B81" s="25"/>
      <c r="C81" s="25"/>
      <c r="E81" s="26"/>
      <c r="G81" s="5"/>
      <c r="K81" s="27"/>
      <c r="L81" s="27"/>
      <c r="M81" s="28"/>
      <c r="N81" s="28"/>
    </row>
    <row r="82" spans="2:14">
      <c r="B82" s="25"/>
      <c r="C82" s="25"/>
      <c r="E82" s="26"/>
      <c r="G82" s="5"/>
      <c r="K82" s="27"/>
      <c r="L82" s="27"/>
      <c r="M82" s="28"/>
      <c r="N82" s="28"/>
    </row>
    <row r="83" spans="2:14">
      <c r="B83" s="25"/>
      <c r="C83" s="25"/>
      <c r="E83" s="26"/>
      <c r="G83" s="5"/>
      <c r="K83" s="27"/>
      <c r="L83" s="27"/>
      <c r="M83" s="28"/>
      <c r="N83" s="28"/>
    </row>
    <row r="84" spans="2:14">
      <c r="B84" s="25"/>
      <c r="C84" s="25"/>
      <c r="E84" s="26"/>
      <c r="G84" s="5"/>
      <c r="K84" s="27"/>
      <c r="L84" s="27"/>
      <c r="M84" s="28"/>
      <c r="N84" s="28"/>
    </row>
    <row r="85" spans="2:14">
      <c r="B85" s="25"/>
      <c r="C85" s="25"/>
      <c r="E85" s="26"/>
      <c r="G85" s="5"/>
      <c r="K85" s="27"/>
      <c r="L85" s="27"/>
      <c r="M85" s="28"/>
      <c r="N85" s="28"/>
    </row>
    <row r="86" spans="2:14">
      <c r="B86" s="25"/>
      <c r="C86" s="25"/>
      <c r="E86" s="26"/>
      <c r="G86" s="5"/>
      <c r="K86" s="27"/>
      <c r="L86" s="27"/>
      <c r="M86" s="28"/>
      <c r="N86" s="28"/>
    </row>
    <row r="87" spans="2:14">
      <c r="B87" s="25"/>
      <c r="C87" s="25"/>
      <c r="E87" s="26"/>
      <c r="G87" s="5"/>
      <c r="K87" s="27"/>
      <c r="L87" s="27"/>
      <c r="M87" s="28"/>
      <c r="N87" s="28"/>
    </row>
    <row r="88" spans="2:14">
      <c r="B88" s="25"/>
      <c r="C88" s="25"/>
      <c r="E88" s="26"/>
      <c r="G88" s="5"/>
      <c r="K88" s="27"/>
      <c r="L88" s="27"/>
      <c r="M88" s="28"/>
      <c r="N88" s="28"/>
    </row>
    <row r="89" spans="2:14">
      <c r="B89" s="25"/>
      <c r="C89" s="25"/>
      <c r="E89" s="26"/>
      <c r="G89" s="5"/>
      <c r="K89" s="27"/>
      <c r="L89" s="27"/>
      <c r="M89" s="28"/>
      <c r="N89" s="28"/>
    </row>
    <row r="90" spans="2:14">
      <c r="B90" s="25"/>
      <c r="C90" s="25"/>
      <c r="E90" s="26"/>
      <c r="G90" s="5"/>
      <c r="K90" s="27"/>
      <c r="L90" s="27"/>
      <c r="M90" s="28"/>
      <c r="N90" s="28"/>
    </row>
    <row r="91" spans="2:14">
      <c r="B91" s="25"/>
      <c r="C91" s="25"/>
      <c r="E91" s="26"/>
      <c r="G91" s="5"/>
      <c r="K91" s="27"/>
      <c r="L91" s="27"/>
      <c r="M91" s="28"/>
      <c r="N91" s="28"/>
    </row>
    <row r="92" spans="2:14">
      <c r="B92" s="25"/>
      <c r="C92" s="25"/>
      <c r="E92" s="26"/>
      <c r="G92" s="5"/>
      <c r="K92" s="27"/>
      <c r="L92" s="27"/>
      <c r="M92" s="28"/>
      <c r="N92" s="28"/>
    </row>
    <row r="93" spans="2:14">
      <c r="B93" s="25"/>
      <c r="C93" s="25"/>
      <c r="E93" s="26"/>
      <c r="G93" s="5"/>
      <c r="K93" s="27"/>
      <c r="L93" s="27"/>
      <c r="M93" s="28"/>
      <c r="N93" s="28"/>
    </row>
    <row r="94" spans="2:14">
      <c r="B94" s="25"/>
      <c r="C94" s="25"/>
      <c r="E94" s="26"/>
      <c r="G94" s="5"/>
      <c r="K94" s="27"/>
      <c r="L94" s="27"/>
      <c r="M94" s="28"/>
      <c r="N94" s="28"/>
    </row>
    <row r="95" spans="2:14">
      <c r="B95" s="25"/>
      <c r="C95" s="25"/>
      <c r="E95" s="26"/>
      <c r="G95" s="5"/>
      <c r="K95" s="27"/>
      <c r="L95" s="27"/>
      <c r="M95" s="28"/>
      <c r="N95" s="28"/>
    </row>
    <row r="96" spans="2:14">
      <c r="B96" s="25"/>
      <c r="C96" s="25"/>
      <c r="E96" s="26"/>
      <c r="G96" s="5"/>
      <c r="K96" s="27"/>
      <c r="L96" s="27"/>
      <c r="M96" s="28"/>
      <c r="N96" s="28"/>
    </row>
    <row r="97" spans="2:14">
      <c r="B97" s="25"/>
      <c r="C97" s="25"/>
      <c r="E97" s="26"/>
      <c r="G97" s="5"/>
      <c r="K97" s="27"/>
      <c r="L97" s="27"/>
      <c r="M97" s="28"/>
      <c r="N97" s="28"/>
    </row>
    <row r="98" spans="2:14">
      <c r="B98" s="25"/>
      <c r="C98" s="25"/>
      <c r="E98" s="26"/>
      <c r="G98" s="5"/>
      <c r="K98" s="27"/>
      <c r="L98" s="27"/>
      <c r="M98" s="28"/>
      <c r="N98" s="28"/>
    </row>
    <row r="99" spans="2:14">
      <c r="B99" s="25"/>
      <c r="C99" s="25"/>
      <c r="E99" s="26"/>
      <c r="G99" s="5"/>
      <c r="K99" s="27"/>
      <c r="L99" s="27"/>
      <c r="M99" s="28"/>
      <c r="N99" s="28"/>
    </row>
    <row r="100" spans="2:14">
      <c r="B100" s="25"/>
      <c r="C100" s="25"/>
      <c r="E100" s="26"/>
      <c r="G100" s="5"/>
      <c r="K100" s="27"/>
      <c r="L100" s="27"/>
      <c r="M100" s="28"/>
      <c r="N100" s="28"/>
    </row>
    <row r="101" spans="2:14">
      <c r="B101" s="25"/>
      <c r="C101" s="25"/>
      <c r="E101" s="26"/>
      <c r="G101" s="5"/>
      <c r="K101" s="27"/>
      <c r="L101" s="27"/>
      <c r="M101" s="28"/>
      <c r="N101" s="28"/>
    </row>
    <row r="102" spans="2:14">
      <c r="B102" s="25"/>
      <c r="C102" s="25"/>
      <c r="E102" s="26"/>
      <c r="G102" s="5"/>
      <c r="K102" s="27"/>
      <c r="L102" s="27"/>
      <c r="M102" s="28"/>
      <c r="N102" s="28"/>
    </row>
    <row r="103" spans="2:14">
      <c r="B103" s="25"/>
      <c r="C103" s="25"/>
      <c r="E103" s="26"/>
      <c r="G103" s="5"/>
      <c r="K103" s="27"/>
      <c r="L103" s="27"/>
      <c r="M103" s="28"/>
      <c r="N103" s="28"/>
    </row>
    <row r="104" spans="2:14">
      <c r="B104" s="25"/>
      <c r="C104" s="25"/>
      <c r="E104" s="26"/>
      <c r="G104" s="5"/>
      <c r="K104" s="27"/>
      <c r="L104" s="27"/>
      <c r="M104" s="28"/>
      <c r="N104" s="28"/>
    </row>
    <row r="105" spans="2:14">
      <c r="B105" s="25"/>
      <c r="C105" s="25"/>
      <c r="E105" s="26"/>
      <c r="G105" s="5"/>
      <c r="K105" s="27"/>
      <c r="L105" s="27"/>
      <c r="M105" s="28"/>
      <c r="N105" s="28"/>
    </row>
    <row r="106" spans="2:14">
      <c r="B106" s="25"/>
      <c r="C106" s="25"/>
      <c r="E106" s="26"/>
      <c r="G106" s="5"/>
      <c r="K106" s="27"/>
      <c r="L106" s="27"/>
      <c r="M106" s="28"/>
      <c r="N106" s="28"/>
    </row>
    <row r="107" spans="2:14">
      <c r="B107" s="25"/>
      <c r="C107" s="25"/>
      <c r="E107" s="26"/>
      <c r="G107" s="5"/>
      <c r="K107" s="27"/>
      <c r="L107" s="27"/>
      <c r="M107" s="28"/>
      <c r="N107" s="28"/>
    </row>
    <row r="108" spans="2:14">
      <c r="B108" s="25"/>
      <c r="C108" s="25"/>
      <c r="E108" s="26"/>
      <c r="G108" s="5"/>
      <c r="K108" s="27"/>
      <c r="L108" s="27"/>
      <c r="M108" s="28"/>
      <c r="N108" s="28"/>
    </row>
    <row r="109" spans="2:14">
      <c r="B109" s="25"/>
      <c r="C109" s="25"/>
      <c r="E109" s="26"/>
      <c r="G109" s="5"/>
      <c r="K109" s="27"/>
      <c r="L109" s="27"/>
      <c r="M109" s="28"/>
      <c r="N109" s="28"/>
    </row>
    <row r="110" spans="2:14">
      <c r="B110" s="25"/>
      <c r="C110" s="25"/>
      <c r="E110" s="26"/>
      <c r="G110" s="5"/>
      <c r="K110" s="27"/>
      <c r="L110" s="27"/>
      <c r="M110" s="28"/>
      <c r="N110" s="28"/>
    </row>
    <row r="111" spans="2:14">
      <c r="B111" s="25"/>
      <c r="C111" s="25"/>
      <c r="E111" s="26"/>
      <c r="G111" s="5"/>
      <c r="K111" s="27"/>
      <c r="L111" s="27"/>
      <c r="M111" s="28"/>
      <c r="N111" s="28"/>
    </row>
    <row r="112" spans="2:14">
      <c r="B112" s="25"/>
      <c r="C112" s="25"/>
      <c r="E112" s="26"/>
      <c r="G112" s="5"/>
      <c r="K112" s="27"/>
      <c r="L112" s="27"/>
      <c r="M112" s="28"/>
      <c r="N112" s="28"/>
    </row>
    <row r="113" spans="2:14">
      <c r="B113" s="25"/>
      <c r="C113" s="25"/>
      <c r="E113" s="26"/>
      <c r="G113" s="5"/>
      <c r="K113" s="27"/>
      <c r="L113" s="27"/>
      <c r="M113" s="28"/>
      <c r="N113" s="28"/>
    </row>
    <row r="114" spans="2:14">
      <c r="B114" s="25"/>
      <c r="C114" s="25"/>
      <c r="E114" s="26"/>
      <c r="G114" s="5"/>
      <c r="K114" s="27"/>
      <c r="L114" s="27"/>
      <c r="M114" s="28"/>
      <c r="N114" s="28"/>
    </row>
    <row r="115" spans="2:14">
      <c r="B115" s="25"/>
      <c r="C115" s="25"/>
      <c r="E115" s="26"/>
      <c r="G115" s="5"/>
      <c r="K115" s="27"/>
      <c r="L115" s="27"/>
      <c r="M115" s="28"/>
      <c r="N115" s="28"/>
    </row>
    <row r="116" spans="2:14">
      <c r="B116" s="25"/>
      <c r="C116" s="25"/>
      <c r="E116" s="26"/>
      <c r="G116" s="5"/>
      <c r="K116" s="27"/>
      <c r="L116" s="27"/>
      <c r="M116" s="28"/>
      <c r="N116" s="28"/>
    </row>
    <row r="117" spans="2:14">
      <c r="B117" s="25"/>
      <c r="C117" s="25"/>
      <c r="E117" s="26"/>
      <c r="G117" s="5"/>
      <c r="K117" s="27"/>
      <c r="L117" s="27"/>
      <c r="M117" s="28"/>
      <c r="N117" s="28"/>
    </row>
    <row r="118" spans="2:14">
      <c r="B118" s="25"/>
      <c r="C118" s="25"/>
      <c r="E118" s="26"/>
      <c r="G118" s="5"/>
      <c r="K118" s="27"/>
      <c r="L118" s="27"/>
      <c r="M118" s="28"/>
      <c r="N118" s="28"/>
    </row>
    <row r="119" spans="2:14">
      <c r="B119" s="25"/>
      <c r="C119" s="25"/>
      <c r="E119" s="26"/>
      <c r="G119" s="5"/>
      <c r="K119" s="27"/>
      <c r="L119" s="27"/>
      <c r="M119" s="28"/>
      <c r="N119" s="28"/>
    </row>
    <row r="120" spans="2:14">
      <c r="B120" s="25"/>
      <c r="C120" s="25"/>
      <c r="E120" s="26"/>
      <c r="G120" s="5"/>
      <c r="K120" s="27"/>
      <c r="L120" s="27"/>
      <c r="M120" s="28"/>
      <c r="N120" s="28"/>
    </row>
    <row r="121" spans="2:14">
      <c r="B121" s="25"/>
      <c r="C121" s="25"/>
      <c r="E121" s="26"/>
      <c r="G121" s="5"/>
      <c r="K121" s="27"/>
      <c r="L121" s="27"/>
      <c r="M121" s="28"/>
      <c r="N121" s="28"/>
    </row>
    <row r="122" spans="2:14">
      <c r="B122" s="25"/>
      <c r="C122" s="25"/>
      <c r="E122" s="26"/>
      <c r="G122" s="5"/>
      <c r="K122" s="27"/>
      <c r="L122" s="27"/>
      <c r="M122" s="28"/>
      <c r="N122" s="28"/>
    </row>
    <row r="123" spans="2:14">
      <c r="B123" s="25"/>
      <c r="C123" s="25"/>
      <c r="E123" s="26"/>
      <c r="G123" s="5"/>
      <c r="K123" s="27"/>
      <c r="L123" s="27"/>
      <c r="M123" s="28"/>
      <c r="N123" s="28"/>
    </row>
    <row r="124" spans="2:14">
      <c r="B124" s="25"/>
      <c r="C124" s="25"/>
      <c r="E124" s="26"/>
      <c r="G124" s="5"/>
      <c r="K124" s="27"/>
      <c r="L124" s="27"/>
      <c r="M124" s="28"/>
      <c r="N124" s="28"/>
    </row>
    <row r="125" spans="2:14">
      <c r="B125" s="25"/>
      <c r="C125" s="25"/>
      <c r="E125" s="26"/>
      <c r="G125" s="5"/>
      <c r="K125" s="27"/>
      <c r="L125" s="27"/>
      <c r="M125" s="28"/>
      <c r="N125" s="28"/>
    </row>
    <row r="126" spans="2:14">
      <c r="B126" s="25"/>
      <c r="C126" s="25"/>
      <c r="E126" s="26"/>
      <c r="G126" s="5"/>
      <c r="K126" s="27"/>
      <c r="L126" s="27"/>
      <c r="M126" s="28"/>
      <c r="N126" s="28"/>
    </row>
    <row r="127" spans="2:14">
      <c r="B127" s="25"/>
      <c r="C127" s="25"/>
      <c r="E127" s="26"/>
      <c r="G127" s="5"/>
      <c r="K127" s="27"/>
      <c r="L127" s="27"/>
      <c r="M127" s="28"/>
      <c r="N127" s="28"/>
    </row>
    <row r="128" spans="2:14">
      <c r="B128" s="25"/>
      <c r="C128" s="25"/>
      <c r="E128" s="26"/>
      <c r="G128" s="5"/>
      <c r="K128" s="27"/>
      <c r="L128" s="27"/>
      <c r="M128" s="28"/>
      <c r="N128" s="28"/>
    </row>
    <row r="129" spans="2:14">
      <c r="B129" s="25"/>
      <c r="C129" s="25"/>
      <c r="E129" s="26"/>
      <c r="G129" s="5"/>
      <c r="K129" s="27"/>
      <c r="L129" s="27"/>
      <c r="M129" s="28"/>
      <c r="N129" s="28"/>
    </row>
    <row r="130" spans="2:14">
      <c r="B130" s="25"/>
      <c r="C130" s="25"/>
      <c r="E130" s="26"/>
      <c r="G130" s="5"/>
      <c r="K130" s="27"/>
      <c r="L130" s="27"/>
      <c r="M130" s="28"/>
      <c r="N130" s="28"/>
    </row>
    <row r="131" spans="2:14">
      <c r="B131" s="25"/>
      <c r="C131" s="25"/>
      <c r="E131" s="26"/>
      <c r="G131" s="5"/>
      <c r="K131" s="27"/>
      <c r="L131" s="27"/>
      <c r="M131" s="28"/>
      <c r="N131" s="28"/>
    </row>
    <row r="132" spans="2:14">
      <c r="B132" s="25"/>
      <c r="C132" s="25"/>
      <c r="E132" s="26"/>
      <c r="G132" s="5"/>
      <c r="K132" s="27"/>
      <c r="L132" s="27"/>
      <c r="M132" s="28"/>
      <c r="N132" s="28"/>
    </row>
    <row r="133" spans="2:14">
      <c r="B133" s="25"/>
      <c r="C133" s="25"/>
      <c r="E133" s="26"/>
      <c r="G133" s="5"/>
      <c r="K133" s="27"/>
      <c r="L133" s="27"/>
      <c r="M133" s="28"/>
      <c r="N133" s="28"/>
    </row>
    <row r="134" spans="2:14">
      <c r="B134" s="25"/>
      <c r="C134" s="25"/>
      <c r="E134" s="26"/>
      <c r="G134" s="5"/>
      <c r="K134" s="27"/>
      <c r="L134" s="27"/>
      <c r="M134" s="28"/>
      <c r="N134" s="28"/>
    </row>
    <row r="135" spans="2:14">
      <c r="B135" s="25"/>
      <c r="C135" s="25"/>
      <c r="E135" s="26"/>
      <c r="G135" s="5"/>
      <c r="K135" s="27"/>
      <c r="L135" s="27"/>
      <c r="M135" s="28"/>
      <c r="N135" s="28"/>
    </row>
    <row r="136" spans="2:14">
      <c r="B136" s="25"/>
      <c r="C136" s="25"/>
      <c r="E136" s="26"/>
      <c r="G136" s="5"/>
      <c r="K136" s="27"/>
      <c r="L136" s="27"/>
      <c r="M136" s="28"/>
      <c r="N136" s="28"/>
    </row>
    <row r="137" spans="2:14">
      <c r="B137" s="25"/>
      <c r="C137" s="25"/>
      <c r="E137" s="26"/>
      <c r="G137" s="5"/>
      <c r="K137" s="27"/>
      <c r="L137" s="27"/>
      <c r="M137" s="28"/>
      <c r="N137" s="28"/>
    </row>
    <row r="138" spans="2:14">
      <c r="B138" s="25"/>
      <c r="C138" s="25"/>
      <c r="E138" s="26"/>
      <c r="G138" s="5"/>
      <c r="K138" s="27"/>
      <c r="L138" s="27"/>
      <c r="M138" s="28"/>
      <c r="N138" s="28"/>
    </row>
    <row r="139" spans="2:14">
      <c r="B139" s="25"/>
      <c r="C139" s="25"/>
      <c r="E139" s="26"/>
      <c r="G139" s="5"/>
      <c r="K139" s="27"/>
      <c r="L139" s="27"/>
      <c r="M139" s="28"/>
      <c r="N139" s="28"/>
    </row>
    <row r="140" spans="2:14">
      <c r="B140" s="25"/>
      <c r="C140" s="25"/>
      <c r="E140" s="26"/>
      <c r="G140" s="5"/>
      <c r="K140" s="27"/>
      <c r="L140" s="27"/>
      <c r="M140" s="28"/>
      <c r="N140" s="28"/>
    </row>
    <row r="141" spans="2:14">
      <c r="B141" s="25"/>
      <c r="C141" s="25"/>
      <c r="E141" s="26"/>
      <c r="G141" s="5"/>
      <c r="K141" s="27"/>
      <c r="L141" s="27"/>
      <c r="M141" s="28"/>
      <c r="N141" s="28"/>
    </row>
    <row r="142" spans="2:14">
      <c r="B142" s="25"/>
      <c r="C142" s="25"/>
      <c r="E142" s="26"/>
      <c r="G142" s="5"/>
      <c r="K142" s="27"/>
      <c r="L142" s="27"/>
      <c r="M142" s="28"/>
      <c r="N142" s="28"/>
    </row>
    <row r="143" spans="2:14">
      <c r="B143" s="25"/>
      <c r="C143" s="25"/>
      <c r="E143" s="26"/>
      <c r="G143" s="5"/>
      <c r="K143" s="27"/>
      <c r="L143" s="27"/>
      <c r="M143" s="28"/>
      <c r="N143" s="28"/>
    </row>
    <row r="144" spans="2:14">
      <c r="B144" s="25"/>
      <c r="C144" s="25"/>
      <c r="E144" s="26"/>
      <c r="G144" s="5"/>
      <c r="K144" s="27"/>
      <c r="L144" s="27"/>
      <c r="M144" s="28"/>
      <c r="N144" s="28"/>
    </row>
    <row r="145" spans="2:14">
      <c r="B145" s="25"/>
      <c r="C145" s="25"/>
      <c r="E145" s="26"/>
      <c r="G145" s="5"/>
      <c r="K145" s="27"/>
      <c r="L145" s="27"/>
      <c r="M145" s="28"/>
      <c r="N145" s="28"/>
    </row>
    <row r="146" spans="2:14">
      <c r="B146" s="25"/>
      <c r="C146" s="25"/>
      <c r="E146" s="26"/>
      <c r="G146" s="5"/>
      <c r="K146" s="27"/>
      <c r="L146" s="27"/>
      <c r="M146" s="28"/>
      <c r="N146" s="28"/>
    </row>
    <row r="147" spans="2:14">
      <c r="B147" s="25"/>
      <c r="C147" s="25"/>
      <c r="E147" s="26"/>
      <c r="G147" s="5"/>
      <c r="K147" s="27"/>
      <c r="L147" s="27"/>
      <c r="M147" s="28"/>
      <c r="N147" s="28"/>
    </row>
    <row r="148" spans="2:14">
      <c r="B148" s="25"/>
      <c r="C148" s="25"/>
      <c r="E148" s="26"/>
      <c r="G148" s="5"/>
      <c r="K148" s="27"/>
      <c r="L148" s="27"/>
      <c r="M148" s="28"/>
      <c r="N148" s="28"/>
    </row>
    <row r="149" spans="2:14">
      <c r="B149" s="25"/>
      <c r="C149" s="25"/>
      <c r="E149" s="26"/>
      <c r="G149" s="5"/>
      <c r="K149" s="27"/>
      <c r="L149" s="27"/>
      <c r="M149" s="28"/>
      <c r="N149" s="28"/>
    </row>
    <row r="150" spans="2:14">
      <c r="B150" s="25"/>
      <c r="C150" s="25"/>
      <c r="E150" s="26"/>
      <c r="G150" s="5"/>
      <c r="K150" s="27"/>
      <c r="L150" s="27"/>
      <c r="M150" s="28"/>
      <c r="N150" s="28"/>
    </row>
    <row r="151" spans="2:14">
      <c r="B151" s="25"/>
      <c r="C151" s="25"/>
      <c r="E151" s="26"/>
      <c r="G151" s="5"/>
      <c r="K151" s="27"/>
      <c r="L151" s="27"/>
      <c r="M151" s="28"/>
      <c r="N151" s="28"/>
    </row>
    <row r="152" spans="2:14">
      <c r="B152" s="25"/>
      <c r="C152" s="25"/>
      <c r="E152" s="26"/>
      <c r="G152" s="5"/>
      <c r="K152" s="27"/>
      <c r="L152" s="27"/>
      <c r="M152" s="28"/>
      <c r="N152" s="28"/>
    </row>
    <row r="153" spans="2:14">
      <c r="B153" s="25"/>
      <c r="C153" s="25"/>
      <c r="E153" s="26"/>
      <c r="G153" s="5"/>
      <c r="K153" s="27"/>
      <c r="L153" s="27"/>
      <c r="M153" s="28"/>
      <c r="N153" s="28"/>
    </row>
    <row r="154" spans="2:14">
      <c r="B154" s="25"/>
      <c r="C154" s="25"/>
      <c r="E154" s="26"/>
      <c r="G154" s="5"/>
      <c r="K154" s="27"/>
      <c r="L154" s="27"/>
      <c r="M154" s="28"/>
      <c r="N154" s="28"/>
    </row>
    <row r="155" spans="2:14">
      <c r="B155" s="25"/>
      <c r="C155" s="25"/>
      <c r="E155" s="26"/>
      <c r="G155" s="5"/>
      <c r="K155" s="27"/>
      <c r="L155" s="27"/>
      <c r="M155" s="28"/>
      <c r="N155" s="28"/>
    </row>
    <row r="156" spans="2:14">
      <c r="B156" s="25"/>
      <c r="C156" s="25"/>
      <c r="E156" s="26"/>
      <c r="G156" s="5"/>
      <c r="K156" s="27"/>
      <c r="L156" s="27"/>
      <c r="M156" s="28"/>
      <c r="N156" s="28"/>
    </row>
    <row r="157" spans="2:14">
      <c r="B157" s="25"/>
      <c r="C157" s="25"/>
      <c r="E157" s="26"/>
      <c r="G157" s="5"/>
      <c r="K157" s="27"/>
      <c r="L157" s="27"/>
      <c r="M157" s="28"/>
      <c r="N157" s="28"/>
    </row>
    <row r="158" spans="2:14">
      <c r="B158" s="25"/>
      <c r="C158" s="25"/>
      <c r="E158" s="26"/>
      <c r="G158" s="5"/>
      <c r="K158" s="27"/>
      <c r="L158" s="27"/>
      <c r="M158" s="28"/>
      <c r="N158" s="28"/>
    </row>
    <row r="159" spans="2:14">
      <c r="B159" s="25"/>
      <c r="C159" s="25"/>
      <c r="E159" s="26"/>
      <c r="G159" s="5"/>
      <c r="K159" s="27"/>
      <c r="L159" s="27"/>
      <c r="M159" s="28"/>
      <c r="N159" s="28"/>
    </row>
    <row r="160" spans="2:14">
      <c r="B160" s="25"/>
      <c r="C160" s="25"/>
      <c r="E160" s="26"/>
      <c r="G160" s="5"/>
      <c r="K160" s="27"/>
      <c r="L160" s="27"/>
      <c r="M160" s="28"/>
      <c r="N160" s="28"/>
    </row>
    <row r="161" spans="2:14">
      <c r="B161" s="25"/>
      <c r="C161" s="25"/>
      <c r="E161" s="26"/>
      <c r="G161" s="5"/>
      <c r="K161" s="27"/>
      <c r="L161" s="27"/>
      <c r="M161" s="28"/>
      <c r="N161" s="28"/>
    </row>
    <row r="162" spans="2:14">
      <c r="B162" s="25"/>
      <c r="C162" s="25"/>
      <c r="E162" s="26"/>
      <c r="G162" s="5"/>
      <c r="K162" s="27"/>
      <c r="L162" s="27"/>
      <c r="M162" s="28"/>
      <c r="N162" s="28"/>
    </row>
    <row r="163" spans="2:14">
      <c r="B163" s="25"/>
      <c r="C163" s="25"/>
      <c r="E163" s="26"/>
      <c r="G163" s="5"/>
      <c r="K163" s="27"/>
      <c r="L163" s="27"/>
      <c r="M163" s="28"/>
      <c r="N163" s="28"/>
    </row>
    <row r="164" spans="2:14">
      <c r="B164" s="25"/>
      <c r="C164" s="25"/>
      <c r="E164" s="26"/>
      <c r="G164" s="5"/>
      <c r="K164" s="27"/>
      <c r="L164" s="27"/>
      <c r="M164" s="28"/>
      <c r="N164" s="28"/>
    </row>
    <row r="165" spans="2:14">
      <c r="B165" s="25"/>
      <c r="C165" s="25"/>
      <c r="E165" s="26"/>
      <c r="G165" s="5"/>
      <c r="K165" s="27"/>
      <c r="L165" s="27"/>
      <c r="M165" s="28"/>
      <c r="N165" s="28"/>
    </row>
    <row r="166" spans="2:14">
      <c r="B166" s="25"/>
      <c r="C166" s="25"/>
      <c r="E166" s="26"/>
      <c r="G166" s="5"/>
      <c r="K166" s="27"/>
      <c r="L166" s="27"/>
      <c r="M166" s="28"/>
      <c r="N166" s="28"/>
    </row>
    <row r="167" spans="2:14">
      <c r="B167" s="25"/>
      <c r="C167" s="25"/>
      <c r="E167" s="26"/>
      <c r="G167" s="5"/>
      <c r="K167" s="27"/>
      <c r="L167" s="27"/>
      <c r="M167" s="28"/>
      <c r="N167" s="28"/>
    </row>
    <row r="168" spans="2:14">
      <c r="B168" s="25"/>
      <c r="C168" s="25"/>
      <c r="E168" s="26"/>
      <c r="G168" s="5"/>
      <c r="K168" s="27"/>
      <c r="L168" s="27"/>
      <c r="M168" s="28"/>
      <c r="N168" s="28"/>
    </row>
    <row r="169" spans="2:14">
      <c r="B169" s="25"/>
      <c r="C169" s="25"/>
      <c r="E169" s="26"/>
      <c r="G169" s="5"/>
      <c r="K169" s="27"/>
      <c r="L169" s="27"/>
      <c r="M169" s="28"/>
      <c r="N169" s="28"/>
    </row>
    <row r="170" spans="2:14">
      <c r="B170" s="25"/>
      <c r="C170" s="25"/>
      <c r="E170" s="26"/>
      <c r="G170" s="5"/>
      <c r="K170" s="27"/>
      <c r="L170" s="27"/>
      <c r="M170" s="28"/>
      <c r="N170" s="28"/>
    </row>
    <row r="171" spans="2:14">
      <c r="B171" s="25"/>
      <c r="C171" s="25"/>
      <c r="E171" s="26"/>
      <c r="G171" s="5"/>
      <c r="K171" s="27"/>
      <c r="L171" s="27"/>
      <c r="M171" s="28"/>
      <c r="N171" s="28"/>
    </row>
    <row r="172" spans="2:14">
      <c r="B172" s="25"/>
      <c r="C172" s="25"/>
      <c r="E172" s="26"/>
      <c r="G172" s="5"/>
      <c r="K172" s="27"/>
      <c r="L172" s="27"/>
      <c r="M172" s="28"/>
      <c r="N172" s="28"/>
    </row>
    <row r="173" spans="2:14">
      <c r="B173" s="25"/>
      <c r="C173" s="25"/>
      <c r="E173" s="26"/>
      <c r="G173" s="5"/>
      <c r="K173" s="27"/>
      <c r="L173" s="27"/>
      <c r="M173" s="28"/>
      <c r="N173" s="28"/>
    </row>
    <row r="174" spans="2:14">
      <c r="B174" s="25"/>
      <c r="C174" s="25"/>
      <c r="E174" s="26"/>
      <c r="G174" s="5"/>
      <c r="K174" s="27"/>
      <c r="L174" s="27"/>
      <c r="M174" s="28"/>
      <c r="N174" s="28"/>
    </row>
    <row r="175" spans="2:14">
      <c r="B175" s="25"/>
      <c r="C175" s="25"/>
      <c r="E175" s="26"/>
      <c r="G175" s="5"/>
      <c r="K175" s="27"/>
      <c r="L175" s="27"/>
      <c r="M175" s="28"/>
      <c r="N175" s="28"/>
    </row>
    <row r="176" spans="2:14">
      <c r="B176" s="25"/>
      <c r="C176" s="25"/>
      <c r="E176" s="26"/>
      <c r="G176" s="5"/>
      <c r="K176" s="27"/>
      <c r="L176" s="27"/>
      <c r="M176" s="28"/>
      <c r="N176" s="28"/>
    </row>
    <row r="177" spans="2:14">
      <c r="B177" s="25"/>
      <c r="C177" s="25"/>
      <c r="E177" s="26"/>
      <c r="G177" s="5"/>
      <c r="K177" s="27"/>
      <c r="L177" s="27"/>
      <c r="M177" s="28"/>
      <c r="N177" s="28"/>
    </row>
    <row r="178" spans="2:14">
      <c r="B178" s="25"/>
      <c r="C178" s="25"/>
      <c r="E178" s="26"/>
      <c r="G178" s="5"/>
      <c r="K178" s="27"/>
      <c r="L178" s="27"/>
      <c r="M178" s="28"/>
      <c r="N178" s="28"/>
    </row>
    <row r="179" spans="2:14">
      <c r="B179" s="25"/>
      <c r="C179" s="25"/>
      <c r="E179" s="26"/>
      <c r="G179" s="5"/>
      <c r="K179" s="27"/>
      <c r="L179" s="27"/>
      <c r="M179" s="28"/>
      <c r="N179" s="28"/>
    </row>
    <row r="180" spans="2:14">
      <c r="B180" s="25"/>
      <c r="C180" s="25"/>
      <c r="E180" s="26"/>
      <c r="G180" s="5"/>
      <c r="K180" s="27"/>
      <c r="L180" s="27"/>
      <c r="M180" s="28"/>
      <c r="N180" s="28"/>
    </row>
    <row r="181" spans="2:14">
      <c r="B181" s="25"/>
      <c r="C181" s="25"/>
      <c r="E181" s="26"/>
      <c r="G181" s="5"/>
      <c r="K181" s="27"/>
      <c r="L181" s="27"/>
      <c r="M181" s="28"/>
      <c r="N181" s="28"/>
    </row>
    <row r="182" spans="2:14">
      <c r="B182" s="25"/>
      <c r="C182" s="25"/>
      <c r="E182" s="26"/>
      <c r="G182" s="5"/>
      <c r="K182" s="27"/>
      <c r="L182" s="27"/>
      <c r="M182" s="28"/>
      <c r="N182" s="28"/>
    </row>
    <row r="183" spans="2:14">
      <c r="B183" s="25"/>
      <c r="C183" s="25"/>
      <c r="E183" s="26"/>
      <c r="G183" s="5"/>
      <c r="K183" s="27"/>
      <c r="L183" s="27"/>
      <c r="M183" s="28"/>
      <c r="N183" s="28"/>
    </row>
    <row r="184" spans="2:14">
      <c r="B184" s="25"/>
      <c r="C184" s="25"/>
      <c r="E184" s="26"/>
      <c r="G184" s="5"/>
      <c r="K184" s="27"/>
      <c r="L184" s="27"/>
      <c r="M184" s="28"/>
      <c r="N184" s="28"/>
    </row>
    <row r="185" spans="2:14">
      <c r="B185" s="25"/>
      <c r="C185" s="25"/>
      <c r="E185" s="26"/>
      <c r="G185" s="5"/>
      <c r="K185" s="27"/>
      <c r="L185" s="27"/>
      <c r="M185" s="28"/>
      <c r="N185" s="28"/>
    </row>
    <row r="186" spans="2:14">
      <c r="B186" s="25"/>
      <c r="C186" s="25"/>
      <c r="E186" s="26"/>
      <c r="G186" s="5"/>
      <c r="K186" s="27"/>
      <c r="L186" s="27"/>
      <c r="M186" s="28"/>
      <c r="N186" s="28"/>
    </row>
    <row r="187" spans="2:14">
      <c r="B187" s="25"/>
      <c r="C187" s="25"/>
      <c r="E187" s="26"/>
      <c r="G187" s="5"/>
      <c r="K187" s="27"/>
      <c r="L187" s="27"/>
      <c r="M187" s="28"/>
      <c r="N187" s="28"/>
    </row>
    <row r="188" spans="2:14">
      <c r="B188" s="25"/>
      <c r="C188" s="25"/>
      <c r="E188" s="26"/>
      <c r="G188" s="5"/>
      <c r="K188" s="27"/>
      <c r="L188" s="27"/>
      <c r="M188" s="28"/>
      <c r="N188" s="28"/>
    </row>
    <row r="189" spans="2:14">
      <c r="B189" s="25"/>
      <c r="C189" s="25"/>
      <c r="E189" s="26"/>
      <c r="G189" s="5"/>
      <c r="K189" s="27"/>
      <c r="L189" s="27"/>
      <c r="M189" s="28"/>
      <c r="N189" s="28"/>
    </row>
    <row r="190" spans="2:14">
      <c r="B190" s="25"/>
      <c r="C190" s="25"/>
      <c r="E190" s="26"/>
      <c r="G190" s="5"/>
      <c r="K190" s="27"/>
      <c r="L190" s="27"/>
      <c r="M190" s="28"/>
      <c r="N190" s="28"/>
    </row>
    <row r="191" spans="2:14">
      <c r="B191" s="25"/>
      <c r="C191" s="25"/>
      <c r="E191" s="26"/>
      <c r="G191" s="5"/>
      <c r="K191" s="27"/>
      <c r="L191" s="27"/>
      <c r="M191" s="28"/>
      <c r="N191" s="28"/>
    </row>
    <row r="192" spans="2:14">
      <c r="B192" s="25"/>
      <c r="C192" s="25"/>
      <c r="E192" s="26"/>
      <c r="G192" s="5"/>
      <c r="K192" s="27"/>
      <c r="L192" s="27"/>
      <c r="M192" s="28"/>
      <c r="N192" s="28"/>
    </row>
    <row r="193" spans="2:14">
      <c r="B193" s="25"/>
      <c r="C193" s="25"/>
      <c r="E193" s="26"/>
      <c r="G193" s="5"/>
      <c r="K193" s="27"/>
      <c r="L193" s="27"/>
      <c r="M193" s="28"/>
      <c r="N193" s="28"/>
    </row>
    <row r="194" spans="2:14">
      <c r="B194" s="25"/>
      <c r="C194" s="25"/>
      <c r="E194" s="26"/>
      <c r="G194" s="5"/>
      <c r="K194" s="27"/>
      <c r="L194" s="27"/>
      <c r="M194" s="28"/>
      <c r="N194" s="28"/>
    </row>
    <row r="195" spans="2:14">
      <c r="B195" s="25"/>
      <c r="C195" s="25"/>
      <c r="E195" s="26"/>
      <c r="G195" s="5"/>
      <c r="K195" s="27"/>
      <c r="L195" s="27"/>
      <c r="M195" s="28"/>
      <c r="N195" s="28"/>
    </row>
    <row r="196" spans="2:14">
      <c r="B196" s="25"/>
      <c r="C196" s="25"/>
      <c r="E196" s="26"/>
      <c r="G196" s="5"/>
      <c r="K196" s="27"/>
      <c r="L196" s="27"/>
      <c r="M196" s="28"/>
      <c r="N196" s="28"/>
    </row>
    <row r="197" spans="2:14">
      <c r="B197" s="25"/>
      <c r="C197" s="25"/>
      <c r="E197" s="26"/>
      <c r="G197" s="5"/>
      <c r="K197" s="27"/>
      <c r="L197" s="27"/>
      <c r="M197" s="28"/>
      <c r="N197" s="28"/>
    </row>
    <row r="198" spans="2:14">
      <c r="B198" s="25"/>
      <c r="C198" s="25"/>
      <c r="E198" s="26"/>
      <c r="G198" s="5"/>
      <c r="K198" s="27"/>
      <c r="L198" s="27"/>
      <c r="M198" s="28"/>
      <c r="N198" s="28"/>
    </row>
    <row r="199" spans="2:14">
      <c r="B199" s="25"/>
      <c r="C199" s="25"/>
      <c r="E199" s="26"/>
      <c r="G199" s="5"/>
      <c r="K199" s="27"/>
      <c r="L199" s="27"/>
      <c r="M199" s="28"/>
      <c r="N199" s="28"/>
    </row>
    <row r="200" spans="2:14">
      <c r="B200" s="25"/>
      <c r="C200" s="25"/>
      <c r="E200" s="26"/>
      <c r="G200" s="5"/>
      <c r="K200" s="27"/>
      <c r="L200" s="27"/>
      <c r="M200" s="28"/>
      <c r="N200" s="28"/>
    </row>
    <row r="201" spans="2:14">
      <c r="L201" s="31"/>
    </row>
    <row r="202" spans="2:14">
      <c r="L202" s="31"/>
    </row>
    <row r="203" spans="2:14">
      <c r="L203" s="31"/>
    </row>
    <row r="204" spans="2:14">
      <c r="L204" s="31"/>
    </row>
    <row r="205" spans="2:14">
      <c r="L205" s="31"/>
    </row>
    <row r="206" spans="2:14">
      <c r="L206" s="31"/>
    </row>
    <row r="207" spans="2:14">
      <c r="L207" s="31"/>
    </row>
    <row r="208" spans="2:14">
      <c r="L208" s="31"/>
    </row>
    <row r="209" spans="12:12">
      <c r="L209" s="31"/>
    </row>
    <row r="210" spans="12:12">
      <c r="L210" s="31"/>
    </row>
    <row r="211" spans="12:12">
      <c r="L211" s="31"/>
    </row>
    <row r="212" spans="12:12">
      <c r="L212" s="31"/>
    </row>
    <row r="213" spans="12:12">
      <c r="L213" s="31"/>
    </row>
    <row r="214" spans="12:12">
      <c r="L214" s="31"/>
    </row>
    <row r="215" spans="12:12">
      <c r="L215" s="31"/>
    </row>
    <row r="216" spans="12:12">
      <c r="L216" s="31"/>
    </row>
    <row r="217" spans="12:12">
      <c r="L217" s="31"/>
    </row>
    <row r="218" spans="12:12">
      <c r="L218" s="31"/>
    </row>
    <row r="219" spans="12:12">
      <c r="L219" s="31"/>
    </row>
    <row r="220" spans="12:12">
      <c r="L220" s="31"/>
    </row>
    <row r="221" spans="12:12">
      <c r="L221" s="31"/>
    </row>
    <row r="222" spans="12:12">
      <c r="L222" s="31"/>
    </row>
    <row r="223" spans="12:12">
      <c r="L223" s="31"/>
    </row>
    <row r="224" spans="12:12">
      <c r="L224" s="31"/>
    </row>
    <row r="225" spans="12:12">
      <c r="L225" s="31"/>
    </row>
    <row r="226" spans="12:12">
      <c r="L226" s="31"/>
    </row>
    <row r="227" spans="12:12">
      <c r="L227" s="31"/>
    </row>
    <row r="228" spans="12:12">
      <c r="L228" s="31"/>
    </row>
    <row r="229" spans="12:12">
      <c r="L229" s="31"/>
    </row>
    <row r="230" spans="12:12">
      <c r="L230" s="31"/>
    </row>
    <row r="231" spans="12:12">
      <c r="L231" s="31"/>
    </row>
    <row r="232" spans="12:12">
      <c r="L232" s="31"/>
    </row>
    <row r="233" spans="12:12">
      <c r="L233" s="31"/>
    </row>
    <row r="234" spans="12:12">
      <c r="L234" s="31"/>
    </row>
    <row r="235" spans="12:12">
      <c r="L235" s="31"/>
    </row>
    <row r="236" spans="12:12">
      <c r="L236" s="31"/>
    </row>
    <row r="237" spans="12:12">
      <c r="L237" s="31"/>
    </row>
    <row r="238" spans="12:12">
      <c r="L238" s="31"/>
    </row>
    <row r="239" spans="12:12">
      <c r="L239" s="31"/>
    </row>
    <row r="240" spans="12:12">
      <c r="L240" s="31"/>
    </row>
    <row r="241" spans="12:12">
      <c r="L241" s="31"/>
    </row>
    <row r="242" spans="12:12">
      <c r="L242" s="31"/>
    </row>
    <row r="243" spans="12:12">
      <c r="L243" s="31"/>
    </row>
    <row r="244" spans="12:12">
      <c r="L244" s="31"/>
    </row>
    <row r="245" spans="12:12">
      <c r="L245" s="31"/>
    </row>
    <row r="246" spans="12:12">
      <c r="L246" s="31"/>
    </row>
    <row r="247" spans="12:12">
      <c r="L247" s="31"/>
    </row>
    <row r="248" spans="12:12">
      <c r="L248" s="31"/>
    </row>
    <row r="249" spans="12:12">
      <c r="L249" s="31"/>
    </row>
    <row r="250" spans="12:12">
      <c r="L250" s="31"/>
    </row>
    <row r="251" spans="12:12">
      <c r="L251" s="31"/>
    </row>
    <row r="252" spans="12:12">
      <c r="L252" s="31"/>
    </row>
    <row r="253" spans="12:12">
      <c r="L253" s="31"/>
    </row>
    <row r="254" spans="12:12">
      <c r="L254" s="31"/>
    </row>
    <row r="255" spans="12:12">
      <c r="L255" s="31"/>
    </row>
    <row r="256" spans="12:12">
      <c r="L256" s="31"/>
    </row>
    <row r="257" spans="12:12">
      <c r="L257" s="31"/>
    </row>
    <row r="258" spans="12:12">
      <c r="L258" s="31"/>
    </row>
    <row r="259" spans="12:12">
      <c r="L259" s="31"/>
    </row>
    <row r="260" spans="12:12">
      <c r="L260" s="31"/>
    </row>
    <row r="261" spans="12:12">
      <c r="L261" s="31"/>
    </row>
    <row r="262" spans="12:12">
      <c r="L262" s="31"/>
    </row>
    <row r="263" spans="12:12">
      <c r="L263" s="31"/>
    </row>
    <row r="264" spans="12:12">
      <c r="L264" s="31"/>
    </row>
    <row r="265" spans="12:12">
      <c r="L265" s="31"/>
    </row>
    <row r="266" spans="12:12">
      <c r="L266" s="31"/>
    </row>
    <row r="267" spans="12:12">
      <c r="L267" s="31"/>
    </row>
    <row r="268" spans="12:12">
      <c r="L268" s="31"/>
    </row>
    <row r="269" spans="12:12">
      <c r="L269" s="31"/>
    </row>
    <row r="270" spans="12:12">
      <c r="L270" s="31"/>
    </row>
    <row r="271" spans="12:12">
      <c r="L271" s="31"/>
    </row>
    <row r="272" spans="12:12">
      <c r="L272" s="31"/>
    </row>
    <row r="273" spans="12:12">
      <c r="L273" s="31"/>
    </row>
    <row r="274" spans="12:12">
      <c r="L274" s="31"/>
    </row>
    <row r="275" spans="12:12">
      <c r="L275" s="31"/>
    </row>
    <row r="276" spans="12:12">
      <c r="L276" s="31"/>
    </row>
    <row r="277" spans="12:12">
      <c r="L277" s="31"/>
    </row>
    <row r="278" spans="12:12">
      <c r="L278" s="31"/>
    </row>
    <row r="279" spans="12:12">
      <c r="L279" s="31"/>
    </row>
    <row r="280" spans="12:12">
      <c r="L280" s="31"/>
    </row>
    <row r="281" spans="12:12">
      <c r="L281" s="31"/>
    </row>
    <row r="282" spans="12:12">
      <c r="L282" s="31"/>
    </row>
    <row r="283" spans="12:12">
      <c r="L283" s="31"/>
    </row>
    <row r="284" spans="12:12">
      <c r="L284" s="31"/>
    </row>
    <row r="285" spans="12:12">
      <c r="L285" s="31"/>
    </row>
    <row r="286" spans="12:12">
      <c r="L286" s="31"/>
    </row>
    <row r="287" spans="12:12">
      <c r="L287" s="31"/>
    </row>
    <row r="288" spans="12:12">
      <c r="L288" s="31"/>
    </row>
    <row r="289" spans="12:12">
      <c r="L289" s="31"/>
    </row>
    <row r="290" spans="12:12">
      <c r="L290" s="31"/>
    </row>
    <row r="291" spans="12:12">
      <c r="L291" s="31"/>
    </row>
    <row r="292" spans="12:12">
      <c r="L292" s="31"/>
    </row>
    <row r="293" spans="12:12">
      <c r="L293" s="31"/>
    </row>
    <row r="294" spans="12:12">
      <c r="L294" s="31"/>
    </row>
    <row r="295" spans="12:12">
      <c r="L295" s="31"/>
    </row>
    <row r="296" spans="12:12">
      <c r="L296" s="31"/>
    </row>
    <row r="297" spans="12:12">
      <c r="L297" s="31"/>
    </row>
    <row r="298" spans="12:12">
      <c r="L298" s="31"/>
    </row>
    <row r="299" spans="12:12">
      <c r="L299" s="31"/>
    </row>
    <row r="300" spans="12:12">
      <c r="L300" s="31"/>
    </row>
    <row r="301" spans="12:12">
      <c r="L301" s="31"/>
    </row>
    <row r="302" spans="12:12">
      <c r="L302" s="31"/>
    </row>
    <row r="303" spans="12:12">
      <c r="L303" s="31"/>
    </row>
    <row r="304" spans="12:12">
      <c r="L304" s="31"/>
    </row>
    <row r="305" spans="12:12">
      <c r="L305" s="31"/>
    </row>
    <row r="306" spans="12:12">
      <c r="L306" s="31"/>
    </row>
    <row r="307" spans="12:12">
      <c r="L307" s="31"/>
    </row>
    <row r="308" spans="12:12">
      <c r="L308" s="31"/>
    </row>
    <row r="309" spans="12:12">
      <c r="L309" s="31"/>
    </row>
    <row r="310" spans="12:12">
      <c r="L310" s="31"/>
    </row>
    <row r="311" spans="12:12">
      <c r="L311" s="31"/>
    </row>
    <row r="312" spans="12:12">
      <c r="L312" s="31"/>
    </row>
    <row r="313" spans="12:12">
      <c r="L313" s="31"/>
    </row>
    <row r="314" spans="12:12">
      <c r="L314" s="31"/>
    </row>
    <row r="315" spans="12:12">
      <c r="L315" s="31"/>
    </row>
    <row r="316" spans="12:12">
      <c r="L316" s="31"/>
    </row>
    <row r="317" spans="12:12">
      <c r="L317" s="31"/>
    </row>
    <row r="318" spans="12:12">
      <c r="L318" s="31"/>
    </row>
    <row r="319" spans="12:12">
      <c r="L319" s="31"/>
    </row>
    <row r="320" spans="12:12">
      <c r="L320" s="31"/>
    </row>
    <row r="321" spans="12:12">
      <c r="L321" s="31"/>
    </row>
    <row r="322" spans="12:12">
      <c r="L322" s="31"/>
    </row>
    <row r="323" spans="12:12">
      <c r="L323" s="31"/>
    </row>
    <row r="324" spans="12:12">
      <c r="L324" s="31"/>
    </row>
    <row r="325" spans="12:12">
      <c r="L325" s="31"/>
    </row>
    <row r="326" spans="12:12">
      <c r="L326" s="31"/>
    </row>
    <row r="327" spans="12:12">
      <c r="L327" s="31"/>
    </row>
    <row r="328" spans="12:12">
      <c r="L328" s="31"/>
    </row>
    <row r="329" spans="12:12">
      <c r="L329" s="31"/>
    </row>
    <row r="330" spans="12:12">
      <c r="L330" s="31"/>
    </row>
    <row r="331" spans="12:12">
      <c r="L331" s="31"/>
    </row>
    <row r="332" spans="12:12">
      <c r="L332" s="31"/>
    </row>
    <row r="333" spans="12:12">
      <c r="L333" s="31"/>
    </row>
    <row r="334" spans="12:12">
      <c r="L334" s="31"/>
    </row>
    <row r="335" spans="12:12">
      <c r="L335" s="31"/>
    </row>
    <row r="336" spans="12:12">
      <c r="L336" s="31"/>
    </row>
    <row r="337" spans="12:12">
      <c r="L337" s="31"/>
    </row>
    <row r="338" spans="12:12">
      <c r="L338" s="31"/>
    </row>
    <row r="339" spans="12:12">
      <c r="L339" s="31"/>
    </row>
    <row r="340" spans="12:12">
      <c r="L340" s="31"/>
    </row>
    <row r="341" spans="12:12">
      <c r="L341" s="31"/>
    </row>
    <row r="342" spans="12:12">
      <c r="L342" s="31"/>
    </row>
    <row r="343" spans="12:12">
      <c r="L343" s="31"/>
    </row>
    <row r="344" spans="12:12">
      <c r="L344" s="31"/>
    </row>
    <row r="345" spans="12:12">
      <c r="L345" s="31"/>
    </row>
    <row r="346" spans="12:12">
      <c r="L346" s="31"/>
    </row>
    <row r="347" spans="12:12">
      <c r="L347" s="31"/>
    </row>
    <row r="348" spans="12:12">
      <c r="L348" s="31"/>
    </row>
    <row r="349" spans="12:12">
      <c r="L349" s="31"/>
    </row>
    <row r="350" spans="12:12">
      <c r="L350" s="31"/>
    </row>
    <row r="351" spans="12:12">
      <c r="L351" s="31"/>
    </row>
    <row r="352" spans="12:12">
      <c r="L352" s="31"/>
    </row>
    <row r="353" spans="12:12">
      <c r="L353" s="31"/>
    </row>
    <row r="354" spans="12:12">
      <c r="L354" s="31"/>
    </row>
    <row r="355" spans="12:12">
      <c r="L355" s="31"/>
    </row>
    <row r="356" spans="12:12">
      <c r="L356" s="31"/>
    </row>
    <row r="357" spans="12:12">
      <c r="L357" s="31"/>
    </row>
    <row r="358" spans="12:12">
      <c r="L358" s="31"/>
    </row>
    <row r="359" spans="12:12">
      <c r="L359" s="31"/>
    </row>
    <row r="360" spans="12:12">
      <c r="L360" s="31"/>
    </row>
    <row r="361" spans="12:12">
      <c r="L361" s="31"/>
    </row>
    <row r="362" spans="12:12">
      <c r="L362" s="31"/>
    </row>
    <row r="363" spans="12:12">
      <c r="L363" s="31"/>
    </row>
    <row r="364" spans="12:12">
      <c r="L364" s="31"/>
    </row>
    <row r="365" spans="12:12">
      <c r="L365" s="31"/>
    </row>
    <row r="366" spans="12:12">
      <c r="L366" s="31"/>
    </row>
    <row r="367" spans="12:12">
      <c r="L367" s="31"/>
    </row>
    <row r="368" spans="12:12">
      <c r="L368" s="31"/>
    </row>
    <row r="369" spans="12:12">
      <c r="L369" s="31"/>
    </row>
    <row r="370" spans="12:12">
      <c r="L370" s="31"/>
    </row>
    <row r="371" spans="12:12">
      <c r="L371" s="31"/>
    </row>
    <row r="372" spans="12:12">
      <c r="L372" s="31"/>
    </row>
    <row r="373" spans="12:12">
      <c r="L373" s="31"/>
    </row>
    <row r="374" spans="12:12">
      <c r="L374" s="31"/>
    </row>
    <row r="375" spans="12:12">
      <c r="L375" s="31"/>
    </row>
    <row r="376" spans="12:12">
      <c r="L376" s="31"/>
    </row>
    <row r="377" spans="12:12">
      <c r="L377" s="31"/>
    </row>
    <row r="378" spans="12:12">
      <c r="L378" s="31"/>
    </row>
    <row r="379" spans="12:12">
      <c r="L379" s="31"/>
    </row>
    <row r="380" spans="12:12">
      <c r="L380" s="31"/>
    </row>
    <row r="381" spans="12:12">
      <c r="L381" s="31"/>
    </row>
    <row r="382" spans="12:12">
      <c r="L382" s="31"/>
    </row>
    <row r="383" spans="12:12">
      <c r="L383" s="31"/>
    </row>
    <row r="384" spans="12:12">
      <c r="L384" s="31"/>
    </row>
    <row r="385" spans="12:12">
      <c r="L385" s="31"/>
    </row>
    <row r="386" spans="12:12">
      <c r="L386" s="31"/>
    </row>
    <row r="387" spans="12:12">
      <c r="L387" s="31"/>
    </row>
    <row r="388" spans="12:12">
      <c r="L388" s="31"/>
    </row>
    <row r="389" spans="12:12">
      <c r="L389" s="31"/>
    </row>
    <row r="390" spans="12:12">
      <c r="L390" s="31"/>
    </row>
    <row r="391" spans="12:12">
      <c r="L391" s="31"/>
    </row>
    <row r="392" spans="12:12">
      <c r="L392" s="31"/>
    </row>
    <row r="393" spans="12:12">
      <c r="L393" s="31"/>
    </row>
    <row r="394" spans="12:12">
      <c r="L394" s="31"/>
    </row>
    <row r="395" spans="12:12">
      <c r="L395" s="31"/>
    </row>
    <row r="396" spans="12:12">
      <c r="L396" s="31"/>
    </row>
    <row r="397" spans="12:12">
      <c r="L397" s="31"/>
    </row>
    <row r="398" spans="12:12">
      <c r="L398" s="31"/>
    </row>
    <row r="399" spans="12:12">
      <c r="L399" s="31"/>
    </row>
    <row r="400" spans="12:12">
      <c r="L400" s="31"/>
    </row>
  </sheetData>
  <autoFilter ref="B4:W4" xr:uid="{00000000-0001-0000-0000-000000000000}">
    <sortState xmlns:xlrd2="http://schemas.microsoft.com/office/spreadsheetml/2017/richdata2" ref="B5:W77">
      <sortCondition ref="V4"/>
    </sortState>
  </autoFilter>
  <mergeCells count="3">
    <mergeCell ref="H3:J3"/>
    <mergeCell ref="K3:N3"/>
    <mergeCell ref="O3:U3"/>
  </mergeCells>
  <phoneticPr fontId="2" type="noConversion"/>
  <conditionalFormatting sqref="H5:H1048576">
    <cfRule type="expression" dxfId="4" priority="2">
      <formula>H5&gt;D5</formula>
    </cfRule>
  </conditionalFormatting>
  <conditionalFormatting sqref="I5:I1048576">
    <cfRule type="expression" dxfId="3" priority="3">
      <formula>I5&gt;D5</formula>
    </cfRule>
  </conditionalFormatting>
  <conditionalFormatting sqref="J5:J1048576">
    <cfRule type="expression" dxfId="2" priority="1">
      <formula>D5&gt;J5</formula>
    </cfRule>
  </conditionalFormatting>
  <conditionalFormatting sqref="N5:N10 L11:L400">
    <cfRule type="expression" dxfId="1" priority="8">
      <formula>(AND(L5&lt;=TODAY(),L5&lt;&gt;0))</formula>
    </cfRule>
  </conditionalFormatting>
  <conditionalFormatting sqref="N5:N1048576">
    <cfRule type="cellIs" dxfId="0" priority="6" operator="lessThan">
      <formula>TODAY()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2024-12-27T10:33:16Z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