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EE143E-0ABB-47E0-937F-AE6717B2820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<sst xmlns="http://schemas.openxmlformats.org/spreadsheetml/2006/main" count="391" uniqueCount="269">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</sst>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208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35020.2736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78.445347290997674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3.2693383105242051E-2</v>
      </c>
      <c r="D56" s="153">
        <f t="shared" si="46"/>
        <v>0.13540918736936161</v>
      </c>
      <c r="E56" s="153">
        <f t="shared" si="46"/>
        <v>7.8138494807951098E-2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1.2747728635714245E-2</v>
      </c>
      <c r="D87" s="209"/>
      <c r="E87" s="262">
        <f>E86*Exchange_Rate/Dashboard!G3</f>
        <v>1.2747728635714245E-2</v>
      </c>
      <c r="F87" s="209"/>
      <c r="H87" s="262">
        <f>H86*Exchange_Rate/Dashboard!G3</f>
        <v>1.2747728635714245E-2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51.129347655583608</v>
      </c>
      <c r="H93" s="87" t="s">
        <v>209</v>
      </c>
      <c r="I93" s="144">
        <f>FV(H87,D93,0,-(H86/(C93-D94)))*Exchange_Rate</f>
        <v>51.129347655583608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4279935.7525468608</v>
      </c>
      <c r="D97" s="213"/>
      <c r="E97" s="123">
        <f>PV(C94,D93,0,-F93)</f>
        <v>25.420322145334328</v>
      </c>
      <c r="F97" s="213"/>
      <c r="H97" s="123">
        <f>PV(C94,D93,0,-I93)</f>
        <v>25.420322145334328</v>
      </c>
      <c r="I97" s="123">
        <f>PV(C93,D93,0,-I93)</f>
        <v>35.573205040385737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4279935.7525468608</v>
      </c>
      <c r="D100" s="109">
        <f>MIN(F100*(1-C94),E100)</f>
        <v>21.607273823534175</v>
      </c>
      <c r="E100" s="109">
        <f>MAX(E97-H98+E99,0)</f>
        <v>25.420322145334328</v>
      </c>
      <c r="F100" s="109">
        <f>(E100+H100)/2</f>
        <v>25.420322145334325</v>
      </c>
      <c r="H100" s="109">
        <f>MAX(C100*Data!$C$4/Common_Shares,0)</f>
        <v>25.420322145334325</v>
      </c>
      <c r="I100" s="109">
        <f>MAX(I97-H98+H99,0)</f>
        <v>35.573205040385737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2139967.8762734304</v>
      </c>
      <c r="D106" s="109">
        <f>(D100+D103)/2</f>
        <v>10.803636911767088</v>
      </c>
      <c r="E106" s="123">
        <f>(E100+E103)/2</f>
        <v>12.710161072667164</v>
      </c>
      <c r="F106" s="109">
        <f>(F100+F103)/2</f>
        <v>12.710161072667162</v>
      </c>
      <c r="H106" s="123">
        <f>(H100+H103)/2</f>
        <v>12.710161072667162</v>
      </c>
      <c r="I106" s="123">
        <f>(I100+I103)/2</f>
        <v>17.786602520192869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