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4CADE4AE-850C-4B22-91C0-2F1B19E0F67C}" xr6:coauthVersionLast="47" xr6:coauthVersionMax="47" xr10:uidLastSave="{00000000-0000-0000-0000-000000000000}"/>
  <bookViews>
    <workbookView xWindow="40470" yWindow="6210" windowWidth="14400" windowHeight="7515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 concurrentManualCount="8"/>
</workbook>
</file>

<file path=xl/calcChain.xml><?xml version="1.0" encoding="utf-8"?>
<calcChain xmlns="http://schemas.openxmlformats.org/spreadsheetml/2006/main">
  <c r="P9" i="3" l="1"/>
  <c r="O9" i="3"/>
  <c r="P8" i="3"/>
  <c r="O8" i="3"/>
  <c r="H7" i="1"/>
  <c r="H6" i="1"/>
  <c r="H5" i="1"/>
  <c r="C5" i="4"/>
  <c r="D6" i="4"/>
</calcChain>
</file>

<file path=xl/sharedStrings.xml><?xml version="1.0" encoding="utf-8"?>
<sst xmlns="http://schemas.openxmlformats.org/spreadsheetml/2006/main" count="79" uniqueCount="57">
  <si>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</si>
  <si>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</si>
  <si>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</si>
  <si>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</si>
  <si>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</si>
  <si>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</si>
  <si>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</si>
  <si>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</si>
  <si>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</si>
  <si>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</si>
  <si>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</si>
  <si>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</si>
  <si>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</si>
  <si>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</si>
  <si>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</si>
  <si>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</si>
  <si>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</si>
  <si>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</si>
  <si>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</si>
  <si>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</si>
  <si>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</si>
  <si>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</si>
  <si>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</si>
  <si>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</si>
  <si>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</si>
  <si>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</si>
  <si>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</si>
  <si>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</si>
  <si>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</si>
  <si>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</si>
  <si>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</si>
  <si>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</si>
  <si>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</si>
  <si>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</si>
  <si>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</si>
  <si>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</si>
  <si>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</si>
  <si>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</si>
  <si>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</si>
  <si>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</si>
  <si>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</si>
  <si>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</si>
  <si>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</si>
  <si>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</si>
  <si>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</si>
  <si>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</si>
  <si>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</si>
  <si>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</si>
  <si>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</si>
  <si>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</si>
  <si>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</si>
  <si>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</si>
  <si>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</si>
  <si>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</si>
  <si>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</si>
  <si>
    <t xml:space="preserve">Asset Plays </t>
  </si>
  <si>
    <t>朝云集团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</si>
</sst>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1" width="14.6328125" customWidth="1"/>
    <col min="12" max="12" width="14.6328125" hidden="1" customWidth="1"/>
    <col min="13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31</v>
      </c>
      <c r="H4" s="4" t="s">
        <v>42</v>
      </c>
      <c r="I4" s="4" t="s">
        <v>25</v>
      </c>
      <c r="J4" s="4" t="s">
        <v>26</v>
      </c>
      <c r="K4" s="4" t="s">
        <v>50</v>
      </c>
      <c r="L4" s="4" t="s">
        <v>49</v>
      </c>
      <c r="M4" s="4" t="s">
        <v>51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28</v>
      </c>
      <c r="C5" s="5" t="s">
        <v>29</v>
      </c>
      <c r="D5" s="7">
        <v>9.1999999999999993</v>
      </c>
      <c r="E5" s="7" t="s">
        <v>8</v>
      </c>
      <c r="F5" s="6">
        <v>-4.5285175599377281E-2</v>
      </c>
      <c r="G5" s="6">
        <v>4.5652173913043478E-2</v>
      </c>
      <c r="H5" s="6">
        <f>D5/I5-1</f>
        <v>0.12195121951219523</v>
      </c>
      <c r="I5" s="7">
        <v>8.1999999999999993</v>
      </c>
      <c r="J5" s="9">
        <v>20000</v>
      </c>
      <c r="K5" s="7">
        <v>10.623376384485727</v>
      </c>
      <c r="L5" s="7">
        <v>8.4553487215027712</v>
      </c>
      <c r="M5" s="7">
        <v>9.6040982296734718</v>
      </c>
      <c r="N5" s="7">
        <v>8.8528136537381066</v>
      </c>
      <c r="O5" s="8">
        <v>44742</v>
      </c>
      <c r="P5" s="8">
        <v>45169</v>
      </c>
      <c r="Q5" s="16" t="s">
        <v>7</v>
      </c>
      <c r="R5" s="16" t="s">
        <v>55</v>
      </c>
    </row>
    <row r="6" spans="1:18" x14ac:dyDescent="0.35">
      <c r="B6" s="5" t="s">
        <v>53</v>
      </c>
      <c r="C6" s="5" t="s">
        <v>54</v>
      </c>
      <c r="D6" s="7">
        <v>7.69</v>
      </c>
      <c r="E6" s="7" t="s">
        <v>8</v>
      </c>
      <c r="F6" s="6">
        <v>0.20812093400231446</v>
      </c>
      <c r="G6" s="6">
        <v>2.9908972691807538E-3</v>
      </c>
      <c r="H6" s="6">
        <f>D6/I6-1</f>
        <v>3.360215053763449E-2</v>
      </c>
      <c r="I6" s="7">
        <v>7.44</v>
      </c>
      <c r="J6" s="9">
        <v>16000</v>
      </c>
      <c r="K6" s="7">
        <v>10.828449982477798</v>
      </c>
      <c r="L6" s="7">
        <v>6.7268108270381006</v>
      </c>
      <c r="M6" s="7">
        <v>8.4085135337976258</v>
      </c>
      <c r="N6" s="7">
        <v>8.7776304047579501</v>
      </c>
      <c r="O6" s="8">
        <v>44926</v>
      </c>
      <c r="P6" s="8">
        <v>45351</v>
      </c>
      <c r="Q6" s="16" t="s">
        <v>7</v>
      </c>
      <c r="R6" s="16" t="s">
        <v>52</v>
      </c>
    </row>
    <row r="7" spans="1:18" x14ac:dyDescent="0.35">
      <c r="B7" s="5" t="s">
        <v>30</v>
      </c>
      <c r="C7" s="5" t="s">
        <v>56</v>
      </c>
      <c r="D7" s="7">
        <v>1.52</v>
      </c>
      <c r="E7" s="7" t="s">
        <v>8</v>
      </c>
      <c r="F7" s="6">
        <v>0.22169267553653382</v>
      </c>
      <c r="G7" s="6">
        <v>0.32236842105263158</v>
      </c>
      <c r="H7" s="6">
        <f>D7/I7-1</f>
        <v>0.26666666666666683</v>
      </c>
      <c r="I7" s="7">
        <v>1.2</v>
      </c>
      <c r="J7" s="9">
        <v>50000</v>
      </c>
      <c r="K7" s="7">
        <v>2.1609728668155315</v>
      </c>
      <c r="L7" s="7">
        <v>1.6309748231803822</v>
      </c>
      <c r="M7" s="7">
        <v>2.0387185289754779</v>
      </c>
      <c r="N7" s="7">
        <v>1.8008107223462764</v>
      </c>
      <c r="O7" s="8">
        <v>44926</v>
      </c>
      <c r="P7" s="8">
        <v>45351</v>
      </c>
      <c r="Q7" s="16" t="s">
        <v>7</v>
      </c>
      <c r="R7" s="16" t="s">
        <v>55</v>
      </c>
    </row>
    <row r="8" spans="1:18" x14ac:dyDescent="0.35">
      <c r="B8" s="5"/>
      <c r="C8" s="5"/>
      <c r="D8" s="7"/>
      <c r="E8" s="7"/>
      <c r="F8" s="6"/>
      <c r="G8" s="6"/>
      <c r="H8" s="6"/>
      <c r="I8" s="7"/>
      <c r="J8" s="9"/>
      <c r="K8" s="7"/>
      <c r="L8" s="7"/>
      <c r="M8" s="7"/>
      <c r="N8" s="7"/>
      <c r="O8" s="8"/>
      <c r="P8" s="8"/>
      <c r="Q8" s="16"/>
      <c r="R8" s="16"/>
    </row>
    <row r="9" spans="1:18" x14ac:dyDescent="0.35">
      <c r="B9" s="5"/>
      <c r="C9" s="5"/>
      <c r="D9" s="7"/>
      <c r="E9" s="7"/>
      <c r="F9" s="6"/>
      <c r="G9" s="6"/>
      <c r="H9" s="6"/>
      <c r="I9" s="7"/>
      <c r="J9" s="9"/>
      <c r="K9" s="7"/>
      <c r="L9" s="7"/>
      <c r="M9" s="7"/>
      <c r="N9" s="7"/>
      <c r="O9" s="8"/>
      <c r="P9" s="8"/>
      <c r="Q9" s="16"/>
      <c r="R9" s="16"/>
    </row>
    <row r="10" spans="1:18" x14ac:dyDescent="0.35">
      <c r="B10" s="5"/>
      <c r="C10" s="5"/>
      <c r="D10" s="7"/>
      <c r="E10" s="7"/>
      <c r="F10" s="6"/>
      <c r="G10" s="6"/>
      <c r="H10" s="6"/>
      <c r="I10" s="7"/>
      <c r="J10" s="9"/>
      <c r="K10" s="7"/>
      <c r="L10" s="7"/>
      <c r="M10" s="7"/>
      <c r="N10" s="7"/>
      <c r="O10" s="8"/>
      <c r="P10" s="8"/>
      <c r="Q10" s="5"/>
      <c r="R10" s="5"/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45176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339300</v>
      </c>
      <c r="E3" s="32"/>
      <c r="F3" s="12" t="s">
        <v>8</v>
      </c>
    </row>
    <row r="4" spans="1:18" x14ac:dyDescent="0.35">
      <c r="B4" s="10" t="s">
        <v>12</v>
      </c>
      <c r="D4" s="33">
        <v>320800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39</v>
      </c>
      <c r="J6" s="36"/>
      <c r="K6" s="35" t="s">
        <v>33</v>
      </c>
      <c r="L6" s="35"/>
      <c r="M6" s="35"/>
      <c r="N6" s="35"/>
      <c r="O6" s="30" t="s">
        <v>41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36</v>
      </c>
      <c r="J7" s="4" t="s">
        <v>34</v>
      </c>
      <c r="K7" s="4" t="s">
        <v>32</v>
      </c>
      <c r="L7" s="4" t="s">
        <v>38</v>
      </c>
      <c r="M7" s="4" t="s">
        <v>35</v>
      </c>
      <c r="N7" s="4" t="s">
        <v>37</v>
      </c>
      <c r="O7" s="4" t="s">
        <v>13</v>
      </c>
      <c r="P7" s="4" t="s">
        <v>14</v>
      </c>
      <c r="Q7" s="4" t="s">
        <v>40</v>
      </c>
      <c r="R7" s="4" t="s">
        <v>27</v>
      </c>
    </row>
    <row r="8" spans="1:18" x14ac:dyDescent="0.35">
      <c r="B8" s="5" t="s">
        <v>28</v>
      </c>
      <c r="C8" s="5" t="s">
        <v>29</v>
      </c>
      <c r="D8" s="7">
        <v>9.1999999999999993</v>
      </c>
      <c r="E8" s="7">
        <v>9.5399999999999991</v>
      </c>
      <c r="F8" s="9" t="s">
        <v>8</v>
      </c>
      <c r="G8" s="9">
        <v>20000</v>
      </c>
      <c r="H8" s="7">
        <v>10.623376384485727</v>
      </c>
      <c r="I8" s="6"/>
      <c r="J8" s="17">
        <v>0.49441990437393296</v>
      </c>
      <c r="K8" s="17">
        <v>3966626.6229999997</v>
      </c>
      <c r="L8" s="17">
        <v>4.0755248285352721</v>
      </c>
      <c r="M8" s="17">
        <v>2772891.7280000001</v>
      </c>
      <c r="N8" s="17"/>
      <c r="O8" s="6">
        <f>(D8*G8)/$D$4</f>
        <v>0.57356608478802995</v>
      </c>
      <c r="P8" s="6">
        <f>D8/E8-1</f>
        <v>-3.5639412997903519E-2</v>
      </c>
      <c r="Q8" s="6" t="s">
        <v>7</v>
      </c>
      <c r="R8" s="5" t="s">
        <v>55</v>
      </c>
    </row>
    <row r="9" spans="1:18" x14ac:dyDescent="0.35">
      <c r="B9" s="5" t="s">
        <v>30</v>
      </c>
      <c r="C9" s="5" t="s">
        <v>56</v>
      </c>
      <c r="D9" s="7">
        <v>1.52</v>
      </c>
      <c r="E9" s="7">
        <v>1.65</v>
      </c>
      <c r="F9" s="9" t="s">
        <v>8</v>
      </c>
      <c r="G9" s="9">
        <v>90000</v>
      </c>
      <c r="H9" s="7">
        <v>2.1609728668155315</v>
      </c>
      <c r="I9" s="6"/>
      <c r="J9" s="17">
        <v>0.89074192209159853</v>
      </c>
      <c r="K9" s="17">
        <v>7102</v>
      </c>
      <c r="L9" s="17">
        <v>5.3394300150875385</v>
      </c>
      <c r="M9" s="17">
        <v>8842</v>
      </c>
      <c r="N9" s="17"/>
      <c r="O9" s="6">
        <f>(D9*G9)/$D$4</f>
        <v>0.42643391521197005</v>
      </c>
      <c r="P9" s="6">
        <f>D9/E9-1</f>
        <v>-7.878787878787874E-2</v>
      </c>
      <c r="Q9" s="6" t="s">
        <v>7</v>
      </c>
      <c r="R9" s="5" t="s">
        <v>55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45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48</v>
      </c>
    </row>
    <row r="5" spans="1:9" x14ac:dyDescent="0.35">
      <c r="B5" t="s">
        <v>46</v>
      </c>
      <c r="C5" s="24">
        <f>Current_Holdings!D3+C6</f>
        <v>677130.6</v>
      </c>
      <c r="D5" s="5" t="s">
        <v>8</v>
      </c>
      <c r="F5" s="5"/>
    </row>
    <row r="6" spans="1:9" x14ac:dyDescent="0.35">
      <c r="B6" t="s">
        <v>47</v>
      </c>
      <c r="C6" s="23">
        <v>337830.6</v>
      </c>
      <c r="D6" s="5" t="str">
        <f>D5</f>
        <v>HKD</v>
      </c>
      <c r="F6" s="5"/>
    </row>
    <row r="9" spans="1:9" x14ac:dyDescent="0.35">
      <c r="B9" t="s">
        <v>43</v>
      </c>
      <c r="C9" s="21">
        <v>7</v>
      </c>
    </row>
    <row r="10" spans="1:9" x14ac:dyDescent="0.35">
      <c r="B10" t="s">
        <v>44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2023-09-07T01:47:24Z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