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Documents\GitHub\JerryLogSupport.github.io\"/>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31" i="391" l="1"/>
  <c r="E31" i="391"/>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3" i="294" l="1"/>
  <c r="F13" i="294"/>
  <c r="D11" i="294"/>
  <c r="E11" i="294"/>
  <c r="F45" i="391"/>
  <c r="E45" i="391"/>
  <c r="C45" i="391"/>
  <c r="F44" i="391"/>
  <c r="E44" i="391"/>
  <c r="C44" i="391"/>
  <c r="F43" i="391"/>
  <c r="E43" i="391"/>
  <c r="C43" i="391"/>
  <c r="F42" i="391"/>
  <c r="E42" i="391"/>
  <c r="C42" i="391"/>
  <c r="F41" i="391"/>
  <c r="E41" i="391"/>
  <c r="D41" i="391"/>
  <c r="F40" i="391"/>
  <c r="E40" i="391"/>
  <c r="C40" i="391"/>
  <c r="F39" i="391"/>
  <c r="E39" i="391"/>
  <c r="C39" i="391"/>
  <c r="F38" i="391"/>
  <c r="E38" i="391"/>
  <c r="C38" i="391"/>
  <c r="F37" i="391"/>
  <c r="E37" i="391"/>
  <c r="C37" i="391"/>
  <c r="F36" i="391"/>
  <c r="E36" i="391"/>
  <c r="D36" i="391"/>
  <c r="C35" i="391"/>
  <c r="C34" i="391"/>
  <c r="C33" i="391"/>
  <c r="C32" i="391"/>
  <c r="D31" i="39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F16" i="391"/>
  <c r="E16" i="391"/>
  <c r="D16" i="391"/>
  <c r="F15" i="391"/>
  <c r="E15" i="391"/>
  <c r="C15" i="391"/>
  <c r="F14" i="391"/>
  <c r="E14" i="391"/>
  <c r="C14" i="391"/>
  <c r="F13" i="391"/>
  <c r="E13" i="391"/>
  <c r="C13" i="391"/>
  <c r="F12" i="391"/>
  <c r="E12" i="391"/>
  <c r="C12" i="391"/>
  <c r="F11" i="391"/>
  <c r="E11" i="391"/>
  <c r="D11" i="391"/>
  <c r="F10" i="391"/>
  <c r="E10" i="391"/>
  <c r="C10" i="391"/>
  <c r="F9" i="391"/>
  <c r="E9" i="391"/>
  <c r="C9" i="391"/>
  <c r="F8" i="391"/>
  <c r="E8" i="391"/>
  <c r="C8" i="391"/>
  <c r="C7" i="391"/>
  <c r="F6" i="391"/>
  <c r="E6" i="391"/>
  <c r="D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<sst xmlns="http://schemas.openxmlformats.org/spreadsheetml/2006/main" count="4155" uniqueCount="1600">
  <si>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</si>
  <si>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</si>
  <si>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</si>
  <si>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</si>
  <si>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</si>
  <si>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</si>
  <si>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</si>
  <si>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</si>
  <si>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</si>
  <si>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</si>
  <si>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</si>
  <si>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</si>
  <si>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</si>
  <si>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</si>
  <si>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</si>
  <si>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</si>
  <si>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</si>
  <si>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</si>
  <si>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</si>
  <si>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</si>
  <si>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</si>
  <si>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</si>
  <si>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</si>
  <si>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</si>
  <si>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</si>
  <si>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</si>
  <si>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</si>
  <si>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</si>
  <si>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</si>
  <si>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</si>
  <si>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</si>
  <si>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</si>
  <si>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</si>
  <si>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</si>
  <si>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</si>
  <si>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</si>
  <si>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</si>
  <si>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</si>
  <si>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</si>
  <si>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</si>
  <si>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</si>
  <si>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</si>
  <si>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</si>
  <si>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</si>
  <si>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</si>
  <si>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</si>
  <si>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</si>
  <si>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</si>
  <si>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</si>
  <si>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</si>
  <si>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</si>
  <si>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</si>
  <si>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</si>
  <si>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</si>
  <si>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</si>
  <si>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</si>
  <si>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</si>
  <si>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</si>
  <si>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</si>
  <si>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</si>
  <si>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</si>
  <si>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</si>
  <si>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</si>
  <si>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</si>
  <si>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</si>
  <si>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</si>
  <si>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</si>
  <si>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</si>
  <si>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</si>
  <si>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</si>
  <si>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</si>
  <si>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</si>
  <si>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</si>
  <si>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</si>
  <si>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</si>
  <si>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</si>
  <si>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</si>
  <si>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</si>
  <si>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</si>
  <si>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</si>
  <si>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</si>
  <si>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</si>
  <si>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</si>
  <si>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</si>
  <si>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</si>
  <si>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</si>
  <si>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</si>
  <si>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</si>
  <si>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</si>
  <si>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</si>
  <si>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</si>
  <si>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</si>
  <si>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</si>
  <si>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</si>
  <si>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</si>
  <si>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</si>
  <si>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</si>
  <si>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</si>
  <si>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</si>
  <si>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</si>
  <si>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</si>
  <si>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</si>
  <si>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</si>
  <si>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</si>
  <si>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</si>
  <si>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</si>
  <si>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</si>
  <si>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</si>
  <si>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</si>
  <si>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</si>
  <si>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</si>
  <si>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</si>
  <si>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</si>
  <si>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</si>
  <si>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</si>
  <si>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</si>
  <si>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</si>
  <si>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</si>
  <si>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</si>
  <si>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</si>
  <si>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</si>
  <si>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</si>
  <si>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</si>
  <si>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</si>
  <si>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</si>
  <si>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</si>
  <si>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</si>
  <si>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</si>
  <si>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</si>
  <si>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</si>
  <si>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</si>
  <si>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</si>
  <si>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</si>
  <si>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</si>
  <si>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</si>
  <si>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</si>
  <si>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</si>
  <si>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</si>
  <si>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</si>
  <si>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</si>
  <si>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</si>
  <si>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</si>
  <si>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</si>
  <si>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</si>
  <si>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</si>
  <si>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</si>
  <si>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</si>
  <si>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</si>
  <si>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</si>
  <si>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</si>
  <si>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</si>
  <si>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</si>
  <si>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</si>
  <si>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</si>
  <si>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</si>
  <si>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</si>
  <si>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</si>
  <si>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</si>
  <si>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</si>
  <si>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</si>
  <si>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</si>
  <si>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</si>
  <si>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</si>
  <si>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</si>
  <si>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</si>
  <si>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</si>
  <si>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</si>
  <si>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</si>
  <si>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</si>
  <si>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</si>
  <si>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</si>
  <si>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</si>
  <si>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</si>
  <si>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</si>
  <si>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</si>
  <si>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</si>
  <si>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</si>
  <si>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</si>
  <si>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</si>
  <si>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</si>
  <si>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</si>
  <si>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</si>
  <si>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</si>
  <si>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</si>
  <si>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</si>
  <si>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</si>
  <si>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</si>
  <si>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</si>
  <si>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</si>
  <si>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</si>
  <si>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</si>
  <si>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</si>
  <si>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</si>
  <si>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</si>
  <si>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</si>
  <si>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</si>
  <si>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</si>
  <si>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</si>
  <si>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</si>
  <si>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</si>
  <si>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</si>
  <si>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</si>
  <si>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</si>
  <si>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</si>
  <si>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</si>
  <si>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</si>
  <si>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</si>
  <si>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</si>
  <si>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</si>
  <si>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</si>
  <si>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</si>
  <si>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</si>
  <si>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</si>
  <si>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</si>
  <si>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</si>
  <si>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</si>
  <si>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</si>
  <si>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</si>
  <si>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</si>
  <si>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</si>
  <si>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</si>
  <si>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</si>
  <si>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</si>
  <si>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</si>
  <si>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</si>
  <si>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</si>
  <si>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</si>
  <si>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</si>
  <si>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</si>
  <si>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</si>
  <si>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</si>
  <si>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</si>
  <si>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</si>
  <si>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</si>
  <si>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</si>
  <si>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</si>
  <si>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</si>
  <si>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</si>
  <si>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</si>
  <si>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</si>
  <si>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</si>
  <si>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</si>
  <si>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</si>
  <si>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</si>
  <si>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</si>
  <si>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</si>
  <si>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</si>
  <si>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</si>
  <si>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</si>
  <si>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</si>
  <si>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</si>
  <si>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</si>
  <si>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</si>
  <si>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</si>
  <si>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</si>
  <si>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</si>
  <si>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</si>
  <si>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</si>
  <si>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</si>
  <si>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</si>
  <si>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</si>
  <si>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</si>
  <si>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</si>
  <si>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</si>
  <si>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</si>
  <si>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</si>
  <si>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</si>
  <si>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</si>
  <si>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</si>
  <si>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</si>
  <si>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</si>
  <si>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</si>
  <si>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</si>
  <si>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</si>
  <si>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</si>
  <si>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</si>
  <si>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</si>
  <si>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</si>
  <si>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</si>
  <si>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</si>
  <si>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</si>
  <si>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</si>
  <si>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</si>
  <si>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</si>
  <si>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</si>
  <si>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</si>
  <si>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</si>
  <si>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</si>
  <si>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</si>
  <si>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</si>
  <si>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</si>
  <si>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</si>
  <si>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</si>
  <si>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</si>
  <si>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</si>
  <si>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</si>
  <si>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</si>
  <si>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</si>
  <si>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</si>
  <si>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</si>
  <si>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</si>
  <si>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</si>
  <si>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</si>
  <si>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</si>
  <si>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</si>
  <si>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</si>
  <si>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</si>
  <si>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</si>
  <si>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</si>
  <si>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</si>
  <si>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</si>
  <si>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</si>
  <si>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</si>
  <si>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</si>
  <si>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</si>
  <si>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</si>
  <si>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</si>
  <si>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</si>
  <si>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</si>
  <si>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</si>
  <si>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</si>
  <si>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</si>
  <si>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</si>
  <si>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</si>
  <si>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</si>
  <si>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</si>
  <si>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</si>
  <si>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</si>
  <si>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</si>
  <si>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</si>
  <si>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</si>
  <si>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</si>
  <si>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</si>
  <si>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</si>
  <si>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</si>
  <si>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</si>
  <si>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</si>
  <si>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</si>
  <si>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</si>
  <si>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</si>
  <si>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</si>
  <si>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</si>
  <si>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</si>
  <si>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</si>
  <si>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</si>
  <si>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</si>
  <si>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</si>
  <si>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</si>
  <si>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</si>
  <si>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</si>
  <si>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</si>
  <si>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</si>
  <si>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</si>
  <si>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</si>
  <si>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</si>
  <si>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</si>
  <si>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</si>
  <si>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</si>
  <si>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</si>
  <si>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</si>
  <si>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</si>
  <si>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</si>
  <si>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</si>
  <si>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</si>
  <si>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</si>
  <si>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</si>
  <si>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</si>
  <si>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</si>
  <si>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</si>
  <si>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</si>
  <si>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</si>
  <si>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</si>
  <si>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</si>
  <si>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</si>
  <si>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</si>
  <si>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</si>
  <si>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</si>
  <si>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</si>
  <si>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</si>
  <si>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</si>
  <si>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</si>
  <si>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</si>
  <si>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</si>
  <si>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</si>
  <si>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</si>
  <si>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</si>
  <si>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</si>
  <si>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</si>
  <si>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</si>
  <si>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</si>
  <si>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</si>
  <si>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</si>
  <si>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</si>
  <si>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</si>
  <si>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</si>
  <si>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</si>
  <si>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</si>
  <si>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</si>
  <si>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</si>
  <si>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</si>
  <si>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</si>
  <si>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</si>
  <si>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</si>
  <si>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</si>
  <si>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</si>
  <si>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</si>
  <si>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</si>
  <si>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</si>
  <si>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</si>
  <si>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</si>
  <si>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</si>
  <si>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</si>
  <si>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</si>
  <si>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</si>
  <si>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</si>
  <si>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</si>
  <si>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</si>
  <si>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</si>
  <si>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</si>
  <si>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</si>
  <si>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</si>
  <si>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</si>
  <si>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</si>
  <si>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</si>
  <si>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</si>
  <si>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</si>
  <si>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</si>
  <si>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</si>
  <si>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</si>
  <si>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</si>
  <si>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</si>
  <si>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</si>
  <si>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</si>
  <si>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</si>
  <si>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</si>
  <si>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</si>
  <si>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</si>
  <si>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</si>
  <si>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</si>
  <si>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</si>
  <si>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</si>
  <si>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</si>
  <si>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</si>
  <si>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</si>
  <si>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</si>
  <si>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</si>
  <si>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</si>
  <si>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</si>
  <si>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</si>
  <si>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</si>
  <si>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</si>
  <si>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</si>
  <si>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</si>
  <si>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</si>
  <si>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</si>
  <si>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</si>
  <si>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</si>
  <si>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</si>
  <si>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</si>
  <si>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</si>
  <si>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</si>
  <si>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</si>
  <si>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</si>
  <si>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</si>
  <si>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</si>
  <si>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</si>
  <si>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</si>
  <si>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</si>
  <si>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</si>
  <si>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</si>
  <si>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</si>
  <si>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</si>
  <si>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</si>
  <si>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</si>
  <si>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</si>
  <si>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</si>
  <si>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</si>
  <si>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</si>
  <si>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</si>
  <si>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</si>
  <si>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</si>
  <si>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</si>
  <si>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</si>
  <si>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</si>
  <si>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</si>
  <si>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</si>
  <si>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</si>
  <si>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</si>
  <si>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</si>
  <si>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</si>
  <si>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</si>
  <si>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</si>
  <si>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</si>
  <si>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</si>
  <si>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</si>
  <si>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</si>
  <si>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</si>
  <si>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</si>
  <si>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</si>
  <si>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</si>
  <si>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</si>
  <si>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</si>
  <si>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</si>
  <si>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</si>
  <si>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</si>
  <si>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</si>
  <si>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</si>
  <si>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</si>
  <si>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</si>
  <si>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</si>
  <si>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</si>
  <si>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</si>
  <si>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</si>
  <si>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</si>
  <si>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</si>
  <si>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</si>
  <si>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</si>
  <si>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</si>
  <si>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</si>
  <si>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</si>
  <si>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</si>
  <si>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</si>
  <si>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</si>
  <si>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</si>
  <si>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</si>
  <si>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</si>
  <si>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</si>
  <si>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</si>
  <si>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</si>
  <si>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</si>
  <si>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</si>
  <si>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</si>
  <si>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</si>
  <si>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</si>
  <si>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</si>
  <si>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</si>
  <si>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</si>
  <si>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</si>
  <si>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</si>
  <si>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</si>
  <si>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</si>
  <si>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</si>
  <si>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</si>
  <si>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</si>
  <si>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</si>
  <si>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</si>
  <si>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</si>
  <si>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</si>
  <si>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</si>
  <si>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</si>
  <si>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</si>
  <si>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</si>
  <si>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</si>
  <si>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</si>
  <si>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</si>
  <si>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</si>
  <si>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</si>
  <si>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</si>
  <si>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</si>
  <si>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</si>
  <si>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</si>
  <si>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</si>
  <si>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</si>
  <si>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</si>
  <si>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</si>
  <si>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</si>
  <si>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</si>
  <si>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</si>
  <si>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</si>
  <si>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</si>
  <si>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</si>
  <si>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</si>
  <si>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</si>
  <si>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</si>
  <si>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</si>
  <si>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</si>
  <si>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</si>
  <si>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</si>
  <si>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</si>
  <si>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</si>
  <si>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</si>
  <si>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</si>
  <si>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</si>
  <si>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</si>
  <si>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</si>
  <si>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</si>
  <si>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</si>
  <si>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</si>
  <si>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</si>
  <si>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</si>
  <si>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</si>
  <si>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</si>
  <si>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</si>
  <si>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</si>
  <si>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</si>
  <si>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</si>
  <si>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</si>
  <si>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</si>
  <si>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</si>
  <si>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</si>
  <si>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</si>
  <si>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</si>
  <si>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</si>
  <si>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</si>
  <si>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</si>
  <si>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</si>
  <si>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</si>
  <si>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</si>
  <si>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</si>
  <si>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</si>
  <si>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</si>
  <si>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</si>
  <si>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</si>
  <si>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</si>
  <si>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</si>
  <si>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</si>
  <si>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</si>
  <si>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</si>
  <si>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</si>
  <si>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</si>
  <si>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</si>
  <si>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</si>
  <si>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</si>
  <si>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</si>
  <si>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</si>
  <si>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</si>
  <si>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</si>
  <si>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</si>
  <si>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</si>
  <si>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</si>
  <si>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</si>
  <si>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</si>
  <si>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</si>
  <si>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</si>
  <si>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</si>
  <si>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</si>
  <si>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</si>
  <si>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</si>
  <si>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</si>
  <si>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</si>
  <si>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</si>
  <si>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</si>
  <si>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</si>
  <si>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</si>
  <si>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</si>
  <si>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</si>
  <si>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</si>
  <si>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</si>
  <si>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</si>
  <si>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</si>
  <si>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</si>
  <si>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</si>
  <si>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</si>
  <si>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</si>
  <si>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</si>
  <si>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</si>
  <si>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</si>
  <si>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</si>
  <si>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</si>
  <si>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</si>
  <si>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</si>
  <si>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</si>
  <si>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</si>
  <si>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</si>
  <si>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GRU</t>
    <phoneticPr fontId="149" type="noConversion"/>
  </si>
  <si>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</si>
  <si>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</si>
  <si>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</si>
  <si>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</si>
  <si>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</si>
  <si>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</si>
  <si>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</si>
  <si>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</si>
  <si>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</si>
  <si>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</si>
  <si>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</si>
  <si>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</si>
  <si>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</si>
  <si>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</si>
  <si>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</si>
  <si>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</si>
  <si>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</si>
  <si>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</si>
  <si>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</si>
  <si>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</si>
  <si>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</si>
  <si>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</si>
  <si>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</si>
  <si>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</si>
  <si>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</si>
  <si>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</si>
  <si>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</si>
  <si>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</si>
  <si>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</si>
  <si>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</si>
  <si>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</si>
  <si>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</si>
  <si>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</si>
  <si>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</si>
  <si>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</si>
  <si>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</si>
  <si>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</si>
  <si>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</si>
  <si>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</si>
  <si>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</si>
  <si>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</si>
  <si>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</si>
  <si>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</si>
  <si>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</si>
  <si>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</si>
  <si>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</si>
  <si>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</si>
  <si>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</si>
  <si>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</si>
  <si>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</si>
  <si>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</si>
  <si>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</si>
  <si>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</si>
  <si>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</si>
  <si>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</si>
  <si>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</si>
  <si>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</si>
  <si>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</si>
  <si>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</si>
  <si>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</si>
  <si>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</si>
  <si>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</si>
  <si>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</si>
  <si>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</si>
  <si>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</si>
  <si>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</si>
  <si>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</si>
  <si>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</si>
  <si>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</si>
  <si>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</si>
  <si>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</si>
  <si>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</si>
  <si>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</si>
  <si>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</si>
  <si>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</si>
  <si>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</si>
  <si>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</si>
  <si>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</si>
  <si>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</si>
  <si>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</si>
  <si>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</si>
  <si>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</si>
  <si>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</si>
  <si>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</si>
  <si>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</si>
  <si>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</si>
  <si>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</si>
  <si>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</si>
  <si>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</si>
  <si>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</si>
  <si>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</si>
  <si>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</si>
  <si>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</si>
  <si>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</si>
  <si>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</si>
  <si>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</si>
  <si>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</si>
  <si>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</si>
  <si>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</si>
  <si>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</si>
  <si>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</si>
  <si>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</si>
  <si>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</si>
  <si>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</si>
  <si>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</si>
  <si>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</si>
  <si>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</si>
  <si>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</si>
  <si>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</si>
  <si>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</si>
  <si>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</si>
  <si>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</si>
  <si>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</si>
  <si>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</si>
  <si>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</si>
  <si>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</si>
  <si>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</si>
  <si>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</si>
  <si>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</si>
  <si>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</si>
  <si>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</si>
  <si>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</si>
  <si>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</si>
  <si>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</si>
  <si>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</si>
  <si>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</si>
  <si>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</si>
  <si>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</si>
  <si>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</si>
  <si>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</si>
  <si>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</si>
  <si>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</si>
  <si>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</si>
  <si>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</si>
  <si>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</si>
  <si>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</si>
  <si>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</si>
  <si>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</si>
  <si>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</si>
  <si>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</si>
  <si>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</si>
  <si>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</si>
  <si>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</si>
  <si>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</si>
  <si>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</si>
  <si>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</si>
  <si>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</si>
  <si>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</si>
  <si>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</si>
  <si>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</si>
  <si>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</si>
  <si>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</si>
  <si>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</si>
  <si>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</si>
  <si>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</si>
  <si>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</si>
  <si>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</si>
  <si>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</si>
  <si>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</si>
  <si>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</si>
  <si>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</si>
  <si>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</si>
  <si>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</si>
  <si>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</si>
  <si>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</si>
  <si>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</si>
  <si>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</si>
  <si>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</si>
  <si>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</si>
  <si>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</si>
  <si>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</si>
  <si>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</si>
  <si>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</si>
  <si>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</si>
  <si>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</si>
  <si>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</si>
  <si>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</si>
  <si>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</si>
  <si>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</si>
  <si>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</si>
  <si>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</si>
  <si>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</si>
  <si>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</si>
  <si>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</si>
  <si>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</si>
  <si>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</si>
  <si>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</si>
  <si>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</si>
  <si>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</si>
  <si>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</si>
  <si>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</si>
  <si>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</si>
  <si>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</si>
  <si>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</si>
  <si>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</si>
  <si>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</si>
  <si>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</si>
  <si>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</si>
  <si>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</si>
  <si>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</si>
  <si>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</si>
  <si>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</si>
  <si>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</si>
  <si>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</si>
  <si>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</si>
  <si>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</si>
  <si>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</si>
  <si>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</si>
  <si>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</si>
  <si>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</si>
  <si>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</si>
  <si>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</si>
  <si>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</si>
  <si>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</si>
  <si>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</si>
  <si>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</si>
  <si>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</si>
  <si>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</si>
  <si>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</si>
  <si>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</si>
  <si>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</si>
  <si>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</si>
  <si>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</si>
  <si>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</si>
  <si>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</si>
  <si>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</si>
  <si>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</si>
  <si>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</si>
  <si>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</si>
  <si>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</si>
  <si>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</si>
  <si>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</si>
  <si>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</si>
  <si>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</si>
  <si>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</si>
  <si>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</si>
  <si>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</si>
  <si>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</si>
  <si>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</si>
  <si>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</si>
  <si>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</si>
  <si>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</si>
  <si>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</si>
  <si>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</si>
  <si>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</si>
  <si>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</si>
  <si>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</si>
  <si>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</si>
  <si>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</si>
  <si>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</si>
  <si>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</si>
  <si>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</si>
  <si>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</si>
  <si>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</si>
  <si>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</si>
  <si>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</si>
  <si>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</si>
  <si>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</si>
  <si>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</si>
  <si>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</si>
  <si>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</si>
  <si>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</si>
  <si>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</si>
  <si>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</si>
  <si>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</si>
  <si>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</si>
  <si>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</si>
  <si>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</si>
  <si>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</si>
  <si>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</si>
  <si>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</si>
  <si>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</si>
  <si>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</si>
  <si>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</si>
  <si>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</si>
  <si>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</si>
  <si>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</si>
  <si>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</si>
  <si>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</si>
  <si>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</si>
  <si>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</si>
  <si>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</si>
  <si>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</si>
  <si>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</si>
  <si>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</si>
  <si>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</si>
  <si>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</si>
  <si>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</si>
  <si>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</si>
  <si>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</si>
  <si>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</si>
  <si>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</si>
  <si>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</si>
  <si>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</si>
  <si>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</si>
  <si>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</si>
  <si>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</si>
  <si>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</si>
  <si>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</si>
  <si>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</si>
  <si>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</si>
  <si>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</si>
  <si>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</si>
  <si>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</si>
  <si>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</si>
  <si>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</si>
  <si>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</si>
  <si>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</si>
  <si>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</si>
  <si>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</si>
  <si>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</si>
  <si>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</si>
  <si>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</si>
  <si>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</si>
  <si>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</si>
  <si>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</si>
  <si>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</si>
  <si>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</si>
  <si>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</si>
  <si>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</si>
  <si>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</si>
  <si>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</si>
  <si>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</si>
  <si>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</si>
  <si>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</si>
  <si>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</si>
  <si>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</si>
  <si>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</si>
  <si>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</si>
  <si>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</si>
  <si>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</si>
  <si>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</si>
  <si>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</si>
  <si>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</si>
  <si>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</si>
  <si>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</si>
  <si>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</si>
  <si>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</si>
  <si>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</si>
  <si>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</si>
  <si>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</si>
  <si>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</si>
  <si>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</si>
  <si>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</si>
  <si>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</si>
  <si>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</si>
  <si>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</si>
  <si>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</si>
  <si>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</si>
  <si>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</si>
  <si>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</si>
  <si>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</si>
  <si>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</si>
  <si>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</si>
  <si>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</si>
  <si>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</si>
  <si>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</si>
  <si>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</si>
  <si>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</si>
  <si>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</si>
  <si>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</si>
  <si>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</si>
  <si>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</si>
  <si>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</si>
  <si>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</si>
  <si>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</si>
  <si>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</si>
  <si>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</si>
  <si>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</si>
  <si>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</si>
  <si>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</si>
  <si>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</si>
  <si>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</si>
  <si>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</si>
  <si>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</si>
  <si>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</si>
  <si>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</si>
  <si>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</si>
  <si>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</si>
  <si>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</si>
  <si>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</si>
  <si>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</si>
  <si>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</si>
  <si>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</si>
  <si>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</si>
  <si>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</si>
  <si>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</si>
  <si>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</si>
  <si>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</si>
  <si>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</si>
  <si>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</si>
  <si>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</si>
  <si>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</si>
  <si>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</si>
  <si>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</si>
  <si>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</si>
  <si>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</si>
  <si>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</si>
  <si>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</si>
  <si>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</si>
  <si>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</si>
  <si>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</si>
  <si>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</si>
  <si>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</si>
  <si>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</si>
  <si>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</si>
  <si>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</si>
  <si>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</si>
  <si>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</si>
  <si>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</si>
  <si>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</si>
  <si>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</si>
  <si>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</si>
  <si>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</si>
  <si>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</si>
  <si>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</si>
  <si>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</si>
  <si>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</si>
  <si>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</si>
  <si>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</si>
  <si>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</si>
  <si>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</si>
  <si>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</si>
  <si>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</si>
  <si>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</si>
  <si>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</si>
  <si>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</si>
  <si>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</si>
  <si>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</si>
  <si>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</si>
  <si>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</si>
  <si>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</si>
  <si>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</si>
  <si>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</si>
  <si>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</si>
  <si>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</si>
  <si>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</si>
  <si>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</si>
  <si>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</si>
  <si>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</si>
  <si>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</si>
  <si>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</si>
  <si>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</si>
  <si>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</si>
  <si>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</si>
  <si>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</si>
  <si>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</si>
  <si>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</si>
  <si>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</si>
  <si>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</si>
  <si>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</si>
  <si>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</si>
  <si>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</si>
  <si>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</si>
  <si>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</si>
  <si>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</si>
  <si>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</si>
  <si>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</si>
  <si>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</si>
  <si>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</si>
  <si>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</si>
  <si>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</si>
  <si>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</si>
  <si>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</si>
  <si>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</si>
  <si>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</si>
  <si>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</si>
  <si>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</si>
  <si>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</si>
  <si>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</si>
  <si>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</si>
  <si>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</si>
  <si>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</si>
  <si>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</si>
  <si>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</si>
  <si>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</si>
  <si>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</si>
  <si>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</si>
  <si>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</si>
  <si>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</si>
  <si>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</si>
  <si>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</si>
  <si>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</si>
  <si>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</si>
  <si>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</si>
  <si>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</si>
  <si>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</si>
  <si>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</si>
  <si>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</si>
  <si>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</si>
  <si>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</si>
  <si>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</si>
  <si>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</si>
  <si>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</si>
  <si>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</si>
  <si>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</si>
  <si>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</si>
  <si>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</si>
  <si>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</si>
  <si>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</si>
  <si>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</si>
  <si>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</si>
  <si>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</si>
  <si>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</si>
  <si>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</si>
  <si>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</si>
  <si>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</si>
  <si>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</si>
  <si>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</si>
  <si>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</si>
  <si>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</si>
  <si>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</si>
  <si>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</si>
  <si>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</si>
  <si>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</si>
  <si>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</si>
  <si>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</si>
  <si>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</si>
  <si>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</si>
  <si>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</si>
  <si>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</si>
  <si>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</si>
  <si>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</si>
  <si>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</si>
  <si>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</si>
  <si>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</si>
  <si>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</si>
  <si>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</si>
  <si>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</si>
  <si>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</si>
  <si>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</si>
  <si>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</si>
  <si>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</si>
  <si>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</si>
  <si>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</si>
  <si>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</si>
  <si>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</si>
  <si>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</si>
  <si>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</si>
  <si>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</si>
  <si>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</si>
  <si>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</si>
  <si>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</si>
  <si>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</si>
  <si>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</si>
  <si>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</si>
  <si>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</si>
  <si>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</si>
  <si>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</si>
  <si>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</si>
  <si>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</si>
  <si>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</si>
  <si>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</si>
  <si>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</si>
  <si>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</si>
  <si>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</si>
  <si>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</si>
  <si>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</si>
  <si>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</si>
  <si>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</si>
  <si>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</si>
  <si>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</si>
  <si>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</si>
  <si>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</si>
  <si>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</si>
  <si>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</si>
  <si>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</si>
  <si>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</si>
  <si>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</si>
  <si>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</si>
  <si>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</si>
  <si>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</si>
  <si>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</si>
  <si>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</si>
  <si>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</si>
  <si>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</si>
  <si>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</si>
  <si>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</si>
  <si>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</si>
  <si>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</si>
  <si>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</si>
  <si>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</si>
  <si>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</si>
  <si>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</si>
  <si>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</si>
  <si>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</si>
  <si>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</si>
  <si>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</si>
  <si>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</si>
  <si>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</si>
  <si>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</si>
  <si>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</si>
  <si>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</si>
  <si>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</si>
  <si>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</si>
  <si>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</si>
  <si>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</si>
  <si>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</si>
  <si>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</si>
  <si>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</si>
  <si>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</si>
  <si>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</si>
  <si>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</si>
  <si>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</si>
  <si>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</si>
  <si>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</si>
  <si>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</si>
  <si>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</si>
  <si>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</si>
  <si>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</si>
  <si>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</si>
  <si>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</si>
  <si>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</si>
  <si>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</si>
  <si>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</si>
  <si>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</si>
  <si>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</si>
  <si>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</si>
  <si>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</si>
  <si>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</si>
  <si>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</si>
  <si>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</si>
  <si>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</si>
  <si>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</si>
  <si>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</si>
  <si>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</si>
  <si>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</si>
  <si>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</si>
  <si>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</si>
  <si>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</si>
  <si>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</si>
  <si>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</si>
  <si>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</si>
  <si>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</si>
  <si>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</si>
  <si>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</si>
  <si>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</si>
  <si>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</si>
  <si>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</si>
  <si>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</si>
  <si>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</si>
  <si>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</si>
  <si>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</si>
  <si>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</si>
  <si>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</si>
  <si>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</si>
  <si>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</si>
  <si>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</si>
  <si>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</si>
  <si>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</si>
  <si>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</si>
  <si>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</si>
  <si>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</si>
  <si>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</si>
  <si>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</si>
  <si>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</si>
  <si>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</si>
  <si>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</si>
  <si>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</si>
  <si>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</si>
  <si>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</si>
  <si>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</si>
  <si>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</si>
  <si>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</si>
  <si>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</si>
  <si>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</si>
  <si>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</si>
  <si>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</si>
  <si>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</si>
  <si>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</si>
  <si>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</si>
  <si>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</si>
  <si>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</si>
  <si>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</si>
  <si>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</si>
  <si>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</si>
  <si>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</si>
  <si>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</si>
  <si>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</si>
  <si>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</si>
  <si>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</si>
  <si>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</si>
  <si>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</si>
  <si>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</si>
  <si>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</si>
  <si>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</si>
  <si>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</si>
  <si>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</si>
  <si>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</si>
  <si>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</si>
  <si>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</si>
  <si>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</si>
  <si>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</si>
  <si>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</si>
  <si>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</si>
  <si>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</si>
  <si>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</si>
  <si>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</si>
  <si>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</si>
  <si>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</si>
  <si>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</si>
  <si>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</si>
  <si>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</si>
  <si>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</si>
  <si>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</si>
  <si>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</si>
  <si>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</si>
  <si>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</si>
  <si>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</si>
  <si>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</si>
  <si>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</si>
  <si>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</si>
  <si>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</si>
  <si>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</si>
  <si>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</si>
  <si>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</si>
  <si>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</si>
  <si>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</si>
  <si>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</si>
  <si>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</si>
  <si>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</si>
  <si>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</si>
  <si>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</si>
  <si>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</si>
  <si>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</si>
  <si>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</si>
  <si>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</si>
  <si>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</si>
  <si>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</si>
  <si>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</si>
  <si>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</si>
  <si>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</si>
  <si>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</si>
  <si>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</si>
  <si>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</si>
  <si>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</si>
  <si>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</si>
  <si>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</si>
  <si>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</si>
  <si>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</si>
  <si>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</si>
  <si>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</si>
  <si>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</si>
  <si>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</si>
  <si>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</si>
  <si>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</si>
  <si>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</si>
  <si>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</si>
  <si>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</si>
  <si>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</si>
  <si>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</si>
  <si>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</si>
  <si>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</si>
  <si>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</si>
  <si>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</si>
  <si>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</si>
  <si>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</si>
  <si>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</si>
  <si>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</si>
  <si>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</si>
  <si>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</si>
  <si>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</si>
  <si>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</si>
  <si>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</si>
  <si>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</si>
  <si>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</si>
  <si>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</si>
  <si>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</si>
  <si>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</si>
  <si>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</si>
  <si>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</si>
  <si>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</si>
  <si>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</si>
  <si>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</si>
  <si>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</si>
  <si>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</si>
  <si>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</si>
  <si>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</si>
  <si>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</si>
  <si>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</si>
  <si>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</si>
  <si>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</si>
  <si>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</si>
  <si>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</si>
  <si>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</si>
  <si>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</si>
  <si>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</si>
  <si>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</si>
  <si>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</si>
  <si>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</si>
  <si>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</si>
  <si>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</si>
  <si>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</si>
  <si>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</si>
  <si>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</si>
  <si>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</si>
  <si>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</si>
  <si>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</si>
  <si>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</si>
  <si>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</si>
  <si>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</si>
  <si>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</si>
  <si>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</si>
  <si>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</si>
  <si>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</si>
  <si>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</si>
  <si>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</si>
  <si>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</si>
  <si>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</si>
  <si>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</si>
  <si>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</si>
  <si>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</si>
  <si>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</si>
  <si>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</si>
  <si>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</si>
  <si>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</si>
  <si>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</si>
  <si>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</si>
  <si>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</si>
  <si>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</si>
  <si>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</si>
  <si>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</si>
  <si>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</si>
  <si>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</si>
  <si>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</si>
  <si>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</si>
  <si>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</si>
  <si>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</si>
  <si>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</si>
  <si>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</si>
  <si>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</si>
  <si>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</si>
  <si>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</si>
  <si>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</si>
  <si>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</si>
  <si>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</si>
  <si>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</si>
  <si>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</si>
  <si>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</si>
  <si>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</si>
  <si>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</si>
  <si>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</si>
  <si>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</si>
  <si>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</si>
  <si>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</si>
  <si>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</si>
  <si>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</si>
  <si>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</si>
  <si>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</si>
  <si>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</si>
  <si>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</si>
  <si>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</si>
  <si>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</si>
  <si>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</si>
  <si>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</si>
  <si>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</si>
  <si>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</si>
  <si>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</si>
  <si>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</si>
  <si>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300KG≤1CBM＜500KG</t>
    <phoneticPr fontId="153" type="noConversion"/>
  </si>
  <si>
    <t>PVG-LAX-DEST</t>
    <phoneticPr fontId="149" type="noConversion"/>
  </si>
  <si>
    <t>200KG≤1CBM＜300KG</t>
  </si>
  <si>
    <t>1CBM≥800KG</t>
  </si>
  <si>
    <t>1CBM≥800KG</t>
    <phoneticPr fontId="149" type="noConversion"/>
  </si>
  <si>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</si>
  <si>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</si>
  <si>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</si>
  <si>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</si>
  <si>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</si>
  <si>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</si>
  <si>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</si>
  <si>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</si>
  <si>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</si>
  <si>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</si>
  <si>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</si>
  <si>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</si>
  <si>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</si>
  <si>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</si>
  <si>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</si>
  <si>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</si>
  <si>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</si>
  <si>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</si>
  <si>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</si>
  <si>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</si>
  <si>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</si>
  <si>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</si>
  <si>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</si>
  <si>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2026/2/27</t>
    <phoneticPr fontId="149" type="noConversion"/>
  </si>
  <si>
    <t>100k</t>
    <phoneticPr fontId="149" type="noConversion"/>
  </si>
  <si>
    <t>Cargo Ratio</t>
    <phoneticPr fontId="153" type="noConversion"/>
  </si>
  <si>
    <t>1CBM＜200KG</t>
    <phoneticPr fontId="153" type="noConversion"/>
  </si>
  <si>
    <t>300k以上平泡货舱位单独确认</t>
    <phoneticPr fontId="149" type="noConversion"/>
  </si>
  <si>
    <t>500KG≤1CBM＜800KG</t>
    <phoneticPr fontId="153" type="noConversion"/>
  </si>
  <si>
    <t>LIM</t>
    <phoneticPr fontId="149" type="noConversion"/>
  </si>
  <si>
    <t>UIO</t>
    <phoneticPr fontId="149" type="noConversion"/>
  </si>
  <si>
    <t>300k以上平泡货舱位单独确认</t>
    <phoneticPr fontId="149" type="noConversion"/>
  </si>
  <si>
    <t>BOG</t>
    <phoneticPr fontId="149" type="noConversion"/>
  </si>
  <si>
    <t>300k以上平泡货舱位单独确认</t>
    <phoneticPr fontId="149" type="noConversion"/>
  </si>
  <si>
    <t>CWB</t>
    <phoneticPr fontId="149" type="noConversion"/>
  </si>
  <si>
    <t>MAO</t>
    <phoneticPr fontId="149" type="noConversion"/>
  </si>
  <si>
    <t>1CBM＜200KG</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</si>
  <si>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</si>
  <si>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</si>
  <si>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</si>
  <si>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</si>
  <si>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</si>
  <si>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</si>
  <si>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</si>
  <si>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</si>
  <si>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</si>
  <si>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</si>
  <si>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</si>
  <si>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</si>
  <si>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</si>
  <si>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Currency:</t>
    <phoneticPr fontId="149" type="noConversion"/>
  </si>
  <si>
    <t>2026/3/9</t>
    <phoneticPr fontId="149" type="noConversion"/>
  </si>
  <si>
    <t>舱位情况</t>
    <phoneticPr fontId="149" type="noConversion"/>
  </si>
  <si>
    <t>2-3days</t>
    <phoneticPr fontId="149" type="noConversion"/>
  </si>
  <si>
    <t>托盘+1</t>
    <phoneticPr fontId="149" type="noConversion"/>
  </si>
  <si>
    <t>QRO</t>
    <phoneticPr fontId="149" type="noConversion"/>
  </si>
  <si>
    <t>CUN</t>
    <phoneticPr fontId="149" type="noConversion"/>
  </si>
  <si>
    <t>比重价格</t>
    <phoneticPr fontId="149" type="noConversion"/>
  </si>
  <si>
    <t>Cargo Ratio</t>
    <phoneticPr fontId="149" type="noConversion"/>
  </si>
  <si>
    <t>NLU</t>
    <phoneticPr fontId="149" type="noConversion"/>
  </si>
  <si>
    <t>80KG≤1CBM≤89KG</t>
    <phoneticPr fontId="149" type="noConversion"/>
  </si>
  <si>
    <t>散托同价</t>
    <phoneticPr fontId="149" type="noConversion"/>
  </si>
  <si>
    <t>130KG≤1CBM≤139KG</t>
    <phoneticPr fontId="149" type="noConversion"/>
  </si>
  <si>
    <t>200KG≤1CBM≤299KG</t>
    <phoneticPr fontId="149" type="noConversion"/>
  </si>
  <si>
    <t>300KG≤1CBM≤499KG</t>
    <phoneticPr fontId="149" type="noConversion"/>
  </si>
  <si>
    <t>500KG≤1CBM≤799KG</t>
    <phoneticPr fontId="149" type="noConversion"/>
  </si>
  <si>
    <t>Currency:</t>
    <phoneticPr fontId="149" type="noConversion"/>
  </si>
  <si>
    <t>中转点：CNF/GIG/VCP/POA/CWB/NVT/VIX/BSB</t>
    <phoneticPr fontId="149" type="noConversion"/>
  </si>
  <si>
    <t>+8</t>
    <phoneticPr fontId="149" type="noConversion"/>
  </si>
  <si>
    <t>SCL</t>
    <phoneticPr fontId="149" type="noConversion"/>
  </si>
  <si>
    <t>散货/托盘均可</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</si>
</sst>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1">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193" fontId="42" fillId="7" borderId="53" xfId="52102" applyFont="1" applyFill="1" applyBorder="1" applyAlignment="1">
      <alignment horizontal="center"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3"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193" fontId="42" fillId="8" borderId="0" xfId="52100" applyFont="1" applyFill="1" applyAlignment="1">
      <alignment horizontal="left" vertical="center" wrapText="1"/>
    </xf>
    <xf numFmtId="188" fontId="155" fillId="0" borderId="5" xfId="52102" applyNumberFormat="1" applyFont="1" applyBorder="1" applyAlignment="1">
      <alignment horizontal="center" vertical="center" wrapText="1"/>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2" fillId="8" borderId="0" xfId="52136" applyFont="1" applyFill="1" applyAlignment="1">
      <alignment horizontal="left" vertical="center"/>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0" fontId="42" fillId="8" borderId="0" xfId="1253" applyFont="1" applyFill="1" applyAlignment="1">
      <alignment horizontal="left" vertical="center" wrapText="1"/>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0" fontId="42" fillId="8" borderId="0" xfId="1253" applyFont="1" applyFill="1" applyAlignment="1">
      <alignment horizontal="left" vertical="center"/>
    </xf>
    <xf numFmtId="49" fontId="46" fillId="8" borderId="6" xfId="52139" applyNumberFormat="1" applyFont="1" applyFill="1" applyBorder="1" applyAlignment="1">
      <alignment horizontal="left" vertical="center"/>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49" fontId="42" fillId="57" borderId="0" xfId="0" applyNumberFormat="1" applyFont="1" applyFill="1" applyAlignment="1">
      <alignment horizontal="left"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49" fontId="42" fillId="57" borderId="0" xfId="1253" applyNumberFormat="1" applyFont="1" applyFill="1" applyAlignment="1">
      <alignment horizontal="left"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49" fillId="3" borderId="0" xfId="52108" applyNumberFormat="1" applyFont="1" applyFill="1" applyAlignment="1">
      <alignment horizontal="left"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91" fontId="42" fillId="8" borderId="0" xfId="51999"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7" fillId="2" borderId="0" xfId="1965" applyFont="1" applyFill="1" applyAlignment="1">
      <alignment horizontal="left" vertical="center"/>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64" fillId="2" borderId="0" xfId="1965" applyFont="1" applyFill="1" applyAlignment="1">
      <alignment horizontal="left" vertical="center"/>
    </xf>
    <xf numFmtId="191" fontId="37" fillId="8" borderId="0" xfId="52015" applyNumberFormat="1" applyFont="1" applyFill="1" applyBorder="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1" fontId="64"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0" fontId="29" fillId="2" borderId="0" xfId="209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5" fillId="3" borderId="0" xfId="33666" applyFont="1" applyFill="1" applyAlignment="1">
      <alignment horizontal="center"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file:///C:\Users\Administrator\&#26700;&#38754;\&#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796</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962</v>
      </c>
      <c r="C7" s="152" t="s">
        <v>963</v>
      </c>
      <c r="D7" s="152" t="s">
        <v>964</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771</v>
      </c>
      <c r="C9" s="330" t="s">
        <v>772</v>
      </c>
      <c r="D9" s="330" t="s">
        <v>773</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956</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1235</v>
      </c>
      <c r="C14" s="152" t="s">
        <v>1236</v>
      </c>
      <c r="D14" s="152" t="s">
        <v>1092</v>
      </c>
      <c r="E14" s="202">
        <v>46011</v>
      </c>
      <c r="F14" s="699"/>
    </row>
    <row r="15" spans="1:6" s="129" customFormat="1" ht="22.15" customHeight="1">
      <c r="A15" s="332">
        <f>A14+1</f>
        <v>10</v>
      </c>
      <c r="B15" s="624" t="s">
        <v>1237</v>
      </c>
      <c r="C15" s="330" t="s">
        <v>1238</v>
      </c>
      <c r="D15" s="330" t="s">
        <v>1239</v>
      </c>
      <c r="E15" s="331">
        <v>45543</v>
      </c>
      <c r="F15" s="699"/>
    </row>
    <row r="16" spans="1:6" s="129" customFormat="1" ht="22.15" customHeight="1">
      <c r="A16" s="338">
        <f>A15+1</f>
        <v>11</v>
      </c>
      <c r="B16" s="565" t="s">
        <v>1240</v>
      </c>
      <c r="C16" s="337" t="s">
        <v>1241</v>
      </c>
      <c r="D16" s="337" t="s">
        <v>1242</v>
      </c>
      <c r="E16" s="202">
        <v>46056</v>
      </c>
      <c r="F16" s="699"/>
    </row>
    <row r="17" spans="1:6" s="129" customFormat="1" ht="22.15" customHeight="1">
      <c r="A17" s="332">
        <f>A16+1</f>
        <v>12</v>
      </c>
      <c r="B17" s="783" t="s">
        <v>1243</v>
      </c>
      <c r="C17" s="330" t="s">
        <v>9</v>
      </c>
      <c r="D17" s="330" t="s">
        <v>1244</v>
      </c>
      <c r="E17" s="331">
        <v>45743</v>
      </c>
      <c r="F17" s="699"/>
    </row>
    <row r="18" spans="1:6" s="129" customFormat="1" ht="22.15" customHeight="1">
      <c r="A18" s="338">
        <f>A17+1</f>
        <v>13</v>
      </c>
      <c r="B18" s="565" t="s">
        <v>1245</v>
      </c>
      <c r="C18" s="337" t="s">
        <v>1246</v>
      </c>
      <c r="D18" s="337" t="s">
        <v>1247</v>
      </c>
      <c r="E18" s="202">
        <v>46056</v>
      </c>
      <c r="F18" s="699"/>
    </row>
    <row r="19" spans="1:6" s="129" customFormat="1" ht="22.15" customHeight="1">
      <c r="A19" s="338">
        <f t="shared" ref="A19:A28" si="1">A18+1</f>
        <v>14</v>
      </c>
      <c r="B19" s="692" t="s">
        <v>1248</v>
      </c>
      <c r="C19" s="337" t="s">
        <v>1249</v>
      </c>
      <c r="D19" s="337" t="s">
        <v>1250</v>
      </c>
      <c r="E19" s="202">
        <v>46052</v>
      </c>
      <c r="F19" s="699"/>
    </row>
    <row r="20" spans="1:6" s="129" customFormat="1" ht="22.15" customHeight="1">
      <c r="A20" s="338">
        <f t="shared" si="1"/>
        <v>15</v>
      </c>
      <c r="B20" s="565" t="s">
        <v>1251</v>
      </c>
      <c r="C20" s="337" t="s">
        <v>1252</v>
      </c>
      <c r="D20" s="337" t="s">
        <v>1253</v>
      </c>
      <c r="E20" s="202">
        <v>46056</v>
      </c>
      <c r="F20" s="699"/>
    </row>
    <row r="21" spans="1:6" s="129" customFormat="1" ht="22.15" customHeight="1">
      <c r="A21" s="338">
        <f t="shared" si="1"/>
        <v>16</v>
      </c>
      <c r="B21" s="565" t="s">
        <v>1520</v>
      </c>
      <c r="C21" s="337" t="s">
        <v>1521</v>
      </c>
      <c r="D21" s="337" t="s">
        <v>1525</v>
      </c>
      <c r="E21" s="202">
        <v>46080</v>
      </c>
      <c r="F21" s="699"/>
    </row>
    <row r="22" spans="1:6" s="129" customFormat="1" ht="22.15" customHeight="1">
      <c r="A22" s="338">
        <f t="shared" si="1"/>
        <v>17</v>
      </c>
      <c r="B22" s="692" t="s">
        <v>1254</v>
      </c>
      <c r="C22" s="337" t="s">
        <v>1255</v>
      </c>
      <c r="D22" s="337" t="s">
        <v>1075</v>
      </c>
      <c r="E22" s="202">
        <v>46063</v>
      </c>
      <c r="F22" s="699"/>
    </row>
    <row r="23" spans="1:6" s="129" customFormat="1" ht="22.15" customHeight="1">
      <c r="A23" s="338">
        <f t="shared" si="1"/>
        <v>18</v>
      </c>
      <c r="B23" s="692" t="s">
        <v>1531</v>
      </c>
      <c r="C23" s="337" t="s">
        <v>1532</v>
      </c>
      <c r="D23" s="337" t="s">
        <v>1533</v>
      </c>
      <c r="E23" s="202">
        <v>46087</v>
      </c>
      <c r="F23" s="699"/>
    </row>
    <row r="24" spans="1:6" s="129" customFormat="1" ht="22.15" customHeight="1">
      <c r="A24" s="338">
        <f t="shared" si="1"/>
        <v>19</v>
      </c>
      <c r="B24" s="565" t="s">
        <v>1256</v>
      </c>
      <c r="C24" s="337" t="s">
        <v>1257</v>
      </c>
      <c r="D24" s="337" t="s">
        <v>1258</v>
      </c>
      <c r="E24" s="202">
        <v>46072</v>
      </c>
      <c r="F24" s="699"/>
    </row>
    <row r="25" spans="1:6" s="129" customFormat="1" ht="22.15" customHeight="1">
      <c r="A25" s="338">
        <f t="shared" si="1"/>
        <v>20</v>
      </c>
      <c r="B25" s="565" t="s">
        <v>946</v>
      </c>
      <c r="C25" s="337" t="s">
        <v>1259</v>
      </c>
      <c r="D25" s="337" t="s">
        <v>1260</v>
      </c>
      <c r="E25" s="202">
        <v>46088</v>
      </c>
      <c r="F25" s="699"/>
    </row>
    <row r="26" spans="1:6" s="129" customFormat="1" ht="22.15" customHeight="1">
      <c r="A26" s="338">
        <f t="shared" si="1"/>
        <v>21</v>
      </c>
      <c r="B26" s="565" t="s">
        <v>1261</v>
      </c>
      <c r="C26" s="337" t="s">
        <v>1259</v>
      </c>
      <c r="D26" s="337" t="s">
        <v>1262</v>
      </c>
      <c r="E26" s="202">
        <v>46088</v>
      </c>
      <c r="F26" s="699"/>
    </row>
    <row r="27" spans="1:6" s="129" customFormat="1" ht="22.15" customHeight="1">
      <c r="A27" s="338">
        <f t="shared" si="1"/>
        <v>22</v>
      </c>
      <c r="B27" s="565" t="s">
        <v>1263</v>
      </c>
      <c r="C27" s="337" t="s">
        <v>1264</v>
      </c>
      <c r="D27" s="337" t="s">
        <v>1265</v>
      </c>
      <c r="E27" s="202">
        <v>46072</v>
      </c>
      <c r="F27" s="700"/>
    </row>
    <row r="28" spans="1:6" s="129" customFormat="1" ht="22.15" customHeight="1">
      <c r="A28" s="338">
        <f t="shared" si="1"/>
        <v>23</v>
      </c>
      <c r="B28" s="692" t="s">
        <v>1266</v>
      </c>
      <c r="C28" s="152" t="s">
        <v>1267</v>
      </c>
      <c r="D28" s="152" t="s">
        <v>1268</v>
      </c>
      <c r="E28" s="166">
        <v>46013</v>
      </c>
      <c r="F28" s="699"/>
    </row>
    <row r="29" spans="1:6" s="129" customFormat="1" ht="22.15" customHeight="1">
      <c r="A29" s="332">
        <f>A28+1</f>
        <v>24</v>
      </c>
      <c r="B29" s="783" t="s">
        <v>1269</v>
      </c>
      <c r="C29" s="330" t="s">
        <v>1270</v>
      </c>
      <c r="D29" s="330" t="s">
        <v>1271</v>
      </c>
      <c r="E29" s="331">
        <v>46035</v>
      </c>
      <c r="F29" s="699"/>
    </row>
    <row r="30" spans="1:6" s="173" customFormat="1" ht="22.15" customHeight="1">
      <c r="A30" s="338">
        <f>A29+1</f>
        <v>25</v>
      </c>
      <c r="B30" s="872" t="s">
        <v>1272</v>
      </c>
      <c r="C30" s="337" t="s">
        <v>8</v>
      </c>
      <c r="D30" s="337" t="s">
        <v>1273</v>
      </c>
      <c r="E30" s="202">
        <v>46090</v>
      </c>
      <c r="F30" s="714"/>
    </row>
    <row r="31" spans="1:6" s="173" customFormat="1" ht="22.15" customHeight="1">
      <c r="A31" s="332">
        <f t="shared" ref="A31:A37" si="2">A30+1</f>
        <v>26</v>
      </c>
      <c r="B31" s="783" t="s">
        <v>1274</v>
      </c>
      <c r="C31" s="330" t="s">
        <v>1275</v>
      </c>
      <c r="D31" s="330" t="s">
        <v>1276</v>
      </c>
      <c r="E31" s="331">
        <v>45931</v>
      </c>
      <c r="F31" s="699"/>
    </row>
    <row r="32" spans="1:6" s="173" customFormat="1" ht="22.15" customHeight="1">
      <c r="A32" s="332">
        <f>A31+1</f>
        <v>27</v>
      </c>
      <c r="B32" s="783" t="s">
        <v>522</v>
      </c>
      <c r="C32" s="330" t="s">
        <v>1277</v>
      </c>
      <c r="D32" s="330" t="s">
        <v>1278</v>
      </c>
      <c r="E32" s="331" t="s">
        <v>630</v>
      </c>
      <c r="F32" s="701"/>
    </row>
    <row r="33" spans="1:6" s="173" customFormat="1" ht="22.15" customHeight="1">
      <c r="A33" s="338">
        <f>A32+1</f>
        <v>28</v>
      </c>
      <c r="B33" s="872" t="s">
        <v>1279</v>
      </c>
      <c r="C33" s="337" t="s">
        <v>1280</v>
      </c>
      <c r="D33" s="337" t="s">
        <v>1281</v>
      </c>
      <c r="E33" s="202">
        <v>46052</v>
      </c>
      <c r="F33" s="701"/>
    </row>
    <row r="34" spans="1:6" s="173" customFormat="1" ht="22.15" customHeight="1">
      <c r="A34" s="338">
        <f t="shared" ref="A34:A35" si="3">A33+1</f>
        <v>29</v>
      </c>
      <c r="B34" s="872" t="s">
        <v>1408</v>
      </c>
      <c r="C34" s="337" t="s">
        <v>1409</v>
      </c>
      <c r="D34" s="337" t="s">
        <v>1395</v>
      </c>
      <c r="E34" s="202">
        <v>46055</v>
      </c>
      <c r="F34" s="701"/>
    </row>
    <row r="35" spans="1:6" s="173" customFormat="1" ht="22.15" customHeight="1">
      <c r="A35" s="338">
        <f t="shared" si="3"/>
        <v>30</v>
      </c>
      <c r="B35" s="873" t="s">
        <v>1282</v>
      </c>
      <c r="C35" s="337" t="s">
        <v>1283</v>
      </c>
      <c r="D35" s="337" t="s">
        <v>1284</v>
      </c>
      <c r="E35" s="202">
        <v>46054</v>
      </c>
      <c r="F35" s="701"/>
    </row>
    <row r="36" spans="1:6" s="173" customFormat="1" ht="22.15" customHeight="1">
      <c r="A36" s="338">
        <f>A35+1</f>
        <v>31</v>
      </c>
      <c r="B36" s="873" t="s">
        <v>1285</v>
      </c>
      <c r="C36" s="337" t="s">
        <v>909</v>
      </c>
      <c r="D36" s="337" t="s">
        <v>1286</v>
      </c>
      <c r="E36" s="202">
        <v>46054</v>
      </c>
      <c r="F36" s="701"/>
    </row>
    <row r="37" spans="1:6" s="173" customFormat="1" ht="22.15" customHeight="1">
      <c r="A37" s="338">
        <f t="shared" si="2"/>
        <v>32</v>
      </c>
      <c r="B37" s="873" t="s">
        <v>1287</v>
      </c>
      <c r="C37" s="337" t="s">
        <v>1288</v>
      </c>
      <c r="D37" s="337" t="s">
        <v>1289</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60" t="s">
        <v>948</v>
      </c>
      <c r="B1" s="1160"/>
      <c r="C1" s="1160"/>
      <c r="D1" s="1160"/>
      <c r="E1" s="1160"/>
      <c r="F1" s="1160"/>
      <c r="G1" s="1160"/>
      <c r="H1" s="1160"/>
      <c r="I1" s="1160"/>
      <c r="J1" s="1160"/>
      <c r="K1" s="381" t="s">
        <v>21</v>
      </c>
    </row>
    <row r="2" spans="1:11" ht="15" thickBot="1"/>
    <row r="3" spans="1:11" ht="22.9" customHeight="1">
      <c r="B3" s="382" t="s">
        <v>69</v>
      </c>
      <c r="C3" s="383" t="s">
        <v>666</v>
      </c>
      <c r="D3" s="383" t="s">
        <v>71</v>
      </c>
      <c r="E3" s="383" t="s">
        <v>525</v>
      </c>
      <c r="F3" s="383" t="s">
        <v>526</v>
      </c>
      <c r="G3" s="1161" t="s">
        <v>676</v>
      </c>
      <c r="H3" s="1162"/>
      <c r="I3" s="1163"/>
    </row>
    <row r="4" spans="1:11" ht="23.1" customHeight="1" thickBot="1">
      <c r="B4" s="488" t="s">
        <v>985</v>
      </c>
      <c r="C4" s="569" t="s">
        <v>986</v>
      </c>
      <c r="D4" s="569" t="s">
        <v>987</v>
      </c>
      <c r="E4" s="569"/>
      <c r="F4" s="569"/>
      <c r="G4" s="1164" t="s">
        <v>988</v>
      </c>
      <c r="H4" s="1165"/>
      <c r="I4" s="1166"/>
      <c r="K4" s="645"/>
    </row>
    <row r="5" spans="1:11" ht="22.9" customHeight="1" thickBot="1">
      <c r="B5" s="357" t="s">
        <v>22</v>
      </c>
      <c r="C5" s="357" t="s">
        <v>23</v>
      </c>
      <c r="D5" s="358"/>
      <c r="E5" s="358"/>
      <c r="F5" s="358"/>
      <c r="G5" s="1167" t="s">
        <v>1166</v>
      </c>
      <c r="H5" s="1168"/>
      <c r="I5" s="359">
        <v>46013</v>
      </c>
      <c r="J5" s="384" t="s">
        <v>822</v>
      </c>
    </row>
    <row r="6" spans="1:11" ht="22.9" customHeight="1">
      <c r="B6" s="1169" t="s">
        <v>1167</v>
      </c>
      <c r="C6" s="1170"/>
      <c r="D6" s="1170"/>
      <c r="E6" s="1170"/>
      <c r="F6" s="1170"/>
      <c r="G6" s="1170"/>
      <c r="H6" s="1170"/>
      <c r="I6" s="1171"/>
      <c r="J6" s="385"/>
    </row>
    <row r="7" spans="1:11" ht="22.9" customHeight="1">
      <c r="B7" s="360" t="s">
        <v>1168</v>
      </c>
      <c r="C7" s="489" t="s">
        <v>1169</v>
      </c>
      <c r="D7" s="749" t="s">
        <v>1170</v>
      </c>
      <c r="E7" s="749" t="s">
        <v>1171</v>
      </c>
      <c r="F7" s="749" t="s">
        <v>1172</v>
      </c>
      <c r="G7" s="750" t="s">
        <v>1173</v>
      </c>
      <c r="H7" s="815" t="s">
        <v>1174</v>
      </c>
      <c r="I7" s="816" t="s">
        <v>1175</v>
      </c>
    </row>
    <row r="8" spans="1:11" ht="30" customHeight="1">
      <c r="A8" s="1159"/>
      <c r="B8" s="817" t="s">
        <v>33</v>
      </c>
      <c r="C8" s="818">
        <v>52</v>
      </c>
      <c r="D8" s="818">
        <v>49</v>
      </c>
      <c r="E8" s="818">
        <v>47</v>
      </c>
      <c r="F8" s="818">
        <v>44</v>
      </c>
      <c r="G8" s="818" t="s">
        <v>636</v>
      </c>
      <c r="H8" s="819" t="s">
        <v>142</v>
      </c>
      <c r="I8" s="820" t="s">
        <v>658</v>
      </c>
      <c r="J8" s="386"/>
    </row>
    <row r="9" spans="1:11" ht="30" customHeight="1">
      <c r="A9" s="1159"/>
      <c r="B9" s="817" t="s">
        <v>140</v>
      </c>
      <c r="C9" s="818">
        <v>59</v>
      </c>
      <c r="D9" s="818">
        <v>56</v>
      </c>
      <c r="E9" s="818">
        <v>53</v>
      </c>
      <c r="F9" s="818">
        <v>51</v>
      </c>
      <c r="G9" s="818" t="s">
        <v>636</v>
      </c>
      <c r="H9" s="819" t="s">
        <v>142</v>
      </c>
      <c r="I9" s="820" t="s">
        <v>658</v>
      </c>
      <c r="J9" s="386"/>
    </row>
    <row r="10" spans="1:11" ht="30" customHeight="1">
      <c r="A10" s="1159"/>
      <c r="B10" s="817" t="s">
        <v>40</v>
      </c>
      <c r="C10" s="818">
        <v>63</v>
      </c>
      <c r="D10" s="818">
        <v>59</v>
      </c>
      <c r="E10" s="818">
        <v>57</v>
      </c>
      <c r="F10" s="818">
        <v>55</v>
      </c>
      <c r="G10" s="818" t="s">
        <v>949</v>
      </c>
      <c r="H10" s="819" t="s">
        <v>608</v>
      </c>
      <c r="I10" s="820" t="s">
        <v>1176</v>
      </c>
      <c r="J10" s="386"/>
    </row>
    <row r="11" spans="1:11" ht="30" customHeight="1">
      <c r="A11" s="1159"/>
      <c r="B11" s="817" t="s">
        <v>49</v>
      </c>
      <c r="C11" s="818">
        <v>53</v>
      </c>
      <c r="D11" s="818">
        <v>50</v>
      </c>
      <c r="E11" s="818">
        <v>48</v>
      </c>
      <c r="F11" s="818">
        <v>46</v>
      </c>
      <c r="G11" s="818" t="s">
        <v>636</v>
      </c>
      <c r="H11" s="819" t="s">
        <v>142</v>
      </c>
      <c r="I11" s="820" t="s">
        <v>658</v>
      </c>
      <c r="J11" s="386"/>
    </row>
    <row r="12" spans="1:11" ht="30" customHeight="1">
      <c r="A12" s="1159"/>
      <c r="B12" s="817" t="s">
        <v>45</v>
      </c>
      <c r="C12" s="818">
        <v>53</v>
      </c>
      <c r="D12" s="818">
        <v>50</v>
      </c>
      <c r="E12" s="818">
        <v>48</v>
      </c>
      <c r="F12" s="818">
        <v>46</v>
      </c>
      <c r="G12" s="818" t="s">
        <v>636</v>
      </c>
      <c r="H12" s="819" t="s">
        <v>142</v>
      </c>
      <c r="I12" s="820" t="s">
        <v>658</v>
      </c>
      <c r="J12" s="386"/>
      <c r="K12" s="387"/>
    </row>
    <row r="13" spans="1:11" ht="30" customHeight="1">
      <c r="A13" s="1159"/>
      <c r="B13" s="817" t="s">
        <v>38</v>
      </c>
      <c r="C13" s="818">
        <v>49</v>
      </c>
      <c r="D13" s="818">
        <v>46</v>
      </c>
      <c r="E13" s="818">
        <v>44</v>
      </c>
      <c r="F13" s="818">
        <v>43</v>
      </c>
      <c r="G13" s="818" t="s">
        <v>637</v>
      </c>
      <c r="H13" s="819" t="s">
        <v>142</v>
      </c>
      <c r="I13" s="820" t="s">
        <v>658</v>
      </c>
      <c r="J13" s="386"/>
    </row>
    <row r="14" spans="1:11" ht="30" customHeight="1">
      <c r="A14" s="1159"/>
      <c r="B14" s="817" t="s">
        <v>36</v>
      </c>
      <c r="C14" s="818">
        <v>53</v>
      </c>
      <c r="D14" s="818">
        <v>51</v>
      </c>
      <c r="E14" s="818">
        <v>49</v>
      </c>
      <c r="F14" s="818">
        <v>48</v>
      </c>
      <c r="G14" s="818" t="s">
        <v>433</v>
      </c>
      <c r="H14" s="819" t="s">
        <v>589</v>
      </c>
      <c r="I14" s="820" t="s">
        <v>658</v>
      </c>
      <c r="J14" s="386"/>
    </row>
    <row r="15" spans="1:11" ht="30" customHeight="1">
      <c r="A15" s="1159"/>
      <c r="B15" s="817" t="s">
        <v>57</v>
      </c>
      <c r="C15" s="818">
        <v>53</v>
      </c>
      <c r="D15" s="818">
        <v>50</v>
      </c>
      <c r="E15" s="818">
        <v>48</v>
      </c>
      <c r="F15" s="818">
        <v>46</v>
      </c>
      <c r="G15" s="818" t="s">
        <v>636</v>
      </c>
      <c r="H15" s="819" t="s">
        <v>142</v>
      </c>
      <c r="I15" s="820" t="s">
        <v>658</v>
      </c>
      <c r="J15" s="386"/>
    </row>
    <row r="16" spans="1:11" ht="30" customHeight="1">
      <c r="A16" s="1159"/>
      <c r="B16" s="821" t="s">
        <v>1177</v>
      </c>
      <c r="C16" s="818">
        <v>60</v>
      </c>
      <c r="D16" s="818">
        <v>57</v>
      </c>
      <c r="E16" s="818">
        <v>49</v>
      </c>
      <c r="F16" s="818">
        <v>47</v>
      </c>
      <c r="G16" s="818" t="s">
        <v>1178</v>
      </c>
      <c r="H16" s="819" t="s">
        <v>142</v>
      </c>
      <c r="I16" s="820" t="s">
        <v>658</v>
      </c>
      <c r="J16" s="386"/>
    </row>
    <row r="17" spans="1:10" ht="30" customHeight="1">
      <c r="A17" s="1159"/>
      <c r="B17" s="821" t="s">
        <v>157</v>
      </c>
      <c r="C17" s="818">
        <v>90</v>
      </c>
      <c r="D17" s="818">
        <v>87</v>
      </c>
      <c r="E17" s="818">
        <v>75</v>
      </c>
      <c r="F17" s="818">
        <v>74</v>
      </c>
      <c r="G17" s="818" t="s">
        <v>637</v>
      </c>
      <c r="H17" s="819" t="s">
        <v>976</v>
      </c>
      <c r="I17" s="820" t="s">
        <v>658</v>
      </c>
      <c r="J17" s="386"/>
    </row>
    <row r="18" spans="1:10" ht="30" customHeight="1">
      <c r="A18" s="1159"/>
      <c r="B18" s="821" t="s">
        <v>1179</v>
      </c>
      <c r="C18" s="818">
        <v>64</v>
      </c>
      <c r="D18" s="818">
        <v>61</v>
      </c>
      <c r="E18" s="818">
        <v>60</v>
      </c>
      <c r="F18" s="818">
        <v>59</v>
      </c>
      <c r="G18" s="818" t="s">
        <v>955</v>
      </c>
      <c r="H18" s="819" t="s">
        <v>142</v>
      </c>
      <c r="I18" s="820" t="s">
        <v>1180</v>
      </c>
      <c r="J18" s="386"/>
    </row>
    <row r="19" spans="1:10" ht="30" customHeight="1">
      <c r="A19" s="1159"/>
      <c r="B19" s="817" t="s">
        <v>1181</v>
      </c>
      <c r="C19" s="818">
        <v>55</v>
      </c>
      <c r="D19" s="818">
        <v>52</v>
      </c>
      <c r="E19" s="818">
        <v>45</v>
      </c>
      <c r="F19" s="818">
        <v>43</v>
      </c>
      <c r="G19" s="818" t="s">
        <v>977</v>
      </c>
      <c r="H19" s="819" t="s">
        <v>978</v>
      </c>
      <c r="I19" s="820" t="s">
        <v>658</v>
      </c>
      <c r="J19" s="386"/>
    </row>
    <row r="20" spans="1:10" ht="30" customHeight="1">
      <c r="A20" s="1159"/>
      <c r="B20" s="817" t="s">
        <v>1182</v>
      </c>
      <c r="C20" s="818">
        <v>53</v>
      </c>
      <c r="D20" s="818">
        <v>49</v>
      </c>
      <c r="E20" s="818">
        <v>47</v>
      </c>
      <c r="F20" s="818">
        <v>46</v>
      </c>
      <c r="G20" s="818" t="s">
        <v>955</v>
      </c>
      <c r="H20" s="819" t="s">
        <v>142</v>
      </c>
      <c r="I20" s="820" t="s">
        <v>1183</v>
      </c>
      <c r="J20" s="386"/>
    </row>
    <row r="21" spans="1:10" ht="30" customHeight="1">
      <c r="A21" s="1159"/>
      <c r="B21" s="817" t="s">
        <v>58</v>
      </c>
      <c r="C21" s="818">
        <v>74</v>
      </c>
      <c r="D21" s="818">
        <v>71</v>
      </c>
      <c r="E21" s="818">
        <v>67</v>
      </c>
      <c r="F21" s="818">
        <v>65</v>
      </c>
      <c r="G21" s="818" t="s">
        <v>637</v>
      </c>
      <c r="H21" s="819" t="s">
        <v>600</v>
      </c>
      <c r="I21" s="822" t="s">
        <v>658</v>
      </c>
      <c r="J21" s="386"/>
    </row>
    <row r="22" spans="1:10" ht="30" customHeight="1">
      <c r="A22" s="1159"/>
      <c r="B22" s="817" t="s">
        <v>1184</v>
      </c>
      <c r="C22" s="818">
        <v>77</v>
      </c>
      <c r="D22" s="818">
        <v>62</v>
      </c>
      <c r="E22" s="818">
        <v>59</v>
      </c>
      <c r="F22" s="818">
        <v>57</v>
      </c>
      <c r="G22" s="818" t="s">
        <v>432</v>
      </c>
      <c r="H22" s="819" t="s">
        <v>142</v>
      </c>
      <c r="I22" s="822" t="s">
        <v>1185</v>
      </c>
      <c r="J22" s="386"/>
    </row>
    <row r="23" spans="1:10" ht="30" customHeight="1">
      <c r="A23" s="1159"/>
      <c r="B23" s="817" t="s">
        <v>54</v>
      </c>
      <c r="C23" s="818">
        <v>66</v>
      </c>
      <c r="D23" s="818">
        <v>63</v>
      </c>
      <c r="E23" s="818">
        <v>60</v>
      </c>
      <c r="F23" s="818">
        <v>59</v>
      </c>
      <c r="G23" s="818" t="s">
        <v>955</v>
      </c>
      <c r="H23" s="819" t="s">
        <v>142</v>
      </c>
      <c r="I23" s="822" t="s">
        <v>1180</v>
      </c>
      <c r="J23" s="386"/>
    </row>
    <row r="24" spans="1:10" ht="30" customHeight="1">
      <c r="A24" s="1159"/>
      <c r="B24" s="817" t="s">
        <v>1186</v>
      </c>
      <c r="C24" s="818">
        <v>70</v>
      </c>
      <c r="D24" s="818">
        <v>67</v>
      </c>
      <c r="E24" s="818">
        <v>65</v>
      </c>
      <c r="F24" s="818">
        <v>64</v>
      </c>
      <c r="G24" s="818" t="s">
        <v>955</v>
      </c>
      <c r="H24" s="819" t="s">
        <v>142</v>
      </c>
      <c r="I24" s="822" t="s">
        <v>1187</v>
      </c>
      <c r="J24" s="386"/>
    </row>
    <row r="25" spans="1:10" ht="30" customHeight="1">
      <c r="A25" s="1159"/>
      <c r="B25" s="817" t="s">
        <v>47</v>
      </c>
      <c r="C25" s="818">
        <v>80</v>
      </c>
      <c r="D25" s="818">
        <v>78</v>
      </c>
      <c r="E25" s="818">
        <v>74</v>
      </c>
      <c r="F25" s="818">
        <v>73</v>
      </c>
      <c r="G25" s="818" t="s">
        <v>818</v>
      </c>
      <c r="H25" s="819" t="s">
        <v>679</v>
      </c>
      <c r="I25" s="822" t="s">
        <v>979</v>
      </c>
      <c r="J25" s="386"/>
    </row>
    <row r="26" spans="1:10" ht="30" customHeight="1">
      <c r="A26" s="1159"/>
      <c r="B26" s="817" t="s">
        <v>77</v>
      </c>
      <c r="C26" s="818">
        <v>78</v>
      </c>
      <c r="D26" s="818">
        <v>73</v>
      </c>
      <c r="E26" s="818">
        <v>71</v>
      </c>
      <c r="F26" s="818">
        <v>68</v>
      </c>
      <c r="G26" s="818" t="s">
        <v>637</v>
      </c>
      <c r="H26" s="819" t="s">
        <v>142</v>
      </c>
      <c r="I26" s="822" t="s">
        <v>658</v>
      </c>
      <c r="J26" s="386"/>
    </row>
    <row r="27" spans="1:10" ht="30" customHeight="1">
      <c r="A27" s="1159"/>
      <c r="B27" s="817" t="s">
        <v>50</v>
      </c>
      <c r="C27" s="818">
        <v>47</v>
      </c>
      <c r="D27" s="818">
        <v>54</v>
      </c>
      <c r="E27" s="818">
        <v>52</v>
      </c>
      <c r="F27" s="818">
        <v>51</v>
      </c>
      <c r="G27" s="818" t="s">
        <v>637</v>
      </c>
      <c r="H27" s="819" t="s">
        <v>602</v>
      </c>
      <c r="I27" s="822" t="s">
        <v>658</v>
      </c>
      <c r="J27" s="386"/>
    </row>
    <row r="28" spans="1:10" ht="30" customHeight="1">
      <c r="A28" s="1159"/>
      <c r="B28" s="817" t="s">
        <v>449</v>
      </c>
      <c r="C28" s="818">
        <v>62</v>
      </c>
      <c r="D28" s="818">
        <v>60</v>
      </c>
      <c r="E28" s="818">
        <v>58</v>
      </c>
      <c r="F28" s="818">
        <v>57</v>
      </c>
      <c r="G28" s="818" t="s">
        <v>637</v>
      </c>
      <c r="H28" s="819" t="s">
        <v>142</v>
      </c>
      <c r="I28" s="822" t="s">
        <v>658</v>
      </c>
      <c r="J28" s="386"/>
    </row>
    <row r="29" spans="1:10" ht="30" customHeight="1">
      <c r="A29" s="1159"/>
      <c r="B29" s="817" t="s">
        <v>1188</v>
      </c>
      <c r="C29" s="818">
        <v>60</v>
      </c>
      <c r="D29" s="818">
        <v>58</v>
      </c>
      <c r="E29" s="818">
        <v>55</v>
      </c>
      <c r="F29" s="818">
        <v>53</v>
      </c>
      <c r="G29" s="818" t="s">
        <v>980</v>
      </c>
      <c r="H29" s="819" t="s">
        <v>981</v>
      </c>
      <c r="I29" s="823" t="s">
        <v>1189</v>
      </c>
      <c r="J29" s="386"/>
    </row>
    <row r="30" spans="1:10" ht="30" customHeight="1">
      <c r="A30" s="1159"/>
      <c r="B30" s="817" t="s">
        <v>76</v>
      </c>
      <c r="C30" s="818">
        <v>54</v>
      </c>
      <c r="D30" s="818">
        <v>51</v>
      </c>
      <c r="E30" s="818">
        <v>47</v>
      </c>
      <c r="F30" s="818">
        <v>46</v>
      </c>
      <c r="G30" s="818" t="s">
        <v>637</v>
      </c>
      <c r="H30" s="819" t="s">
        <v>982</v>
      </c>
      <c r="I30" s="822" t="s">
        <v>658</v>
      </c>
      <c r="J30" s="386"/>
    </row>
    <row r="31" spans="1:10" ht="30" customHeight="1">
      <c r="A31" s="1159"/>
      <c r="B31" s="817" t="s">
        <v>983</v>
      </c>
      <c r="C31" s="818">
        <v>80</v>
      </c>
      <c r="D31" s="818">
        <v>78</v>
      </c>
      <c r="E31" s="818">
        <v>74</v>
      </c>
      <c r="F31" s="818">
        <v>73</v>
      </c>
      <c r="G31" s="818" t="s">
        <v>818</v>
      </c>
      <c r="H31" s="819" t="s">
        <v>819</v>
      </c>
      <c r="I31" s="822" t="s">
        <v>658</v>
      </c>
      <c r="J31" s="386"/>
    </row>
    <row r="32" spans="1:10" ht="30" customHeight="1">
      <c r="A32" s="1159"/>
      <c r="B32" s="817" t="s">
        <v>380</v>
      </c>
      <c r="C32" s="818">
        <v>62</v>
      </c>
      <c r="D32" s="818">
        <v>50</v>
      </c>
      <c r="E32" s="818">
        <v>47</v>
      </c>
      <c r="F32" s="818">
        <v>45</v>
      </c>
      <c r="G32" s="818" t="s">
        <v>637</v>
      </c>
      <c r="H32" s="819" t="s">
        <v>819</v>
      </c>
      <c r="I32" s="822" t="s">
        <v>658</v>
      </c>
      <c r="J32" s="386"/>
    </row>
    <row r="33" spans="1:10" ht="30" customHeight="1">
      <c r="A33" s="1159"/>
      <c r="B33" s="817" t="s">
        <v>131</v>
      </c>
      <c r="C33" s="818">
        <v>53</v>
      </c>
      <c r="D33" s="818">
        <v>50</v>
      </c>
      <c r="E33" s="818">
        <v>46</v>
      </c>
      <c r="F33" s="818">
        <v>45</v>
      </c>
      <c r="G33" s="818" t="s">
        <v>950</v>
      </c>
      <c r="H33" s="819" t="s">
        <v>1190</v>
      </c>
      <c r="I33" s="822" t="s">
        <v>658</v>
      </c>
      <c r="J33" s="386"/>
    </row>
    <row r="34" spans="1:10" ht="30" customHeight="1" thickBot="1">
      <c r="A34" s="1159"/>
      <c r="B34" s="817" t="s">
        <v>781</v>
      </c>
      <c r="C34" s="818">
        <v>72</v>
      </c>
      <c r="D34" s="818">
        <v>65</v>
      </c>
      <c r="E34" s="818">
        <v>63</v>
      </c>
      <c r="F34" s="818">
        <v>58</v>
      </c>
      <c r="G34" s="818" t="s">
        <v>636</v>
      </c>
      <c r="H34" s="819" t="s">
        <v>142</v>
      </c>
      <c r="I34" s="822" t="s">
        <v>984</v>
      </c>
      <c r="J34" s="386"/>
    </row>
    <row r="35" spans="1:10" ht="26.25" customHeight="1">
      <c r="B35" s="1150" t="s">
        <v>132</v>
      </c>
      <c r="C35" s="1151"/>
      <c r="D35" s="388" t="s">
        <v>91</v>
      </c>
      <c r="E35" s="388" t="s">
        <v>86</v>
      </c>
      <c r="F35" s="388" t="s">
        <v>87</v>
      </c>
      <c r="G35" s="1152" t="s">
        <v>84</v>
      </c>
      <c r="H35" s="1151"/>
      <c r="I35" s="389" t="s">
        <v>1191</v>
      </c>
    </row>
    <row r="36" spans="1:10" ht="26.25" customHeight="1">
      <c r="B36" s="1153" t="s">
        <v>1192</v>
      </c>
      <c r="C36" s="1154"/>
      <c r="D36" s="850">
        <v>-6</v>
      </c>
      <c r="E36" s="850">
        <f>D36</f>
        <v>-6</v>
      </c>
      <c r="F36" s="850">
        <f>D36</f>
        <v>-6</v>
      </c>
      <c r="G36" s="1157" t="s">
        <v>1193</v>
      </c>
      <c r="H36" s="1158"/>
      <c r="I36" s="851" t="s">
        <v>1194</v>
      </c>
    </row>
    <row r="37" spans="1:10" ht="26.25" customHeight="1">
      <c r="B37" s="1153"/>
      <c r="C37" s="1154"/>
      <c r="D37" s="850">
        <v>-4</v>
      </c>
      <c r="E37" s="850">
        <f t="shared" ref="E37:E41" si="0">D37</f>
        <v>-4</v>
      </c>
      <c r="F37" s="850">
        <f t="shared" ref="F37:F40" si="1">D37</f>
        <v>-4</v>
      </c>
      <c r="G37" s="1157" t="s">
        <v>1195</v>
      </c>
      <c r="H37" s="1158"/>
      <c r="I37" s="851" t="s">
        <v>1196</v>
      </c>
    </row>
    <row r="38" spans="1:10" ht="26.25" customHeight="1">
      <c r="B38" s="1153"/>
      <c r="C38" s="1154"/>
      <c r="D38" s="850">
        <v>-3</v>
      </c>
      <c r="E38" s="850">
        <f t="shared" si="0"/>
        <v>-3</v>
      </c>
      <c r="F38" s="850">
        <f t="shared" si="1"/>
        <v>-3</v>
      </c>
      <c r="G38" s="1157" t="s">
        <v>1197</v>
      </c>
      <c r="H38" s="1158"/>
      <c r="I38" s="851" t="s">
        <v>1194</v>
      </c>
    </row>
    <row r="39" spans="1:10" ht="26.25" customHeight="1">
      <c r="B39" s="1153"/>
      <c r="C39" s="1154"/>
      <c r="D39" s="850">
        <v>-2</v>
      </c>
      <c r="E39" s="850">
        <f t="shared" si="0"/>
        <v>-2</v>
      </c>
      <c r="F39" s="850">
        <f t="shared" si="1"/>
        <v>-2</v>
      </c>
      <c r="G39" s="1157" t="s">
        <v>1198</v>
      </c>
      <c r="H39" s="1158"/>
      <c r="I39" s="851" t="s">
        <v>1194</v>
      </c>
    </row>
    <row r="40" spans="1:10" ht="26.25" customHeight="1">
      <c r="B40" s="1153"/>
      <c r="C40" s="1154"/>
      <c r="D40" s="850">
        <v>-2</v>
      </c>
      <c r="E40" s="850">
        <f t="shared" si="0"/>
        <v>-2</v>
      </c>
      <c r="F40" s="850">
        <f t="shared" si="1"/>
        <v>-2</v>
      </c>
      <c r="G40" s="1157" t="s">
        <v>1199</v>
      </c>
      <c r="H40" s="1158"/>
      <c r="I40" s="851" t="s">
        <v>1194</v>
      </c>
    </row>
    <row r="41" spans="1:10" ht="26.25" customHeight="1">
      <c r="B41" s="1153"/>
      <c r="C41" s="1154"/>
      <c r="D41" s="850">
        <v>-4</v>
      </c>
      <c r="E41" s="850">
        <f t="shared" si="0"/>
        <v>-4</v>
      </c>
      <c r="F41" s="850">
        <f>D41</f>
        <v>-4</v>
      </c>
      <c r="G41" s="1157" t="s">
        <v>1200</v>
      </c>
      <c r="H41" s="1158"/>
      <c r="I41" s="851" t="s">
        <v>1201</v>
      </c>
    </row>
    <row r="42" spans="1:10" ht="26.25" customHeight="1">
      <c r="B42" s="1153"/>
      <c r="C42" s="1154"/>
      <c r="D42" s="850">
        <v>-5</v>
      </c>
      <c r="E42" s="850">
        <f>D42</f>
        <v>-5</v>
      </c>
      <c r="F42" s="850">
        <f>D42</f>
        <v>-5</v>
      </c>
      <c r="G42" s="1157" t="s">
        <v>1202</v>
      </c>
      <c r="H42" s="1158"/>
      <c r="I42" s="851" t="s">
        <v>1203</v>
      </c>
    </row>
    <row r="43" spans="1:10" ht="26.25" customHeight="1" thickBot="1">
      <c r="B43" s="1155"/>
      <c r="C43" s="1156"/>
      <c r="D43" s="570">
        <v>-8</v>
      </c>
      <c r="E43" s="570">
        <f>D43</f>
        <v>-8</v>
      </c>
      <c r="F43" s="570">
        <f>D43</f>
        <v>-8</v>
      </c>
      <c r="G43" s="1146" t="s">
        <v>1204</v>
      </c>
      <c r="H43" s="1147"/>
      <c r="I43" s="571" t="s">
        <v>1203</v>
      </c>
    </row>
    <row r="44" spans="1:10" ht="23.1" customHeight="1">
      <c r="B44" s="1148" t="s">
        <v>951</v>
      </c>
      <c r="C44" s="1148"/>
      <c r="D44" s="1148"/>
      <c r="E44" s="1148"/>
      <c r="F44" s="1148"/>
      <c r="G44" s="1148"/>
      <c r="H44" s="1148"/>
      <c r="I44" s="1148"/>
      <c r="J44" s="1149"/>
    </row>
    <row r="45" spans="1:10" ht="23.1" customHeight="1">
      <c r="B45" s="1145" t="s">
        <v>952</v>
      </c>
      <c r="C45" s="1145"/>
      <c r="D45" s="1145"/>
      <c r="E45" s="1145"/>
      <c r="F45" s="1145"/>
      <c r="G45" s="1145"/>
      <c r="H45" s="1145"/>
      <c r="I45" s="1145"/>
      <c r="J45" s="1145"/>
    </row>
    <row r="46" spans="1:10" ht="23.1" customHeight="1">
      <c r="B46" s="1145" t="s">
        <v>966</v>
      </c>
      <c r="C46" s="1145"/>
      <c r="D46" s="1145"/>
      <c r="E46" s="1145"/>
      <c r="F46" s="1145"/>
      <c r="G46" s="1145"/>
      <c r="H46" s="1145"/>
      <c r="I46" s="1145"/>
      <c r="J46" s="1145"/>
    </row>
    <row r="47" spans="1:10" ht="23.1" customHeight="1">
      <c r="B47" s="1145" t="s">
        <v>953</v>
      </c>
      <c r="C47" s="1145"/>
      <c r="D47" s="1145"/>
      <c r="E47" s="1145"/>
      <c r="F47" s="1145"/>
      <c r="G47" s="1145"/>
      <c r="H47" s="1145"/>
      <c r="I47" s="1145"/>
      <c r="J47" s="1145"/>
    </row>
    <row r="48" spans="1:10" ht="23.1" customHeight="1">
      <c r="B48" s="1145" t="s">
        <v>954</v>
      </c>
      <c r="C48" s="1145"/>
      <c r="D48" s="1145"/>
      <c r="E48" s="1145"/>
      <c r="F48" s="1145"/>
      <c r="G48" s="1145"/>
      <c r="H48" s="1145"/>
      <c r="I48" s="1145"/>
      <c r="J48" s="1145"/>
    </row>
    <row r="49" spans="2:11" ht="26.25" customHeight="1">
      <c r="B49" s="390"/>
      <c r="C49" s="391"/>
      <c r="D49" s="391"/>
      <c r="E49" s="391"/>
      <c r="F49" s="391"/>
      <c r="G49" s="391"/>
      <c r="H49" s="391"/>
      <c r="I49" s="391"/>
      <c r="J49" s="391"/>
      <c r="K49" s="386"/>
    </row>
    <row r="50" spans="2:11" ht="22.9" customHeight="1">
      <c r="B50" s="1145"/>
      <c r="C50" s="1145"/>
      <c r="D50" s="1145"/>
      <c r="E50" s="1145"/>
      <c r="F50" s="1145"/>
      <c r="G50" s="1145"/>
      <c r="H50" s="1145"/>
      <c r="I50" s="1145"/>
      <c r="J50" s="1145"/>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1018</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1015</v>
      </c>
    </row>
    <row r="4" spans="1:9" ht="36.950000000000003" customHeight="1">
      <c r="B4" s="1020" t="s">
        <v>1377</v>
      </c>
      <c r="C4" s="1021" t="s">
        <v>1394</v>
      </c>
      <c r="D4" s="774" t="s">
        <v>1378</v>
      </c>
      <c r="E4" s="1022">
        <v>0.12152777777777778</v>
      </c>
      <c r="F4" s="1022">
        <v>0.79513888888888884</v>
      </c>
      <c r="G4" s="776" t="s">
        <v>1379</v>
      </c>
      <c r="I4" s="651"/>
    </row>
    <row r="5" spans="1:9" ht="23.1" customHeight="1">
      <c r="B5" s="1185" t="s">
        <v>1380</v>
      </c>
      <c r="C5" s="1186"/>
      <c r="D5" s="1186"/>
      <c r="E5" s="1186"/>
      <c r="F5" s="1186"/>
      <c r="G5" s="1187"/>
      <c r="I5" s="651"/>
    </row>
    <row r="6" spans="1:9" ht="22.9" customHeight="1" thickBot="1">
      <c r="B6" s="1175" t="s">
        <v>1381</v>
      </c>
      <c r="C6" s="1176"/>
      <c r="D6" s="1176"/>
      <c r="E6" s="1176"/>
      <c r="F6" s="1176"/>
      <c r="G6" s="1177"/>
    </row>
    <row r="7" spans="1:9" ht="22.9" customHeight="1" thickBot="1">
      <c r="B7" s="652" t="s">
        <v>22</v>
      </c>
      <c r="C7" s="652" t="s">
        <v>23</v>
      </c>
      <c r="D7" s="653"/>
      <c r="E7" s="1178" t="s">
        <v>1382</v>
      </c>
      <c r="F7" s="1179"/>
      <c r="G7" s="654">
        <v>46077</v>
      </c>
      <c r="H7" s="655" t="s">
        <v>957</v>
      </c>
    </row>
    <row r="8" spans="1:9" ht="22.9" customHeight="1">
      <c r="B8" s="656" t="s">
        <v>1383</v>
      </c>
      <c r="C8" s="1006" t="s">
        <v>1384</v>
      </c>
      <c r="D8" s="657" t="s">
        <v>1385</v>
      </c>
      <c r="E8" s="658" t="s">
        <v>1386</v>
      </c>
      <c r="F8" s="1180" t="s">
        <v>1387</v>
      </c>
      <c r="G8" s="1181"/>
      <c r="H8" s="659"/>
    </row>
    <row r="9" spans="1:9" ht="22.9" customHeight="1">
      <c r="B9" s="1007" t="s">
        <v>379</v>
      </c>
      <c r="C9" s="1008">
        <v>26.5</v>
      </c>
      <c r="D9" s="832">
        <v>25.5</v>
      </c>
      <c r="E9" s="1008" t="s">
        <v>430</v>
      </c>
      <c r="F9" s="1009"/>
      <c r="G9" s="1188" t="s">
        <v>1388</v>
      </c>
    </row>
    <row r="10" spans="1:9" ht="22.9" customHeight="1">
      <c r="B10" s="1007" t="s">
        <v>1100</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1089</v>
      </c>
      <c r="C12" s="1008">
        <v>29.5</v>
      </c>
      <c r="D12" s="832">
        <v>28.5</v>
      </c>
      <c r="E12" s="1008" t="s">
        <v>430</v>
      </c>
      <c r="F12" s="1009"/>
      <c r="G12" s="1189"/>
      <c r="H12" s="1183"/>
    </row>
    <row r="13" spans="1:9" ht="26.25" customHeight="1">
      <c r="A13" s="1182"/>
      <c r="B13" s="1010" t="s">
        <v>1090</v>
      </c>
      <c r="C13" s="1008">
        <v>33</v>
      </c>
      <c r="D13" s="832">
        <v>32</v>
      </c>
      <c r="E13" s="1008" t="s">
        <v>663</v>
      </c>
      <c r="F13" s="1009" t="s">
        <v>1389</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1091</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781</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782</v>
      </c>
      <c r="C20" s="839">
        <v>53</v>
      </c>
      <c r="D20" s="1014">
        <v>52</v>
      </c>
      <c r="E20" s="1012" t="s">
        <v>67</v>
      </c>
      <c r="F20" s="1012" t="s">
        <v>31</v>
      </c>
      <c r="G20" s="1189"/>
      <c r="H20" s="1183"/>
    </row>
    <row r="21" spans="2:8" ht="26.25" customHeight="1">
      <c r="B21" s="1023" t="s">
        <v>36</v>
      </c>
      <c r="C21" s="1024">
        <v>45.5</v>
      </c>
      <c r="D21" s="1025">
        <v>44.5</v>
      </c>
      <c r="E21" s="1026" t="s">
        <v>958</v>
      </c>
      <c r="F21" s="1027" t="s">
        <v>1390</v>
      </c>
      <c r="G21" s="1189"/>
      <c r="H21" s="1183"/>
    </row>
    <row r="22" spans="2:8" ht="26.25" customHeight="1">
      <c r="B22" s="1013" t="s">
        <v>131</v>
      </c>
      <c r="C22" s="839">
        <v>37</v>
      </c>
      <c r="D22" s="1014">
        <v>36</v>
      </c>
      <c r="E22" s="1012" t="s">
        <v>959</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818</v>
      </c>
      <c r="F27" s="1018" t="s">
        <v>1391</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690</v>
      </c>
      <c r="G29" s="1189"/>
      <c r="H29" s="1183"/>
    </row>
    <row r="30" spans="2:8" ht="26.25" customHeight="1">
      <c r="B30" s="1023" t="s">
        <v>78</v>
      </c>
      <c r="C30" s="1024">
        <v>43.5</v>
      </c>
      <c r="D30" s="1025">
        <v>42.5</v>
      </c>
      <c r="E30" s="1026" t="s">
        <v>67</v>
      </c>
      <c r="F30" s="1026" t="s">
        <v>31</v>
      </c>
      <c r="G30" s="1189"/>
      <c r="H30" s="1183"/>
    </row>
    <row r="31" spans="2:8" ht="26.25" hidden="1" customHeight="1">
      <c r="B31" s="1023" t="s">
        <v>960</v>
      </c>
      <c r="C31" s="1024">
        <v>42</v>
      </c>
      <c r="D31" s="1025">
        <v>41</v>
      </c>
      <c r="E31" s="1026" t="s">
        <v>67</v>
      </c>
      <c r="F31" s="1027" t="s">
        <v>1390</v>
      </c>
      <c r="G31" s="1189"/>
      <c r="H31" s="1183"/>
    </row>
    <row r="32" spans="2:8" ht="26.25" customHeight="1">
      <c r="B32" s="1023" t="s">
        <v>961</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690</v>
      </c>
      <c r="G35" s="1189"/>
      <c r="H35" s="1183"/>
    </row>
    <row r="36" spans="2:8" ht="30" customHeight="1">
      <c r="B36" s="1013" t="s">
        <v>66</v>
      </c>
      <c r="C36" s="839">
        <v>49.5</v>
      </c>
      <c r="D36" s="1014">
        <v>48.5</v>
      </c>
      <c r="E36" s="1012" t="s">
        <v>434</v>
      </c>
      <c r="F36" s="1019" t="s">
        <v>1392</v>
      </c>
      <c r="G36" s="1189"/>
      <c r="H36" s="1183"/>
    </row>
    <row r="37" spans="2:8" ht="30" customHeight="1">
      <c r="B37" s="1013" t="s">
        <v>48</v>
      </c>
      <c r="C37" s="839">
        <v>44.5</v>
      </c>
      <c r="D37" s="1014">
        <v>43.5</v>
      </c>
      <c r="E37" s="1012" t="s">
        <v>67</v>
      </c>
      <c r="F37" s="1019" t="s">
        <v>1376</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1390</v>
      </c>
      <c r="G39" s="1189"/>
      <c r="H39" s="1183"/>
    </row>
    <row r="40" spans="2:8" ht="30" customHeight="1">
      <c r="B40" s="1013" t="s">
        <v>380</v>
      </c>
      <c r="C40" s="839">
        <v>42</v>
      </c>
      <c r="D40" s="1014">
        <v>41</v>
      </c>
      <c r="E40" s="1012" t="s">
        <v>67</v>
      </c>
      <c r="F40" s="1019" t="s">
        <v>1376</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818</v>
      </c>
      <c r="F42" s="1018" t="s">
        <v>1393</v>
      </c>
      <c r="G42" s="1189"/>
      <c r="H42" s="1183"/>
    </row>
    <row r="43" spans="2:8" ht="26.25" customHeight="1">
      <c r="B43" s="1023" t="s">
        <v>79</v>
      </c>
      <c r="C43" s="1024">
        <v>42</v>
      </c>
      <c r="D43" s="1025">
        <v>41</v>
      </c>
      <c r="E43" s="1026" t="s">
        <v>67</v>
      </c>
      <c r="F43" s="1027" t="s">
        <v>1390</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1010</v>
      </c>
      <c r="C47" s="1184"/>
      <c r="D47" s="1184"/>
      <c r="E47" s="1184"/>
      <c r="F47" s="1184"/>
      <c r="G47" s="667"/>
      <c r="H47" s="1183"/>
    </row>
    <row r="48" spans="2:8" ht="26.45" customHeight="1">
      <c r="B48" s="677" t="s">
        <v>1011</v>
      </c>
      <c r="C48" s="678"/>
      <c r="D48" s="678"/>
      <c r="E48" s="678"/>
      <c r="F48" s="678"/>
      <c r="G48" s="679"/>
      <c r="H48" s="1183"/>
    </row>
    <row r="49" spans="2:9" s="672" customFormat="1" ht="26.45" customHeight="1">
      <c r="B49" s="669" t="s">
        <v>1012</v>
      </c>
      <c r="C49" s="669"/>
      <c r="D49" s="669"/>
      <c r="E49" s="669"/>
      <c r="F49" s="669"/>
      <c r="G49" s="670"/>
      <c r="H49" s="671"/>
    </row>
    <row r="50" spans="2:9" s="672" customFormat="1" ht="26.45" customHeight="1">
      <c r="B50" s="669" t="s">
        <v>965</v>
      </c>
      <c r="C50" s="669"/>
      <c r="D50" s="669"/>
      <c r="E50" s="669"/>
      <c r="F50" s="669"/>
      <c r="G50" s="669"/>
      <c r="H50" s="670"/>
      <c r="I50" s="673"/>
    </row>
    <row r="51" spans="2:9" s="672" customFormat="1" ht="26.45" customHeight="1">
      <c r="B51" s="1172" t="s">
        <v>1013</v>
      </c>
      <c r="C51" s="1172"/>
      <c r="D51" s="1172"/>
      <c r="E51" s="1172"/>
      <c r="F51" s="671"/>
      <c r="G51" s="669"/>
      <c r="H51" s="674"/>
    </row>
    <row r="52" spans="2:9" s="672" customFormat="1" ht="26.45" customHeight="1">
      <c r="B52" s="694" t="s">
        <v>1014</v>
      </c>
      <c r="C52" s="694"/>
      <c r="D52" s="694"/>
      <c r="E52" s="694"/>
      <c r="F52" s="671"/>
      <c r="G52" s="671"/>
      <c r="H52" s="669"/>
      <c r="I52" s="675"/>
    </row>
    <row r="53" spans="2:9" s="672" customFormat="1" ht="26.45" customHeight="1">
      <c r="B53" s="1173" t="s">
        <v>1096</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746</v>
      </c>
      <c r="B1" s="1192"/>
      <c r="C1" s="1192"/>
      <c r="D1" s="1192"/>
      <c r="E1" s="1192"/>
      <c r="F1" s="1192"/>
      <c r="G1" s="1192"/>
      <c r="H1" s="1192"/>
      <c r="I1" s="581"/>
      <c r="J1" s="582" t="s">
        <v>21</v>
      </c>
    </row>
    <row r="2" spans="1:11" ht="15" thickBot="1"/>
    <row r="3" spans="1:11" ht="22.9" customHeight="1">
      <c r="B3" s="1193" t="s">
        <v>69</v>
      </c>
      <c r="C3" s="1194"/>
      <c r="D3" s="1194"/>
      <c r="E3" s="1195"/>
      <c r="F3" s="584" t="s">
        <v>1058</v>
      </c>
      <c r="G3" s="584" t="s">
        <v>71</v>
      </c>
      <c r="H3" s="585" t="s">
        <v>1059</v>
      </c>
    </row>
    <row r="4" spans="1:11" ht="22.9" customHeight="1">
      <c r="B4" s="1196" t="s">
        <v>1060</v>
      </c>
      <c r="C4" s="1197"/>
      <c r="D4" s="1197"/>
      <c r="E4" s="1197"/>
      <c r="F4" s="743" t="s">
        <v>1061</v>
      </c>
      <c r="G4" s="744" t="s">
        <v>1062</v>
      </c>
      <c r="H4" s="745" t="s">
        <v>1063</v>
      </c>
    </row>
    <row r="5" spans="1:11" ht="22.9" customHeight="1" thickBot="1">
      <c r="B5" s="1198" t="s">
        <v>1064</v>
      </c>
      <c r="C5" s="1199"/>
      <c r="D5" s="1199"/>
      <c r="E5" s="1199"/>
      <c r="F5" s="746" t="s">
        <v>1065</v>
      </c>
      <c r="G5" s="747" t="s">
        <v>1066</v>
      </c>
      <c r="H5" s="748" t="s">
        <v>1067</v>
      </c>
    </row>
    <row r="6" spans="1:11" ht="22.9" customHeight="1" thickBot="1">
      <c r="B6" s="586" t="s">
        <v>22</v>
      </c>
      <c r="C6" s="586" t="s">
        <v>23</v>
      </c>
      <c r="D6" s="587"/>
      <c r="E6" s="1200" t="s">
        <v>659</v>
      </c>
      <c r="F6" s="1200"/>
      <c r="G6" s="588" t="s">
        <v>1519</v>
      </c>
      <c r="H6" s="589" t="s">
        <v>1465</v>
      </c>
      <c r="I6" s="590" t="s">
        <v>1068</v>
      </c>
    </row>
    <row r="7" spans="1:11" ht="22.9" customHeight="1" thickBot="1">
      <c r="B7" s="591" t="s">
        <v>685</v>
      </c>
      <c r="C7" s="592" t="s">
        <v>689</v>
      </c>
      <c r="D7" s="592" t="s">
        <v>1466</v>
      </c>
      <c r="E7" s="592" t="s">
        <v>1467</v>
      </c>
      <c r="F7" s="592" t="s">
        <v>1330</v>
      </c>
      <c r="G7" s="593" t="s">
        <v>1291</v>
      </c>
      <c r="H7" s="594" t="s">
        <v>1291</v>
      </c>
    </row>
    <row r="8" spans="1:11" ht="36" customHeight="1">
      <c r="B8" s="595" t="s">
        <v>52</v>
      </c>
      <c r="C8" s="596">
        <v>36</v>
      </c>
      <c r="D8" s="596">
        <v>35</v>
      </c>
      <c r="E8" s="597" t="s">
        <v>404</v>
      </c>
      <c r="F8" s="598" t="s">
        <v>379</v>
      </c>
      <c r="G8" s="599" t="s">
        <v>1017</v>
      </c>
      <c r="H8" s="1201" t="s">
        <v>1468</v>
      </c>
    </row>
    <row r="9" spans="1:11" ht="36" customHeight="1">
      <c r="B9" s="967" t="s">
        <v>667</v>
      </c>
      <c r="C9" s="1061">
        <v>37</v>
      </c>
      <c r="D9" s="1061">
        <v>36</v>
      </c>
      <c r="E9" s="1062" t="s">
        <v>404</v>
      </c>
      <c r="F9" s="1063" t="s">
        <v>379</v>
      </c>
      <c r="G9" s="1064" t="s">
        <v>1017</v>
      </c>
      <c r="H9" s="1202"/>
    </row>
    <row r="10" spans="1:11" ht="26.1" customHeight="1">
      <c r="B10" s="967" t="s">
        <v>131</v>
      </c>
      <c r="C10" s="1061">
        <v>37</v>
      </c>
      <c r="D10" s="1061">
        <v>36</v>
      </c>
      <c r="E10" s="1062" t="s">
        <v>432</v>
      </c>
      <c r="F10" s="1063" t="s">
        <v>379</v>
      </c>
      <c r="G10" s="1063" t="s">
        <v>1469</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668</v>
      </c>
      <c r="C13" s="1061" t="s">
        <v>481</v>
      </c>
      <c r="D13" s="1061" t="s">
        <v>481</v>
      </c>
      <c r="E13" s="1062" t="s">
        <v>404</v>
      </c>
      <c r="F13" s="1063" t="s">
        <v>45</v>
      </c>
      <c r="G13" s="1063" t="s">
        <v>669</v>
      </c>
      <c r="H13" s="1202"/>
    </row>
    <row r="14" spans="1:11" ht="26.1" customHeight="1">
      <c r="B14" s="967" t="s">
        <v>66</v>
      </c>
      <c r="C14" s="1061">
        <v>38</v>
      </c>
      <c r="D14" s="1061">
        <v>37</v>
      </c>
      <c r="E14" s="1063" t="s">
        <v>430</v>
      </c>
      <c r="F14" s="1063" t="s">
        <v>31</v>
      </c>
      <c r="G14" s="1062" t="s">
        <v>1470</v>
      </c>
      <c r="H14" s="1202"/>
      <c r="K14" s="600"/>
    </row>
    <row r="15" spans="1:11" ht="26.1" customHeight="1">
      <c r="B15" s="967" t="s">
        <v>41</v>
      </c>
      <c r="C15" s="1061">
        <v>36</v>
      </c>
      <c r="D15" s="1061">
        <v>35</v>
      </c>
      <c r="E15" s="1063" t="s">
        <v>430</v>
      </c>
      <c r="F15" s="1063" t="s">
        <v>379</v>
      </c>
      <c r="G15" s="1063"/>
      <c r="H15" s="1202"/>
    </row>
    <row r="16" spans="1:11" ht="26.1" customHeight="1">
      <c r="B16" s="967" t="s">
        <v>670</v>
      </c>
      <c r="C16" s="1061">
        <v>42</v>
      </c>
      <c r="D16" s="1061">
        <v>41</v>
      </c>
      <c r="E16" s="1063" t="s">
        <v>404</v>
      </c>
      <c r="F16" s="1063" t="s">
        <v>41</v>
      </c>
      <c r="G16" s="1063" t="s">
        <v>671</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672</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1331</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691</v>
      </c>
      <c r="C31" s="1061">
        <v>52</v>
      </c>
      <c r="D31" s="1061">
        <v>51</v>
      </c>
      <c r="E31" s="1063" t="s">
        <v>1471</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1069</v>
      </c>
      <c r="C40" s="1191"/>
      <c r="D40" s="1191"/>
      <c r="E40" s="1191"/>
      <c r="F40" s="1191"/>
      <c r="G40" s="1191"/>
      <c r="H40" s="1191"/>
      <c r="I40" s="1191"/>
    </row>
    <row r="41" spans="2:9" ht="22.9" customHeight="1">
      <c r="B41" s="603" t="s">
        <v>1070</v>
      </c>
      <c r="C41" s="604"/>
      <c r="D41" s="604"/>
      <c r="E41" s="604"/>
      <c r="F41" s="604"/>
      <c r="G41" s="604"/>
      <c r="H41" s="604"/>
    </row>
    <row r="42" spans="2:9" ht="22.9" customHeight="1">
      <c r="B42" s="605" t="s">
        <v>1071</v>
      </c>
      <c r="C42" s="605"/>
      <c r="D42" s="605"/>
      <c r="E42" s="605"/>
      <c r="F42" s="605"/>
      <c r="G42" s="605"/>
      <c r="H42" s="605"/>
      <c r="I42" s="605"/>
    </row>
    <row r="43" spans="2:9" ht="22.9" customHeight="1">
      <c r="B43" s="605" t="s">
        <v>837</v>
      </c>
      <c r="C43" s="605"/>
      <c r="D43" s="605"/>
      <c r="E43" s="605"/>
      <c r="F43" s="605"/>
      <c r="G43" s="605"/>
      <c r="H43" s="605"/>
      <c r="I43" s="605"/>
    </row>
    <row r="44" spans="2:9" ht="22.9" customHeight="1">
      <c r="B44" s="605" t="s">
        <v>1072</v>
      </c>
      <c r="C44" s="605"/>
      <c r="D44" s="605"/>
      <c r="E44" s="605"/>
      <c r="F44" s="605"/>
      <c r="G44" s="605"/>
      <c r="H44" s="605"/>
      <c r="I44" s="605"/>
    </row>
    <row r="45" spans="2:9" ht="22.9" customHeight="1">
      <c r="B45" s="605" t="s">
        <v>838</v>
      </c>
      <c r="C45" s="605"/>
      <c r="D45" s="605"/>
      <c r="E45" s="605"/>
      <c r="F45" s="605"/>
      <c r="G45" s="605"/>
      <c r="H45" s="605"/>
      <c r="I45" s="605"/>
    </row>
    <row r="46" spans="2:9" ht="22.9" customHeight="1">
      <c r="B46" s="606" t="s">
        <v>1073</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10" t="s">
        <v>817</v>
      </c>
      <c r="B1" s="1210"/>
      <c r="C1" s="1210"/>
      <c r="D1" s="1210"/>
      <c r="E1" s="1210"/>
      <c r="F1" s="1210"/>
      <c r="G1" s="1210"/>
      <c r="H1" s="1210"/>
      <c r="I1" s="1210"/>
      <c r="J1" s="381" t="s">
        <v>21</v>
      </c>
    </row>
    <row r="2" spans="1:10" ht="19.899999999999999" customHeight="1" thickBot="1">
      <c r="B2" s="491" t="s">
        <v>757</v>
      </c>
      <c r="C2" s="492" t="s">
        <v>80</v>
      </c>
      <c r="D2" s="492" t="s">
        <v>71</v>
      </c>
      <c r="E2" s="492" t="s">
        <v>758</v>
      </c>
      <c r="F2" s="492" t="s">
        <v>759</v>
      </c>
      <c r="G2" s="493" t="s">
        <v>760</v>
      </c>
    </row>
    <row r="3" spans="1:10" ht="19.899999999999999" customHeight="1" thickBot="1">
      <c r="B3" s="541" t="s">
        <v>761</v>
      </c>
      <c r="C3" s="542" t="s">
        <v>762</v>
      </c>
      <c r="D3" s="542" t="s">
        <v>763</v>
      </c>
      <c r="E3" s="543"/>
      <c r="F3" s="542"/>
      <c r="G3" s="544" t="s">
        <v>764</v>
      </c>
    </row>
    <row r="4" spans="1:10" ht="19.899999999999999" customHeight="1" thickBot="1">
      <c r="B4" s="361" t="s">
        <v>747</v>
      </c>
      <c r="C4" s="361" t="s">
        <v>23</v>
      </c>
      <c r="D4" s="452"/>
      <c r="E4" s="452"/>
      <c r="F4" s="373"/>
      <c r="G4" s="373" t="s">
        <v>24</v>
      </c>
      <c r="H4" s="362">
        <v>45916</v>
      </c>
      <c r="I4" s="379" t="s">
        <v>765</v>
      </c>
    </row>
    <row r="5" spans="1:10" ht="19.899999999999999" customHeight="1" thickBot="1">
      <c r="B5" s="540" t="s">
        <v>83</v>
      </c>
      <c r="C5" s="477" t="s">
        <v>766</v>
      </c>
      <c r="D5" s="476" t="s">
        <v>91</v>
      </c>
      <c r="E5" s="476" t="s">
        <v>86</v>
      </c>
      <c r="F5" s="1211" t="s">
        <v>88</v>
      </c>
      <c r="G5" s="1212"/>
      <c r="H5" s="545" t="s">
        <v>767</v>
      </c>
    </row>
    <row r="6" spans="1:10" ht="35.1" customHeight="1">
      <c r="B6" s="546" t="s">
        <v>800</v>
      </c>
      <c r="C6" s="478">
        <v>25</v>
      </c>
      <c r="D6" s="478">
        <v>24</v>
      </c>
      <c r="E6" s="478">
        <v>23</v>
      </c>
      <c r="F6" s="1213" t="s">
        <v>801</v>
      </c>
      <c r="G6" s="1214"/>
      <c r="H6" s="547"/>
    </row>
    <row r="7" spans="1:10" ht="35.1" customHeight="1">
      <c r="B7" s="548" t="s">
        <v>802</v>
      </c>
      <c r="C7" s="572">
        <v>33</v>
      </c>
      <c r="D7" s="572">
        <v>27</v>
      </c>
      <c r="E7" s="572">
        <v>25</v>
      </c>
      <c r="F7" s="1215" t="s">
        <v>801</v>
      </c>
      <c r="G7" s="1216"/>
      <c r="H7" s="547"/>
    </row>
    <row r="8" spans="1:10" ht="60" customHeight="1">
      <c r="B8" s="549" t="s">
        <v>803</v>
      </c>
      <c r="C8" s="572">
        <v>33</v>
      </c>
      <c r="D8" s="572">
        <v>28</v>
      </c>
      <c r="E8" s="572">
        <v>27</v>
      </c>
      <c r="F8" s="1215" t="s">
        <v>801</v>
      </c>
      <c r="G8" s="1216"/>
      <c r="H8" s="547"/>
    </row>
    <row r="9" spans="1:10" ht="60" customHeight="1">
      <c r="B9" s="550" t="s">
        <v>804</v>
      </c>
      <c r="C9" s="572">
        <v>33</v>
      </c>
      <c r="D9" s="572">
        <v>30</v>
      </c>
      <c r="E9" s="572">
        <v>29</v>
      </c>
      <c r="F9" s="1215" t="s">
        <v>801</v>
      </c>
      <c r="G9" s="1216"/>
      <c r="H9" s="547"/>
    </row>
    <row r="10" spans="1:10" ht="35.1" customHeight="1">
      <c r="B10" s="548" t="s">
        <v>805</v>
      </c>
      <c r="C10" s="572">
        <v>33</v>
      </c>
      <c r="D10" s="572">
        <v>32</v>
      </c>
      <c r="E10" s="572">
        <v>31</v>
      </c>
      <c r="F10" s="1215" t="s">
        <v>801</v>
      </c>
      <c r="G10" s="1216"/>
      <c r="H10" s="547"/>
    </row>
    <row r="11" spans="1:10" ht="35.1" customHeight="1">
      <c r="B11" s="548" t="s">
        <v>806</v>
      </c>
      <c r="C11" s="572">
        <v>40</v>
      </c>
      <c r="D11" s="572">
        <v>36</v>
      </c>
      <c r="E11" s="572">
        <v>35</v>
      </c>
      <c r="F11" s="1215" t="s">
        <v>807</v>
      </c>
      <c r="G11" s="1216"/>
      <c r="H11" s="547"/>
    </row>
    <row r="12" spans="1:10" ht="35.1" customHeight="1">
      <c r="B12" s="548" t="s">
        <v>808</v>
      </c>
      <c r="C12" s="572">
        <v>45</v>
      </c>
      <c r="D12" s="572">
        <v>36</v>
      </c>
      <c r="E12" s="572">
        <v>35</v>
      </c>
      <c r="F12" s="1215" t="s">
        <v>809</v>
      </c>
      <c r="G12" s="1216"/>
      <c r="H12" s="547"/>
    </row>
    <row r="13" spans="1:10" ht="35.1" customHeight="1">
      <c r="B13" s="548" t="s">
        <v>810</v>
      </c>
      <c r="C13" s="572">
        <v>40</v>
      </c>
      <c r="D13" s="572">
        <v>38</v>
      </c>
      <c r="E13" s="572">
        <v>37</v>
      </c>
      <c r="F13" s="1215" t="s">
        <v>811</v>
      </c>
      <c r="G13" s="1216"/>
      <c r="H13" s="568"/>
    </row>
    <row r="14" spans="1:10" ht="35.1" customHeight="1">
      <c r="B14" s="548" t="s">
        <v>812</v>
      </c>
      <c r="C14" s="572">
        <v>41</v>
      </c>
      <c r="D14" s="572">
        <v>40</v>
      </c>
      <c r="E14" s="572">
        <v>39</v>
      </c>
      <c r="F14" s="1215" t="s">
        <v>811</v>
      </c>
      <c r="G14" s="1216"/>
      <c r="H14" s="568"/>
    </row>
    <row r="15" spans="1:10" ht="35.1" customHeight="1">
      <c r="B15" s="548" t="s">
        <v>813</v>
      </c>
      <c r="C15" s="572">
        <v>45</v>
      </c>
      <c r="D15" s="572">
        <v>42</v>
      </c>
      <c r="E15" s="572">
        <v>41</v>
      </c>
      <c r="F15" s="1215" t="s">
        <v>807</v>
      </c>
      <c r="G15" s="1216"/>
      <c r="H15" s="547"/>
    </row>
    <row r="16" spans="1:10" ht="35.1" customHeight="1">
      <c r="B16" s="548" t="s">
        <v>814</v>
      </c>
      <c r="C16" s="572">
        <v>45</v>
      </c>
      <c r="D16" s="572">
        <v>44</v>
      </c>
      <c r="E16" s="572">
        <v>43</v>
      </c>
      <c r="F16" s="1215" t="s">
        <v>815</v>
      </c>
      <c r="G16" s="1216"/>
      <c r="H16" s="547"/>
    </row>
    <row r="17" spans="2:9" ht="35.1" customHeight="1" thickBot="1">
      <c r="B17" s="551" t="s">
        <v>816</v>
      </c>
      <c r="C17" s="505">
        <v>55</v>
      </c>
      <c r="D17" s="505">
        <v>54</v>
      </c>
      <c r="E17" s="505">
        <v>53</v>
      </c>
      <c r="F17" s="1208" t="s">
        <v>809</v>
      </c>
      <c r="G17" s="1209"/>
      <c r="H17" s="552"/>
    </row>
    <row r="18" spans="2:9" ht="19.899999999999999" customHeight="1">
      <c r="B18" s="1205" t="s">
        <v>68</v>
      </c>
      <c r="C18" s="1205"/>
      <c r="D18" s="1205"/>
      <c r="E18" s="1205"/>
      <c r="F18" s="1205"/>
      <c r="G18" s="1205"/>
      <c r="H18" s="1205"/>
      <c r="I18" s="1205"/>
    </row>
    <row r="19" spans="2:9" ht="19.899999999999999" customHeight="1">
      <c r="B19" s="1204" t="s">
        <v>768</v>
      </c>
      <c r="C19" s="1204"/>
      <c r="D19" s="1204"/>
      <c r="E19" s="1204"/>
      <c r="F19" s="1204"/>
      <c r="G19" s="1204"/>
      <c r="H19" s="1204"/>
      <c r="I19" s="1204"/>
    </row>
    <row r="20" spans="2:9" ht="19.899999999999999" customHeight="1">
      <c r="B20" s="1204" t="s">
        <v>769</v>
      </c>
      <c r="C20" s="1204"/>
      <c r="D20" s="1204"/>
      <c r="E20" s="1204"/>
      <c r="F20" s="1204"/>
      <c r="G20" s="1204"/>
      <c r="H20" s="1204"/>
      <c r="I20" s="1204"/>
    </row>
    <row r="21" spans="2:9" ht="19.899999999999999" customHeight="1">
      <c r="B21" s="1204" t="s">
        <v>770</v>
      </c>
      <c r="C21" s="1204"/>
      <c r="D21" s="1204"/>
      <c r="E21" s="1204"/>
      <c r="F21" s="1204"/>
      <c r="G21" s="1204"/>
      <c r="H21" s="1204"/>
      <c r="I21" s="1204"/>
    </row>
    <row r="22" spans="2:9" ht="19.899999999999999" customHeight="1">
      <c r="B22" s="1204" t="s">
        <v>820</v>
      </c>
      <c r="C22" s="1204"/>
      <c r="D22" s="1204"/>
      <c r="E22" s="1204"/>
      <c r="F22" s="1204"/>
      <c r="G22" s="1204"/>
      <c r="H22" s="1204"/>
      <c r="I22" s="1204"/>
    </row>
    <row r="23" spans="2:9" ht="30" customHeight="1">
      <c r="B23" s="1206"/>
      <c r="C23" s="1206"/>
      <c r="D23" s="1206"/>
      <c r="E23" s="1206"/>
      <c r="F23" s="1206"/>
      <c r="G23" s="1206"/>
      <c r="H23" s="1206"/>
      <c r="I23" s="1206"/>
    </row>
    <row r="24" spans="2:9" ht="19.899999999999999" customHeight="1">
      <c r="B24" s="1204"/>
      <c r="C24" s="1204"/>
      <c r="D24" s="1204"/>
      <c r="E24" s="1204"/>
      <c r="F24" s="1204"/>
      <c r="G24" s="1204"/>
      <c r="H24" s="1204"/>
      <c r="I24" s="1204"/>
    </row>
    <row r="25" spans="2:9" ht="19.899999999999999" customHeight="1">
      <c r="B25" s="1204"/>
      <c r="C25" s="1204"/>
      <c r="D25" s="1204"/>
      <c r="E25" s="1204"/>
      <c r="F25" s="1204"/>
      <c r="G25" s="1204"/>
      <c r="H25" s="1204"/>
      <c r="I25" s="1204"/>
    </row>
    <row r="26" spans="2:9" ht="19.899999999999999" customHeight="1">
      <c r="B26" s="1207"/>
      <c r="C26" s="1204"/>
      <c r="D26" s="1204"/>
      <c r="E26" s="1204"/>
      <c r="F26" s="1204"/>
      <c r="G26" s="1204"/>
      <c r="H26" s="1204"/>
      <c r="I26" s="1204"/>
    </row>
    <row r="27" spans="2:9" ht="19.899999999999999" customHeight="1">
      <c r="B27" s="1207"/>
      <c r="C27" s="1204"/>
      <c r="D27" s="1204"/>
      <c r="E27" s="1204"/>
      <c r="F27" s="1204"/>
      <c r="G27" s="1204"/>
      <c r="H27" s="1204"/>
      <c r="I27" s="1204"/>
    </row>
    <row r="28" spans="2:9" ht="19.899999999999999" customHeight="1">
      <c r="B28" s="1204"/>
      <c r="C28" s="1204"/>
      <c r="D28" s="1204"/>
      <c r="E28" s="1204"/>
      <c r="F28" s="1204"/>
      <c r="G28" s="1204"/>
      <c r="H28" s="1204"/>
      <c r="I28" s="1204"/>
    </row>
    <row r="29" spans="2:9" ht="19.899999999999999" customHeight="1">
      <c r="B29" s="1204"/>
      <c r="C29" s="1204"/>
      <c r="D29" s="1204"/>
      <c r="E29" s="1204"/>
      <c r="F29" s="1204"/>
      <c r="G29" s="1204"/>
      <c r="H29" s="1204"/>
      <c r="I29" s="120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27" t="s">
        <v>617</v>
      </c>
      <c r="B1" s="1227"/>
      <c r="C1" s="1227"/>
      <c r="D1" s="1227"/>
      <c r="E1" s="1227"/>
      <c r="F1" s="1227"/>
      <c r="G1" s="1227"/>
      <c r="H1" s="1227"/>
      <c r="I1" s="1227"/>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1032</v>
      </c>
      <c r="C4" s="718" t="s">
        <v>1033</v>
      </c>
      <c r="D4" s="718" t="s">
        <v>35</v>
      </c>
      <c r="E4" s="719">
        <v>0.64583333333333337</v>
      </c>
      <c r="F4" s="719">
        <v>0.74305555555555558</v>
      </c>
      <c r="G4" s="720" t="s">
        <v>656</v>
      </c>
      <c r="H4" s="721" t="s">
        <v>115</v>
      </c>
      <c r="I4" s="282"/>
    </row>
    <row r="5" spans="1:10" s="335" customFormat="1" ht="19.899999999999999" customHeight="1" thickBot="1">
      <c r="B5" s="722" t="s">
        <v>1034</v>
      </c>
      <c r="C5" s="723" t="s">
        <v>1035</v>
      </c>
      <c r="D5" s="724" t="s">
        <v>1016</v>
      </c>
      <c r="E5" s="725">
        <v>0.54166666666666663</v>
      </c>
      <c r="F5" s="725">
        <v>0.66319444444444442</v>
      </c>
      <c r="G5" s="726" t="s">
        <v>657</v>
      </c>
      <c r="H5" s="727" t="s">
        <v>116</v>
      </c>
      <c r="I5" s="282"/>
    </row>
    <row r="6" spans="1:10" s="335" customFormat="1" ht="19.899999999999999" customHeight="1" thickBot="1">
      <c r="B6" s="481" t="s">
        <v>1219</v>
      </c>
      <c r="C6" s="481" t="s">
        <v>23</v>
      </c>
      <c r="D6" s="482"/>
      <c r="E6" s="482"/>
      <c r="F6" s="436"/>
      <c r="G6" s="483" t="s">
        <v>1220</v>
      </c>
      <c r="H6" s="716">
        <v>46051</v>
      </c>
      <c r="I6" s="484" t="s">
        <v>1221</v>
      </c>
      <c r="J6" s="336"/>
    </row>
    <row r="7" spans="1:10" s="335" customFormat="1" ht="19.899999999999999" customHeight="1">
      <c r="B7" s="474" t="s">
        <v>83</v>
      </c>
      <c r="C7" s="1228" t="s">
        <v>84</v>
      </c>
      <c r="D7" s="1229"/>
      <c r="E7" s="475" t="s">
        <v>85</v>
      </c>
      <c r="F7" s="475" t="s">
        <v>91</v>
      </c>
      <c r="G7" s="475" t="s">
        <v>86</v>
      </c>
      <c r="H7" s="862" t="s">
        <v>1160</v>
      </c>
      <c r="I7" s="485" t="s">
        <v>1222</v>
      </c>
    </row>
    <row r="8" spans="1:10" s="335" customFormat="1" ht="20.100000000000001" customHeight="1">
      <c r="B8" s="1230" t="s">
        <v>1223</v>
      </c>
      <c r="C8" s="1232" t="s">
        <v>117</v>
      </c>
      <c r="D8" s="1233"/>
      <c r="E8" s="753">
        <v>32</v>
      </c>
      <c r="F8" s="753">
        <v>31</v>
      </c>
      <c r="G8" s="753">
        <v>31</v>
      </c>
      <c r="H8" s="753">
        <v>31</v>
      </c>
      <c r="I8" s="1234"/>
    </row>
    <row r="9" spans="1:10" s="335" customFormat="1" ht="30" customHeight="1">
      <c r="B9" s="1231"/>
      <c r="C9" s="1236" t="s">
        <v>1224</v>
      </c>
      <c r="D9" s="1236"/>
      <c r="E9" s="1236"/>
      <c r="F9" s="1236"/>
      <c r="G9" s="1236"/>
      <c r="H9" s="1220"/>
      <c r="I9" s="1218"/>
    </row>
    <row r="10" spans="1:10" s="335" customFormat="1" ht="48.6" customHeight="1">
      <c r="B10" s="1231"/>
      <c r="C10" s="1236" t="s">
        <v>1225</v>
      </c>
      <c r="D10" s="1236"/>
      <c r="E10" s="1236"/>
      <c r="F10" s="1236"/>
      <c r="G10" s="1236"/>
      <c r="H10" s="1220"/>
      <c r="I10" s="1235"/>
    </row>
    <row r="11" spans="1:10" s="335" customFormat="1" ht="20.100000000000001" customHeight="1">
      <c r="B11" s="1241" t="s">
        <v>1226</v>
      </c>
      <c r="C11" s="1244" t="s">
        <v>117</v>
      </c>
      <c r="D11" s="1245"/>
      <c r="E11" s="753">
        <v>41</v>
      </c>
      <c r="F11" s="753">
        <v>40</v>
      </c>
      <c r="G11" s="753">
        <v>40</v>
      </c>
      <c r="H11" s="753">
        <v>40</v>
      </c>
      <c r="I11" s="1217"/>
    </row>
    <row r="12" spans="1:10" s="335" customFormat="1" ht="19.899999999999999" customHeight="1">
      <c r="B12" s="1242"/>
      <c r="C12" s="1220" t="s">
        <v>1227</v>
      </c>
      <c r="D12" s="1221"/>
      <c r="E12" s="1221"/>
      <c r="F12" s="1221"/>
      <c r="G12" s="1221"/>
      <c r="H12" s="1222"/>
      <c r="I12" s="1218"/>
    </row>
    <row r="13" spans="1:10" s="335" customFormat="1" ht="45" customHeight="1" thickBot="1">
      <c r="B13" s="1243"/>
      <c r="C13" s="1223" t="s">
        <v>1228</v>
      </c>
      <c r="D13" s="1224"/>
      <c r="E13" s="1224"/>
      <c r="F13" s="1224"/>
      <c r="G13" s="1224"/>
      <c r="H13" s="1225"/>
      <c r="I13" s="1219"/>
    </row>
    <row r="14" spans="1:10" s="335" customFormat="1" ht="19.899999999999999" customHeight="1">
      <c r="B14" s="1226" t="s">
        <v>68</v>
      </c>
      <c r="C14" s="1226"/>
      <c r="D14" s="1226"/>
      <c r="E14" s="1226"/>
      <c r="F14" s="1226"/>
      <c r="G14" s="1226"/>
      <c r="H14" s="1226"/>
    </row>
    <row r="15" spans="1:10" s="335" customFormat="1" ht="19.899999999999999" customHeight="1">
      <c r="B15" s="1237" t="s">
        <v>118</v>
      </c>
      <c r="C15" s="1237"/>
      <c r="D15" s="1237"/>
      <c r="E15" s="1237"/>
      <c r="F15" s="1237"/>
      <c r="G15" s="1237"/>
      <c r="H15" s="1237"/>
    </row>
    <row r="16" spans="1:10" s="335" customFormat="1" ht="19.899999999999999" customHeight="1">
      <c r="B16" s="1238" t="s">
        <v>568</v>
      </c>
      <c r="C16" s="1238"/>
      <c r="D16" s="1238"/>
      <c r="E16" s="1238"/>
      <c r="F16" s="1238"/>
      <c r="G16" s="1238"/>
      <c r="H16" s="1238"/>
    </row>
    <row r="17" spans="2:8" ht="19.899999999999999" customHeight="1">
      <c r="B17" s="1239" t="s">
        <v>119</v>
      </c>
      <c r="C17" s="1239"/>
      <c r="D17" s="1239"/>
      <c r="E17" s="1239"/>
      <c r="F17" s="1239"/>
      <c r="G17" s="1239"/>
      <c r="H17" s="1239"/>
    </row>
    <row r="18" spans="2:8" ht="19.899999999999999" customHeight="1">
      <c r="B18" s="1240"/>
      <c r="C18" s="1240"/>
      <c r="D18" s="1240"/>
      <c r="E18" s="1240"/>
      <c r="F18" s="1240"/>
      <c r="G18" s="1240"/>
      <c r="H18" s="124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51" t="s">
        <v>718</v>
      </c>
      <c r="B1" s="1251"/>
      <c r="C1" s="1251"/>
      <c r="D1" s="1251"/>
      <c r="E1" s="1251"/>
      <c r="F1" s="1251"/>
      <c r="G1" s="1251"/>
      <c r="H1" s="1251"/>
      <c r="I1" s="1251"/>
      <c r="J1" s="434" t="s">
        <v>21</v>
      </c>
    </row>
    <row r="2" spans="1:10" ht="19.899999999999999" customHeight="1" thickBot="1"/>
    <row r="3" spans="1:10" s="436" customFormat="1" ht="19.899999999999999" customHeight="1">
      <c r="B3" s="498" t="s">
        <v>69</v>
      </c>
      <c r="C3" s="1071" t="s">
        <v>80</v>
      </c>
      <c r="D3" s="1071" t="s">
        <v>71</v>
      </c>
      <c r="E3" s="1071" t="s">
        <v>72</v>
      </c>
      <c r="F3" s="1071" t="s">
        <v>73</v>
      </c>
      <c r="G3" s="1252" t="s">
        <v>74</v>
      </c>
      <c r="H3" s="1253"/>
    </row>
    <row r="4" spans="1:10" s="436" customFormat="1" ht="19.899999999999999" customHeight="1">
      <c r="B4" s="1075" t="s">
        <v>716</v>
      </c>
      <c r="C4" s="1076" t="s">
        <v>1477</v>
      </c>
      <c r="D4" s="1076" t="s">
        <v>35</v>
      </c>
      <c r="E4" s="1077">
        <v>15.45</v>
      </c>
      <c r="F4" s="1077">
        <v>0.80555555555555558</v>
      </c>
      <c r="G4" s="1254" t="s">
        <v>1478</v>
      </c>
      <c r="H4" s="1255"/>
    </row>
    <row r="5" spans="1:10" s="436" customFormat="1" ht="19.899999999999999" customHeight="1" thickBot="1">
      <c r="B5" s="499" t="s">
        <v>1479</v>
      </c>
      <c r="C5" s="500" t="s">
        <v>1480</v>
      </c>
      <c r="D5" s="501" t="s">
        <v>661</v>
      </c>
      <c r="E5" s="502">
        <v>0.72916666666666663</v>
      </c>
      <c r="F5" s="502">
        <v>0.62847222222222221</v>
      </c>
      <c r="G5" s="1256" t="s">
        <v>717</v>
      </c>
      <c r="H5" s="1257"/>
    </row>
    <row r="6" spans="1:10" s="436" customFormat="1" ht="19.899999999999999" customHeight="1" thickBot="1">
      <c r="B6" s="437" t="s">
        <v>22</v>
      </c>
      <c r="C6" s="437" t="s">
        <v>23</v>
      </c>
      <c r="D6" s="438"/>
      <c r="E6" s="439" t="s">
        <v>659</v>
      </c>
      <c r="F6" s="1258" t="s">
        <v>1481</v>
      </c>
      <c r="G6" s="1258"/>
      <c r="H6" s="1072"/>
      <c r="I6" s="440" t="s">
        <v>469</v>
      </c>
    </row>
    <row r="7" spans="1:10" s="436" customFormat="1" ht="19.899999999999999" customHeight="1" thickBot="1">
      <c r="B7" s="503" t="s">
        <v>83</v>
      </c>
      <c r="C7" s="1073" t="s">
        <v>84</v>
      </c>
      <c r="D7" s="1073" t="s">
        <v>85</v>
      </c>
      <c r="E7" s="1073" t="s">
        <v>91</v>
      </c>
      <c r="F7" s="1073" t="s">
        <v>86</v>
      </c>
      <c r="G7" s="1073" t="s">
        <v>1482</v>
      </c>
      <c r="H7" s="1073" t="s">
        <v>399</v>
      </c>
      <c r="I7" s="504" t="s">
        <v>518</v>
      </c>
    </row>
    <row r="8" spans="1:10" s="436" customFormat="1" ht="19.899999999999999" customHeight="1">
      <c r="B8" s="1246" t="s">
        <v>1483</v>
      </c>
      <c r="C8" s="445" t="s">
        <v>1484</v>
      </c>
      <c r="D8" s="446">
        <v>20</v>
      </c>
      <c r="E8" s="446">
        <v>20</v>
      </c>
      <c r="F8" s="446">
        <v>20</v>
      </c>
      <c r="G8" s="446">
        <v>20</v>
      </c>
      <c r="H8" s="614" t="s">
        <v>1474</v>
      </c>
      <c r="I8" s="1249" t="s">
        <v>1485</v>
      </c>
    </row>
    <row r="9" spans="1:10" s="436" customFormat="1" ht="19.899999999999999" customHeight="1">
      <c r="B9" s="1247"/>
      <c r="C9" s="1078" t="s">
        <v>1472</v>
      </c>
      <c r="D9" s="1052">
        <v>21</v>
      </c>
      <c r="E9" s="1052">
        <v>21</v>
      </c>
      <c r="F9" s="1052">
        <v>21</v>
      </c>
      <c r="G9" s="1052">
        <v>21</v>
      </c>
      <c r="H9" s="1079" t="s">
        <v>1474</v>
      </c>
      <c r="I9" s="1250"/>
    </row>
    <row r="10" spans="1:10" s="436" customFormat="1" ht="19.899999999999999" customHeight="1">
      <c r="B10" s="1247"/>
      <c r="C10" s="1078" t="s">
        <v>1486</v>
      </c>
      <c r="D10" s="1052">
        <v>22</v>
      </c>
      <c r="E10" s="1052">
        <v>22</v>
      </c>
      <c r="F10" s="1052">
        <v>22</v>
      </c>
      <c r="G10" s="1052">
        <v>22</v>
      </c>
      <c r="H10" s="1079" t="s">
        <v>1474</v>
      </c>
      <c r="I10" s="1250"/>
    </row>
    <row r="11" spans="1:10" s="436" customFormat="1" ht="19.899999999999999" customHeight="1">
      <c r="B11" s="1247"/>
      <c r="C11" s="1078" t="s">
        <v>1473</v>
      </c>
      <c r="D11" s="1052">
        <v>23</v>
      </c>
      <c r="E11" s="1052">
        <v>23</v>
      </c>
      <c r="F11" s="1052">
        <v>23</v>
      </c>
      <c r="G11" s="1052">
        <v>23</v>
      </c>
      <c r="H11" s="1079" t="s">
        <v>1474</v>
      </c>
      <c r="I11" s="1250"/>
    </row>
    <row r="12" spans="1:10" s="436" customFormat="1" ht="19.899999999999999" customHeight="1">
      <c r="B12" s="1247"/>
      <c r="C12" s="1078" t="s">
        <v>1487</v>
      </c>
      <c r="D12" s="1052">
        <v>25</v>
      </c>
      <c r="E12" s="1052">
        <v>25</v>
      </c>
      <c r="F12" s="1052">
        <v>25</v>
      </c>
      <c r="G12" s="1052">
        <v>25</v>
      </c>
      <c r="H12" s="1079" t="s">
        <v>1474</v>
      </c>
      <c r="I12" s="1250"/>
    </row>
    <row r="13" spans="1:10" s="436" customFormat="1" ht="19.899999999999999" customHeight="1">
      <c r="B13" s="1247"/>
      <c r="C13" s="1078" t="s">
        <v>1488</v>
      </c>
      <c r="D13" s="1052">
        <v>27</v>
      </c>
      <c r="E13" s="1052">
        <v>27</v>
      </c>
      <c r="F13" s="1052">
        <v>27</v>
      </c>
      <c r="G13" s="1052">
        <v>27</v>
      </c>
      <c r="H13" s="1079" t="s">
        <v>1474</v>
      </c>
      <c r="I13" s="1250"/>
    </row>
    <row r="14" spans="1:10" s="436" customFormat="1" ht="19.899999999999999" customHeight="1">
      <c r="B14" s="1247"/>
      <c r="C14" s="1078" t="s">
        <v>1475</v>
      </c>
      <c r="D14" s="1052">
        <v>29</v>
      </c>
      <c r="E14" s="1052">
        <v>29</v>
      </c>
      <c r="F14" s="1052">
        <v>29</v>
      </c>
      <c r="G14" s="1052">
        <v>29</v>
      </c>
      <c r="H14" s="1079" t="s">
        <v>1474</v>
      </c>
      <c r="I14" s="1250"/>
    </row>
    <row r="15" spans="1:10" s="436" customFormat="1" ht="19.899999999999999" customHeight="1">
      <c r="B15" s="1247"/>
      <c r="C15" s="1078" t="s">
        <v>1489</v>
      </c>
      <c r="D15" s="1052">
        <v>31</v>
      </c>
      <c r="E15" s="1052">
        <v>31</v>
      </c>
      <c r="F15" s="1052">
        <v>31</v>
      </c>
      <c r="G15" s="1052">
        <v>31</v>
      </c>
      <c r="H15" s="1079" t="s">
        <v>1474</v>
      </c>
      <c r="I15" s="1250"/>
    </row>
    <row r="16" spans="1:10" s="436" customFormat="1" ht="19.899999999999999" customHeight="1">
      <c r="B16" s="1247"/>
      <c r="C16" s="1078" t="s">
        <v>1490</v>
      </c>
      <c r="D16" s="1052">
        <v>29</v>
      </c>
      <c r="E16" s="1052">
        <v>29</v>
      </c>
      <c r="F16" s="1052" t="s">
        <v>481</v>
      </c>
      <c r="G16" s="1052" t="s">
        <v>1008</v>
      </c>
      <c r="H16" s="1079" t="s">
        <v>1491</v>
      </c>
      <c r="I16" s="1250"/>
    </row>
    <row r="17" spans="2:9" s="436" customFormat="1" ht="19.899999999999999" customHeight="1" thickBot="1">
      <c r="B17" s="1248"/>
      <c r="C17" s="970" t="s">
        <v>1492</v>
      </c>
      <c r="D17" s="1100">
        <v>27</v>
      </c>
      <c r="E17" s="1100">
        <v>27</v>
      </c>
      <c r="F17" s="1100" t="s">
        <v>481</v>
      </c>
      <c r="G17" s="1100" t="s">
        <v>1008</v>
      </c>
      <c r="H17" s="843" t="s">
        <v>1474</v>
      </c>
      <c r="I17" s="1250"/>
    </row>
    <row r="18" spans="2:9" s="436" customFormat="1" ht="20.100000000000001" customHeight="1">
      <c r="B18" s="1242" t="s">
        <v>1493</v>
      </c>
      <c r="C18" s="615" t="s">
        <v>1484</v>
      </c>
      <c r="D18" s="446">
        <v>20</v>
      </c>
      <c r="E18" s="446">
        <v>20</v>
      </c>
      <c r="F18" s="446">
        <v>20</v>
      </c>
      <c r="G18" s="446">
        <v>20</v>
      </c>
      <c r="H18" s="614" t="s">
        <v>1474</v>
      </c>
      <c r="I18" s="1260" t="s">
        <v>1494</v>
      </c>
    </row>
    <row r="19" spans="2:9" s="436" customFormat="1" ht="20.100000000000001" customHeight="1">
      <c r="B19" s="1247"/>
      <c r="C19" s="756" t="s">
        <v>1472</v>
      </c>
      <c r="D19" s="1052">
        <v>21</v>
      </c>
      <c r="E19" s="1052">
        <v>21</v>
      </c>
      <c r="F19" s="1052">
        <v>21</v>
      </c>
      <c r="G19" s="1052">
        <v>21</v>
      </c>
      <c r="H19" s="1079" t="s">
        <v>1474</v>
      </c>
      <c r="I19" s="1250"/>
    </row>
    <row r="20" spans="2:9" s="436" customFormat="1" ht="20.100000000000001" customHeight="1">
      <c r="B20" s="1247"/>
      <c r="C20" s="756" t="s">
        <v>1486</v>
      </c>
      <c r="D20" s="1052">
        <v>22</v>
      </c>
      <c r="E20" s="1052">
        <v>22</v>
      </c>
      <c r="F20" s="1052">
        <v>22</v>
      </c>
      <c r="G20" s="1052">
        <v>22</v>
      </c>
      <c r="H20" s="1079" t="s">
        <v>1474</v>
      </c>
      <c r="I20" s="1250"/>
    </row>
    <row r="21" spans="2:9" s="436" customFormat="1" ht="20.100000000000001" customHeight="1">
      <c r="B21" s="1247"/>
      <c r="C21" s="756" t="s">
        <v>1473</v>
      </c>
      <c r="D21" s="1052">
        <v>23</v>
      </c>
      <c r="E21" s="1052">
        <v>23</v>
      </c>
      <c r="F21" s="1052">
        <v>23</v>
      </c>
      <c r="G21" s="1052">
        <v>23</v>
      </c>
      <c r="H21" s="1079" t="s">
        <v>1474</v>
      </c>
      <c r="I21" s="1250"/>
    </row>
    <row r="22" spans="2:9" s="436" customFormat="1" ht="20.100000000000001" customHeight="1">
      <c r="B22" s="1247"/>
      <c r="C22" s="756" t="s">
        <v>1487</v>
      </c>
      <c r="D22" s="1052">
        <v>25</v>
      </c>
      <c r="E22" s="1052">
        <v>25</v>
      </c>
      <c r="F22" s="1052">
        <v>25</v>
      </c>
      <c r="G22" s="1052">
        <v>25</v>
      </c>
      <c r="H22" s="1079" t="s">
        <v>1474</v>
      </c>
      <c r="I22" s="1250"/>
    </row>
    <row r="23" spans="2:9" s="436" customFormat="1" ht="20.100000000000001" customHeight="1">
      <c r="B23" s="1247"/>
      <c r="C23" s="756" t="s">
        <v>1488</v>
      </c>
      <c r="D23" s="1052">
        <v>27</v>
      </c>
      <c r="E23" s="1052">
        <v>27</v>
      </c>
      <c r="F23" s="1052">
        <v>27</v>
      </c>
      <c r="G23" s="1052">
        <v>27</v>
      </c>
      <c r="H23" s="1079" t="s">
        <v>1474</v>
      </c>
      <c r="I23" s="1250"/>
    </row>
    <row r="24" spans="2:9" s="436" customFormat="1" ht="20.100000000000001" customHeight="1">
      <c r="B24" s="1247"/>
      <c r="C24" s="756" t="s">
        <v>1475</v>
      </c>
      <c r="D24" s="1052">
        <v>29</v>
      </c>
      <c r="E24" s="1052">
        <v>29</v>
      </c>
      <c r="F24" s="1052">
        <v>29</v>
      </c>
      <c r="G24" s="1052">
        <v>29</v>
      </c>
      <c r="H24" s="1079" t="s">
        <v>1474</v>
      </c>
      <c r="I24" s="1250"/>
    </row>
    <row r="25" spans="2:9" s="436" customFormat="1" ht="20.100000000000001" customHeight="1">
      <c r="B25" s="1247"/>
      <c r="C25" s="756" t="s">
        <v>1489</v>
      </c>
      <c r="D25" s="1052">
        <v>31</v>
      </c>
      <c r="E25" s="1052">
        <v>31</v>
      </c>
      <c r="F25" s="1052">
        <v>31</v>
      </c>
      <c r="G25" s="1052">
        <v>31</v>
      </c>
      <c r="H25" s="1079" t="s">
        <v>1474</v>
      </c>
      <c r="I25" s="1250"/>
    </row>
    <row r="26" spans="2:9" s="436" customFormat="1" ht="20.100000000000001" customHeight="1">
      <c r="B26" s="1247"/>
      <c r="C26" s="756" t="s">
        <v>1490</v>
      </c>
      <c r="D26" s="1052">
        <v>29</v>
      </c>
      <c r="E26" s="1052">
        <v>29</v>
      </c>
      <c r="F26" s="1052" t="s">
        <v>481</v>
      </c>
      <c r="G26" s="1052" t="s">
        <v>1008</v>
      </c>
      <c r="H26" s="1079" t="s">
        <v>1474</v>
      </c>
      <c r="I26" s="1250"/>
    </row>
    <row r="27" spans="2:9" s="436" customFormat="1" ht="20.100000000000001" customHeight="1">
      <c r="B27" s="1247"/>
      <c r="C27" s="616" t="s">
        <v>1492</v>
      </c>
      <c r="D27" s="1074">
        <v>27</v>
      </c>
      <c r="E27" s="1074">
        <v>27</v>
      </c>
      <c r="F27" s="1074" t="s">
        <v>481</v>
      </c>
      <c r="G27" s="1074" t="s">
        <v>1008</v>
      </c>
      <c r="H27" s="843" t="s">
        <v>1474</v>
      </c>
      <c r="I27" s="1250"/>
    </row>
    <row r="28" spans="2:9" s="436" customFormat="1" ht="20.100000000000001" customHeight="1">
      <c r="B28" s="1247"/>
      <c r="C28" s="1262" t="s">
        <v>1476</v>
      </c>
      <c r="D28" s="1263"/>
      <c r="E28" s="1263"/>
      <c r="F28" s="1263"/>
      <c r="G28" s="1263"/>
      <c r="H28" s="1264"/>
      <c r="I28" s="1250"/>
    </row>
    <row r="29" spans="2:9" s="436" customFormat="1" ht="39.950000000000003" customHeight="1" thickBot="1">
      <c r="B29" s="1248"/>
      <c r="C29" s="1265" t="s">
        <v>1495</v>
      </c>
      <c r="D29" s="1266"/>
      <c r="E29" s="1266"/>
      <c r="F29" s="1266"/>
      <c r="G29" s="1266"/>
      <c r="H29" s="1267"/>
      <c r="I29" s="1261"/>
    </row>
    <row r="30" spans="2:9" s="436" customFormat="1" ht="19.899999999999999" customHeight="1">
      <c r="B30" s="1205" t="s">
        <v>1496</v>
      </c>
      <c r="C30" s="1205"/>
      <c r="D30" s="1205"/>
      <c r="E30" s="1205"/>
      <c r="F30" s="1205"/>
      <c r="G30" s="1205"/>
      <c r="H30" s="1205"/>
      <c r="I30" s="1205"/>
    </row>
    <row r="31" spans="2:9" s="436" customFormat="1" ht="19.899999999999999" customHeight="1">
      <c r="B31" s="1206" t="s">
        <v>1497</v>
      </c>
      <c r="C31" s="1206"/>
      <c r="D31" s="1206"/>
      <c r="E31" s="1206"/>
      <c r="F31" s="1206"/>
      <c r="G31" s="1206"/>
      <c r="H31" s="1206"/>
      <c r="I31" s="1206"/>
    </row>
    <row r="32" spans="2:9" s="436" customFormat="1" ht="19.899999999999999" customHeight="1">
      <c r="B32" s="1206" t="s">
        <v>1498</v>
      </c>
      <c r="C32" s="1206"/>
      <c r="D32" s="1206"/>
      <c r="E32" s="1206"/>
      <c r="F32" s="1206"/>
      <c r="G32" s="1206"/>
      <c r="H32" s="1206"/>
      <c r="I32" s="1206"/>
    </row>
    <row r="33" spans="2:9" ht="19.899999999999999" customHeight="1">
      <c r="B33" s="1259" t="s">
        <v>1499</v>
      </c>
      <c r="C33" s="1259"/>
      <c r="D33" s="1259"/>
      <c r="E33" s="1259"/>
      <c r="F33" s="1259"/>
      <c r="G33" s="1259"/>
      <c r="H33" s="1259"/>
      <c r="I33" s="1259"/>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728</v>
      </c>
      <c r="F2" s="277" t="s">
        <v>526</v>
      </c>
      <c r="G2" s="277" t="s">
        <v>74</v>
      </c>
      <c r="H2" s="313" t="s">
        <v>729</v>
      </c>
      <c r="I2" s="315" t="s">
        <v>335</v>
      </c>
      <c r="J2" s="406"/>
    </row>
    <row r="3" spans="1:11" ht="20.100000000000001" customHeight="1" thickBot="1">
      <c r="A3" s="529"/>
      <c r="B3" s="278" t="s">
        <v>730</v>
      </c>
      <c r="C3" s="408" t="s">
        <v>731</v>
      </c>
      <c r="D3" s="408" t="s">
        <v>732</v>
      </c>
      <c r="E3" s="530" t="s">
        <v>733</v>
      </c>
      <c r="F3" s="530" t="s">
        <v>734</v>
      </c>
      <c r="G3" s="408" t="s">
        <v>735</v>
      </c>
      <c r="H3" s="528" t="s">
        <v>736</v>
      </c>
      <c r="I3" s="531" t="s">
        <v>737</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738</v>
      </c>
      <c r="C5" s="1273"/>
      <c r="D5" s="1273"/>
      <c r="E5" s="1273"/>
      <c r="F5" s="1273"/>
      <c r="G5" s="1273"/>
      <c r="H5" s="1273"/>
      <c r="I5" s="1274"/>
      <c r="J5" s="279"/>
    </row>
    <row r="6" spans="1:11" ht="20.100000000000001" customHeight="1">
      <c r="A6" s="529"/>
      <c r="B6" s="370" t="s">
        <v>311</v>
      </c>
      <c r="C6" s="371" t="s">
        <v>683</v>
      </c>
      <c r="D6" s="371" t="s">
        <v>85</v>
      </c>
      <c r="E6" s="371" t="s">
        <v>91</v>
      </c>
      <c r="F6" s="371" t="s">
        <v>86</v>
      </c>
      <c r="G6" s="371" t="s">
        <v>87</v>
      </c>
      <c r="H6" s="371" t="s">
        <v>88</v>
      </c>
      <c r="I6" s="372" t="s">
        <v>452</v>
      </c>
      <c r="J6" s="532"/>
    </row>
    <row r="7" spans="1:11" ht="20.100000000000001" customHeight="1">
      <c r="A7" s="529"/>
      <c r="B7" s="1277" t="s">
        <v>739</v>
      </c>
      <c r="C7" s="392" t="s">
        <v>740</v>
      </c>
      <c r="D7" s="393">
        <v>49</v>
      </c>
      <c r="E7" s="393">
        <v>47</v>
      </c>
      <c r="F7" s="393">
        <v>46</v>
      </c>
      <c r="G7" s="393">
        <v>45</v>
      </c>
      <c r="H7" s="392" t="s">
        <v>725</v>
      </c>
      <c r="I7" s="394"/>
      <c r="J7" s="532"/>
    </row>
    <row r="8" spans="1:11" ht="20.100000000000001" customHeight="1">
      <c r="A8" s="529"/>
      <c r="B8" s="1278"/>
      <c r="C8" s="392" t="s">
        <v>741</v>
      </c>
      <c r="D8" s="393">
        <v>51</v>
      </c>
      <c r="E8" s="393">
        <v>49</v>
      </c>
      <c r="F8" s="393">
        <v>48</v>
      </c>
      <c r="G8" s="393">
        <v>47</v>
      </c>
      <c r="H8" s="392" t="s">
        <v>725</v>
      </c>
      <c r="I8" s="394"/>
      <c r="J8" s="532"/>
    </row>
    <row r="9" spans="1:11" ht="20.100000000000001" customHeight="1">
      <c r="A9" s="529"/>
      <c r="B9" s="1278"/>
      <c r="C9" s="395" t="s">
        <v>742</v>
      </c>
      <c r="D9" s="396">
        <v>53</v>
      </c>
      <c r="E9" s="396">
        <v>51</v>
      </c>
      <c r="F9" s="396">
        <v>50</v>
      </c>
      <c r="G9" s="393">
        <v>49</v>
      </c>
      <c r="H9" s="392" t="s">
        <v>725</v>
      </c>
      <c r="I9" s="397"/>
      <c r="J9" s="407"/>
    </row>
    <row r="10" spans="1:11" ht="20.100000000000001" customHeight="1" thickBot="1">
      <c r="A10" s="529"/>
      <c r="B10" s="1279"/>
      <c r="C10" s="398" t="s">
        <v>743</v>
      </c>
      <c r="D10" s="399">
        <v>54</v>
      </c>
      <c r="E10" s="399">
        <v>53</v>
      </c>
      <c r="F10" s="399">
        <v>52</v>
      </c>
      <c r="G10" s="400">
        <v>51</v>
      </c>
      <c r="H10" s="401" t="s">
        <v>725</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744</v>
      </c>
      <c r="C15" s="1269"/>
      <c r="D15" s="1269"/>
      <c r="E15" s="1269"/>
      <c r="F15" s="1269"/>
      <c r="G15" s="1269"/>
      <c r="H15" s="1269"/>
      <c r="I15" s="1269"/>
      <c r="J15" s="1269"/>
    </row>
    <row r="16" spans="1:11" ht="20.100000000000001" customHeight="1">
      <c r="A16" s="529"/>
      <c r="B16" s="1268" t="s">
        <v>745</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7" t="s">
        <v>533</v>
      </c>
      <c r="B1" s="1287"/>
      <c r="C1" s="1287"/>
      <c r="D1" s="1287"/>
      <c r="E1" s="1287"/>
      <c r="F1" s="1287"/>
      <c r="G1" s="1287"/>
      <c r="H1" s="1287"/>
      <c r="I1" s="1287"/>
      <c r="J1" s="1287"/>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8" t="s">
        <v>335</v>
      </c>
      <c r="I3" s="1289"/>
      <c r="J3" s="286"/>
    </row>
    <row r="4" spans="1:13" ht="20.100000000000001" customHeight="1">
      <c r="B4" s="179" t="s">
        <v>632</v>
      </c>
      <c r="C4" s="295" t="s">
        <v>534</v>
      </c>
      <c r="D4" s="295" t="s">
        <v>535</v>
      </c>
      <c r="E4" s="296" t="s">
        <v>536</v>
      </c>
      <c r="F4" s="296" t="s">
        <v>537</v>
      </c>
      <c r="G4" s="295" t="s">
        <v>513</v>
      </c>
      <c r="H4" s="1290"/>
      <c r="I4" s="1291"/>
      <c r="J4" s="286"/>
    </row>
    <row r="5" spans="1:13" ht="20.100000000000001" customHeight="1" thickBot="1">
      <c r="B5" s="164" t="s">
        <v>538</v>
      </c>
      <c r="C5" s="177"/>
      <c r="D5" s="177"/>
      <c r="E5" s="177"/>
      <c r="F5" s="177"/>
      <c r="G5" s="177"/>
      <c r="H5" s="1292" t="s">
        <v>539</v>
      </c>
      <c r="I5" s="1293"/>
      <c r="J5" s="286"/>
    </row>
    <row r="6" spans="1:13" ht="20.100000000000001" customHeight="1"/>
    <row r="7" spans="1:13" ht="20.100000000000001" customHeight="1" thickBot="1">
      <c r="B7" s="361" t="s">
        <v>1579</v>
      </c>
      <c r="C7" s="361" t="s">
        <v>23</v>
      </c>
      <c r="D7" s="452"/>
      <c r="E7" s="452"/>
      <c r="F7" s="452"/>
      <c r="G7" s="452"/>
      <c r="H7" s="373" t="s">
        <v>24</v>
      </c>
      <c r="I7" s="418" t="s">
        <v>1580</v>
      </c>
      <c r="J7" s="298" t="s">
        <v>454</v>
      </c>
      <c r="K7" s="299"/>
    </row>
    <row r="8" spans="1:13" ht="20.100000000000001" customHeight="1">
      <c r="B8" s="494" t="s">
        <v>83</v>
      </c>
      <c r="C8" s="495" t="s">
        <v>85</v>
      </c>
      <c r="D8" s="495" t="s">
        <v>91</v>
      </c>
      <c r="E8" s="495" t="s">
        <v>86</v>
      </c>
      <c r="F8" s="495" t="s">
        <v>87</v>
      </c>
      <c r="G8" s="495" t="s">
        <v>30</v>
      </c>
      <c r="H8" s="495" t="s">
        <v>88</v>
      </c>
      <c r="I8" s="496" t="s">
        <v>1581</v>
      </c>
      <c r="J8" s="291"/>
    </row>
    <row r="9" spans="1:13" ht="20.100000000000001" customHeight="1">
      <c r="B9" s="1120" t="s">
        <v>129</v>
      </c>
      <c r="C9" s="1126">
        <v>31</v>
      </c>
      <c r="D9" s="1126">
        <f t="shared" ref="D9:D14" si="0">C9</f>
        <v>31</v>
      </c>
      <c r="E9" s="1126">
        <f t="shared" ref="E9:E14" si="1">C9</f>
        <v>31</v>
      </c>
      <c r="F9" s="1126">
        <f t="shared" ref="F9:F14" si="2">C9</f>
        <v>31</v>
      </c>
      <c r="G9" s="1121" t="s">
        <v>130</v>
      </c>
      <c r="H9" s="1127" t="s">
        <v>725</v>
      </c>
      <c r="I9" s="1128"/>
      <c r="J9" s="291"/>
    </row>
    <row r="10" spans="1:13" ht="20.100000000000001" customHeight="1">
      <c r="B10" s="1120" t="s">
        <v>52</v>
      </c>
      <c r="C10" s="1126">
        <f>C9+1.8</f>
        <v>32.799999999999997</v>
      </c>
      <c r="D10" s="1126">
        <f>C10</f>
        <v>32.799999999999997</v>
      </c>
      <c r="E10" s="1126">
        <f t="shared" si="1"/>
        <v>32.799999999999997</v>
      </c>
      <c r="F10" s="1126">
        <f t="shared" si="2"/>
        <v>32.799999999999997</v>
      </c>
      <c r="G10" s="1121" t="s">
        <v>1582</v>
      </c>
      <c r="H10" s="1127" t="s">
        <v>725</v>
      </c>
      <c r="I10" s="1128"/>
      <c r="J10" s="291"/>
    </row>
    <row r="11" spans="1:13" ht="20.100000000000001" customHeight="1">
      <c r="B11" s="1120" t="s">
        <v>137</v>
      </c>
      <c r="C11" s="1126">
        <f>C9+2.9</f>
        <v>33.9</v>
      </c>
      <c r="D11" s="1126">
        <f t="shared" si="0"/>
        <v>33.9</v>
      </c>
      <c r="E11" s="1126">
        <f t="shared" si="1"/>
        <v>33.9</v>
      </c>
      <c r="F11" s="1126">
        <f t="shared" si="2"/>
        <v>33.9</v>
      </c>
      <c r="G11" s="1121" t="s">
        <v>1127</v>
      </c>
      <c r="H11" s="1127" t="s">
        <v>725</v>
      </c>
      <c r="I11" s="1128"/>
      <c r="J11" s="291"/>
    </row>
    <row r="12" spans="1:13" ht="20.100000000000001" customHeight="1">
      <c r="B12" s="1120" t="s">
        <v>51</v>
      </c>
      <c r="C12" s="1126">
        <f>C9+2.7</f>
        <v>33.700000000000003</v>
      </c>
      <c r="D12" s="1126">
        <f t="shared" si="0"/>
        <v>33.700000000000003</v>
      </c>
      <c r="E12" s="1126">
        <f t="shared" si="1"/>
        <v>33.700000000000003</v>
      </c>
      <c r="F12" s="1126">
        <f t="shared" si="2"/>
        <v>33.700000000000003</v>
      </c>
      <c r="G12" s="1121" t="s">
        <v>1057</v>
      </c>
      <c r="H12" s="1127" t="s">
        <v>1583</v>
      </c>
      <c r="I12" s="966"/>
      <c r="J12" s="291"/>
    </row>
    <row r="13" spans="1:13" ht="20.100000000000001" customHeight="1">
      <c r="B13" s="1120" t="s">
        <v>1584</v>
      </c>
      <c r="C13" s="1126">
        <f>C9+1.7</f>
        <v>32.700000000000003</v>
      </c>
      <c r="D13" s="1126">
        <f t="shared" si="0"/>
        <v>32.700000000000003</v>
      </c>
      <c r="E13" s="1126">
        <f t="shared" si="1"/>
        <v>32.700000000000003</v>
      </c>
      <c r="F13" s="1126">
        <f t="shared" si="2"/>
        <v>32.700000000000003</v>
      </c>
      <c r="G13" s="1121" t="s">
        <v>1582</v>
      </c>
      <c r="H13" s="1127" t="s">
        <v>725</v>
      </c>
      <c r="I13" s="966"/>
      <c r="J13" s="291"/>
    </row>
    <row r="14" spans="1:13" ht="20.100000000000001" customHeight="1">
      <c r="B14" s="1120" t="s">
        <v>1585</v>
      </c>
      <c r="C14" s="1126">
        <f>C9+6.1</f>
        <v>37.1</v>
      </c>
      <c r="D14" s="1126">
        <f t="shared" si="0"/>
        <v>37.1</v>
      </c>
      <c r="E14" s="1126">
        <f t="shared" si="1"/>
        <v>37.1</v>
      </c>
      <c r="F14" s="1126">
        <f t="shared" si="2"/>
        <v>37.1</v>
      </c>
      <c r="G14" s="1121" t="s">
        <v>1057</v>
      </c>
      <c r="H14" s="1127" t="s">
        <v>1583</v>
      </c>
      <c r="I14" s="966"/>
      <c r="J14" s="291"/>
    </row>
    <row r="15" spans="1:13" ht="20.100000000000001" customHeight="1">
      <c r="B15" s="1294" t="s">
        <v>1586</v>
      </c>
      <c r="C15" s="1295"/>
      <c r="D15" s="1129" t="s">
        <v>91</v>
      </c>
      <c r="E15" s="1129" t="s">
        <v>86</v>
      </c>
      <c r="F15" s="1129" t="s">
        <v>87</v>
      </c>
      <c r="G15" s="1129" t="s">
        <v>1587</v>
      </c>
      <c r="H15" s="1129" t="s">
        <v>75</v>
      </c>
      <c r="I15" s="1130" t="s">
        <v>452</v>
      </c>
      <c r="J15" s="291"/>
    </row>
    <row r="16" spans="1:13" ht="20.100000000000001" customHeight="1">
      <c r="B16" s="1285" t="s">
        <v>1588</v>
      </c>
      <c r="C16" s="1286"/>
      <c r="D16" s="1131">
        <v>22</v>
      </c>
      <c r="E16" s="1131">
        <f>D16</f>
        <v>22</v>
      </c>
      <c r="F16" s="1131">
        <f>D16</f>
        <v>22</v>
      </c>
      <c r="G16" s="1132" t="s">
        <v>1589</v>
      </c>
      <c r="H16" s="1102" t="s">
        <v>1203</v>
      </c>
      <c r="I16" s="1103"/>
      <c r="J16" s="291"/>
    </row>
    <row r="17" spans="2:10" ht="20.100000000000001" customHeight="1">
      <c r="B17" s="1285"/>
      <c r="C17" s="1286"/>
      <c r="D17" s="1131">
        <v>23</v>
      </c>
      <c r="E17" s="1131">
        <f t="shared" ref="E17:E25" si="3">D17</f>
        <v>23</v>
      </c>
      <c r="F17" s="1131">
        <f t="shared" ref="F17:F25" si="4">D17</f>
        <v>23</v>
      </c>
      <c r="G17" s="1132" t="s">
        <v>1371</v>
      </c>
      <c r="H17" s="1102" t="s">
        <v>1203</v>
      </c>
      <c r="I17" s="1103"/>
      <c r="J17" s="291"/>
    </row>
    <row r="18" spans="2:10" ht="20.100000000000001" customHeight="1">
      <c r="B18" s="1285"/>
      <c r="C18" s="1286"/>
      <c r="D18" s="1131">
        <v>24</v>
      </c>
      <c r="E18" s="1131">
        <f t="shared" si="3"/>
        <v>24</v>
      </c>
      <c r="F18" s="1131">
        <f t="shared" si="4"/>
        <v>24</v>
      </c>
      <c r="G18" s="1132" t="s">
        <v>1372</v>
      </c>
      <c r="H18" s="1102" t="s">
        <v>1590</v>
      </c>
      <c r="I18" s="1103"/>
      <c r="J18" s="291"/>
    </row>
    <row r="19" spans="2:10" ht="20.100000000000001" customHeight="1">
      <c r="B19" s="1285"/>
      <c r="C19" s="1286"/>
      <c r="D19" s="1131">
        <v>26</v>
      </c>
      <c r="E19" s="1131">
        <f t="shared" si="3"/>
        <v>26</v>
      </c>
      <c r="F19" s="1131">
        <f t="shared" si="4"/>
        <v>26</v>
      </c>
      <c r="G19" s="1132" t="s">
        <v>1373</v>
      </c>
      <c r="H19" s="1102" t="s">
        <v>1583</v>
      </c>
      <c r="I19" s="1103"/>
      <c r="J19" s="291"/>
    </row>
    <row r="20" spans="2:10" ht="20.100000000000001" customHeight="1">
      <c r="B20" s="1285"/>
      <c r="C20" s="1286"/>
      <c r="D20" s="1131">
        <v>28</v>
      </c>
      <c r="E20" s="1131">
        <f t="shared" si="3"/>
        <v>28</v>
      </c>
      <c r="F20" s="1131">
        <f t="shared" si="4"/>
        <v>28</v>
      </c>
      <c r="G20" s="1132" t="s">
        <v>1374</v>
      </c>
      <c r="H20" s="1102" t="s">
        <v>725</v>
      </c>
      <c r="I20" s="1103"/>
      <c r="J20" s="291"/>
    </row>
    <row r="21" spans="2:10" ht="20.100000000000001" customHeight="1">
      <c r="B21" s="1285"/>
      <c r="C21" s="1286"/>
      <c r="D21" s="1131">
        <v>29</v>
      </c>
      <c r="E21" s="1131">
        <f t="shared" si="3"/>
        <v>29</v>
      </c>
      <c r="F21" s="1131">
        <f t="shared" si="4"/>
        <v>29</v>
      </c>
      <c r="G21" s="1132" t="s">
        <v>1591</v>
      </c>
      <c r="H21" s="1102" t="s">
        <v>725</v>
      </c>
      <c r="I21" s="1103"/>
      <c r="J21" s="291"/>
    </row>
    <row r="22" spans="2:10" ht="20.100000000000001" customHeight="1">
      <c r="B22" s="1285"/>
      <c r="C22" s="1286"/>
      <c r="D22" s="1131">
        <v>29</v>
      </c>
      <c r="E22" s="1131">
        <f t="shared" si="3"/>
        <v>29</v>
      </c>
      <c r="F22" s="1131">
        <f t="shared" si="4"/>
        <v>29</v>
      </c>
      <c r="G22" s="1132" t="s">
        <v>1592</v>
      </c>
      <c r="H22" s="1102" t="s">
        <v>725</v>
      </c>
      <c r="I22" s="1103"/>
      <c r="J22" s="291"/>
    </row>
    <row r="23" spans="2:10" ht="20.100000000000001" customHeight="1">
      <c r="B23" s="1285"/>
      <c r="C23" s="1286"/>
      <c r="D23" s="1131">
        <v>25</v>
      </c>
      <c r="E23" s="1131">
        <f t="shared" si="3"/>
        <v>25</v>
      </c>
      <c r="F23" s="1131">
        <f t="shared" si="4"/>
        <v>25</v>
      </c>
      <c r="G23" s="1132" t="s">
        <v>1593</v>
      </c>
      <c r="H23" s="1102" t="s">
        <v>1583</v>
      </c>
      <c r="I23" s="1103"/>
      <c r="J23" s="291"/>
    </row>
    <row r="24" spans="2:10" ht="20.100000000000001" customHeight="1">
      <c r="B24" s="1285"/>
      <c r="C24" s="1286"/>
      <c r="D24" s="1131">
        <v>21</v>
      </c>
      <c r="E24" s="1131">
        <f t="shared" si="3"/>
        <v>21</v>
      </c>
      <c r="F24" s="1131">
        <f t="shared" si="4"/>
        <v>21</v>
      </c>
      <c r="G24" s="1132" t="s">
        <v>1594</v>
      </c>
      <c r="H24" s="1102" t="s">
        <v>1590</v>
      </c>
      <c r="I24" s="1103"/>
      <c r="J24" s="291"/>
    </row>
    <row r="25" spans="2:10" ht="20.100000000000001" customHeight="1">
      <c r="B25" s="1285"/>
      <c r="C25" s="1286"/>
      <c r="D25" s="1131">
        <v>18</v>
      </c>
      <c r="E25" s="1131">
        <f t="shared" si="3"/>
        <v>18</v>
      </c>
      <c r="F25" s="1131">
        <f t="shared" si="4"/>
        <v>18</v>
      </c>
      <c r="G25" s="1132" t="s">
        <v>1375</v>
      </c>
      <c r="H25" s="1102" t="s">
        <v>1590</v>
      </c>
      <c r="I25" s="1103"/>
      <c r="J25" s="291"/>
    </row>
    <row r="26" spans="2:10" ht="20.100000000000001" customHeight="1" thickBot="1">
      <c r="B26" s="1285"/>
      <c r="C26" s="1286"/>
      <c r="D26" s="1119">
        <v>17</v>
      </c>
      <c r="E26" s="471">
        <f>D26</f>
        <v>17</v>
      </c>
      <c r="F26" s="471">
        <f>D26</f>
        <v>17</v>
      </c>
      <c r="G26" s="537" t="s">
        <v>1114</v>
      </c>
      <c r="H26" s="538" t="s">
        <v>1203</v>
      </c>
      <c r="I26" s="539"/>
      <c r="J26" s="291"/>
    </row>
    <row r="27" spans="2:10" ht="20.100000000000001" customHeight="1">
      <c r="B27" s="427" t="s">
        <v>685</v>
      </c>
      <c r="C27" s="428" t="s">
        <v>686</v>
      </c>
      <c r="D27" s="429" t="s">
        <v>687</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684</v>
      </c>
      <c r="C31" s="420">
        <v>1.7</v>
      </c>
      <c r="D31" s="430">
        <v>1550</v>
      </c>
      <c r="E31" s="423"/>
      <c r="F31" s="423"/>
      <c r="G31" s="424"/>
      <c r="H31" s="425"/>
      <c r="I31" s="426"/>
      <c r="J31" s="291"/>
    </row>
    <row r="32" spans="2:10" ht="20.100000000000001" customHeight="1" thickBot="1">
      <c r="B32" s="422" t="s">
        <v>665</v>
      </c>
      <c r="C32" s="421">
        <v>6.1</v>
      </c>
      <c r="D32" s="431">
        <v>1550</v>
      </c>
      <c r="E32" s="423"/>
      <c r="F32" s="423"/>
      <c r="G32" s="424"/>
      <c r="H32" s="425"/>
      <c r="I32" s="426"/>
      <c r="J32" s="291"/>
    </row>
    <row r="33" spans="2:10" ht="20.100000000000001" customHeight="1">
      <c r="B33" s="1283" t="s">
        <v>68</v>
      </c>
      <c r="C33" s="1283"/>
      <c r="D33" s="1283"/>
      <c r="E33" s="1283"/>
      <c r="F33" s="1283"/>
      <c r="G33" s="1283"/>
      <c r="H33" s="1283"/>
      <c r="I33" s="1283"/>
      <c r="J33" s="1283"/>
    </row>
    <row r="34" spans="2:10" ht="19.899999999999999" customHeight="1">
      <c r="B34" s="1282" t="s">
        <v>540</v>
      </c>
      <c r="C34" s="1282"/>
      <c r="D34" s="1282"/>
      <c r="E34" s="1282"/>
      <c r="F34" s="1282"/>
      <c r="G34" s="1282"/>
      <c r="H34" s="1282"/>
      <c r="I34" s="1282"/>
      <c r="J34" s="289"/>
    </row>
    <row r="35" spans="2:10" ht="30" customHeight="1">
      <c r="B35" s="1280" t="s">
        <v>541</v>
      </c>
      <c r="C35" s="1280"/>
      <c r="D35" s="1280"/>
      <c r="E35" s="1280"/>
      <c r="F35" s="1280"/>
      <c r="G35" s="1280"/>
      <c r="H35" s="1280"/>
      <c r="I35" s="1280"/>
      <c r="J35" s="286"/>
    </row>
    <row r="36" spans="2:10" ht="30" customHeight="1">
      <c r="B36" s="1280" t="s">
        <v>542</v>
      </c>
      <c r="C36" s="1280"/>
      <c r="D36" s="1280"/>
      <c r="E36" s="1280"/>
      <c r="F36" s="1280"/>
      <c r="G36" s="1280"/>
      <c r="H36" s="1280"/>
      <c r="I36" s="1280"/>
      <c r="J36" s="286"/>
    </row>
    <row r="37" spans="2:10" ht="20.45" customHeight="1">
      <c r="B37" s="1280" t="s">
        <v>547</v>
      </c>
      <c r="C37" s="1284"/>
      <c r="D37" s="1284"/>
      <c r="E37" s="1284"/>
      <c r="F37" s="1284"/>
      <c r="G37" s="1284"/>
      <c r="H37" s="1284"/>
      <c r="I37" s="287"/>
      <c r="J37" s="286"/>
    </row>
    <row r="38" spans="2:10" ht="20.45" customHeight="1">
      <c r="B38" s="1282" t="s">
        <v>543</v>
      </c>
      <c r="C38" s="1282"/>
      <c r="D38" s="1282"/>
      <c r="E38" s="1282"/>
      <c r="F38" s="1282"/>
      <c r="G38" s="1282"/>
      <c r="H38" s="1282"/>
      <c r="I38" s="1282"/>
      <c r="J38" s="286"/>
    </row>
    <row r="39" spans="2:10" ht="30" customHeight="1">
      <c r="B39" s="1280" t="s">
        <v>544</v>
      </c>
      <c r="C39" s="1281"/>
      <c r="D39" s="1281"/>
      <c r="E39" s="1281"/>
      <c r="F39" s="1281"/>
      <c r="G39" s="1281"/>
      <c r="H39" s="1281"/>
      <c r="I39" s="1281"/>
      <c r="J39" s="286"/>
    </row>
    <row r="40" spans="2:10" ht="20.45" customHeight="1">
      <c r="B40" s="1282" t="s">
        <v>545</v>
      </c>
      <c r="C40" s="1282"/>
      <c r="D40" s="1282"/>
      <c r="E40" s="1282"/>
      <c r="F40" s="1282"/>
      <c r="G40" s="1282"/>
      <c r="H40" s="1282"/>
      <c r="I40" s="1282"/>
    </row>
    <row r="41" spans="2:10" ht="20.45" customHeight="1">
      <c r="B41" s="1282" t="s">
        <v>546</v>
      </c>
      <c r="C41" s="1282"/>
      <c r="D41" s="1282"/>
      <c r="E41" s="1282"/>
      <c r="F41" s="1282"/>
      <c r="G41" s="1282"/>
      <c r="H41" s="1282"/>
      <c r="I41" s="1282"/>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1093</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1146</v>
      </c>
    </row>
    <row r="4" spans="1:9" ht="36.950000000000003" customHeight="1">
      <c r="B4" s="772" t="s">
        <v>1097</v>
      </c>
      <c r="C4" s="773" t="s">
        <v>1098</v>
      </c>
      <c r="D4" s="774" t="s">
        <v>1099</v>
      </c>
      <c r="E4" s="775">
        <v>0.12152777777777778</v>
      </c>
      <c r="F4" s="775">
        <v>0.77777777777777779</v>
      </c>
      <c r="G4" s="776" t="s">
        <v>975</v>
      </c>
      <c r="I4" s="777"/>
    </row>
    <row r="5" spans="1:9" ht="23.1" customHeight="1">
      <c r="B5" s="1297" t="s">
        <v>1147</v>
      </c>
      <c r="C5" s="1186"/>
      <c r="D5" s="1186"/>
      <c r="E5" s="1186"/>
      <c r="F5" s="1186"/>
      <c r="G5" s="1298"/>
      <c r="I5" s="777"/>
    </row>
    <row r="6" spans="1:9" ht="22.9" customHeight="1" thickBot="1">
      <c r="B6" s="1299" t="s">
        <v>1148</v>
      </c>
      <c r="C6" s="1300"/>
      <c r="D6" s="1300"/>
      <c r="E6" s="1300"/>
      <c r="F6" s="1300"/>
      <c r="G6" s="1301"/>
    </row>
    <row r="7" spans="1:9" ht="22.9" customHeight="1" thickBot="1">
      <c r="B7" s="652" t="s">
        <v>22</v>
      </c>
      <c r="C7" s="652" t="s">
        <v>23</v>
      </c>
      <c r="D7" s="653"/>
      <c r="E7" s="1178" t="s">
        <v>1162</v>
      </c>
      <c r="F7" s="1178"/>
      <c r="G7" s="654">
        <v>46011</v>
      </c>
      <c r="H7" s="655" t="s">
        <v>662</v>
      </c>
    </row>
    <row r="8" spans="1:9" ht="22.9" customHeight="1">
      <c r="B8" s="656" t="s">
        <v>313</v>
      </c>
      <c r="C8" s="842" t="s">
        <v>1163</v>
      </c>
      <c r="D8" s="657" t="s">
        <v>1164</v>
      </c>
      <c r="E8" s="658" t="s">
        <v>1153</v>
      </c>
      <c r="F8" s="1180" t="s">
        <v>908</v>
      </c>
      <c r="G8" s="1181"/>
      <c r="H8" s="659"/>
    </row>
    <row r="9" spans="1:9" ht="22.9" customHeight="1">
      <c r="B9" s="826" t="s">
        <v>379</v>
      </c>
      <c r="C9" s="827">
        <v>32.5</v>
      </c>
      <c r="D9" s="828">
        <v>31.5</v>
      </c>
      <c r="E9" s="827" t="s">
        <v>430</v>
      </c>
      <c r="F9" s="829"/>
      <c r="G9" s="1188" t="s">
        <v>1154</v>
      </c>
    </row>
    <row r="10" spans="1:9" ht="22.9" customHeight="1">
      <c r="B10" s="826" t="s">
        <v>1100</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1089</v>
      </c>
      <c r="C12" s="827">
        <v>35.5</v>
      </c>
      <c r="D12" s="828">
        <v>34.5</v>
      </c>
      <c r="E12" s="827" t="s">
        <v>430</v>
      </c>
      <c r="F12" s="829"/>
      <c r="G12" s="1189"/>
      <c r="H12" s="1183"/>
    </row>
    <row r="13" spans="1:9" ht="26.25" customHeight="1">
      <c r="A13" s="1182"/>
      <c r="B13" s="830" t="s">
        <v>1090</v>
      </c>
      <c r="C13" s="831">
        <v>39</v>
      </c>
      <c r="D13" s="832">
        <v>38</v>
      </c>
      <c r="E13" s="831" t="s">
        <v>663</v>
      </c>
      <c r="F13" s="833" t="s">
        <v>1150</v>
      </c>
      <c r="G13" s="1189"/>
      <c r="H13" s="1183"/>
    </row>
    <row r="14" spans="1:9" ht="26.25" customHeight="1">
      <c r="A14" s="1182"/>
      <c r="B14" s="834" t="s">
        <v>49</v>
      </c>
      <c r="C14" s="831">
        <v>44</v>
      </c>
      <c r="D14" s="832">
        <v>43</v>
      </c>
      <c r="E14" s="835" t="s">
        <v>430</v>
      </c>
      <c r="F14" s="833"/>
      <c r="G14" s="1189"/>
      <c r="H14" s="1183"/>
    </row>
    <row r="15" spans="1:9" ht="26.25" customHeight="1">
      <c r="A15" s="1182"/>
      <c r="B15" s="844" t="s">
        <v>1091</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781</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782</v>
      </c>
      <c r="C20" s="839">
        <v>59</v>
      </c>
      <c r="D20" s="838">
        <v>58</v>
      </c>
      <c r="E20" s="835" t="s">
        <v>67</v>
      </c>
      <c r="F20" s="835" t="s">
        <v>31</v>
      </c>
      <c r="G20" s="1189"/>
      <c r="H20" s="1183"/>
    </row>
    <row r="21" spans="2:8" ht="26.25" customHeight="1">
      <c r="B21" s="845" t="s">
        <v>36</v>
      </c>
      <c r="C21" s="846">
        <v>51.5</v>
      </c>
      <c r="D21" s="847">
        <v>50.5</v>
      </c>
      <c r="E21" s="848" t="s">
        <v>958</v>
      </c>
      <c r="F21" s="849" t="s">
        <v>1165</v>
      </c>
      <c r="G21" s="1189"/>
      <c r="H21" s="1183"/>
    </row>
    <row r="22" spans="2:8" ht="26.25" customHeight="1">
      <c r="B22" s="836" t="s">
        <v>131</v>
      </c>
      <c r="C22" s="839">
        <v>43</v>
      </c>
      <c r="D22" s="838">
        <v>42</v>
      </c>
      <c r="E22" s="835" t="s">
        <v>959</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818</v>
      </c>
      <c r="F27" s="849" t="s">
        <v>1152</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1152</v>
      </c>
      <c r="G29" s="1189"/>
      <c r="H29" s="1183"/>
    </row>
    <row r="30" spans="2:8" ht="26.25" customHeight="1">
      <c r="B30" s="836" t="s">
        <v>78</v>
      </c>
      <c r="C30" s="839">
        <v>49.5</v>
      </c>
      <c r="D30" s="838">
        <v>48.5</v>
      </c>
      <c r="E30" s="835" t="s">
        <v>67</v>
      </c>
      <c r="F30" s="835" t="s">
        <v>31</v>
      </c>
      <c r="G30" s="1189"/>
      <c r="H30" s="1183"/>
    </row>
    <row r="31" spans="2:8" ht="26.25" customHeight="1">
      <c r="B31" s="845" t="s">
        <v>960</v>
      </c>
      <c r="C31" s="846">
        <v>42</v>
      </c>
      <c r="D31" s="847">
        <v>41</v>
      </c>
      <c r="E31" s="848" t="s">
        <v>67</v>
      </c>
      <c r="F31" s="849" t="s">
        <v>1165</v>
      </c>
      <c r="G31" s="1189"/>
      <c r="H31" s="1183"/>
    </row>
    <row r="32" spans="2:8" ht="26.25" customHeight="1">
      <c r="B32" s="836" t="s">
        <v>961</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1152</v>
      </c>
      <c r="G35" s="1189"/>
      <c r="H35" s="1183"/>
    </row>
    <row r="36" spans="2:8" ht="30" customHeight="1">
      <c r="B36" s="836" t="s">
        <v>66</v>
      </c>
      <c r="C36" s="839">
        <v>55.5</v>
      </c>
      <c r="D36" s="838">
        <v>54.5</v>
      </c>
      <c r="E36" s="835" t="s">
        <v>434</v>
      </c>
      <c r="F36" s="840" t="s">
        <v>1161</v>
      </c>
      <c r="G36" s="1189"/>
      <c r="H36" s="1183"/>
    </row>
    <row r="37" spans="2:8" ht="30" customHeight="1">
      <c r="B37" s="836" t="s">
        <v>48</v>
      </c>
      <c r="C37" s="839">
        <v>50.5</v>
      </c>
      <c r="D37" s="838">
        <v>49.5</v>
      </c>
      <c r="E37" s="835" t="s">
        <v>67</v>
      </c>
      <c r="F37" s="840" t="s">
        <v>1151</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1152</v>
      </c>
      <c r="G39" s="1189"/>
      <c r="H39" s="1183"/>
    </row>
    <row r="40" spans="2:8" ht="30" customHeight="1">
      <c r="B40" s="836" t="s">
        <v>380</v>
      </c>
      <c r="C40" s="839">
        <v>48</v>
      </c>
      <c r="D40" s="838">
        <v>47</v>
      </c>
      <c r="E40" s="835" t="s">
        <v>67</v>
      </c>
      <c r="F40" s="840" t="s">
        <v>1151</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818</v>
      </c>
      <c r="F42" s="849" t="s">
        <v>1152</v>
      </c>
      <c r="G42" s="1189"/>
      <c r="H42" s="1183"/>
    </row>
    <row r="43" spans="2:8" ht="26.25" customHeight="1">
      <c r="B43" s="845" t="s">
        <v>79</v>
      </c>
      <c r="C43" s="846">
        <v>48</v>
      </c>
      <c r="D43" s="847">
        <v>47</v>
      </c>
      <c r="E43" s="848" t="s">
        <v>67</v>
      </c>
      <c r="F43" s="849" t="s">
        <v>1152</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1094</v>
      </c>
      <c r="C47" s="1184"/>
      <c r="D47" s="1184"/>
      <c r="E47" s="1184"/>
      <c r="F47" s="1184"/>
      <c r="G47" s="667"/>
      <c r="H47" s="1183"/>
    </row>
    <row r="48" spans="2:8" ht="26.45" customHeight="1">
      <c r="B48" s="677" t="s">
        <v>1011</v>
      </c>
      <c r="C48" s="778"/>
      <c r="D48" s="778"/>
      <c r="E48" s="778"/>
      <c r="F48" s="778"/>
      <c r="G48" s="679"/>
      <c r="H48" s="1183"/>
    </row>
    <row r="49" spans="2:9" s="672" customFormat="1" ht="26.45" customHeight="1">
      <c r="B49" s="669" t="s">
        <v>1012</v>
      </c>
      <c r="C49" s="669"/>
      <c r="D49" s="669"/>
      <c r="E49" s="669"/>
      <c r="F49" s="669"/>
      <c r="G49" s="779"/>
      <c r="H49" s="671"/>
    </row>
    <row r="50" spans="2:9" s="672" customFormat="1" ht="26.45" customHeight="1">
      <c r="B50" s="669" t="s">
        <v>965</v>
      </c>
      <c r="C50" s="669"/>
      <c r="D50" s="669"/>
      <c r="E50" s="669"/>
      <c r="F50" s="669"/>
      <c r="G50" s="669"/>
      <c r="H50" s="779"/>
      <c r="I50" s="780"/>
    </row>
    <row r="51" spans="2:9" s="672" customFormat="1" ht="26.45" customHeight="1">
      <c r="B51" s="1172" t="s">
        <v>1013</v>
      </c>
      <c r="C51" s="1172"/>
      <c r="D51" s="1172"/>
      <c r="E51" s="1172"/>
      <c r="F51" s="671"/>
      <c r="G51" s="669"/>
      <c r="H51" s="674"/>
    </row>
    <row r="52" spans="2:9" s="672" customFormat="1" ht="26.45" customHeight="1">
      <c r="B52" s="771" t="s">
        <v>1014</v>
      </c>
      <c r="C52" s="771"/>
      <c r="D52" s="771"/>
      <c r="E52" s="771"/>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7" t="s">
        <v>458</v>
      </c>
      <c r="D3" s="1308"/>
      <c r="E3" s="1307" t="s">
        <v>71</v>
      </c>
      <c r="F3" s="1308"/>
      <c r="G3" s="181" t="s">
        <v>74</v>
      </c>
      <c r="H3" s="182"/>
    </row>
    <row r="4" spans="1:10" ht="22.9" customHeight="1" thickBot="1">
      <c r="B4" s="171" t="s">
        <v>457</v>
      </c>
      <c r="C4" s="1309" t="s">
        <v>421</v>
      </c>
      <c r="D4" s="1310"/>
      <c r="E4" s="1309" t="s">
        <v>35</v>
      </c>
      <c r="F4" s="1310"/>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11" t="s">
        <v>75</v>
      </c>
      <c r="H6" s="1312"/>
      <c r="I6" s="204" t="s">
        <v>471</v>
      </c>
    </row>
    <row r="7" spans="1:10" s="156" customFormat="1" ht="22.9" customHeight="1">
      <c r="B7" s="206" t="s">
        <v>379</v>
      </c>
      <c r="C7" s="207">
        <v>41</v>
      </c>
      <c r="D7" s="207">
        <v>40</v>
      </c>
      <c r="E7" s="207" t="s">
        <v>430</v>
      </c>
      <c r="F7" s="207" t="s">
        <v>431</v>
      </c>
      <c r="G7" s="207"/>
      <c r="H7" s="1304" t="s">
        <v>441</v>
      </c>
      <c r="I7" s="209"/>
    </row>
    <row r="8" spans="1:10" s="156" customFormat="1" ht="22.9" customHeight="1">
      <c r="B8" s="206" t="s">
        <v>424</v>
      </c>
      <c r="C8" s="210">
        <v>45</v>
      </c>
      <c r="D8" s="210">
        <v>44</v>
      </c>
      <c r="E8" s="210" t="s">
        <v>430</v>
      </c>
      <c r="F8" s="210" t="s">
        <v>379</v>
      </c>
      <c r="G8" s="210"/>
      <c r="H8" s="1305"/>
      <c r="I8" s="211"/>
    </row>
    <row r="9" spans="1:10" s="156" customFormat="1" ht="99.95" customHeight="1">
      <c r="B9" s="212" t="s">
        <v>439</v>
      </c>
      <c r="C9" s="210">
        <v>42</v>
      </c>
      <c r="D9" s="210">
        <v>41</v>
      </c>
      <c r="E9" s="210" t="s">
        <v>430</v>
      </c>
      <c r="F9" s="210" t="s">
        <v>379</v>
      </c>
      <c r="G9" s="210"/>
      <c r="H9" s="1305"/>
      <c r="I9" s="211"/>
    </row>
    <row r="10" spans="1:10" s="156" customFormat="1" ht="22.9" customHeight="1">
      <c r="B10" s="212" t="s">
        <v>52</v>
      </c>
      <c r="C10" s="210">
        <v>49</v>
      </c>
      <c r="D10" s="210">
        <v>48</v>
      </c>
      <c r="E10" s="210" t="s">
        <v>404</v>
      </c>
      <c r="F10" s="210" t="s">
        <v>379</v>
      </c>
      <c r="G10" s="210" t="s">
        <v>437</v>
      </c>
      <c r="H10" s="1305"/>
      <c r="I10" s="211"/>
    </row>
    <row r="11" spans="1:10" s="156" customFormat="1" ht="22.9" customHeight="1">
      <c r="B11" s="212" t="s">
        <v>425</v>
      </c>
      <c r="C11" s="210">
        <v>49</v>
      </c>
      <c r="D11" s="210">
        <v>48</v>
      </c>
      <c r="E11" s="210" t="s">
        <v>404</v>
      </c>
      <c r="F11" s="210" t="s">
        <v>379</v>
      </c>
      <c r="G11" s="210" t="s">
        <v>437</v>
      </c>
      <c r="H11" s="1305"/>
      <c r="I11" s="211"/>
    </row>
    <row r="12" spans="1:10" s="156" customFormat="1" ht="22.9" customHeight="1">
      <c r="B12" s="212" t="s">
        <v>131</v>
      </c>
      <c r="C12" s="210">
        <v>49</v>
      </c>
      <c r="D12" s="210">
        <v>48</v>
      </c>
      <c r="E12" s="210" t="s">
        <v>432</v>
      </c>
      <c r="F12" s="210" t="s">
        <v>379</v>
      </c>
      <c r="G12" s="213" t="s">
        <v>438</v>
      </c>
      <c r="H12" s="1305"/>
      <c r="I12" s="211"/>
    </row>
    <row r="13" spans="1:10" s="156" customFormat="1" ht="22.9" customHeight="1">
      <c r="B13" s="212" t="s">
        <v>447</v>
      </c>
      <c r="C13" s="210">
        <v>52</v>
      </c>
      <c r="D13" s="210">
        <v>51</v>
      </c>
      <c r="E13" s="210" t="s">
        <v>430</v>
      </c>
      <c r="F13" s="210" t="s">
        <v>379</v>
      </c>
      <c r="G13" s="210"/>
      <c r="H13" s="1305"/>
      <c r="I13" s="211"/>
    </row>
    <row r="14" spans="1:10" s="156" customFormat="1" ht="22.9" customHeight="1">
      <c r="B14" s="212" t="s">
        <v>66</v>
      </c>
      <c r="C14" s="210">
        <v>65</v>
      </c>
      <c r="D14" s="210">
        <v>64</v>
      </c>
      <c r="E14" s="210" t="s">
        <v>430</v>
      </c>
      <c r="F14" s="210" t="s">
        <v>379</v>
      </c>
      <c r="G14" s="210"/>
      <c r="H14" s="1305"/>
      <c r="I14" s="211"/>
    </row>
    <row r="15" spans="1:10" s="156" customFormat="1" ht="22.9" customHeight="1">
      <c r="B15" s="212" t="s">
        <v>41</v>
      </c>
      <c r="C15" s="210">
        <v>55</v>
      </c>
      <c r="D15" s="210">
        <v>54</v>
      </c>
      <c r="E15" s="210" t="s">
        <v>41</v>
      </c>
      <c r="F15" s="210" t="s">
        <v>379</v>
      </c>
      <c r="G15" s="210"/>
      <c r="H15" s="1305"/>
      <c r="I15" s="211"/>
    </row>
    <row r="16" spans="1:10" s="156" customFormat="1" ht="22.9" customHeight="1">
      <c r="B16" s="212" t="s">
        <v>34</v>
      </c>
      <c r="C16" s="210">
        <v>66</v>
      </c>
      <c r="D16" s="210">
        <v>65</v>
      </c>
      <c r="E16" s="210" t="s">
        <v>430</v>
      </c>
      <c r="F16" s="210" t="s">
        <v>379</v>
      </c>
      <c r="G16" s="210"/>
      <c r="H16" s="1305"/>
      <c r="I16" s="211"/>
    </row>
    <row r="17" spans="2:9" s="156" customFormat="1" ht="22.9" customHeight="1">
      <c r="B17" s="212" t="s">
        <v>58</v>
      </c>
      <c r="C17" s="210">
        <v>59</v>
      </c>
      <c r="D17" s="210">
        <v>58</v>
      </c>
      <c r="E17" s="210" t="s">
        <v>430</v>
      </c>
      <c r="F17" s="210" t="s">
        <v>379</v>
      </c>
      <c r="G17" s="210"/>
      <c r="H17" s="1305"/>
      <c r="I17" s="211"/>
    </row>
    <row r="18" spans="2:9" s="156" customFormat="1" ht="22.9" customHeight="1">
      <c r="B18" s="212" t="s">
        <v>57</v>
      </c>
      <c r="C18" s="210">
        <v>58</v>
      </c>
      <c r="D18" s="210">
        <v>57</v>
      </c>
      <c r="E18" s="210" t="s">
        <v>390</v>
      </c>
      <c r="F18" s="210" t="s">
        <v>379</v>
      </c>
      <c r="G18" s="210"/>
      <c r="H18" s="1305"/>
      <c r="I18" s="211"/>
    </row>
    <row r="19" spans="2:9" s="156" customFormat="1" ht="22.9" customHeight="1">
      <c r="B19" s="212" t="s">
        <v>42</v>
      </c>
      <c r="C19" s="210">
        <v>66</v>
      </c>
      <c r="D19" s="210">
        <v>65</v>
      </c>
      <c r="E19" s="210" t="s">
        <v>433</v>
      </c>
      <c r="F19" s="210" t="s">
        <v>31</v>
      </c>
      <c r="G19" s="210"/>
      <c r="H19" s="1305"/>
      <c r="I19" s="211"/>
    </row>
    <row r="20" spans="2:9" s="156" customFormat="1" ht="22.9" customHeight="1">
      <c r="B20" s="212" t="s">
        <v>426</v>
      </c>
      <c r="C20" s="210">
        <v>66</v>
      </c>
      <c r="D20" s="210">
        <v>65</v>
      </c>
      <c r="E20" s="210" t="s">
        <v>67</v>
      </c>
      <c r="F20" s="210" t="s">
        <v>31</v>
      </c>
      <c r="G20" s="210"/>
      <c r="H20" s="1305"/>
      <c r="I20" s="211"/>
    </row>
    <row r="21" spans="2:9" s="156" customFormat="1" ht="22.9" customHeight="1">
      <c r="B21" s="212" t="s">
        <v>427</v>
      </c>
      <c r="C21" s="210">
        <v>66</v>
      </c>
      <c r="D21" s="210">
        <v>65</v>
      </c>
      <c r="E21" s="210" t="s">
        <v>67</v>
      </c>
      <c r="F21" s="210" t="s">
        <v>31</v>
      </c>
      <c r="G21" s="210"/>
      <c r="H21" s="1305"/>
      <c r="I21" s="211"/>
    </row>
    <row r="22" spans="2:9" s="156" customFormat="1" ht="22.9" customHeight="1">
      <c r="B22" s="212" t="s">
        <v>53</v>
      </c>
      <c r="C22" s="210">
        <v>69</v>
      </c>
      <c r="D22" s="210">
        <v>68</v>
      </c>
      <c r="E22" s="210" t="s">
        <v>67</v>
      </c>
      <c r="F22" s="210" t="s">
        <v>31</v>
      </c>
      <c r="G22" s="210"/>
      <c r="H22" s="1305"/>
      <c r="I22" s="211"/>
    </row>
    <row r="23" spans="2:9" s="156" customFormat="1" ht="22.9" customHeight="1">
      <c r="B23" s="212" t="s">
        <v>48</v>
      </c>
      <c r="C23" s="210">
        <v>60</v>
      </c>
      <c r="D23" s="210">
        <v>59</v>
      </c>
      <c r="E23" s="210" t="s">
        <v>67</v>
      </c>
      <c r="F23" s="210" t="s">
        <v>31</v>
      </c>
      <c r="G23" s="210" t="s">
        <v>437</v>
      </c>
      <c r="H23" s="1305"/>
      <c r="I23" s="211"/>
    </row>
    <row r="24" spans="2:9" s="156" customFormat="1" ht="22.9" customHeight="1">
      <c r="B24" s="212" t="s">
        <v>380</v>
      </c>
      <c r="C24" s="210">
        <v>68</v>
      </c>
      <c r="D24" s="210">
        <v>67</v>
      </c>
      <c r="E24" s="210" t="s">
        <v>67</v>
      </c>
      <c r="F24" s="210" t="s">
        <v>31</v>
      </c>
      <c r="G24" s="210" t="s">
        <v>437</v>
      </c>
      <c r="H24" s="1305"/>
      <c r="I24" s="211"/>
    </row>
    <row r="25" spans="2:9" s="156" customFormat="1" ht="22.9" customHeight="1">
      <c r="B25" s="214" t="s">
        <v>141</v>
      </c>
      <c r="C25" s="215">
        <v>67</v>
      </c>
      <c r="D25" s="215">
        <v>66</v>
      </c>
      <c r="E25" s="215" t="s">
        <v>433</v>
      </c>
      <c r="F25" s="215" t="s">
        <v>31</v>
      </c>
      <c r="G25" s="215"/>
      <c r="H25" s="1305"/>
      <c r="I25" s="211"/>
    </row>
    <row r="26" spans="2:9" s="156" customFormat="1" ht="22.9" customHeight="1">
      <c r="B26" s="214" t="s">
        <v>62</v>
      </c>
      <c r="C26" s="215">
        <v>57</v>
      </c>
      <c r="D26" s="215">
        <v>56</v>
      </c>
      <c r="E26" s="215" t="s">
        <v>433</v>
      </c>
      <c r="F26" s="215" t="s">
        <v>31</v>
      </c>
      <c r="G26" s="215"/>
      <c r="H26" s="1305"/>
      <c r="I26" s="211"/>
    </row>
    <row r="27" spans="2:9" s="156" customFormat="1" ht="22.9" customHeight="1">
      <c r="B27" s="214" t="s">
        <v>428</v>
      </c>
      <c r="C27" s="215">
        <v>66</v>
      </c>
      <c r="D27" s="215">
        <v>65</v>
      </c>
      <c r="E27" s="215" t="s">
        <v>434</v>
      </c>
      <c r="F27" s="215" t="s">
        <v>31</v>
      </c>
      <c r="G27" s="215"/>
      <c r="H27" s="1305"/>
      <c r="I27" s="211"/>
    </row>
    <row r="28" spans="2:9" s="156" customFormat="1" ht="22.9" customHeight="1">
      <c r="B28" s="214" t="s">
        <v>79</v>
      </c>
      <c r="C28" s="215">
        <v>68</v>
      </c>
      <c r="D28" s="215">
        <v>67</v>
      </c>
      <c r="E28" s="215" t="s">
        <v>67</v>
      </c>
      <c r="F28" s="215" t="s">
        <v>31</v>
      </c>
      <c r="G28" s="215"/>
      <c r="H28" s="1305"/>
      <c r="I28" s="211"/>
    </row>
    <row r="29" spans="2:9" s="156" customFormat="1" ht="22.9" customHeight="1">
      <c r="B29" s="214" t="s">
        <v>140</v>
      </c>
      <c r="C29" s="215">
        <v>55</v>
      </c>
      <c r="D29" s="215">
        <v>54</v>
      </c>
      <c r="E29" s="215" t="s">
        <v>390</v>
      </c>
      <c r="F29" s="215" t="s">
        <v>31</v>
      </c>
      <c r="G29" s="215"/>
      <c r="H29" s="1305"/>
      <c r="I29" s="211"/>
    </row>
    <row r="30" spans="2:9" s="156" customFormat="1" ht="22.9" customHeight="1">
      <c r="B30" s="214" t="s">
        <v>59</v>
      </c>
      <c r="C30" s="215">
        <v>59</v>
      </c>
      <c r="D30" s="215">
        <v>58</v>
      </c>
      <c r="E30" s="215" t="s">
        <v>67</v>
      </c>
      <c r="F30" s="215" t="s">
        <v>31</v>
      </c>
      <c r="G30" s="215"/>
      <c r="H30" s="1305"/>
      <c r="I30" s="211"/>
    </row>
    <row r="31" spans="2:9" s="156" customFormat="1" ht="22.9" customHeight="1">
      <c r="B31" s="214" t="s">
        <v>32</v>
      </c>
      <c r="C31" s="215">
        <v>69</v>
      </c>
      <c r="D31" s="215">
        <v>68</v>
      </c>
      <c r="E31" s="215" t="s">
        <v>435</v>
      </c>
      <c r="F31" s="215" t="s">
        <v>49</v>
      </c>
      <c r="G31" s="215"/>
      <c r="H31" s="1305"/>
      <c r="I31" s="211"/>
    </row>
    <row r="32" spans="2:9" s="156" customFormat="1" ht="22.9" customHeight="1">
      <c r="B32" s="214" t="s">
        <v>429</v>
      </c>
      <c r="C32" s="215">
        <v>71</v>
      </c>
      <c r="D32" s="215">
        <v>70</v>
      </c>
      <c r="E32" s="215" t="s">
        <v>436</v>
      </c>
      <c r="F32" s="215" t="s">
        <v>31</v>
      </c>
      <c r="G32" s="215"/>
      <c r="H32" s="1305"/>
      <c r="I32" s="211"/>
    </row>
    <row r="33" spans="2:9" s="156" customFormat="1" ht="22.9" customHeight="1">
      <c r="B33" s="214" t="s">
        <v>36</v>
      </c>
      <c r="C33" s="215">
        <v>57</v>
      </c>
      <c r="D33" s="215">
        <v>56</v>
      </c>
      <c r="E33" s="215" t="s">
        <v>433</v>
      </c>
      <c r="F33" s="215" t="s">
        <v>31</v>
      </c>
      <c r="G33" s="215"/>
      <c r="H33" s="1305"/>
      <c r="I33" s="211"/>
    </row>
    <row r="34" spans="2:9" s="156" customFormat="1" ht="22.9" customHeight="1">
      <c r="B34" s="214" t="s">
        <v>33</v>
      </c>
      <c r="C34" s="215">
        <v>52</v>
      </c>
      <c r="D34" s="215">
        <v>51</v>
      </c>
      <c r="E34" s="215" t="s">
        <v>390</v>
      </c>
      <c r="F34" s="215" t="s">
        <v>31</v>
      </c>
      <c r="G34" s="215"/>
      <c r="H34" s="1305"/>
      <c r="I34" s="211"/>
    </row>
    <row r="35" spans="2:9" s="156" customFormat="1" ht="22.9" customHeight="1">
      <c r="B35" s="214" t="s">
        <v>38</v>
      </c>
      <c r="C35" s="215">
        <v>58</v>
      </c>
      <c r="D35" s="215">
        <v>57</v>
      </c>
      <c r="E35" s="215" t="s">
        <v>433</v>
      </c>
      <c r="F35" s="215" t="s">
        <v>31</v>
      </c>
      <c r="G35" s="215"/>
      <c r="H35" s="1305"/>
      <c r="I35" s="211"/>
    </row>
    <row r="36" spans="2:9" s="156" customFormat="1" ht="22.9" customHeight="1">
      <c r="B36" s="214" t="s">
        <v>56</v>
      </c>
      <c r="C36" s="215">
        <v>55</v>
      </c>
      <c r="D36" s="215">
        <v>54</v>
      </c>
      <c r="E36" s="215" t="s">
        <v>433</v>
      </c>
      <c r="F36" s="215" t="s">
        <v>31</v>
      </c>
      <c r="G36" s="215"/>
      <c r="H36" s="1305"/>
      <c r="I36" s="211"/>
    </row>
    <row r="37" spans="2:9" s="156" customFormat="1" ht="22.9" customHeight="1" thickBot="1">
      <c r="B37" s="174" t="s">
        <v>55</v>
      </c>
      <c r="C37" s="216">
        <v>62</v>
      </c>
      <c r="D37" s="216">
        <v>61</v>
      </c>
      <c r="E37" s="216" t="s">
        <v>433</v>
      </c>
      <c r="F37" s="216" t="s">
        <v>31</v>
      </c>
      <c r="G37" s="216"/>
      <c r="H37" s="1306"/>
      <c r="I37" s="205"/>
    </row>
    <row r="38" spans="2:9" s="156" customFormat="1" ht="22.9" customHeight="1">
      <c r="B38" s="161" t="s">
        <v>68</v>
      </c>
    </row>
    <row r="39" spans="2:9" s="156" customFormat="1" ht="22.9" customHeight="1">
      <c r="B39" s="1302" t="s">
        <v>442</v>
      </c>
      <c r="C39" s="1302"/>
      <c r="D39" s="1302"/>
      <c r="E39" s="1302"/>
      <c r="F39" s="1302"/>
      <c r="G39" s="1302"/>
      <c r="H39" s="1302"/>
      <c r="I39" s="1302"/>
    </row>
    <row r="40" spans="2:9" s="156" customFormat="1" ht="22.9" customHeight="1">
      <c r="B40" s="1303" t="s">
        <v>443</v>
      </c>
      <c r="C40" s="1303"/>
      <c r="D40" s="1303"/>
      <c r="E40" s="1303"/>
      <c r="F40" s="1303"/>
      <c r="G40" s="1303"/>
      <c r="H40" s="1303"/>
      <c r="I40" s="175"/>
    </row>
    <row r="41" spans="2:9" s="156" customFormat="1" ht="22.9" customHeight="1">
      <c r="B41" s="73" t="s">
        <v>406</v>
      </c>
    </row>
    <row r="42" spans="2:9" s="156" customFormat="1" ht="22.9" customHeight="1">
      <c r="B42" s="1302" t="s">
        <v>444</v>
      </c>
      <c r="C42" s="1302"/>
      <c r="D42" s="1302"/>
      <c r="E42" s="1302"/>
      <c r="F42" s="1302"/>
      <c r="G42" s="1302"/>
      <c r="H42" s="1302"/>
      <c r="I42" s="1302"/>
    </row>
    <row r="43" spans="2:9" s="156" customFormat="1" ht="22.9" customHeight="1">
      <c r="B43" s="1302" t="s">
        <v>445</v>
      </c>
      <c r="C43" s="1302"/>
      <c r="D43" s="1302"/>
      <c r="E43" s="1302"/>
      <c r="F43" s="1302"/>
      <c r="G43" s="1302"/>
      <c r="H43" s="1302"/>
      <c r="I43" s="1302"/>
    </row>
    <row r="44" spans="2:9" s="156" customFormat="1" ht="22.9" customHeight="1">
      <c r="B44" s="1302" t="s">
        <v>446</v>
      </c>
      <c r="C44" s="1302"/>
      <c r="D44" s="1302"/>
      <c r="E44" s="1302"/>
      <c r="F44" s="1302"/>
      <c r="G44" s="1302"/>
      <c r="H44" s="1302"/>
      <c r="I44" s="1302"/>
    </row>
    <row r="45" spans="2:9" s="156" customFormat="1" ht="22.9" customHeight="1">
      <c r="B45" s="1302" t="s">
        <v>548</v>
      </c>
      <c r="C45" s="1302"/>
      <c r="D45" s="1302"/>
      <c r="E45" s="1302"/>
      <c r="F45" s="1302"/>
      <c r="G45" s="1302"/>
      <c r="H45" s="1302"/>
      <c r="I45" s="1302"/>
    </row>
    <row r="46" spans="2:9" s="156" customFormat="1" ht="22.9" customHeight="1">
      <c r="B46" s="1302"/>
      <c r="C46" s="1302"/>
      <c r="D46" s="1302"/>
      <c r="E46" s="1302"/>
      <c r="F46" s="1302"/>
      <c r="G46" s="1302"/>
      <c r="H46" s="1302"/>
      <c r="I46" s="1302"/>
    </row>
    <row r="47" spans="2:9" s="156" customFormat="1" ht="22.9" customHeight="1">
      <c r="B47" s="1302"/>
      <c r="C47" s="1302"/>
      <c r="D47" s="1302"/>
      <c r="E47" s="1302"/>
      <c r="F47" s="1302"/>
      <c r="G47" s="1302"/>
      <c r="H47" s="1302"/>
      <c r="I47" s="1302"/>
    </row>
    <row r="48" spans="2:9" s="156" customFormat="1" ht="22.9" customHeight="1">
      <c r="B48" s="1302"/>
      <c r="C48" s="1302"/>
      <c r="D48" s="1302"/>
      <c r="E48" s="1302"/>
      <c r="F48" s="1302"/>
      <c r="G48" s="1302"/>
      <c r="H48" s="1302"/>
      <c r="I48" s="1302"/>
    </row>
    <row r="49" spans="2:9" s="156" customFormat="1" ht="22.9" customHeight="1">
      <c r="B49" s="1302"/>
      <c r="C49" s="1302"/>
      <c r="D49" s="1302"/>
      <c r="E49" s="1302"/>
      <c r="F49" s="1302"/>
      <c r="G49" s="1302"/>
      <c r="H49" s="1302"/>
      <c r="I49" s="1302"/>
    </row>
    <row r="50" spans="2:9" s="156" customFormat="1" ht="22.9" customHeight="1">
      <c r="B50" s="1302"/>
      <c r="C50" s="1302"/>
      <c r="D50" s="1302"/>
      <c r="E50" s="1302"/>
      <c r="F50" s="1302"/>
      <c r="G50" s="1302"/>
      <c r="H50" s="1302"/>
      <c r="I50" s="1302"/>
    </row>
    <row r="51" spans="2:9" s="156" customFormat="1" ht="22.9" customHeight="1">
      <c r="B51" s="1302"/>
      <c r="C51" s="1302"/>
      <c r="D51" s="1302"/>
      <c r="E51" s="1302"/>
      <c r="F51" s="1302"/>
      <c r="G51" s="1302"/>
      <c r="H51" s="1302"/>
      <c r="I51" s="1302"/>
    </row>
    <row r="52" spans="2:9" s="156" customFormat="1" ht="22.9" customHeight="1">
      <c r="B52" s="1302"/>
      <c r="C52" s="1302"/>
      <c r="D52" s="1302"/>
      <c r="E52" s="1302"/>
      <c r="F52" s="1302"/>
      <c r="G52" s="1302"/>
      <c r="H52" s="1302"/>
      <c r="I52" s="1302"/>
    </row>
    <row r="53" spans="2:9" s="156" customFormat="1" ht="22.9" customHeight="1">
      <c r="B53" s="1302"/>
      <c r="C53" s="1302"/>
      <c r="D53" s="1302"/>
      <c r="E53" s="1302"/>
      <c r="F53" s="1302"/>
      <c r="G53" s="1302"/>
      <c r="H53" s="1302"/>
      <c r="I53" s="1302"/>
    </row>
    <row r="54" spans="2:9" s="156" customFormat="1" ht="22.9" customHeight="1">
      <c r="B54" s="1302"/>
      <c r="C54" s="1302"/>
      <c r="D54" s="1302"/>
      <c r="E54" s="1302"/>
      <c r="F54" s="1302"/>
      <c r="G54" s="1302"/>
      <c r="H54" s="1302"/>
      <c r="I54" s="1302"/>
    </row>
    <row r="55" spans="2:9" s="156" customFormat="1" ht="22.9" customHeight="1">
      <c r="B55" s="1302"/>
      <c r="C55" s="1302"/>
      <c r="D55" s="1302"/>
      <c r="E55" s="1302"/>
      <c r="F55" s="1302"/>
      <c r="G55" s="1302"/>
      <c r="H55" s="1302"/>
      <c r="I55" s="1302"/>
    </row>
    <row r="56" spans="2:9" s="156" customFormat="1" ht="22.9" customHeight="1">
      <c r="B56" s="1302"/>
      <c r="C56" s="1302"/>
      <c r="D56" s="1302"/>
      <c r="E56" s="1302"/>
      <c r="F56" s="1302"/>
      <c r="G56" s="1302"/>
      <c r="H56" s="1302"/>
      <c r="I56" s="1302"/>
    </row>
    <row r="57" spans="2:9" ht="19.899999999999999" customHeight="1">
      <c r="B57" s="1302"/>
      <c r="C57" s="1302"/>
      <c r="D57" s="1302"/>
      <c r="E57" s="1302"/>
      <c r="F57" s="1302"/>
      <c r="G57" s="1302"/>
      <c r="H57" s="1302"/>
      <c r="I57" s="1302"/>
    </row>
    <row r="58" spans="2:9" ht="19.899999999999999" customHeight="1">
      <c r="B58" s="1302"/>
      <c r="C58" s="1302"/>
      <c r="D58" s="1302"/>
      <c r="E58" s="1302"/>
      <c r="F58" s="1302"/>
      <c r="G58" s="1302"/>
      <c r="H58" s="1302"/>
      <c r="I58" s="130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31" t="s">
        <v>1290</v>
      </c>
      <c r="B1" s="1331"/>
      <c r="C1" s="1331"/>
      <c r="D1" s="1331"/>
      <c r="E1" s="1331"/>
      <c r="F1" s="1331"/>
      <c r="G1" s="1331"/>
      <c r="H1" s="1331"/>
      <c r="I1" s="1331"/>
      <c r="J1" s="1331"/>
      <c r="K1" s="1331"/>
      <c r="L1" s="874" t="s">
        <v>21</v>
      </c>
    </row>
    <row r="2" spans="1:12" ht="19.899999999999999" customHeight="1">
      <c r="B2" s="876" t="s">
        <v>69</v>
      </c>
      <c r="C2" s="877" t="s">
        <v>1332</v>
      </c>
      <c r="D2" s="877" t="s">
        <v>71</v>
      </c>
      <c r="E2" s="877" t="s">
        <v>525</v>
      </c>
      <c r="F2" s="877" t="s">
        <v>1333</v>
      </c>
      <c r="G2" s="877" t="s">
        <v>74</v>
      </c>
      <c r="H2" s="1332" t="s">
        <v>1334</v>
      </c>
      <c r="I2" s="1333"/>
      <c r="J2" s="1334"/>
    </row>
    <row r="3" spans="1:12" ht="19.899999999999999" customHeight="1" thickBot="1">
      <c r="B3" s="878" t="s">
        <v>1335</v>
      </c>
      <c r="C3" s="971" t="s">
        <v>620</v>
      </c>
      <c r="D3" s="971" t="s">
        <v>1336</v>
      </c>
      <c r="E3" s="971"/>
      <c r="F3" s="971"/>
      <c r="G3" s="971" t="s">
        <v>512</v>
      </c>
      <c r="H3" s="1335"/>
      <c r="I3" s="1335"/>
      <c r="J3" s="1336"/>
    </row>
    <row r="4" spans="1:12" ht="19.899999999999999" customHeight="1" thickBot="1">
      <c r="B4" s="879" t="s">
        <v>1362</v>
      </c>
      <c r="C4" s="880"/>
      <c r="D4" s="880"/>
      <c r="E4" s="880"/>
      <c r="F4" s="880"/>
      <c r="G4" s="881" t="s">
        <v>24</v>
      </c>
      <c r="H4" s="882"/>
      <c r="I4" s="882"/>
      <c r="J4" s="883">
        <v>46056</v>
      </c>
      <c r="K4" s="884" t="s">
        <v>529</v>
      </c>
    </row>
    <row r="5" spans="1:12" ht="19.899999999999999" customHeight="1">
      <c r="B5" s="885" t="s">
        <v>1361</v>
      </c>
      <c r="C5" s="886" t="s">
        <v>85</v>
      </c>
      <c r="D5" s="886" t="s">
        <v>91</v>
      </c>
      <c r="E5" s="886" t="s">
        <v>86</v>
      </c>
      <c r="F5" s="886" t="s">
        <v>87</v>
      </c>
      <c r="G5" s="886" t="s">
        <v>30</v>
      </c>
      <c r="H5" s="886" t="s">
        <v>520</v>
      </c>
      <c r="I5" s="886" t="s">
        <v>174</v>
      </c>
      <c r="J5" s="886" t="s">
        <v>75</v>
      </c>
      <c r="K5" s="887" t="s">
        <v>1081</v>
      </c>
    </row>
    <row r="6" spans="1:12" ht="30" customHeight="1">
      <c r="B6" s="973" t="s">
        <v>44</v>
      </c>
      <c r="C6" s="974">
        <v>47</v>
      </c>
      <c r="D6" s="974">
        <v>47</v>
      </c>
      <c r="E6" s="974">
        <v>47</v>
      </c>
      <c r="F6" s="974">
        <v>47</v>
      </c>
      <c r="G6" s="975" t="s">
        <v>972</v>
      </c>
      <c r="H6" s="975" t="s">
        <v>105</v>
      </c>
      <c r="I6" s="975" t="s">
        <v>823</v>
      </c>
      <c r="J6" s="976" t="s">
        <v>613</v>
      </c>
      <c r="K6" s="888"/>
    </row>
    <row r="7" spans="1:12" ht="30" customHeight="1">
      <c r="B7" s="973" t="s">
        <v>46</v>
      </c>
      <c r="C7" s="974">
        <v>48</v>
      </c>
      <c r="D7" s="974">
        <v>48</v>
      </c>
      <c r="E7" s="974">
        <v>48</v>
      </c>
      <c r="F7" s="974">
        <v>48</v>
      </c>
      <c r="G7" s="975" t="s">
        <v>972</v>
      </c>
      <c r="H7" s="975" t="s">
        <v>105</v>
      </c>
      <c r="I7" s="975" t="s">
        <v>608</v>
      </c>
      <c r="J7" s="976" t="s">
        <v>621</v>
      </c>
      <c r="K7" s="888"/>
    </row>
    <row r="8" spans="1:12" ht="30" customHeight="1">
      <c r="B8" s="889" t="s">
        <v>42</v>
      </c>
      <c r="C8" s="977">
        <v>53</v>
      </c>
      <c r="D8" s="977">
        <v>53</v>
      </c>
      <c r="E8" s="977">
        <v>53</v>
      </c>
      <c r="F8" s="977">
        <v>53</v>
      </c>
      <c r="G8" s="975" t="s">
        <v>824</v>
      </c>
      <c r="H8" s="978" t="s">
        <v>105</v>
      </c>
      <c r="I8" s="978" t="s">
        <v>352</v>
      </c>
      <c r="J8" s="979" t="s">
        <v>622</v>
      </c>
      <c r="K8" s="890"/>
    </row>
    <row r="9" spans="1:12" ht="30" customHeight="1">
      <c r="B9" s="889" t="s">
        <v>49</v>
      </c>
      <c r="C9" s="977">
        <v>48</v>
      </c>
      <c r="D9" s="977">
        <v>48</v>
      </c>
      <c r="E9" s="977">
        <v>48</v>
      </c>
      <c r="F9" s="977">
        <v>48</v>
      </c>
      <c r="G9" s="975" t="s">
        <v>824</v>
      </c>
      <c r="H9" s="978" t="s">
        <v>105</v>
      </c>
      <c r="I9" s="978" t="s">
        <v>390</v>
      </c>
      <c r="J9" s="979" t="s">
        <v>714</v>
      </c>
      <c r="K9" s="890"/>
    </row>
    <row r="10" spans="1:12" ht="30" customHeight="1">
      <c r="B10" s="973" t="s">
        <v>66</v>
      </c>
      <c r="C10" s="974">
        <v>48</v>
      </c>
      <c r="D10" s="974">
        <v>48</v>
      </c>
      <c r="E10" s="974">
        <v>48</v>
      </c>
      <c r="F10" s="974">
        <v>48</v>
      </c>
      <c r="G10" s="975" t="s">
        <v>824</v>
      </c>
      <c r="H10" s="975" t="s">
        <v>105</v>
      </c>
      <c r="I10" s="975" t="s">
        <v>825</v>
      </c>
      <c r="J10" s="976" t="s">
        <v>681</v>
      </c>
      <c r="K10" s="888"/>
    </row>
    <row r="11" spans="1:12" ht="30" customHeight="1">
      <c r="B11" s="889" t="s">
        <v>64</v>
      </c>
      <c r="C11" s="977">
        <v>54</v>
      </c>
      <c r="D11" s="977">
        <v>54</v>
      </c>
      <c r="E11" s="977">
        <v>54</v>
      </c>
      <c r="F11" s="977">
        <v>54</v>
      </c>
      <c r="G11" s="975" t="s">
        <v>824</v>
      </c>
      <c r="H11" s="978" t="s">
        <v>138</v>
      </c>
      <c r="I11" s="978" t="s">
        <v>352</v>
      </c>
      <c r="J11" s="979" t="s">
        <v>826</v>
      </c>
      <c r="K11" s="890"/>
    </row>
    <row r="12" spans="1:12" ht="30" customHeight="1">
      <c r="B12" s="889" t="s">
        <v>201</v>
      </c>
      <c r="C12" s="977">
        <v>54</v>
      </c>
      <c r="D12" s="977">
        <v>54</v>
      </c>
      <c r="E12" s="977">
        <v>54</v>
      </c>
      <c r="F12" s="977">
        <v>54</v>
      </c>
      <c r="G12" s="975" t="s">
        <v>824</v>
      </c>
      <c r="H12" s="978" t="s">
        <v>138</v>
      </c>
      <c r="I12" s="978" t="s">
        <v>352</v>
      </c>
      <c r="J12" s="979" t="s">
        <v>827</v>
      </c>
      <c r="K12" s="890"/>
    </row>
    <row r="13" spans="1:12" ht="30" customHeight="1">
      <c r="B13" s="973" t="s">
        <v>202</v>
      </c>
      <c r="C13" s="974">
        <v>54</v>
      </c>
      <c r="D13" s="974">
        <v>54</v>
      </c>
      <c r="E13" s="974">
        <v>54</v>
      </c>
      <c r="F13" s="974">
        <v>54</v>
      </c>
      <c r="G13" s="975" t="s">
        <v>824</v>
      </c>
      <c r="H13" s="975" t="s">
        <v>138</v>
      </c>
      <c r="I13" s="975" t="s">
        <v>352</v>
      </c>
      <c r="J13" s="976" t="s">
        <v>828</v>
      </c>
      <c r="K13" s="888"/>
    </row>
    <row r="14" spans="1:12" ht="30" customHeight="1">
      <c r="B14" s="889" t="s">
        <v>144</v>
      </c>
      <c r="C14" s="977">
        <v>54</v>
      </c>
      <c r="D14" s="977">
        <v>54</v>
      </c>
      <c r="E14" s="977">
        <v>54</v>
      </c>
      <c r="F14" s="977">
        <v>54</v>
      </c>
      <c r="G14" s="975" t="s">
        <v>824</v>
      </c>
      <c r="H14" s="978" t="s">
        <v>138</v>
      </c>
      <c r="I14" s="978" t="s">
        <v>352</v>
      </c>
      <c r="J14" s="979" t="s">
        <v>829</v>
      </c>
      <c r="K14" s="890"/>
    </row>
    <row r="15" spans="1:12" ht="30" customHeight="1">
      <c r="B15" s="889" t="s">
        <v>145</v>
      </c>
      <c r="C15" s="977">
        <v>54</v>
      </c>
      <c r="D15" s="977">
        <v>54</v>
      </c>
      <c r="E15" s="977">
        <v>54</v>
      </c>
      <c r="F15" s="977">
        <v>54</v>
      </c>
      <c r="G15" s="975" t="s">
        <v>824</v>
      </c>
      <c r="H15" s="978" t="s">
        <v>138</v>
      </c>
      <c r="I15" s="978" t="s">
        <v>352</v>
      </c>
      <c r="J15" s="979" t="s">
        <v>830</v>
      </c>
      <c r="K15" s="890"/>
    </row>
    <row r="16" spans="1:12" ht="30" customHeight="1">
      <c r="B16" s="973" t="s">
        <v>146</v>
      </c>
      <c r="C16" s="974">
        <v>54</v>
      </c>
      <c r="D16" s="974">
        <v>54</v>
      </c>
      <c r="E16" s="974">
        <v>54</v>
      </c>
      <c r="F16" s="974">
        <v>54</v>
      </c>
      <c r="G16" s="975" t="s">
        <v>824</v>
      </c>
      <c r="H16" s="975" t="s">
        <v>138</v>
      </c>
      <c r="I16" s="975" t="s">
        <v>352</v>
      </c>
      <c r="J16" s="976" t="s">
        <v>831</v>
      </c>
      <c r="K16" s="888"/>
    </row>
    <row r="17" spans="2:12" ht="30" customHeight="1">
      <c r="B17" s="889" t="s">
        <v>199</v>
      </c>
      <c r="C17" s="977">
        <v>54</v>
      </c>
      <c r="D17" s="977">
        <v>54</v>
      </c>
      <c r="E17" s="977">
        <v>54</v>
      </c>
      <c r="F17" s="977">
        <v>54</v>
      </c>
      <c r="G17" s="975" t="s">
        <v>824</v>
      </c>
      <c r="H17" s="978" t="s">
        <v>138</v>
      </c>
      <c r="I17" s="978" t="s">
        <v>352</v>
      </c>
      <c r="J17" s="979" t="s">
        <v>832</v>
      </c>
      <c r="K17" s="890"/>
    </row>
    <row r="18" spans="2:12" ht="30" customHeight="1">
      <c r="B18" s="889" t="s">
        <v>63</v>
      </c>
      <c r="C18" s="977">
        <v>54</v>
      </c>
      <c r="D18" s="977">
        <v>54</v>
      </c>
      <c r="E18" s="977">
        <v>54</v>
      </c>
      <c r="F18" s="977">
        <v>54</v>
      </c>
      <c r="G18" s="975" t="s">
        <v>824</v>
      </c>
      <c r="H18" s="978" t="s">
        <v>138</v>
      </c>
      <c r="I18" s="978" t="s">
        <v>352</v>
      </c>
      <c r="J18" s="979" t="s">
        <v>833</v>
      </c>
      <c r="K18" s="890"/>
    </row>
    <row r="19" spans="2:12" ht="30" customHeight="1">
      <c r="B19" s="973" t="s">
        <v>143</v>
      </c>
      <c r="C19" s="974">
        <v>54</v>
      </c>
      <c r="D19" s="974">
        <v>54</v>
      </c>
      <c r="E19" s="974">
        <v>54</v>
      </c>
      <c r="F19" s="974">
        <v>54</v>
      </c>
      <c r="G19" s="975" t="s">
        <v>824</v>
      </c>
      <c r="H19" s="975" t="s">
        <v>138</v>
      </c>
      <c r="I19" s="975" t="s">
        <v>352</v>
      </c>
      <c r="J19" s="976" t="s">
        <v>834</v>
      </c>
      <c r="K19" s="888"/>
    </row>
    <row r="20" spans="2:12" ht="30" customHeight="1" thickBot="1">
      <c r="B20" s="891" t="s">
        <v>200</v>
      </c>
      <c r="C20" s="892">
        <v>54</v>
      </c>
      <c r="D20" s="893">
        <v>54</v>
      </c>
      <c r="E20" s="893">
        <v>54</v>
      </c>
      <c r="F20" s="893">
        <v>54</v>
      </c>
      <c r="G20" s="894" t="s">
        <v>824</v>
      </c>
      <c r="H20" s="895" t="s">
        <v>138</v>
      </c>
      <c r="I20" s="896" t="s">
        <v>352</v>
      </c>
      <c r="J20" s="897" t="s">
        <v>835</v>
      </c>
      <c r="K20" s="898"/>
    </row>
    <row r="21" spans="2:12" ht="30" customHeight="1">
      <c r="B21" s="1337" t="s">
        <v>132</v>
      </c>
      <c r="C21" s="1338"/>
      <c r="D21" s="886" t="s">
        <v>91</v>
      </c>
      <c r="E21" s="886" t="s">
        <v>86</v>
      </c>
      <c r="F21" s="886" t="s">
        <v>87</v>
      </c>
      <c r="G21" s="1339" t="s">
        <v>84</v>
      </c>
      <c r="H21" s="1338"/>
      <c r="I21" s="1339" t="s">
        <v>1291</v>
      </c>
      <c r="J21" s="1338"/>
      <c r="K21" s="887" t="s">
        <v>1081</v>
      </c>
    </row>
    <row r="22" spans="2:12" ht="30" customHeight="1">
      <c r="B22" s="1317" t="s">
        <v>1292</v>
      </c>
      <c r="C22" s="1318"/>
      <c r="D22" s="899">
        <v>-2</v>
      </c>
      <c r="E22" s="900">
        <f>D22</f>
        <v>-2</v>
      </c>
      <c r="F22" s="900">
        <f>D22</f>
        <v>-2</v>
      </c>
      <c r="G22" s="1323" t="s">
        <v>1293</v>
      </c>
      <c r="H22" s="1324"/>
      <c r="I22" s="1325"/>
      <c r="J22" s="1326"/>
      <c r="K22" s="901"/>
    </row>
    <row r="23" spans="2:12" ht="30" customHeight="1">
      <c r="B23" s="1319"/>
      <c r="C23" s="1320"/>
      <c r="D23" s="899">
        <v>-5</v>
      </c>
      <c r="E23" s="900">
        <f>D23</f>
        <v>-5</v>
      </c>
      <c r="F23" s="900">
        <f>D23</f>
        <v>-5</v>
      </c>
      <c r="G23" s="1323" t="s">
        <v>1112</v>
      </c>
      <c r="H23" s="1324"/>
      <c r="I23" s="1325"/>
      <c r="J23" s="1326"/>
      <c r="K23" s="901"/>
    </row>
    <row r="24" spans="2:12" ht="30" customHeight="1">
      <c r="B24" s="1319"/>
      <c r="C24" s="1320"/>
      <c r="D24" s="899">
        <v>-6</v>
      </c>
      <c r="E24" s="900">
        <f>D24</f>
        <v>-6</v>
      </c>
      <c r="F24" s="900">
        <f>D24</f>
        <v>-6</v>
      </c>
      <c r="G24" s="1323" t="s">
        <v>1294</v>
      </c>
      <c r="H24" s="1324"/>
      <c r="I24" s="1325"/>
      <c r="J24" s="1326"/>
      <c r="K24" s="901"/>
    </row>
    <row r="25" spans="2:12" ht="30" customHeight="1" thickBot="1">
      <c r="B25" s="1321"/>
      <c r="C25" s="1322"/>
      <c r="D25" s="902">
        <v>-6</v>
      </c>
      <c r="E25" s="902">
        <f>D25</f>
        <v>-6</v>
      </c>
      <c r="F25" s="902">
        <f>D25</f>
        <v>-6</v>
      </c>
      <c r="G25" s="1327" t="s">
        <v>1295</v>
      </c>
      <c r="H25" s="1328"/>
      <c r="I25" s="1329"/>
      <c r="J25" s="1330"/>
      <c r="K25" s="903"/>
    </row>
    <row r="26" spans="2:12" ht="19.899999999999999" customHeight="1">
      <c r="B26" s="1314" t="s">
        <v>1296</v>
      </c>
      <c r="C26" s="1314"/>
      <c r="D26" s="1314"/>
      <c r="E26" s="1314"/>
      <c r="F26" s="1314"/>
      <c r="G26" s="1314"/>
      <c r="H26" s="1314"/>
      <c r="I26" s="1314"/>
      <c r="J26" s="1314"/>
      <c r="K26" s="1314"/>
    </row>
    <row r="27" spans="2:12" ht="19.899999999999999" customHeight="1">
      <c r="B27" s="1315" t="s">
        <v>1298</v>
      </c>
      <c r="C27" s="1315"/>
      <c r="D27" s="1315"/>
      <c r="E27" s="1315"/>
      <c r="F27" s="1315"/>
      <c r="G27" s="1315"/>
      <c r="H27" s="1315"/>
      <c r="I27" s="1315"/>
      <c r="J27" s="1315"/>
      <c r="K27" s="1315"/>
    </row>
    <row r="28" spans="2:12" ht="19.899999999999999" customHeight="1">
      <c r="B28" s="1316" t="s">
        <v>1299</v>
      </c>
      <c r="C28" s="1316"/>
      <c r="D28" s="1316"/>
      <c r="E28" s="1316"/>
      <c r="F28" s="1316"/>
      <c r="G28" s="1316"/>
      <c r="H28" s="1316"/>
      <c r="I28" s="1316"/>
      <c r="J28" s="1316"/>
      <c r="K28" s="1316"/>
      <c r="L28" s="904"/>
    </row>
    <row r="29" spans="2:12" ht="19.899999999999999" customHeight="1">
      <c r="B29" s="1316" t="s">
        <v>1300</v>
      </c>
      <c r="C29" s="1316"/>
      <c r="D29" s="1316"/>
      <c r="E29" s="1316"/>
      <c r="F29" s="1316"/>
      <c r="G29" s="1316"/>
      <c r="H29" s="1316"/>
      <c r="I29" s="1316"/>
      <c r="J29" s="1316"/>
      <c r="K29" s="1316"/>
      <c r="L29" s="904"/>
    </row>
    <row r="30" spans="2:12" ht="19.899999999999999" customHeight="1">
      <c r="B30" s="1316"/>
      <c r="C30" s="1316"/>
      <c r="D30" s="1316"/>
      <c r="E30" s="1316"/>
      <c r="F30" s="1316"/>
      <c r="G30" s="1316"/>
      <c r="H30" s="1316"/>
      <c r="I30" s="1316"/>
      <c r="J30" s="1316"/>
      <c r="K30" s="1316"/>
      <c r="L30" s="904"/>
    </row>
    <row r="31" spans="2:12" ht="19.899999999999999" customHeight="1">
      <c r="B31" s="1316"/>
      <c r="C31" s="1316"/>
      <c r="D31" s="1316"/>
      <c r="E31" s="1316"/>
      <c r="F31" s="1316"/>
      <c r="G31" s="1316"/>
      <c r="H31" s="1316"/>
      <c r="I31" s="1316"/>
      <c r="J31" s="1316"/>
      <c r="K31" s="1316"/>
      <c r="L31" s="905"/>
    </row>
    <row r="32" spans="2:12" ht="19.899999999999999" customHeight="1">
      <c r="B32" s="1313"/>
      <c r="C32" s="1313"/>
      <c r="D32" s="1313"/>
      <c r="E32" s="1313"/>
      <c r="F32" s="1313"/>
      <c r="G32" s="1313"/>
      <c r="H32" s="1313"/>
      <c r="I32" s="1313"/>
      <c r="J32" s="1313"/>
      <c r="K32" s="906"/>
      <c r="L32" s="904"/>
    </row>
    <row r="33" spans="2:10" ht="19.899999999999999" customHeight="1">
      <c r="B33" s="1313"/>
      <c r="C33" s="1313"/>
      <c r="D33" s="1313"/>
      <c r="E33" s="1313"/>
      <c r="F33" s="1313"/>
      <c r="G33" s="1313"/>
      <c r="H33" s="1313"/>
      <c r="I33" s="1313"/>
      <c r="J33" s="1313"/>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7" t="s">
        <v>1301</v>
      </c>
      <c r="B1" s="1347"/>
      <c r="C1" s="1347"/>
      <c r="D1" s="1347"/>
      <c r="E1" s="1347"/>
      <c r="F1" s="1347"/>
      <c r="G1" s="1347"/>
      <c r="H1" s="1347"/>
      <c r="I1" s="1347"/>
      <c r="J1" s="1347"/>
      <c r="K1" s="907" t="s">
        <v>21</v>
      </c>
    </row>
    <row r="2" spans="1:11" ht="15" thickBot="1"/>
    <row r="3" spans="1:11" ht="22.9" customHeight="1">
      <c r="B3" s="909" t="s">
        <v>69</v>
      </c>
      <c r="C3" s="1348" t="s">
        <v>1337</v>
      </c>
      <c r="D3" s="1349"/>
      <c r="E3" s="910" t="s">
        <v>71</v>
      </c>
      <c r="F3" s="910" t="s">
        <v>72</v>
      </c>
      <c r="G3" s="910" t="s">
        <v>73</v>
      </c>
      <c r="H3" s="910" t="s">
        <v>74</v>
      </c>
      <c r="I3" s="911" t="s">
        <v>1302</v>
      </c>
    </row>
    <row r="4" spans="1:11" ht="22.9" customHeight="1" thickBot="1">
      <c r="B4" s="912" t="s">
        <v>1247</v>
      </c>
      <c r="C4" s="1350" t="s">
        <v>1303</v>
      </c>
      <c r="D4" s="1351"/>
      <c r="E4" s="971" t="s">
        <v>1338</v>
      </c>
      <c r="F4" s="972"/>
      <c r="G4" s="972"/>
      <c r="H4" s="913" t="s">
        <v>512</v>
      </c>
      <c r="I4" s="914"/>
    </row>
    <row r="5" spans="1:11" ht="22.9" customHeight="1" thickBot="1">
      <c r="B5" s="915" t="s">
        <v>1360</v>
      </c>
      <c r="C5" s="916" t="s">
        <v>1363</v>
      </c>
      <c r="D5" s="917"/>
      <c r="E5" s="917"/>
      <c r="F5" s="917"/>
      <c r="H5" s="915" t="s">
        <v>24</v>
      </c>
      <c r="I5" s="918">
        <v>46056</v>
      </c>
      <c r="J5" s="919" t="s">
        <v>1304</v>
      </c>
    </row>
    <row r="6" spans="1:11" ht="22.9" customHeight="1" thickBot="1">
      <c r="B6" s="920" t="s">
        <v>1364</v>
      </c>
      <c r="C6" s="921" t="s">
        <v>170</v>
      </c>
      <c r="D6" s="921" t="s">
        <v>171</v>
      </c>
      <c r="E6" s="921" t="s">
        <v>172</v>
      </c>
      <c r="F6" s="921" t="s">
        <v>173</v>
      </c>
      <c r="G6" s="921" t="s">
        <v>314</v>
      </c>
      <c r="H6" s="921" t="s">
        <v>174</v>
      </c>
      <c r="I6" s="922" t="s">
        <v>75</v>
      </c>
      <c r="J6" s="923" t="s">
        <v>1081</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1365</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2" t="s">
        <v>132</v>
      </c>
      <c r="C38" s="1353"/>
      <c r="D38" s="936" t="s">
        <v>171</v>
      </c>
      <c r="E38" s="936" t="s">
        <v>172</v>
      </c>
      <c r="F38" s="936" t="s">
        <v>173</v>
      </c>
      <c r="G38" s="1354" t="s">
        <v>376</v>
      </c>
      <c r="H38" s="1353"/>
      <c r="I38" s="937" t="s">
        <v>75</v>
      </c>
      <c r="J38" s="938" t="s">
        <v>1305</v>
      </c>
    </row>
    <row r="39" spans="2:10" ht="22.9" customHeight="1">
      <c r="B39" s="1355" t="s">
        <v>1306</v>
      </c>
      <c r="C39" s="1356"/>
      <c r="D39" s="939">
        <v>-2</v>
      </c>
      <c r="E39" s="939">
        <f>D39</f>
        <v>-2</v>
      </c>
      <c r="F39" s="939">
        <f>D39</f>
        <v>-2</v>
      </c>
      <c r="G39" s="1361" t="s">
        <v>1307</v>
      </c>
      <c r="H39" s="1362"/>
      <c r="I39" s="940"/>
      <c r="J39" s="941"/>
    </row>
    <row r="40" spans="2:10" ht="22.9" customHeight="1">
      <c r="B40" s="1357"/>
      <c r="C40" s="1358"/>
      <c r="D40" s="939">
        <v>-5</v>
      </c>
      <c r="E40" s="939">
        <f>D40</f>
        <v>-5</v>
      </c>
      <c r="F40" s="939">
        <f>D40</f>
        <v>-5</v>
      </c>
      <c r="G40" s="1363" t="s">
        <v>1308</v>
      </c>
      <c r="H40" s="1364"/>
      <c r="I40" s="942"/>
      <c r="J40" s="943"/>
    </row>
    <row r="41" spans="2:10" ht="22.9" customHeight="1">
      <c r="B41" s="1357"/>
      <c r="C41" s="1358"/>
      <c r="D41" s="939">
        <v>-6</v>
      </c>
      <c r="E41" s="939">
        <f>D41</f>
        <v>-6</v>
      </c>
      <c r="F41" s="939">
        <f>D41</f>
        <v>-6</v>
      </c>
      <c r="G41" s="1363" t="s">
        <v>1309</v>
      </c>
      <c r="H41" s="1364"/>
      <c r="I41" s="942"/>
      <c r="J41" s="943"/>
    </row>
    <row r="42" spans="2:10" ht="22.9" customHeight="1" thickBot="1">
      <c r="B42" s="1359"/>
      <c r="C42" s="1360"/>
      <c r="D42" s="944">
        <v>-6</v>
      </c>
      <c r="E42" s="944">
        <f>D42</f>
        <v>-6</v>
      </c>
      <c r="F42" s="944">
        <f>D42</f>
        <v>-6</v>
      </c>
      <c r="G42" s="1365" t="s">
        <v>1310</v>
      </c>
      <c r="H42" s="1366"/>
      <c r="I42" s="945"/>
      <c r="J42" s="946"/>
    </row>
    <row r="43" spans="2:10" ht="22.9" customHeight="1">
      <c r="B43" s="947"/>
      <c r="C43" s="948"/>
      <c r="D43" s="948"/>
      <c r="E43" s="948"/>
      <c r="F43" s="948"/>
      <c r="G43" s="948"/>
      <c r="H43" s="948"/>
      <c r="I43" s="948"/>
    </row>
    <row r="44" spans="2:10" ht="19.899999999999999" customHeight="1">
      <c r="B44" s="1367" t="s">
        <v>532</v>
      </c>
      <c r="C44" s="1367"/>
      <c r="D44" s="1367"/>
      <c r="E44" s="1367"/>
      <c r="F44" s="1367"/>
      <c r="G44" s="1367"/>
      <c r="H44" s="1367"/>
      <c r="I44" s="1367"/>
      <c r="J44" s="1367"/>
    </row>
    <row r="45" spans="2:10" ht="19.899999999999999" customHeight="1">
      <c r="B45" s="1345" t="s">
        <v>1297</v>
      </c>
      <c r="C45" s="1345"/>
      <c r="D45" s="1345"/>
      <c r="E45" s="1345"/>
      <c r="F45" s="1345"/>
      <c r="G45" s="1345"/>
      <c r="H45" s="1345"/>
      <c r="I45" s="1345"/>
      <c r="J45" s="1345"/>
    </row>
    <row r="46" spans="2:10" ht="19.899999999999999" customHeight="1">
      <c r="B46" s="1345" t="s">
        <v>1311</v>
      </c>
      <c r="C46" s="1345"/>
      <c r="D46" s="1345"/>
      <c r="E46" s="1345"/>
      <c r="F46" s="1345"/>
      <c r="G46" s="1345"/>
      <c r="H46" s="1345"/>
      <c r="I46" s="1345"/>
      <c r="J46" s="1345"/>
    </row>
    <row r="47" spans="2:10" ht="19.899999999999999" customHeight="1">
      <c r="B47" s="1345" t="s">
        <v>1312</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46"/>
      <c r="D51" s="1346"/>
      <c r="E51" s="1346"/>
      <c r="F51" s="1346"/>
      <c r="G51" s="1346"/>
      <c r="H51" s="1346"/>
      <c r="I51" s="1346"/>
      <c r="J51" s="1346"/>
    </row>
    <row r="52" spans="2:10" ht="19.899999999999999" customHeight="1">
      <c r="B52" s="1346"/>
      <c r="C52" s="1346"/>
      <c r="D52" s="1346"/>
      <c r="E52" s="1346"/>
      <c r="F52" s="1346"/>
      <c r="G52" s="1346"/>
      <c r="H52" s="1346"/>
      <c r="I52" s="1346"/>
      <c r="J52" s="1346"/>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69" t="s">
        <v>1084</v>
      </c>
      <c r="B1" s="1369"/>
      <c r="C1" s="1369"/>
      <c r="D1" s="1369"/>
      <c r="E1" s="1369"/>
      <c r="F1" s="1369"/>
      <c r="G1" s="1369"/>
      <c r="H1" s="1369"/>
      <c r="I1" s="1369"/>
      <c r="J1" s="1369"/>
      <c r="K1" s="151" t="s">
        <v>21</v>
      </c>
    </row>
    <row r="2" spans="1:11" ht="15" thickBot="1"/>
    <row r="3" spans="1:11" ht="22.9" customHeight="1" thickBot="1">
      <c r="B3" s="308" t="s">
        <v>69</v>
      </c>
      <c r="C3" s="1370" t="s">
        <v>458</v>
      </c>
      <c r="D3" s="1370"/>
      <c r="E3" s="308" t="s">
        <v>71</v>
      </c>
      <c r="F3" s="308" t="s">
        <v>72</v>
      </c>
      <c r="G3" s="308" t="s">
        <v>73</v>
      </c>
      <c r="H3" s="308" t="s">
        <v>74</v>
      </c>
      <c r="I3" s="308" t="s">
        <v>124</v>
      </c>
    </row>
    <row r="4" spans="1:11" ht="22.9" customHeight="1" thickBot="1">
      <c r="B4" s="309" t="s">
        <v>673</v>
      </c>
      <c r="C4" s="1371" t="s">
        <v>569</v>
      </c>
      <c r="D4" s="1371"/>
      <c r="E4" s="310" t="s">
        <v>519</v>
      </c>
      <c r="F4" s="311"/>
      <c r="G4" s="311"/>
      <c r="H4" s="312" t="s">
        <v>513</v>
      </c>
      <c r="I4" s="311"/>
    </row>
    <row r="5" spans="1:11" ht="22.9" customHeight="1" thickBot="1">
      <c r="B5" s="309" t="s">
        <v>674</v>
      </c>
      <c r="C5" s="1371" t="s">
        <v>570</v>
      </c>
      <c r="D5" s="1371"/>
      <c r="E5" s="310" t="s">
        <v>549</v>
      </c>
      <c r="F5" s="309"/>
      <c r="G5" s="309"/>
      <c r="H5" s="312" t="s">
        <v>513</v>
      </c>
      <c r="I5" s="767" t="s">
        <v>456</v>
      </c>
    </row>
    <row r="6" spans="1:11" ht="22.9" customHeight="1">
      <c r="B6" s="361" t="s">
        <v>1360</v>
      </c>
      <c r="C6" s="300" t="s">
        <v>1366</v>
      </c>
      <c r="D6" s="301"/>
      <c r="E6" s="301"/>
      <c r="F6" s="301"/>
      <c r="G6" s="156"/>
      <c r="H6" s="361" t="s">
        <v>24</v>
      </c>
      <c r="I6" s="362">
        <v>46052</v>
      </c>
      <c r="J6" s="379" t="s">
        <v>1080</v>
      </c>
    </row>
    <row r="7" spans="1:11" ht="22.9" customHeight="1" thickBot="1">
      <c r="B7" s="1372" t="s">
        <v>1367</v>
      </c>
      <c r="C7" s="1372"/>
      <c r="D7" s="1372"/>
      <c r="E7" s="1372"/>
      <c r="F7" s="1372"/>
      <c r="G7" s="1372"/>
      <c r="H7" s="1372"/>
      <c r="I7" s="1372"/>
      <c r="J7" s="762"/>
    </row>
    <row r="8" spans="1:11" ht="22.9" customHeight="1" thickBot="1">
      <c r="B8" s="153" t="s">
        <v>1368</v>
      </c>
      <c r="C8" s="208" t="s">
        <v>170</v>
      </c>
      <c r="D8" s="208" t="s">
        <v>171</v>
      </c>
      <c r="E8" s="208" t="s">
        <v>172</v>
      </c>
      <c r="F8" s="208" t="s">
        <v>173</v>
      </c>
      <c r="G8" s="208" t="s">
        <v>314</v>
      </c>
      <c r="H8" s="208" t="s">
        <v>174</v>
      </c>
      <c r="I8" s="1000" t="s">
        <v>75</v>
      </c>
      <c r="J8" s="204" t="s">
        <v>1081</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721</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1082</v>
      </c>
    </row>
    <row r="21" spans="2:10" ht="22.9" customHeight="1">
      <c r="B21" s="1001" t="s">
        <v>47</v>
      </c>
      <c r="C21" s="1002">
        <v>64</v>
      </c>
      <c r="D21" s="1002">
        <v>64</v>
      </c>
      <c r="E21" s="1002">
        <v>64</v>
      </c>
      <c r="F21" s="1002">
        <v>64</v>
      </c>
      <c r="G21" s="1002" t="s">
        <v>138</v>
      </c>
      <c r="H21" s="1002" t="s">
        <v>352</v>
      </c>
      <c r="I21" s="859" t="s">
        <v>383</v>
      </c>
      <c r="J21" s="764" t="s">
        <v>720</v>
      </c>
    </row>
    <row r="22" spans="2:10" ht="22.9" customHeight="1">
      <c r="B22" s="1001" t="s">
        <v>42</v>
      </c>
      <c r="C22" s="1002">
        <v>46</v>
      </c>
      <c r="D22" s="1002">
        <v>46</v>
      </c>
      <c r="E22" s="1002">
        <v>46</v>
      </c>
      <c r="F22" s="1002">
        <v>46</v>
      </c>
      <c r="G22" s="1002" t="s">
        <v>138</v>
      </c>
      <c r="H22" s="1002" t="s">
        <v>323</v>
      </c>
      <c r="I22" s="859" t="s">
        <v>324</v>
      </c>
      <c r="J22" s="764" t="s">
        <v>721</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721</v>
      </c>
    </row>
    <row r="26" spans="2:10" ht="22.9" customHeight="1">
      <c r="B26" s="1001" t="s">
        <v>58</v>
      </c>
      <c r="C26" s="1002">
        <v>58</v>
      </c>
      <c r="D26" s="1002">
        <v>58</v>
      </c>
      <c r="E26" s="1002">
        <v>58</v>
      </c>
      <c r="F26" s="1002">
        <v>58</v>
      </c>
      <c r="G26" s="1002" t="s">
        <v>138</v>
      </c>
      <c r="H26" s="1002" t="s">
        <v>323</v>
      </c>
      <c r="I26" s="859" t="s">
        <v>378</v>
      </c>
      <c r="J26" s="764" t="s">
        <v>720</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721</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720</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721</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721</v>
      </c>
    </row>
    <row r="41" spans="2:10" ht="22.9" customHeight="1">
      <c r="B41" s="303"/>
      <c r="C41" s="304"/>
      <c r="D41" s="304"/>
      <c r="E41" s="304"/>
      <c r="F41" s="304"/>
      <c r="G41" s="304"/>
      <c r="H41" s="304"/>
      <c r="I41" s="304"/>
      <c r="J41" s="304"/>
    </row>
    <row r="42" spans="2:10" ht="22.9" customHeight="1" thickBot="1">
      <c r="B42" s="1373" t="s">
        <v>1369</v>
      </c>
      <c r="C42" s="1373"/>
      <c r="D42" s="1373"/>
      <c r="E42" s="1373"/>
      <c r="F42" s="1373"/>
      <c r="G42" s="1373"/>
      <c r="H42" s="1373"/>
      <c r="I42" s="1373"/>
      <c r="J42" s="304"/>
    </row>
    <row r="43" spans="2:10" ht="22.9" customHeight="1" thickBot="1">
      <c r="B43" s="153" t="s">
        <v>1368</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721</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721</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1083</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1083</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721</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4" t="s">
        <v>68</v>
      </c>
      <c r="C64" s="1374"/>
      <c r="D64" s="1374"/>
      <c r="E64" s="1374"/>
      <c r="F64" s="1374"/>
      <c r="G64" s="1374"/>
      <c r="H64" s="1374"/>
      <c r="I64" s="1374"/>
      <c r="J64" s="1374"/>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75"/>
      <c r="D71" s="1375"/>
      <c r="E71" s="1375"/>
      <c r="F71" s="1375"/>
      <c r="G71" s="1375"/>
      <c r="H71" s="1375"/>
      <c r="I71" s="1375"/>
      <c r="J71" s="1375"/>
    </row>
    <row r="72" spans="2:10" ht="19.899999999999999" customHeight="1">
      <c r="B72" s="1375"/>
      <c r="C72" s="1375"/>
      <c r="D72" s="1375"/>
      <c r="E72" s="1375"/>
      <c r="F72" s="1375"/>
      <c r="G72" s="1375"/>
      <c r="H72" s="1375"/>
      <c r="I72" s="1375"/>
      <c r="J72" s="1375"/>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754</v>
      </c>
      <c r="C79" s="1368"/>
      <c r="D79" s="1368"/>
      <c r="E79" s="1368"/>
      <c r="F79" s="1368"/>
      <c r="G79" s="1368"/>
      <c r="H79" s="1368"/>
      <c r="I79" s="1368"/>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31" t="s">
        <v>1313</v>
      </c>
      <c r="B1" s="1331"/>
      <c r="C1" s="1331"/>
      <c r="D1" s="1331"/>
      <c r="E1" s="1331"/>
      <c r="F1" s="1331"/>
      <c r="G1" s="1331"/>
      <c r="H1" s="1331"/>
      <c r="I1" s="1331"/>
      <c r="J1" s="1331"/>
      <c r="K1" s="1331"/>
      <c r="L1" s="950"/>
      <c r="M1" s="874" t="s">
        <v>21</v>
      </c>
    </row>
    <row r="2" spans="1:13" ht="19.899999999999999" customHeight="1">
      <c r="B2" s="951" t="s">
        <v>69</v>
      </c>
      <c r="C2" s="952" t="s">
        <v>162</v>
      </c>
      <c r="D2" s="877" t="s">
        <v>71</v>
      </c>
      <c r="E2" s="877" t="s">
        <v>72</v>
      </c>
      <c r="F2" s="877" t="s">
        <v>619</v>
      </c>
      <c r="G2" s="877" t="s">
        <v>74</v>
      </c>
      <c r="H2" s="1332" t="s">
        <v>335</v>
      </c>
      <c r="I2" s="1333"/>
      <c r="J2" s="1334"/>
    </row>
    <row r="3" spans="1:13" ht="19.899999999999999" customHeight="1" thickBot="1">
      <c r="B3" s="953" t="s">
        <v>1339</v>
      </c>
      <c r="C3" s="954" t="s">
        <v>620</v>
      </c>
      <c r="D3" s="971" t="s">
        <v>1336</v>
      </c>
      <c r="E3" s="971"/>
      <c r="F3" s="971"/>
      <c r="G3" s="971" t="s">
        <v>523</v>
      </c>
      <c r="H3" s="1377"/>
      <c r="I3" s="1378"/>
      <c r="J3" s="1379"/>
    </row>
    <row r="4" spans="1:13" ht="19.899999999999999" customHeight="1" thickBot="1">
      <c r="B4" s="879" t="s">
        <v>1370</v>
      </c>
      <c r="C4" s="880"/>
      <c r="D4" s="880"/>
      <c r="E4" s="880"/>
      <c r="F4" s="880"/>
      <c r="G4" s="880"/>
      <c r="H4" s="882" t="s">
        <v>24</v>
      </c>
      <c r="I4" s="882"/>
      <c r="J4" s="883">
        <v>46056</v>
      </c>
      <c r="K4" s="955" t="s">
        <v>1314</v>
      </c>
    </row>
    <row r="5" spans="1:13" ht="19.899999999999999" customHeight="1">
      <c r="B5" s="885" t="s">
        <v>1361</v>
      </c>
      <c r="C5" s="886" t="s">
        <v>85</v>
      </c>
      <c r="D5" s="886" t="s">
        <v>91</v>
      </c>
      <c r="E5" s="886" t="s">
        <v>86</v>
      </c>
      <c r="F5" s="886" t="s">
        <v>87</v>
      </c>
      <c r="G5" s="886" t="s">
        <v>30</v>
      </c>
      <c r="H5" s="886" t="s">
        <v>314</v>
      </c>
      <c r="I5" s="886" t="s">
        <v>174</v>
      </c>
      <c r="J5" s="886" t="s">
        <v>75</v>
      </c>
      <c r="K5" s="887" t="s">
        <v>1081</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37" t="s">
        <v>132</v>
      </c>
      <c r="C26" s="1338"/>
      <c r="D26" s="886" t="s">
        <v>91</v>
      </c>
      <c r="E26" s="886" t="s">
        <v>86</v>
      </c>
      <c r="F26" s="886" t="s">
        <v>87</v>
      </c>
      <c r="G26" s="1339" t="s">
        <v>84</v>
      </c>
      <c r="H26" s="1338"/>
      <c r="I26" s="1339" t="s">
        <v>908</v>
      </c>
      <c r="J26" s="1338"/>
      <c r="K26" s="887" t="s">
        <v>1315</v>
      </c>
    </row>
    <row r="27" spans="2:12" ht="19.899999999999999" customHeight="1">
      <c r="B27" s="1317" t="s">
        <v>1316</v>
      </c>
      <c r="C27" s="1318"/>
      <c r="D27" s="899">
        <v>-2</v>
      </c>
      <c r="E27" s="900">
        <f>D27</f>
        <v>-2</v>
      </c>
      <c r="F27" s="900">
        <f>D27</f>
        <v>-2</v>
      </c>
      <c r="G27" s="1323" t="s">
        <v>1307</v>
      </c>
      <c r="H27" s="1324"/>
      <c r="I27" s="1325"/>
      <c r="J27" s="1326"/>
      <c r="K27" s="901"/>
    </row>
    <row r="28" spans="2:12" ht="19.899999999999999" customHeight="1">
      <c r="B28" s="1319"/>
      <c r="C28" s="1320"/>
      <c r="D28" s="899">
        <v>-5</v>
      </c>
      <c r="E28" s="900">
        <f>D28</f>
        <v>-5</v>
      </c>
      <c r="F28" s="900">
        <f>D28</f>
        <v>-5</v>
      </c>
      <c r="G28" s="1323" t="s">
        <v>1308</v>
      </c>
      <c r="H28" s="1324"/>
      <c r="I28" s="1325"/>
      <c r="J28" s="1326"/>
      <c r="K28" s="901"/>
    </row>
    <row r="29" spans="2:12" ht="19.899999999999999" customHeight="1">
      <c r="B29" s="1319"/>
      <c r="C29" s="1320"/>
      <c r="D29" s="899">
        <v>-6</v>
      </c>
      <c r="E29" s="900">
        <f>D29</f>
        <v>-6</v>
      </c>
      <c r="F29" s="900">
        <f>D29</f>
        <v>-6</v>
      </c>
      <c r="G29" s="1323" t="s">
        <v>1309</v>
      </c>
      <c r="H29" s="1324"/>
      <c r="I29" s="1325"/>
      <c r="J29" s="1326"/>
      <c r="K29" s="901"/>
    </row>
    <row r="30" spans="2:12" ht="19.899999999999999" customHeight="1" thickBot="1">
      <c r="B30" s="1321"/>
      <c r="C30" s="1322"/>
      <c r="D30" s="902">
        <v>-6</v>
      </c>
      <c r="E30" s="902">
        <f>D30</f>
        <v>-6</v>
      </c>
      <c r="F30" s="902">
        <f>D30</f>
        <v>-6</v>
      </c>
      <c r="G30" s="1327" t="s">
        <v>1310</v>
      </c>
      <c r="H30" s="1328"/>
      <c r="I30" s="1329"/>
      <c r="J30" s="1330"/>
      <c r="K30" s="903"/>
    </row>
    <row r="31" spans="2:12" ht="19.899999999999999" customHeight="1">
      <c r="B31" s="1376" t="s">
        <v>1317</v>
      </c>
      <c r="C31" s="1376"/>
      <c r="D31" s="1376"/>
      <c r="E31" s="1376"/>
      <c r="F31" s="1376"/>
      <c r="G31" s="1376"/>
      <c r="H31" s="1376"/>
      <c r="I31" s="1376"/>
      <c r="J31" s="1376"/>
      <c r="K31" s="1376"/>
      <c r="L31" s="958"/>
    </row>
    <row r="32" spans="2:12" ht="19.899999999999999" customHeight="1">
      <c r="B32" s="1316" t="s">
        <v>1318</v>
      </c>
      <c r="C32" s="1316"/>
      <c r="D32" s="1316"/>
      <c r="E32" s="1316"/>
      <c r="F32" s="1316"/>
      <c r="G32" s="1316"/>
      <c r="H32" s="1316"/>
      <c r="I32" s="1316"/>
      <c r="J32" s="1316"/>
      <c r="K32" s="1316"/>
      <c r="L32" s="959"/>
    </row>
    <row r="33" spans="2:13" ht="24.95" customHeight="1">
      <c r="B33" s="1313" t="s">
        <v>1319</v>
      </c>
      <c r="C33" s="1316"/>
      <c r="D33" s="1316"/>
      <c r="E33" s="1316"/>
      <c r="F33" s="1316"/>
      <c r="G33" s="1316"/>
      <c r="H33" s="1316"/>
      <c r="I33" s="1316"/>
      <c r="J33" s="1316"/>
      <c r="K33" s="1316"/>
      <c r="L33" s="960"/>
      <c r="M33" s="904"/>
    </row>
    <row r="34" spans="2:13" ht="19.899999999999999" customHeight="1">
      <c r="B34" s="1316" t="s">
        <v>1320</v>
      </c>
      <c r="C34" s="1316"/>
      <c r="D34" s="1316"/>
      <c r="E34" s="1316"/>
      <c r="F34" s="1316"/>
      <c r="G34" s="1316"/>
      <c r="H34" s="1316"/>
      <c r="I34" s="1316"/>
      <c r="J34" s="1316"/>
      <c r="K34" s="1316"/>
      <c r="L34" s="960"/>
      <c r="M34" s="904"/>
    </row>
    <row r="35" spans="2:13" ht="19.899999999999999" customHeight="1">
      <c r="B35" s="1316"/>
      <c r="C35" s="1316"/>
      <c r="D35" s="1316"/>
      <c r="E35" s="1316"/>
      <c r="F35" s="1316"/>
      <c r="G35" s="1316"/>
      <c r="H35" s="1316"/>
      <c r="I35" s="1316"/>
      <c r="J35" s="1316"/>
      <c r="K35" s="1316"/>
      <c r="L35" s="960"/>
      <c r="M35" s="904"/>
    </row>
    <row r="36" spans="2:13" ht="19.899999999999999" customHeight="1">
      <c r="B36" s="1316"/>
      <c r="C36" s="1316"/>
      <c r="D36" s="1316"/>
      <c r="E36" s="1316"/>
      <c r="F36" s="1316"/>
      <c r="G36" s="1316"/>
      <c r="H36" s="1316"/>
      <c r="I36" s="1316"/>
      <c r="J36" s="1316"/>
      <c r="K36" s="1316"/>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2.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10" t="s">
        <v>1522</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1525</v>
      </c>
      <c r="C3" s="737"/>
      <c r="D3" s="737" t="s">
        <v>1551</v>
      </c>
      <c r="E3" s="737"/>
      <c r="F3" s="737"/>
      <c r="G3" s="737"/>
      <c r="H3" s="553"/>
      <c r="I3" s="1107"/>
    </row>
    <row r="4" spans="1:10" ht="20.100000000000001" customHeight="1" thickBot="1">
      <c r="B4" s="361" t="s">
        <v>498</v>
      </c>
      <c r="C4" s="361" t="s">
        <v>23</v>
      </c>
      <c r="D4" s="452"/>
      <c r="E4" s="452"/>
      <c r="F4" s="452"/>
      <c r="G4" s="373" t="s">
        <v>24</v>
      </c>
      <c r="H4" s="418" t="s">
        <v>1552</v>
      </c>
      <c r="I4" s="554" t="s">
        <v>1523</v>
      </c>
    </row>
    <row r="5" spans="1:10" ht="20.100000000000001" customHeight="1" thickBot="1">
      <c r="B5" s="1108" t="s">
        <v>83</v>
      </c>
      <c r="C5" s="702" t="s">
        <v>1553</v>
      </c>
      <c r="D5" s="702" t="s">
        <v>91</v>
      </c>
      <c r="E5" s="702" t="s">
        <v>86</v>
      </c>
      <c r="F5" s="702" t="s">
        <v>87</v>
      </c>
      <c r="G5" s="702" t="s">
        <v>1554</v>
      </c>
      <c r="H5" s="702" t="s">
        <v>88</v>
      </c>
      <c r="I5" s="514" t="s">
        <v>470</v>
      </c>
    </row>
    <row r="6" spans="1:10" ht="24.95" customHeight="1">
      <c r="B6" s="1384" t="s">
        <v>1517</v>
      </c>
      <c r="C6" s="1112">
        <v>31</v>
      </c>
      <c r="D6" s="1112">
        <f>C6</f>
        <v>31</v>
      </c>
      <c r="E6" s="1112">
        <f>D6</f>
        <v>31</v>
      </c>
      <c r="F6" s="1112">
        <f>D6</f>
        <v>31</v>
      </c>
      <c r="G6" s="1113" t="s">
        <v>1555</v>
      </c>
      <c r="H6" s="1114" t="s">
        <v>1556</v>
      </c>
      <c r="I6" s="580"/>
    </row>
    <row r="7" spans="1:10" ht="24.95" customHeight="1">
      <c r="B7" s="1384"/>
      <c r="C7" s="1112">
        <f>C6</f>
        <v>31</v>
      </c>
      <c r="D7" s="1112">
        <v>30</v>
      </c>
      <c r="E7" s="1112">
        <v>30</v>
      </c>
      <c r="F7" s="1112">
        <v>30</v>
      </c>
      <c r="G7" s="1113" t="s">
        <v>1526</v>
      </c>
      <c r="H7" s="1101"/>
      <c r="I7" s="580"/>
    </row>
    <row r="8" spans="1:10" ht="24.95" customHeight="1">
      <c r="B8" s="1384"/>
      <c r="C8" s="1112">
        <f>C6</f>
        <v>31</v>
      </c>
      <c r="D8" s="1115">
        <v>27</v>
      </c>
      <c r="E8" s="1112">
        <f t="shared" ref="E8:E44" si="0">D8</f>
        <v>27</v>
      </c>
      <c r="F8" s="1112">
        <f t="shared" ref="F8:F44" si="1">D8</f>
        <v>27</v>
      </c>
      <c r="G8" s="1116" t="s">
        <v>1524</v>
      </c>
      <c r="H8" s="1102"/>
      <c r="I8" s="1103"/>
    </row>
    <row r="9" spans="1:10" ht="24.95" customHeight="1">
      <c r="B9" s="1384"/>
      <c r="C9" s="1112">
        <f>C6</f>
        <v>31</v>
      </c>
      <c r="D9" s="1115">
        <v>26</v>
      </c>
      <c r="E9" s="1112">
        <f t="shared" si="0"/>
        <v>26</v>
      </c>
      <c r="F9" s="1112">
        <f t="shared" si="1"/>
        <v>26</v>
      </c>
      <c r="G9" s="1116" t="s">
        <v>1557</v>
      </c>
      <c r="H9" s="1102"/>
      <c r="I9" s="1103"/>
    </row>
    <row r="10" spans="1:10" ht="24.95" customHeight="1">
      <c r="B10" s="1384"/>
      <c r="C10" s="1112">
        <f>C6</f>
        <v>31</v>
      </c>
      <c r="D10" s="1115">
        <v>25</v>
      </c>
      <c r="E10" s="1112">
        <f t="shared" si="0"/>
        <v>25</v>
      </c>
      <c r="F10" s="1112">
        <f t="shared" si="1"/>
        <v>25</v>
      </c>
      <c r="G10" s="1116" t="s">
        <v>1528</v>
      </c>
      <c r="H10" s="1102"/>
      <c r="I10" s="1103"/>
    </row>
    <row r="11" spans="1:10" ht="24.95" customHeight="1">
      <c r="B11" s="1385" t="s">
        <v>1558</v>
      </c>
      <c r="C11" s="1112">
        <v>30</v>
      </c>
      <c r="D11" s="1115">
        <f>C11</f>
        <v>30</v>
      </c>
      <c r="E11" s="1112">
        <f t="shared" si="0"/>
        <v>30</v>
      </c>
      <c r="F11" s="1112">
        <f t="shared" si="1"/>
        <v>30</v>
      </c>
      <c r="G11" s="1113" t="s">
        <v>1555</v>
      </c>
      <c r="H11" s="1101" t="s">
        <v>1556</v>
      </c>
      <c r="I11" s="1103"/>
    </row>
    <row r="12" spans="1:10" ht="24.95" customHeight="1">
      <c r="B12" s="1384"/>
      <c r="C12" s="1112">
        <f>C11</f>
        <v>30</v>
      </c>
      <c r="D12" s="1115">
        <v>28</v>
      </c>
      <c r="E12" s="1112">
        <f t="shared" si="0"/>
        <v>28</v>
      </c>
      <c r="F12" s="1112">
        <f t="shared" si="1"/>
        <v>28</v>
      </c>
      <c r="G12" s="1113" t="s">
        <v>1526</v>
      </c>
      <c r="H12" s="1101"/>
      <c r="I12" s="1103"/>
    </row>
    <row r="13" spans="1:10" ht="24.95" customHeight="1">
      <c r="B13" s="1384"/>
      <c r="C13" s="1112">
        <f>C11</f>
        <v>30</v>
      </c>
      <c r="D13" s="1115">
        <v>26</v>
      </c>
      <c r="E13" s="1112">
        <f t="shared" si="0"/>
        <v>26</v>
      </c>
      <c r="F13" s="1112">
        <f t="shared" si="1"/>
        <v>26</v>
      </c>
      <c r="G13" s="1116" t="s">
        <v>1578</v>
      </c>
      <c r="H13" s="1102"/>
      <c r="I13" s="1103"/>
    </row>
    <row r="14" spans="1:10" ht="24.95" customHeight="1">
      <c r="B14" s="1384"/>
      <c r="C14" s="1112">
        <f>C11</f>
        <v>30</v>
      </c>
      <c r="D14" s="1115">
        <v>24</v>
      </c>
      <c r="E14" s="1112">
        <f t="shared" si="0"/>
        <v>24</v>
      </c>
      <c r="F14" s="1112">
        <f t="shared" si="1"/>
        <v>24</v>
      </c>
      <c r="G14" s="1116" t="s">
        <v>1572</v>
      </c>
      <c r="H14" s="1102"/>
      <c r="I14" s="1103"/>
    </row>
    <row r="15" spans="1:10" ht="24.95" customHeight="1">
      <c r="B15" s="1386"/>
      <c r="C15" s="1112">
        <f>C11</f>
        <v>30</v>
      </c>
      <c r="D15" s="1115">
        <v>22</v>
      </c>
      <c r="E15" s="1112">
        <f t="shared" si="0"/>
        <v>22</v>
      </c>
      <c r="F15" s="1112">
        <f t="shared" si="1"/>
        <v>22</v>
      </c>
      <c r="G15" s="1116" t="s">
        <v>1528</v>
      </c>
      <c r="H15" s="1102"/>
      <c r="I15" s="1103"/>
    </row>
    <row r="16" spans="1:10" ht="24.95" customHeight="1">
      <c r="B16" s="1384" t="s">
        <v>1559</v>
      </c>
      <c r="C16" s="1112">
        <v>39</v>
      </c>
      <c r="D16" s="1112">
        <f>C16</f>
        <v>39</v>
      </c>
      <c r="E16" s="1112">
        <f>D16</f>
        <v>39</v>
      </c>
      <c r="F16" s="1112">
        <f>D16</f>
        <v>39</v>
      </c>
      <c r="G16" s="1113" t="s">
        <v>1555</v>
      </c>
      <c r="H16" s="1101" t="s">
        <v>1560</v>
      </c>
      <c r="I16" s="580"/>
    </row>
    <row r="17" spans="2:9" ht="24.95" customHeight="1">
      <c r="B17" s="1384"/>
      <c r="C17" s="1112">
        <f>C16</f>
        <v>39</v>
      </c>
      <c r="D17" s="1112">
        <v>34</v>
      </c>
      <c r="E17" s="1112">
        <f>D17</f>
        <v>34</v>
      </c>
      <c r="F17" s="1112">
        <f>D17</f>
        <v>34</v>
      </c>
      <c r="G17" s="1113" t="s">
        <v>1526</v>
      </c>
      <c r="H17" s="1101"/>
      <c r="I17" s="580"/>
    </row>
    <row r="18" spans="2:9" ht="24.95" customHeight="1">
      <c r="B18" s="1384"/>
      <c r="C18" s="1112">
        <f>C16</f>
        <v>39</v>
      </c>
      <c r="D18" s="1115">
        <v>32</v>
      </c>
      <c r="E18" s="1112">
        <f t="shared" ref="E18:E20" si="2">D18</f>
        <v>32</v>
      </c>
      <c r="F18" s="1112">
        <f t="shared" ref="F18:F20" si="3">D18</f>
        <v>32</v>
      </c>
      <c r="G18" s="1116" t="s">
        <v>1578</v>
      </c>
      <c r="H18" s="1102"/>
      <c r="I18" s="1103"/>
    </row>
    <row r="19" spans="2:9" ht="24.95" customHeight="1">
      <c r="B19" s="1384"/>
      <c r="C19" s="1112">
        <f>C16</f>
        <v>39</v>
      </c>
      <c r="D19" s="1115">
        <v>30</v>
      </c>
      <c r="E19" s="1112">
        <f t="shared" si="2"/>
        <v>30</v>
      </c>
      <c r="F19" s="1112">
        <f t="shared" si="3"/>
        <v>30</v>
      </c>
      <c r="G19" s="1116" t="s">
        <v>1572</v>
      </c>
      <c r="H19" s="1102"/>
      <c r="I19" s="1103"/>
    </row>
    <row r="20" spans="2:9" ht="24.95" customHeight="1">
      <c r="B20" s="1386"/>
      <c r="C20" s="1112">
        <f>C16</f>
        <v>39</v>
      </c>
      <c r="D20" s="1115">
        <v>28</v>
      </c>
      <c r="E20" s="1112">
        <f t="shared" si="2"/>
        <v>28</v>
      </c>
      <c r="F20" s="1112">
        <f t="shared" si="3"/>
        <v>28</v>
      </c>
      <c r="G20" s="1116" t="s">
        <v>1528</v>
      </c>
      <c r="H20" s="1102"/>
      <c r="I20" s="1103"/>
    </row>
    <row r="21" spans="2:9" ht="24.95" customHeight="1">
      <c r="B21" s="1384" t="s">
        <v>1561</v>
      </c>
      <c r="C21" s="1112">
        <v>30</v>
      </c>
      <c r="D21" s="1112">
        <f>C21</f>
        <v>30</v>
      </c>
      <c r="E21" s="1112">
        <f>D21</f>
        <v>30</v>
      </c>
      <c r="F21" s="1112">
        <f>D21</f>
        <v>30</v>
      </c>
      <c r="G21" s="1113" t="s">
        <v>1555</v>
      </c>
      <c r="H21" s="1101" t="s">
        <v>1556</v>
      </c>
      <c r="I21" s="580"/>
    </row>
    <row r="22" spans="2:9" ht="24.95" customHeight="1">
      <c r="B22" s="1384"/>
      <c r="C22" s="1112">
        <f>C21</f>
        <v>30</v>
      </c>
      <c r="D22" s="1112">
        <v>28</v>
      </c>
      <c r="E22" s="1112">
        <f>D22</f>
        <v>28</v>
      </c>
      <c r="F22" s="1112">
        <f>D22</f>
        <v>28</v>
      </c>
      <c r="G22" s="1113" t="s">
        <v>1526</v>
      </c>
      <c r="H22" s="1101"/>
      <c r="I22" s="580"/>
    </row>
    <row r="23" spans="2:9" ht="24.95" customHeight="1">
      <c r="B23" s="1384"/>
      <c r="C23" s="1112">
        <f>C21</f>
        <v>30</v>
      </c>
      <c r="D23" s="1115">
        <v>26</v>
      </c>
      <c r="E23" s="1112">
        <f t="shared" ref="E23:E25" si="4">D23</f>
        <v>26</v>
      </c>
      <c r="F23" s="1112">
        <f t="shared" ref="F23:F25" si="5">D23</f>
        <v>26</v>
      </c>
      <c r="G23" s="1116" t="s">
        <v>1578</v>
      </c>
      <c r="H23" s="1102"/>
      <c r="I23" s="1103"/>
    </row>
    <row r="24" spans="2:9" ht="24.95" customHeight="1">
      <c r="B24" s="1384"/>
      <c r="C24" s="1112">
        <f>C21</f>
        <v>30</v>
      </c>
      <c r="D24" s="1115">
        <v>24</v>
      </c>
      <c r="E24" s="1112">
        <f t="shared" si="4"/>
        <v>24</v>
      </c>
      <c r="F24" s="1112">
        <f t="shared" si="5"/>
        <v>24</v>
      </c>
      <c r="G24" s="1116" t="s">
        <v>1572</v>
      </c>
      <c r="H24" s="1102"/>
      <c r="I24" s="1103"/>
    </row>
    <row r="25" spans="2:9" ht="24.95" customHeight="1">
      <c r="B25" s="1386"/>
      <c r="C25" s="1112">
        <f>C21</f>
        <v>30</v>
      </c>
      <c r="D25" s="1115">
        <v>22</v>
      </c>
      <c r="E25" s="1112">
        <f t="shared" si="4"/>
        <v>22</v>
      </c>
      <c r="F25" s="1112">
        <f t="shared" si="5"/>
        <v>22</v>
      </c>
      <c r="G25" s="1116" t="s">
        <v>1528</v>
      </c>
      <c r="H25" s="1102"/>
      <c r="I25" s="1103"/>
    </row>
    <row r="26" spans="2:9" ht="24.95" customHeight="1">
      <c r="B26" s="1384" t="s">
        <v>1177</v>
      </c>
      <c r="C26" s="1112">
        <v>38</v>
      </c>
      <c r="D26" s="1112">
        <f>C26</f>
        <v>38</v>
      </c>
      <c r="E26" s="1112">
        <f>D26</f>
        <v>38</v>
      </c>
      <c r="F26" s="1112">
        <f>D26</f>
        <v>38</v>
      </c>
      <c r="G26" s="1113" t="s">
        <v>1555</v>
      </c>
      <c r="H26" s="1101" t="s">
        <v>1556</v>
      </c>
      <c r="I26" s="580"/>
    </row>
    <row r="27" spans="2:9" ht="24.95" customHeight="1">
      <c r="B27" s="1384"/>
      <c r="C27" s="1112">
        <f>C26</f>
        <v>38</v>
      </c>
      <c r="D27" s="1112">
        <v>33</v>
      </c>
      <c r="E27" s="1112">
        <f>D27</f>
        <v>33</v>
      </c>
      <c r="F27" s="1112">
        <f>D27</f>
        <v>33</v>
      </c>
      <c r="G27" s="1113" t="s">
        <v>1526</v>
      </c>
      <c r="H27" s="1101"/>
      <c r="I27" s="580"/>
    </row>
    <row r="28" spans="2:9" ht="24.95" customHeight="1">
      <c r="B28" s="1384"/>
      <c r="C28" s="1112">
        <f>C26</f>
        <v>38</v>
      </c>
      <c r="D28" s="1115">
        <v>31</v>
      </c>
      <c r="E28" s="1112">
        <f t="shared" ref="E28:E30" si="6">D28</f>
        <v>31</v>
      </c>
      <c r="F28" s="1112">
        <f t="shared" ref="F28:F30" si="7">D28</f>
        <v>31</v>
      </c>
      <c r="G28" s="1116" t="s">
        <v>1578</v>
      </c>
      <c r="H28" s="1102"/>
      <c r="I28" s="1103"/>
    </row>
    <row r="29" spans="2:9" ht="24.95" customHeight="1">
      <c r="B29" s="1384"/>
      <c r="C29" s="1112">
        <f>C26</f>
        <v>38</v>
      </c>
      <c r="D29" s="1115">
        <v>29</v>
      </c>
      <c r="E29" s="1112">
        <f t="shared" si="6"/>
        <v>29</v>
      </c>
      <c r="F29" s="1112">
        <f t="shared" si="7"/>
        <v>29</v>
      </c>
      <c r="G29" s="1116" t="s">
        <v>1572</v>
      </c>
      <c r="H29" s="1102"/>
      <c r="I29" s="1103"/>
    </row>
    <row r="30" spans="2:9" ht="24.95" customHeight="1">
      <c r="B30" s="1386"/>
      <c r="C30" s="1112">
        <f>C26</f>
        <v>38</v>
      </c>
      <c r="D30" s="1115">
        <v>27</v>
      </c>
      <c r="E30" s="1112">
        <f t="shared" si="6"/>
        <v>27</v>
      </c>
      <c r="F30" s="1112">
        <f t="shared" si="7"/>
        <v>27</v>
      </c>
      <c r="G30" s="1116" t="s">
        <v>1528</v>
      </c>
      <c r="H30" s="1102"/>
      <c r="I30" s="1103"/>
    </row>
    <row r="31" spans="2:9" ht="24.95" customHeight="1">
      <c r="B31" s="1384" t="s">
        <v>664</v>
      </c>
      <c r="C31" s="1112">
        <v>34</v>
      </c>
      <c r="D31" s="1112">
        <f>C31</f>
        <v>34</v>
      </c>
      <c r="E31" s="1112">
        <f>D31</f>
        <v>34</v>
      </c>
      <c r="F31" s="1112">
        <f>D31</f>
        <v>34</v>
      </c>
      <c r="G31" s="1113" t="s">
        <v>1555</v>
      </c>
      <c r="H31" s="1101" t="s">
        <v>1562</v>
      </c>
      <c r="I31" s="580"/>
    </row>
    <row r="32" spans="2:9" ht="24.95" customHeight="1">
      <c r="B32" s="1384"/>
      <c r="C32" s="1112">
        <f>C31</f>
        <v>34</v>
      </c>
      <c r="D32" s="1112">
        <v>31</v>
      </c>
      <c r="E32" s="1112">
        <v>31</v>
      </c>
      <c r="F32" s="1112">
        <v>31</v>
      </c>
      <c r="G32" s="1113" t="s">
        <v>1526</v>
      </c>
      <c r="H32" s="1101"/>
      <c r="I32" s="580"/>
    </row>
    <row r="33" spans="2:9" ht="24.95" customHeight="1">
      <c r="B33" s="1384"/>
      <c r="C33" s="1112">
        <f>C31</f>
        <v>34</v>
      </c>
      <c r="D33" s="1115">
        <v>27</v>
      </c>
      <c r="E33" s="1112">
        <v>27</v>
      </c>
      <c r="F33" s="1112">
        <v>27</v>
      </c>
      <c r="G33" s="1116" t="s">
        <v>1578</v>
      </c>
      <c r="H33" s="1102"/>
      <c r="I33" s="1103"/>
    </row>
    <row r="34" spans="2:9" ht="24.95" customHeight="1">
      <c r="B34" s="1384"/>
      <c r="C34" s="1112">
        <f>C31</f>
        <v>34</v>
      </c>
      <c r="D34" s="1115">
        <v>25</v>
      </c>
      <c r="E34" s="1112">
        <v>25</v>
      </c>
      <c r="F34" s="1112">
        <v>25</v>
      </c>
      <c r="G34" s="1116" t="s">
        <v>1572</v>
      </c>
      <c r="H34" s="1102"/>
      <c r="I34" s="1103"/>
    </row>
    <row r="35" spans="2:9" ht="24.95" customHeight="1">
      <c r="B35" s="1386"/>
      <c r="C35" s="1112">
        <f>C31</f>
        <v>34</v>
      </c>
      <c r="D35" s="1115">
        <v>24</v>
      </c>
      <c r="E35" s="1112">
        <v>24</v>
      </c>
      <c r="F35" s="1112">
        <v>24</v>
      </c>
      <c r="G35" s="1116" t="s">
        <v>1528</v>
      </c>
      <c r="H35" s="1102"/>
      <c r="I35" s="1103"/>
    </row>
    <row r="36" spans="2:9" ht="24.95" customHeight="1">
      <c r="B36" s="1384" t="s">
        <v>1563</v>
      </c>
      <c r="C36" s="1112">
        <v>53</v>
      </c>
      <c r="D36" s="1112">
        <f>C36</f>
        <v>53</v>
      </c>
      <c r="E36" s="1112">
        <f>D36</f>
        <v>53</v>
      </c>
      <c r="F36" s="1112">
        <f>D36</f>
        <v>53</v>
      </c>
      <c r="G36" s="1113" t="s">
        <v>1555</v>
      </c>
      <c r="H36" s="1101" t="s">
        <v>1556</v>
      </c>
      <c r="I36" s="580"/>
    </row>
    <row r="37" spans="2:9" ht="24.95" customHeight="1">
      <c r="B37" s="1384"/>
      <c r="C37" s="1112">
        <f>C36</f>
        <v>53</v>
      </c>
      <c r="D37" s="1112">
        <v>49</v>
      </c>
      <c r="E37" s="1112">
        <f>D37</f>
        <v>49</v>
      </c>
      <c r="F37" s="1112">
        <f>D37</f>
        <v>49</v>
      </c>
      <c r="G37" s="1113" t="s">
        <v>1526</v>
      </c>
      <c r="H37" s="1101"/>
      <c r="I37" s="580"/>
    </row>
    <row r="38" spans="2:9" ht="24.95" customHeight="1">
      <c r="B38" s="1384"/>
      <c r="C38" s="1112">
        <f>C36</f>
        <v>53</v>
      </c>
      <c r="D38" s="1115">
        <v>47</v>
      </c>
      <c r="E38" s="1112">
        <f t="shared" ref="E38:E40" si="8">D38</f>
        <v>47</v>
      </c>
      <c r="F38" s="1112">
        <f t="shared" ref="F38:F40" si="9">D38</f>
        <v>47</v>
      </c>
      <c r="G38" s="1116" t="s">
        <v>1578</v>
      </c>
      <c r="H38" s="1102"/>
      <c r="I38" s="1103"/>
    </row>
    <row r="39" spans="2:9" ht="24.95" customHeight="1">
      <c r="B39" s="1384"/>
      <c r="C39" s="1112">
        <f>C36</f>
        <v>53</v>
      </c>
      <c r="D39" s="1115">
        <v>45</v>
      </c>
      <c r="E39" s="1112">
        <f t="shared" si="8"/>
        <v>45</v>
      </c>
      <c r="F39" s="1112">
        <f t="shared" si="9"/>
        <v>45</v>
      </c>
      <c r="G39" s="1116" t="s">
        <v>1572</v>
      </c>
      <c r="H39" s="1102"/>
      <c r="I39" s="1103"/>
    </row>
    <row r="40" spans="2:9" ht="24.95" customHeight="1">
      <c r="B40" s="1386"/>
      <c r="C40" s="1112">
        <f>C36</f>
        <v>53</v>
      </c>
      <c r="D40" s="1115">
        <v>43</v>
      </c>
      <c r="E40" s="1112">
        <f t="shared" si="8"/>
        <v>43</v>
      </c>
      <c r="F40" s="1112">
        <f t="shared" si="9"/>
        <v>43</v>
      </c>
      <c r="G40" s="1116" t="s">
        <v>1528</v>
      </c>
      <c r="H40" s="1102"/>
      <c r="I40" s="1103"/>
    </row>
    <row r="41" spans="2:9" ht="24.95" customHeight="1">
      <c r="B41" s="1385" t="s">
        <v>1564</v>
      </c>
      <c r="C41" s="1112">
        <v>38</v>
      </c>
      <c r="D41" s="1115">
        <f>C41</f>
        <v>38</v>
      </c>
      <c r="E41" s="1112">
        <f t="shared" si="0"/>
        <v>38</v>
      </c>
      <c r="F41" s="1112">
        <f t="shared" si="1"/>
        <v>38</v>
      </c>
      <c r="G41" s="1113" t="s">
        <v>1565</v>
      </c>
      <c r="H41" s="1101" t="s">
        <v>1562</v>
      </c>
      <c r="I41" s="1103"/>
    </row>
    <row r="42" spans="2:9" ht="24.95" customHeight="1">
      <c r="B42" s="1384"/>
      <c r="C42" s="1112">
        <f>C41</f>
        <v>38</v>
      </c>
      <c r="D42" s="1115">
        <v>34</v>
      </c>
      <c r="E42" s="1112">
        <f t="shared" si="0"/>
        <v>34</v>
      </c>
      <c r="F42" s="1112">
        <f t="shared" si="1"/>
        <v>34</v>
      </c>
      <c r="G42" s="1116" t="s">
        <v>1526</v>
      </c>
      <c r="H42" s="1102"/>
      <c r="I42" s="1103"/>
    </row>
    <row r="43" spans="2:9" ht="24.95" customHeight="1">
      <c r="B43" s="1384"/>
      <c r="C43" s="1112">
        <f>C41</f>
        <v>38</v>
      </c>
      <c r="D43" s="1115">
        <v>32</v>
      </c>
      <c r="E43" s="1112">
        <f t="shared" si="0"/>
        <v>32</v>
      </c>
      <c r="F43" s="1112">
        <f t="shared" si="1"/>
        <v>32</v>
      </c>
      <c r="G43" s="1116" t="s">
        <v>1529</v>
      </c>
      <c r="H43" s="1102"/>
      <c r="I43" s="1103"/>
    </row>
    <row r="44" spans="2:9" ht="24.95" customHeight="1">
      <c r="B44" s="1384"/>
      <c r="C44" s="1112">
        <f>C41</f>
        <v>38</v>
      </c>
      <c r="D44" s="1115">
        <v>30</v>
      </c>
      <c r="E44" s="1112">
        <f t="shared" si="0"/>
        <v>30</v>
      </c>
      <c r="F44" s="1112">
        <f t="shared" si="1"/>
        <v>30</v>
      </c>
      <c r="G44" s="1116" t="s">
        <v>1530</v>
      </c>
      <c r="H44" s="1102"/>
      <c r="I44" s="1103"/>
    </row>
    <row r="45" spans="2:9" ht="24.95" customHeight="1" thickBot="1">
      <c r="B45" s="1387"/>
      <c r="C45" s="1117">
        <f>C41</f>
        <v>38</v>
      </c>
      <c r="D45" s="1117">
        <v>28</v>
      </c>
      <c r="E45" s="1117">
        <f>D45</f>
        <v>28</v>
      </c>
      <c r="F45" s="1117">
        <f>D45</f>
        <v>28</v>
      </c>
      <c r="G45" s="1118" t="s">
        <v>1527</v>
      </c>
      <c r="H45" s="538"/>
      <c r="I45" s="539"/>
    </row>
    <row r="46" spans="2:9" ht="24.95" customHeight="1" thickBot="1">
      <c r="B46" s="1388" t="s">
        <v>1566</v>
      </c>
      <c r="C46" s="1389"/>
      <c r="D46" s="1389"/>
      <c r="E46" s="1389"/>
      <c r="F46" s="1389"/>
      <c r="G46" s="1389"/>
      <c r="H46" s="1389"/>
      <c r="I46" s="1390"/>
    </row>
    <row r="47" spans="2:9" ht="20.100000000000001" customHeight="1">
      <c r="B47" s="1205" t="s">
        <v>68</v>
      </c>
      <c r="C47" s="1205"/>
      <c r="D47" s="1205"/>
      <c r="E47" s="1205"/>
      <c r="F47" s="1205"/>
      <c r="G47" s="1205"/>
      <c r="H47" s="1205"/>
      <c r="I47" s="1205"/>
    </row>
    <row r="48" spans="2:9" ht="20.100000000000001" customHeight="1">
      <c r="B48" s="1380" t="s">
        <v>1567</v>
      </c>
      <c r="C48" s="1380"/>
      <c r="D48" s="1380"/>
      <c r="E48" s="1380"/>
      <c r="F48" s="1380"/>
      <c r="G48" s="1380"/>
      <c r="H48" s="1380"/>
      <c r="I48" s="1380"/>
    </row>
    <row r="49" spans="2:9" ht="20.100000000000001" customHeight="1">
      <c r="B49" s="1381" t="s">
        <v>1568</v>
      </c>
      <c r="C49" s="1381"/>
      <c r="D49" s="1381"/>
      <c r="E49" s="1381"/>
      <c r="F49" s="1381"/>
      <c r="G49" s="1381"/>
      <c r="H49" s="1381"/>
      <c r="I49" s="1381"/>
    </row>
    <row r="50" spans="2:9" ht="20.100000000000001" customHeight="1">
      <c r="B50" s="1381" t="s">
        <v>1569</v>
      </c>
      <c r="C50" s="1381"/>
      <c r="D50" s="1381"/>
      <c r="E50" s="1381"/>
      <c r="F50" s="1381"/>
      <c r="G50" s="1381"/>
      <c r="H50" s="1381"/>
      <c r="I50" s="1381"/>
    </row>
    <row r="51" spans="2:9" ht="20.100000000000001" customHeight="1">
      <c r="B51" s="1381" t="s">
        <v>1570</v>
      </c>
      <c r="C51" s="1381"/>
      <c r="D51" s="1381"/>
      <c r="E51" s="1381"/>
      <c r="F51" s="1381"/>
      <c r="G51" s="1381"/>
      <c r="H51" s="1381"/>
      <c r="I51" s="1381"/>
    </row>
    <row r="52" spans="2:9" ht="20.100000000000001" customHeight="1">
      <c r="B52" s="1381" t="s">
        <v>1571</v>
      </c>
      <c r="C52" s="1381"/>
      <c r="D52" s="1382"/>
      <c r="E52" s="1382"/>
      <c r="F52" s="1382"/>
      <c r="G52" s="1382"/>
      <c r="H52" s="1382"/>
      <c r="I52" s="1382"/>
    </row>
    <row r="53" spans="2:9" ht="20.100000000000001" customHeight="1">
      <c r="B53" s="1380"/>
      <c r="C53" s="1380"/>
      <c r="D53" s="1380"/>
      <c r="E53" s="1380"/>
      <c r="F53" s="1380"/>
      <c r="G53" s="1380"/>
      <c r="H53" s="1380"/>
      <c r="I53" s="1380"/>
    </row>
    <row r="54" spans="2:9" ht="20.100000000000001" customHeight="1">
      <c r="B54" s="1381"/>
      <c r="C54" s="1381"/>
      <c r="D54" s="1383"/>
      <c r="E54" s="1383"/>
      <c r="F54" s="1383"/>
      <c r="G54" s="1383"/>
      <c r="H54" s="1383"/>
      <c r="I54" s="1383"/>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48:I48"/>
    <mergeCell ref="A1:I1"/>
    <mergeCell ref="B6:B10"/>
    <mergeCell ref="B11:B15"/>
    <mergeCell ref="B16:B20"/>
    <mergeCell ref="B21:B25"/>
    <mergeCell ref="B26:B30"/>
    <mergeCell ref="B31:B35"/>
    <mergeCell ref="B36:B40"/>
    <mergeCell ref="B41:B45"/>
    <mergeCell ref="B46:I46"/>
    <mergeCell ref="B47:I47"/>
    <mergeCell ref="B55:I55"/>
    <mergeCell ref="B56:I56"/>
    <mergeCell ref="B49:I49"/>
    <mergeCell ref="B50:I50"/>
    <mergeCell ref="B51:I51"/>
    <mergeCell ref="B52:I52"/>
    <mergeCell ref="B53:I53"/>
    <mergeCell ref="B54:I54"/>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1418</v>
      </c>
      <c r="B1" s="1392"/>
      <c r="C1" s="1392"/>
      <c r="D1" s="1392"/>
      <c r="E1" s="1392"/>
      <c r="F1" s="1392"/>
      <c r="G1" s="1392"/>
      <c r="H1" s="1392"/>
      <c r="I1" s="377" t="s">
        <v>1076</v>
      </c>
    </row>
    <row r="2" spans="1:9" ht="19.899999999999999" customHeight="1">
      <c r="B2" s="696" t="s">
        <v>69</v>
      </c>
      <c r="C2" s="757" t="s">
        <v>1419</v>
      </c>
      <c r="D2" s="757" t="s">
        <v>71</v>
      </c>
      <c r="E2" s="1029" t="s">
        <v>310</v>
      </c>
      <c r="F2" s="1393" t="s">
        <v>462</v>
      </c>
      <c r="G2" s="1394"/>
    </row>
    <row r="3" spans="1:9" ht="19.899999999999999" customHeight="1" thickBot="1">
      <c r="B3" s="566" t="s">
        <v>1420</v>
      </c>
      <c r="C3" s="1030" t="s">
        <v>1421</v>
      </c>
      <c r="D3" s="1030"/>
      <c r="E3" s="567"/>
      <c r="F3" s="1395"/>
      <c r="G3" s="1396"/>
    </row>
    <row r="4" spans="1:9" ht="19.899999999999999" customHeight="1" thickBot="1">
      <c r="B4" s="361" t="s">
        <v>22</v>
      </c>
      <c r="C4" s="361" t="s">
        <v>23</v>
      </c>
      <c r="F4" s="373" t="s">
        <v>24</v>
      </c>
      <c r="G4" s="362">
        <v>46063</v>
      </c>
      <c r="H4" s="379" t="s">
        <v>499</v>
      </c>
    </row>
    <row r="5" spans="1:9" ht="19.899999999999999" customHeight="1" thickBot="1">
      <c r="B5" s="705" t="s">
        <v>1423</v>
      </c>
      <c r="C5" s="706" t="s">
        <v>1424</v>
      </c>
      <c r="D5" s="706" t="s">
        <v>1425</v>
      </c>
      <c r="E5" s="706" t="s">
        <v>1426</v>
      </c>
      <c r="F5" s="706" t="s">
        <v>1427</v>
      </c>
      <c r="G5" s="636" t="s">
        <v>1428</v>
      </c>
      <c r="H5" s="636" t="s">
        <v>452</v>
      </c>
    </row>
    <row r="6" spans="1:9" ht="20.100000000000001" customHeight="1">
      <c r="B6" s="695" t="s">
        <v>1429</v>
      </c>
      <c r="C6" s="455">
        <v>27</v>
      </c>
      <c r="D6" s="455">
        <v>27</v>
      </c>
      <c r="E6" s="455">
        <v>26</v>
      </c>
      <c r="F6" s="708">
        <v>26</v>
      </c>
      <c r="G6" s="758" t="s">
        <v>1430</v>
      </c>
      <c r="H6" s="808"/>
    </row>
    <row r="7" spans="1:9" ht="20.100000000000001" customHeight="1">
      <c r="B7" s="986" t="s">
        <v>1431</v>
      </c>
      <c r="C7" s="1054">
        <v>27.5</v>
      </c>
      <c r="D7" s="1054">
        <v>27.5</v>
      </c>
      <c r="E7" s="1054">
        <v>26.5</v>
      </c>
      <c r="F7" s="1055">
        <v>26.5</v>
      </c>
      <c r="G7" s="758" t="s">
        <v>1430</v>
      </c>
      <c r="H7" s="1056"/>
    </row>
    <row r="8" spans="1:9" ht="39.950000000000003" customHeight="1">
      <c r="B8" s="987" t="s">
        <v>1432</v>
      </c>
      <c r="C8" s="1054">
        <v>28</v>
      </c>
      <c r="D8" s="1054">
        <v>28</v>
      </c>
      <c r="E8" s="1054">
        <v>27</v>
      </c>
      <c r="F8" s="1055">
        <v>27</v>
      </c>
      <c r="G8" s="758" t="s">
        <v>1433</v>
      </c>
      <c r="H8" s="1056"/>
    </row>
    <row r="9" spans="1:9" ht="20.100000000000001" customHeight="1">
      <c r="B9" s="986" t="s">
        <v>1434</v>
      </c>
      <c r="C9" s="1054">
        <v>28.5</v>
      </c>
      <c r="D9" s="1054">
        <v>28.5</v>
      </c>
      <c r="E9" s="1054">
        <v>27.5</v>
      </c>
      <c r="F9" s="1055">
        <v>27.5</v>
      </c>
      <c r="G9" s="758" t="s">
        <v>1430</v>
      </c>
      <c r="H9" s="1056"/>
    </row>
    <row r="10" spans="1:9" ht="20.100000000000001" customHeight="1">
      <c r="B10" s="986" t="s">
        <v>1435</v>
      </c>
      <c r="C10" s="1054">
        <v>29</v>
      </c>
      <c r="D10" s="1054">
        <v>29</v>
      </c>
      <c r="E10" s="1054">
        <v>28</v>
      </c>
      <c r="F10" s="1055">
        <v>28</v>
      </c>
      <c r="G10" s="758" t="s">
        <v>1436</v>
      </c>
      <c r="H10" s="1056"/>
    </row>
    <row r="11" spans="1:9" ht="20.100000000000001" customHeight="1">
      <c r="B11" s="986" t="s">
        <v>1437</v>
      </c>
      <c r="C11" s="1054">
        <v>30</v>
      </c>
      <c r="D11" s="1054">
        <v>30</v>
      </c>
      <c r="E11" s="1054">
        <v>29</v>
      </c>
      <c r="F11" s="1057">
        <v>29</v>
      </c>
      <c r="G11" s="758" t="s">
        <v>1433</v>
      </c>
      <c r="H11" s="1058"/>
    </row>
    <row r="12" spans="1:9" ht="20.100000000000001" customHeight="1">
      <c r="B12" s="986" t="s">
        <v>1438</v>
      </c>
      <c r="C12" s="1054">
        <v>30.5</v>
      </c>
      <c r="D12" s="1054">
        <v>30.5</v>
      </c>
      <c r="E12" s="1054">
        <v>29.5</v>
      </c>
      <c r="F12" s="1055">
        <v>29.5</v>
      </c>
      <c r="G12" s="758" t="s">
        <v>1433</v>
      </c>
      <c r="H12" s="1056"/>
    </row>
    <row r="13" spans="1:9" ht="20.100000000000001" customHeight="1">
      <c r="B13" s="986" t="s">
        <v>1439</v>
      </c>
      <c r="C13" s="1054">
        <v>31</v>
      </c>
      <c r="D13" s="1054">
        <v>31</v>
      </c>
      <c r="E13" s="1054">
        <v>30</v>
      </c>
      <c r="F13" s="1055">
        <v>30</v>
      </c>
      <c r="G13" s="758" t="s">
        <v>1436</v>
      </c>
      <c r="H13" s="1056"/>
    </row>
    <row r="14" spans="1:9" ht="20.100000000000001" customHeight="1">
      <c r="B14" s="986" t="s">
        <v>1440</v>
      </c>
      <c r="C14" s="1054">
        <v>31.5</v>
      </c>
      <c r="D14" s="1054">
        <v>31.5</v>
      </c>
      <c r="E14" s="1054">
        <v>30.5</v>
      </c>
      <c r="F14" s="1055">
        <v>30.5</v>
      </c>
      <c r="G14" s="758" t="s">
        <v>1436</v>
      </c>
      <c r="H14" s="1056"/>
    </row>
    <row r="15" spans="1:9" ht="20.100000000000001" customHeight="1">
      <c r="B15" s="986" t="s">
        <v>1441</v>
      </c>
      <c r="C15" s="1054">
        <v>33</v>
      </c>
      <c r="D15" s="1054">
        <v>33</v>
      </c>
      <c r="E15" s="1054">
        <v>32</v>
      </c>
      <c r="F15" s="1055">
        <v>32</v>
      </c>
      <c r="G15" s="758" t="s">
        <v>1433</v>
      </c>
      <c r="H15" s="1056"/>
    </row>
    <row r="16" spans="1:9" ht="20.100000000000001" customHeight="1">
      <c r="B16" s="986" t="s">
        <v>1442</v>
      </c>
      <c r="C16" s="1054">
        <v>34</v>
      </c>
      <c r="D16" s="1054">
        <v>34</v>
      </c>
      <c r="E16" s="1054">
        <v>33</v>
      </c>
      <c r="F16" s="1055">
        <v>33</v>
      </c>
      <c r="G16" s="758" t="s">
        <v>1433</v>
      </c>
      <c r="H16" s="1056"/>
    </row>
    <row r="17" spans="2:8" ht="20.100000000000001" customHeight="1">
      <c r="B17" s="986" t="s">
        <v>1443</v>
      </c>
      <c r="C17" s="1054">
        <v>35</v>
      </c>
      <c r="D17" s="1054">
        <v>35</v>
      </c>
      <c r="E17" s="1054">
        <v>34</v>
      </c>
      <c r="F17" s="1055">
        <v>34</v>
      </c>
      <c r="G17" s="758" t="s">
        <v>1433</v>
      </c>
      <c r="H17" s="1056"/>
    </row>
    <row r="18" spans="2:8" ht="20.100000000000001" customHeight="1">
      <c r="B18" s="986" t="s">
        <v>1444</v>
      </c>
      <c r="C18" s="1054">
        <v>36</v>
      </c>
      <c r="D18" s="1054">
        <v>36</v>
      </c>
      <c r="E18" s="1054">
        <v>35</v>
      </c>
      <c r="F18" s="1055">
        <v>35</v>
      </c>
      <c r="G18" s="758" t="s">
        <v>1433</v>
      </c>
      <c r="H18" s="1056"/>
    </row>
    <row r="19" spans="2:8" ht="20.100000000000001" customHeight="1">
      <c r="B19" s="987" t="s">
        <v>1445</v>
      </c>
      <c r="C19" s="1054">
        <v>37</v>
      </c>
      <c r="D19" s="1054">
        <v>37</v>
      </c>
      <c r="E19" s="1054">
        <v>36</v>
      </c>
      <c r="F19" s="1055">
        <v>36</v>
      </c>
      <c r="G19" s="758" t="s">
        <v>1433</v>
      </c>
      <c r="H19" s="1056"/>
    </row>
    <row r="20" spans="2:8" ht="60" customHeight="1">
      <c r="B20" s="987" t="s">
        <v>1446</v>
      </c>
      <c r="C20" s="1054">
        <v>38</v>
      </c>
      <c r="D20" s="1054">
        <v>38</v>
      </c>
      <c r="E20" s="1054">
        <v>37</v>
      </c>
      <c r="F20" s="1055">
        <v>37</v>
      </c>
      <c r="G20" s="758" t="s">
        <v>1433</v>
      </c>
      <c r="H20" s="1056"/>
    </row>
    <row r="21" spans="2:8" ht="20.100000000000001" customHeight="1">
      <c r="B21" s="986" t="s">
        <v>1447</v>
      </c>
      <c r="C21" s="1054">
        <v>39</v>
      </c>
      <c r="D21" s="1054">
        <v>39</v>
      </c>
      <c r="E21" s="1054">
        <v>38</v>
      </c>
      <c r="F21" s="1055">
        <v>38</v>
      </c>
      <c r="G21" s="758" t="s">
        <v>1433</v>
      </c>
      <c r="H21" s="1056"/>
    </row>
    <row r="22" spans="2:8" ht="20.100000000000001" customHeight="1">
      <c r="B22" s="986" t="s">
        <v>1448</v>
      </c>
      <c r="C22" s="1054">
        <v>39.5</v>
      </c>
      <c r="D22" s="1054">
        <v>39.5</v>
      </c>
      <c r="E22" s="1054">
        <v>38.5</v>
      </c>
      <c r="F22" s="1055">
        <v>38.5</v>
      </c>
      <c r="G22" s="758" t="s">
        <v>1436</v>
      </c>
      <c r="H22" s="1056"/>
    </row>
    <row r="23" spans="2:8" ht="39.950000000000003" customHeight="1">
      <c r="B23" s="987" t="s">
        <v>1449</v>
      </c>
      <c r="C23" s="1054">
        <v>40</v>
      </c>
      <c r="D23" s="1054">
        <v>40</v>
      </c>
      <c r="E23" s="1054">
        <v>39</v>
      </c>
      <c r="F23" s="1055">
        <v>39</v>
      </c>
      <c r="G23" s="758" t="s">
        <v>1430</v>
      </c>
      <c r="H23" s="1056"/>
    </row>
    <row r="24" spans="2:8" ht="20.100000000000001" customHeight="1">
      <c r="B24" s="986" t="s">
        <v>1450</v>
      </c>
      <c r="C24" s="1054">
        <v>41</v>
      </c>
      <c r="D24" s="1054">
        <v>41</v>
      </c>
      <c r="E24" s="1054">
        <v>40</v>
      </c>
      <c r="F24" s="1055">
        <v>40</v>
      </c>
      <c r="G24" s="758" t="s">
        <v>1451</v>
      </c>
      <c r="H24" s="1056"/>
    </row>
    <row r="25" spans="2:8" ht="20.100000000000001" customHeight="1">
      <c r="B25" s="986" t="s">
        <v>1452</v>
      </c>
      <c r="C25" s="1054">
        <v>42</v>
      </c>
      <c r="D25" s="1054">
        <v>42</v>
      </c>
      <c r="E25" s="1054">
        <v>41</v>
      </c>
      <c r="F25" s="1055">
        <v>41</v>
      </c>
      <c r="G25" s="758" t="s">
        <v>1436</v>
      </c>
      <c r="H25" s="1056"/>
    </row>
    <row r="26" spans="2:8" ht="20.100000000000001" customHeight="1">
      <c r="B26" s="987" t="s">
        <v>1453</v>
      </c>
      <c r="C26" s="1054">
        <v>42.5</v>
      </c>
      <c r="D26" s="1054">
        <v>42.5</v>
      </c>
      <c r="E26" s="1054">
        <v>41.5</v>
      </c>
      <c r="F26" s="1055">
        <v>41.5</v>
      </c>
      <c r="G26" s="758" t="s">
        <v>1451</v>
      </c>
      <c r="H26" s="1056"/>
    </row>
    <row r="27" spans="2:8" ht="20.100000000000001" customHeight="1">
      <c r="B27" s="986" t="s">
        <v>1454</v>
      </c>
      <c r="C27" s="1054">
        <v>43</v>
      </c>
      <c r="D27" s="1054">
        <v>43</v>
      </c>
      <c r="E27" s="1054">
        <v>42</v>
      </c>
      <c r="F27" s="1055">
        <v>42</v>
      </c>
      <c r="G27" s="758" t="s">
        <v>1430</v>
      </c>
      <c r="H27" s="1056"/>
    </row>
    <row r="28" spans="2:8" ht="20.100000000000001" customHeight="1">
      <c r="B28" s="986" t="s">
        <v>1455</v>
      </c>
      <c r="C28" s="1054">
        <v>45</v>
      </c>
      <c r="D28" s="1054">
        <v>45</v>
      </c>
      <c r="E28" s="1054">
        <v>44</v>
      </c>
      <c r="F28" s="1055">
        <v>44</v>
      </c>
      <c r="G28" s="758" t="s">
        <v>1430</v>
      </c>
      <c r="H28" s="1056"/>
    </row>
    <row r="29" spans="2:8" ht="20.100000000000001" customHeight="1">
      <c r="B29" s="986" t="s">
        <v>1456</v>
      </c>
      <c r="C29" s="1054">
        <v>46</v>
      </c>
      <c r="D29" s="1054">
        <v>46</v>
      </c>
      <c r="E29" s="1054">
        <v>45</v>
      </c>
      <c r="F29" s="1055">
        <v>45</v>
      </c>
      <c r="G29" s="758" t="s">
        <v>1430</v>
      </c>
      <c r="H29" s="1056"/>
    </row>
    <row r="30" spans="2:8" ht="20.100000000000001" customHeight="1">
      <c r="B30" s="986" t="s">
        <v>1457</v>
      </c>
      <c r="C30" s="1054">
        <v>47</v>
      </c>
      <c r="D30" s="1054">
        <v>47</v>
      </c>
      <c r="E30" s="1054">
        <v>46</v>
      </c>
      <c r="F30" s="1055">
        <v>46</v>
      </c>
      <c r="G30" s="758" t="s">
        <v>1433</v>
      </c>
      <c r="H30" s="1056"/>
    </row>
    <row r="31" spans="2:8" ht="20.100000000000001" customHeight="1">
      <c r="B31" s="986" t="s">
        <v>1458</v>
      </c>
      <c r="C31" s="1054">
        <v>48</v>
      </c>
      <c r="D31" s="1054">
        <v>48</v>
      </c>
      <c r="E31" s="1054">
        <v>47</v>
      </c>
      <c r="F31" s="1055">
        <v>47</v>
      </c>
      <c r="G31" s="758" t="s">
        <v>1451</v>
      </c>
      <c r="H31" s="1056"/>
    </row>
    <row r="32" spans="2:8" ht="20.100000000000001" customHeight="1">
      <c r="B32" s="986" t="s">
        <v>1459</v>
      </c>
      <c r="C32" s="1054">
        <v>49</v>
      </c>
      <c r="D32" s="1054">
        <v>49</v>
      </c>
      <c r="E32" s="1054">
        <v>48</v>
      </c>
      <c r="F32" s="1055">
        <v>48</v>
      </c>
      <c r="G32" s="758" t="s">
        <v>1430</v>
      </c>
      <c r="H32" s="1056"/>
    </row>
    <row r="33" spans="1:11" ht="20.100000000000001" customHeight="1">
      <c r="B33" s="986" t="s">
        <v>1460</v>
      </c>
      <c r="C33" s="1054">
        <v>50.5</v>
      </c>
      <c r="D33" s="1054">
        <v>50.5</v>
      </c>
      <c r="E33" s="1054">
        <v>49.5</v>
      </c>
      <c r="F33" s="1055">
        <v>49.5</v>
      </c>
      <c r="G33" s="758" t="s">
        <v>1436</v>
      </c>
      <c r="H33" s="1056"/>
    </row>
    <row r="34" spans="1:11" ht="20.100000000000001" customHeight="1">
      <c r="B34" s="986" t="s">
        <v>1461</v>
      </c>
      <c r="C34" s="1054">
        <v>51</v>
      </c>
      <c r="D34" s="1054">
        <v>51</v>
      </c>
      <c r="E34" s="1054">
        <v>50</v>
      </c>
      <c r="F34" s="1055">
        <v>50</v>
      </c>
      <c r="G34" s="758" t="s">
        <v>1451</v>
      </c>
      <c r="H34" s="1056"/>
    </row>
    <row r="35" spans="1:11" ht="20.100000000000001" customHeight="1">
      <c r="B35" s="855" t="s">
        <v>1462</v>
      </c>
      <c r="C35" s="806">
        <v>53</v>
      </c>
      <c r="D35" s="806">
        <v>53</v>
      </c>
      <c r="E35" s="806">
        <v>52</v>
      </c>
      <c r="F35" s="807">
        <v>52</v>
      </c>
      <c r="G35" s="758" t="s">
        <v>1430</v>
      </c>
      <c r="H35" s="759"/>
    </row>
    <row r="36" spans="1:11" ht="20.100000000000001" customHeight="1">
      <c r="B36" s="855" t="s">
        <v>1463</v>
      </c>
      <c r="C36" s="806">
        <v>53.5</v>
      </c>
      <c r="D36" s="806">
        <v>53.5</v>
      </c>
      <c r="E36" s="806">
        <v>52.5</v>
      </c>
      <c r="F36" s="807">
        <v>52.5</v>
      </c>
      <c r="G36" s="758" t="s">
        <v>1433</v>
      </c>
      <c r="H36" s="759"/>
    </row>
    <row r="37" spans="1:11" ht="20.100000000000001" customHeight="1">
      <c r="B37" s="855" t="s">
        <v>1464</v>
      </c>
      <c r="C37" s="806">
        <v>54</v>
      </c>
      <c r="D37" s="806">
        <v>54</v>
      </c>
      <c r="E37" s="806">
        <v>53</v>
      </c>
      <c r="F37" s="807">
        <v>53</v>
      </c>
      <c r="G37" s="758" t="s">
        <v>1433</v>
      </c>
      <c r="H37" s="759"/>
    </row>
    <row r="38" spans="1:11" ht="20.100000000000001" customHeight="1">
      <c r="B38" s="855" t="s">
        <v>1340</v>
      </c>
      <c r="C38" s="806">
        <v>56</v>
      </c>
      <c r="D38" s="806">
        <v>56</v>
      </c>
      <c r="E38" s="806">
        <v>55</v>
      </c>
      <c r="F38" s="807">
        <v>55</v>
      </c>
      <c r="G38" s="1059" t="s">
        <v>1422</v>
      </c>
      <c r="H38" s="759"/>
    </row>
    <row r="39" spans="1:11" ht="20.100000000000001" customHeight="1" thickBot="1">
      <c r="B39" s="465" t="s">
        <v>45</v>
      </c>
      <c r="C39" s="497">
        <v>47</v>
      </c>
      <c r="D39" s="497">
        <v>47</v>
      </c>
      <c r="E39" s="497">
        <v>46</v>
      </c>
      <c r="F39" s="711">
        <v>46</v>
      </c>
      <c r="G39" s="811" t="s">
        <v>1422</v>
      </c>
      <c r="H39" s="1060"/>
    </row>
    <row r="40" spans="1:11" s="436" customFormat="1" ht="19.899999999999999" customHeight="1">
      <c r="A40" s="452"/>
      <c r="B40" s="1397" t="s">
        <v>532</v>
      </c>
      <c r="C40" s="1397"/>
      <c r="D40" s="1397"/>
      <c r="E40" s="1397"/>
      <c r="F40" s="1397"/>
      <c r="G40" s="1397"/>
      <c r="H40" s="1397"/>
      <c r="I40" s="452"/>
      <c r="J40" s="452"/>
      <c r="K40" s="452"/>
    </row>
    <row r="41" spans="1:11" s="436" customFormat="1" ht="19.899999999999999" customHeight="1">
      <c r="A41" s="452"/>
      <c r="B41" s="1391" t="s">
        <v>514</v>
      </c>
      <c r="C41" s="1391"/>
      <c r="D41" s="1391"/>
      <c r="E41" s="1391"/>
      <c r="F41" s="1391"/>
      <c r="G41" s="1391"/>
      <c r="H41" s="1391"/>
      <c r="I41" s="452"/>
      <c r="J41" s="452"/>
      <c r="K41" s="452"/>
    </row>
    <row r="42" spans="1:11" s="436" customFormat="1" ht="19.899999999999999" customHeight="1">
      <c r="A42" s="452"/>
      <c r="B42" s="1391" t="s">
        <v>1077</v>
      </c>
      <c r="C42" s="1391"/>
      <c r="D42" s="1391"/>
      <c r="E42" s="1391"/>
      <c r="F42" s="1391"/>
      <c r="G42" s="1391"/>
      <c r="H42" s="1391"/>
      <c r="I42" s="452"/>
      <c r="J42" s="452"/>
      <c r="K42" s="452"/>
    </row>
    <row r="43" spans="1:11" s="436" customFormat="1" ht="20.100000000000001" customHeight="1">
      <c r="A43" s="452"/>
      <c r="B43" s="1391" t="s">
        <v>1078</v>
      </c>
      <c r="C43" s="1391"/>
      <c r="D43" s="1391"/>
      <c r="E43" s="1391"/>
      <c r="F43" s="1391"/>
      <c r="G43" s="1391"/>
      <c r="H43" s="1391"/>
      <c r="I43" s="452"/>
      <c r="J43" s="452"/>
      <c r="K43" s="452"/>
    </row>
    <row r="44" spans="1:11" s="436" customFormat="1" ht="19.899999999999999" customHeight="1">
      <c r="A44" s="452"/>
      <c r="B44" s="1391"/>
      <c r="C44" s="1391"/>
      <c r="D44" s="1391"/>
      <c r="E44" s="1391"/>
      <c r="F44" s="1391"/>
      <c r="G44" s="1391"/>
      <c r="H44" s="1391"/>
      <c r="I44" s="452"/>
      <c r="J44" s="452"/>
      <c r="K44" s="452"/>
    </row>
    <row r="45" spans="1:11" s="436" customFormat="1" ht="19.899999999999999" customHeight="1">
      <c r="A45" s="452"/>
      <c r="B45" s="1391"/>
      <c r="C45" s="1391"/>
      <c r="D45" s="1391"/>
      <c r="E45" s="1391"/>
      <c r="F45" s="1391"/>
      <c r="G45" s="1391"/>
      <c r="H45" s="1391"/>
      <c r="I45" s="452"/>
      <c r="J45" s="452"/>
      <c r="K45" s="452"/>
    </row>
    <row r="46" spans="1:11" s="436" customFormat="1" ht="20.100000000000001" customHeight="1">
      <c r="A46" s="452"/>
      <c r="B46" s="1391"/>
      <c r="C46" s="1391"/>
      <c r="D46" s="1391"/>
      <c r="E46" s="1391"/>
      <c r="F46" s="1391"/>
      <c r="G46" s="1391"/>
      <c r="H46" s="1391"/>
      <c r="I46" s="452"/>
      <c r="J46" s="452"/>
      <c r="K46" s="452"/>
    </row>
    <row r="47" spans="1:11" s="436" customFormat="1" ht="19.899999999999999" customHeight="1">
      <c r="A47" s="452"/>
      <c r="B47" s="1391"/>
      <c r="C47" s="1391"/>
      <c r="D47" s="1391"/>
      <c r="E47" s="1391"/>
      <c r="F47" s="1391"/>
      <c r="G47" s="1391"/>
      <c r="H47" s="1391"/>
      <c r="I47" s="452"/>
      <c r="J47" s="452"/>
      <c r="K47" s="452"/>
    </row>
    <row r="48" spans="1:11" s="436" customFormat="1" ht="19.899999999999999" customHeight="1">
      <c r="A48" s="452"/>
      <c r="B48" s="1391"/>
      <c r="C48" s="1391"/>
      <c r="D48" s="1391"/>
      <c r="E48" s="1391"/>
      <c r="F48" s="1391"/>
      <c r="G48" s="1391"/>
      <c r="H48" s="1391"/>
      <c r="I48" s="452"/>
      <c r="J48" s="452"/>
      <c r="K48" s="452"/>
    </row>
    <row r="49" spans="1:11" s="436" customFormat="1" ht="19.899999999999999" customHeight="1">
      <c r="A49" s="452"/>
      <c r="B49" s="1391"/>
      <c r="C49" s="1391"/>
      <c r="D49" s="1391"/>
      <c r="E49" s="1391"/>
      <c r="F49" s="1391"/>
      <c r="G49" s="1391"/>
      <c r="H49" s="1391"/>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51" t="s">
        <v>1531</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1104" t="s">
        <v>80</v>
      </c>
      <c r="E3" s="1104" t="s">
        <v>71</v>
      </c>
      <c r="F3" s="1104" t="s">
        <v>72</v>
      </c>
      <c r="G3" s="1104" t="s">
        <v>73</v>
      </c>
      <c r="H3" s="1400" t="s">
        <v>74</v>
      </c>
      <c r="I3" s="1401"/>
    </row>
    <row r="4" spans="1:11" s="436" customFormat="1" ht="19.899999999999999" customHeight="1" thickBot="1">
      <c r="B4" s="1402" t="s">
        <v>1533</v>
      </c>
      <c r="C4" s="1403"/>
      <c r="D4" s="1033" t="s">
        <v>1534</v>
      </c>
      <c r="E4" s="1034" t="s">
        <v>1535</v>
      </c>
      <c r="F4" s="1035" t="s">
        <v>1536</v>
      </c>
      <c r="G4" s="1036">
        <v>0.88541666666666663</v>
      </c>
      <c r="H4" s="1404" t="s">
        <v>1037</v>
      </c>
      <c r="I4" s="1405"/>
    </row>
    <row r="5" spans="1:11" s="436" customFormat="1" ht="19.899999999999999" customHeight="1" thickBot="1">
      <c r="B5" s="437" t="s">
        <v>22</v>
      </c>
      <c r="C5" s="437" t="s">
        <v>23</v>
      </c>
      <c r="D5" s="437"/>
      <c r="E5" s="438"/>
      <c r="G5" s="439" t="s">
        <v>659</v>
      </c>
      <c r="H5" s="1406" t="s">
        <v>1537</v>
      </c>
      <c r="I5" s="1406"/>
      <c r="J5" s="440" t="s">
        <v>1538</v>
      </c>
    </row>
    <row r="6" spans="1:11" s="436" customFormat="1" ht="19.899999999999999" customHeight="1" thickBot="1">
      <c r="B6" s="441" t="s">
        <v>83</v>
      </c>
      <c r="C6" s="442" t="s">
        <v>84</v>
      </c>
      <c r="D6" s="442" t="s">
        <v>1028</v>
      </c>
      <c r="E6" s="442" t="s">
        <v>85</v>
      </c>
      <c r="F6" s="442" t="s">
        <v>91</v>
      </c>
      <c r="G6" s="442" t="s">
        <v>86</v>
      </c>
      <c r="H6" s="442" t="s">
        <v>775</v>
      </c>
      <c r="I6" s="1106" t="s">
        <v>462</v>
      </c>
      <c r="J6" s="444" t="s">
        <v>452</v>
      </c>
    </row>
    <row r="7" spans="1:11" s="436" customFormat="1" ht="19.899999999999999" customHeight="1">
      <c r="B7" s="1246" t="s">
        <v>1143</v>
      </c>
      <c r="C7" s="445" t="s">
        <v>1539</v>
      </c>
      <c r="D7" s="446" t="s">
        <v>930</v>
      </c>
      <c r="E7" s="446">
        <v>35</v>
      </c>
      <c r="F7" s="446">
        <f>E7</f>
        <v>35</v>
      </c>
      <c r="G7" s="446">
        <f>E7</f>
        <v>35</v>
      </c>
      <c r="H7" s="446">
        <f>E7</f>
        <v>35</v>
      </c>
      <c r="I7" s="1407" t="s">
        <v>1540</v>
      </c>
      <c r="J7" s="689"/>
    </row>
    <row r="8" spans="1:11" s="436" customFormat="1" ht="19.899999999999999" customHeight="1">
      <c r="B8" s="1242"/>
      <c r="C8" s="1078" t="s">
        <v>1541</v>
      </c>
      <c r="D8" s="1078" t="s">
        <v>930</v>
      </c>
      <c r="E8" s="1052">
        <v>36</v>
      </c>
      <c r="F8" s="1052">
        <f>E8</f>
        <v>36</v>
      </c>
      <c r="G8" s="1052">
        <f>E8</f>
        <v>36</v>
      </c>
      <c r="H8" s="1052">
        <f>E8</f>
        <v>36</v>
      </c>
      <c r="I8" s="1408"/>
      <c r="J8" s="715"/>
    </row>
    <row r="9" spans="1:11" s="436" customFormat="1" ht="19.899999999999999" customHeight="1">
      <c r="B9" s="1242"/>
      <c r="C9" s="1078" t="s">
        <v>1542</v>
      </c>
      <c r="D9" s="1078" t="s">
        <v>930</v>
      </c>
      <c r="E9" s="1052">
        <v>38</v>
      </c>
      <c r="F9" s="1052">
        <f t="shared" ref="F9:F13" si="0">E9</f>
        <v>38</v>
      </c>
      <c r="G9" s="1052">
        <f t="shared" ref="G9:G13" si="1">E9</f>
        <v>38</v>
      </c>
      <c r="H9" s="1052">
        <f t="shared" ref="H9:H13" si="2">E9</f>
        <v>38</v>
      </c>
      <c r="I9" s="1408"/>
      <c r="J9" s="715"/>
    </row>
    <row r="10" spans="1:11" s="436" customFormat="1" ht="19.899999999999999" customHeight="1">
      <c r="B10" s="1242"/>
      <c r="C10" s="1078" t="s">
        <v>1543</v>
      </c>
      <c r="D10" s="1078" t="s">
        <v>930</v>
      </c>
      <c r="E10" s="803">
        <v>40</v>
      </c>
      <c r="F10" s="1052">
        <f t="shared" si="0"/>
        <v>40</v>
      </c>
      <c r="G10" s="1052">
        <f t="shared" si="1"/>
        <v>40</v>
      </c>
      <c r="H10" s="1052">
        <f t="shared" si="2"/>
        <v>40</v>
      </c>
      <c r="I10" s="1408"/>
      <c r="J10" s="715"/>
    </row>
    <row r="11" spans="1:11" s="436" customFormat="1" ht="19.899999999999999" customHeight="1">
      <c r="B11" s="1242"/>
      <c r="C11" s="1078" t="s">
        <v>1544</v>
      </c>
      <c r="D11" s="1078" t="s">
        <v>930</v>
      </c>
      <c r="E11" s="803">
        <v>41</v>
      </c>
      <c r="F11" s="1052">
        <f t="shared" si="0"/>
        <v>41</v>
      </c>
      <c r="G11" s="1052">
        <f t="shared" si="1"/>
        <v>41</v>
      </c>
      <c r="H11" s="1052">
        <f t="shared" si="2"/>
        <v>41</v>
      </c>
      <c r="I11" s="1408"/>
      <c r="J11" s="715"/>
    </row>
    <row r="12" spans="1:11" s="436" customFormat="1" ht="19.899999999999999" customHeight="1">
      <c r="B12" s="1242"/>
      <c r="C12" s="1078" t="s">
        <v>1545</v>
      </c>
      <c r="D12" s="1078" t="s">
        <v>930</v>
      </c>
      <c r="E12" s="803">
        <v>42</v>
      </c>
      <c r="F12" s="1052">
        <f t="shared" si="0"/>
        <v>42</v>
      </c>
      <c r="G12" s="1052">
        <f t="shared" si="1"/>
        <v>42</v>
      </c>
      <c r="H12" s="1052">
        <f t="shared" si="2"/>
        <v>42</v>
      </c>
      <c r="I12" s="1408"/>
      <c r="J12" s="715"/>
    </row>
    <row r="13" spans="1:11" s="436" customFormat="1" ht="19.899999999999999" customHeight="1">
      <c r="B13" s="1242"/>
      <c r="C13" s="1078" t="s">
        <v>1546</v>
      </c>
      <c r="D13" s="1078" t="s">
        <v>930</v>
      </c>
      <c r="E13" s="803">
        <v>44</v>
      </c>
      <c r="F13" s="1052">
        <f t="shared" si="0"/>
        <v>44</v>
      </c>
      <c r="G13" s="1052">
        <f t="shared" si="1"/>
        <v>44</v>
      </c>
      <c r="H13" s="1052">
        <f t="shared" si="2"/>
        <v>44</v>
      </c>
      <c r="I13" s="1408"/>
      <c r="J13" s="715"/>
    </row>
    <row r="14" spans="1:11" s="436" customFormat="1" ht="19.899999999999999" customHeight="1" thickBot="1">
      <c r="B14" s="1109"/>
      <c r="C14" s="1105" t="s">
        <v>1547</v>
      </c>
      <c r="D14" s="1105" t="s">
        <v>930</v>
      </c>
      <c r="E14" s="1044">
        <v>45</v>
      </c>
      <c r="F14" s="1044">
        <f>E14</f>
        <v>45</v>
      </c>
      <c r="G14" s="1044">
        <f>E14</f>
        <v>45</v>
      </c>
      <c r="H14" s="1044">
        <f>E14</f>
        <v>45</v>
      </c>
      <c r="I14" s="1409"/>
      <c r="J14" s="1110"/>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1548</v>
      </c>
      <c r="C16" s="1206"/>
      <c r="D16" s="1206"/>
      <c r="E16" s="1206"/>
      <c r="F16" s="1206"/>
      <c r="G16" s="1206"/>
      <c r="H16" s="1206"/>
      <c r="I16" s="1206"/>
      <c r="J16" s="1206"/>
    </row>
    <row r="17" spans="2:10" s="436" customFormat="1" ht="19.899999999999999" customHeight="1">
      <c r="B17" s="1206" t="s">
        <v>1549</v>
      </c>
      <c r="C17" s="1206"/>
      <c r="D17" s="1206"/>
      <c r="E17" s="1206"/>
      <c r="F17" s="1206"/>
      <c r="G17" s="1206"/>
      <c r="H17" s="1206"/>
      <c r="I17" s="1206"/>
      <c r="J17" s="1206"/>
    </row>
    <row r="18" spans="2:10" ht="19.899999999999999" customHeight="1">
      <c r="B18" s="1259" t="s">
        <v>1550</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777</v>
      </c>
      <c r="B1" s="1392"/>
      <c r="C1" s="1392"/>
      <c r="D1" s="1392"/>
      <c r="E1" s="1392"/>
      <c r="F1" s="1392"/>
      <c r="G1" s="1392"/>
      <c r="H1" s="1392"/>
      <c r="I1" s="377" t="s">
        <v>21</v>
      </c>
    </row>
    <row r="2" spans="1:9" ht="19.899999999999999" customHeight="1">
      <c r="B2" s="696" t="s">
        <v>69</v>
      </c>
      <c r="C2" s="757" t="s">
        <v>1155</v>
      </c>
      <c r="D2" s="757" t="s">
        <v>71</v>
      </c>
      <c r="E2" s="824" t="s">
        <v>1156</v>
      </c>
      <c r="F2" s="1393" t="s">
        <v>1157</v>
      </c>
      <c r="G2" s="1394"/>
    </row>
    <row r="3" spans="1:9" ht="19.899999999999999" customHeight="1" thickBot="1">
      <c r="B3" s="566" t="s">
        <v>1158</v>
      </c>
      <c r="C3" s="825" t="s">
        <v>778</v>
      </c>
      <c r="D3" s="825" t="s">
        <v>677</v>
      </c>
      <c r="E3" s="567"/>
      <c r="F3" s="1395"/>
      <c r="G3" s="1396"/>
    </row>
    <row r="4" spans="1:9" ht="19.899999999999999" customHeight="1" thickBot="1">
      <c r="B4" s="361" t="s">
        <v>22</v>
      </c>
      <c r="C4" s="361" t="s">
        <v>23</v>
      </c>
      <c r="F4" s="373" t="s">
        <v>24</v>
      </c>
      <c r="G4" s="362">
        <v>46072</v>
      </c>
      <c r="H4" s="379" t="s">
        <v>455</v>
      </c>
    </row>
    <row r="5" spans="1:9" ht="19.899999999999999" customHeight="1" thickBot="1">
      <c r="B5" s="705" t="s">
        <v>1510</v>
      </c>
      <c r="C5" s="706" t="s">
        <v>25</v>
      </c>
      <c r="D5" s="706" t="s">
        <v>26</v>
      </c>
      <c r="E5" s="706" t="s">
        <v>27</v>
      </c>
      <c r="F5" s="707" t="s">
        <v>28</v>
      </c>
      <c r="G5" s="636" t="s">
        <v>1511</v>
      </c>
      <c r="H5" s="636" t="s">
        <v>452</v>
      </c>
    </row>
    <row r="6" spans="1:9" ht="20.100000000000001" customHeight="1">
      <c r="B6" s="695" t="s">
        <v>779</v>
      </c>
      <c r="C6" s="455">
        <v>57</v>
      </c>
      <c r="D6" s="455">
        <v>40</v>
      </c>
      <c r="E6" s="455">
        <v>36</v>
      </c>
      <c r="F6" s="708">
        <v>35</v>
      </c>
      <c r="G6" s="769" t="s">
        <v>1354</v>
      </c>
      <c r="H6" s="808"/>
    </row>
    <row r="7" spans="1:9" ht="19.899999999999999" customHeight="1">
      <c r="B7" s="986" t="s">
        <v>32</v>
      </c>
      <c r="C7" s="1054">
        <v>61</v>
      </c>
      <c r="D7" s="1054">
        <v>55</v>
      </c>
      <c r="E7" s="1054">
        <v>55</v>
      </c>
      <c r="F7" s="1055">
        <v>54</v>
      </c>
      <c r="G7" s="769" t="s">
        <v>1354</v>
      </c>
      <c r="H7" s="809"/>
    </row>
    <row r="8" spans="1:9" ht="19.899999999999999" customHeight="1">
      <c r="B8" s="986" t="s">
        <v>153</v>
      </c>
      <c r="C8" s="1054">
        <v>57</v>
      </c>
      <c r="D8" s="1054">
        <v>48</v>
      </c>
      <c r="E8" s="1054">
        <v>47</v>
      </c>
      <c r="F8" s="1055">
        <v>47</v>
      </c>
      <c r="G8" s="769" t="s">
        <v>1354</v>
      </c>
      <c r="H8" s="809"/>
    </row>
    <row r="9" spans="1:9" ht="19.899999999999999" customHeight="1">
      <c r="B9" s="986" t="s">
        <v>60</v>
      </c>
      <c r="C9" s="1054">
        <v>57</v>
      </c>
      <c r="D9" s="1054">
        <v>40</v>
      </c>
      <c r="E9" s="1054">
        <v>36</v>
      </c>
      <c r="F9" s="1055">
        <v>35</v>
      </c>
      <c r="G9" s="769" t="s">
        <v>1354</v>
      </c>
      <c r="H9" s="809"/>
    </row>
    <row r="10" spans="1:9" ht="19.899999999999999" customHeight="1">
      <c r="B10" s="986" t="s">
        <v>780</v>
      </c>
      <c r="C10" s="1054">
        <v>57</v>
      </c>
      <c r="D10" s="1054">
        <v>40</v>
      </c>
      <c r="E10" s="1054">
        <v>38</v>
      </c>
      <c r="F10" s="1055">
        <v>38</v>
      </c>
      <c r="G10" s="769" t="s">
        <v>1354</v>
      </c>
      <c r="H10" s="809"/>
    </row>
    <row r="11" spans="1:9" ht="19.899999999999999" customHeight="1">
      <c r="B11" s="986" t="s">
        <v>781</v>
      </c>
      <c r="C11" s="1054">
        <v>57</v>
      </c>
      <c r="D11" s="1054">
        <v>50</v>
      </c>
      <c r="E11" s="1054">
        <v>48</v>
      </c>
      <c r="F11" s="1057">
        <v>47</v>
      </c>
      <c r="G11" s="769" t="s">
        <v>1354</v>
      </c>
      <c r="H11" s="810"/>
    </row>
    <row r="12" spans="1:9" ht="19.899999999999999" customHeight="1">
      <c r="B12" s="986" t="s">
        <v>33</v>
      </c>
      <c r="C12" s="1054">
        <v>57</v>
      </c>
      <c r="D12" s="1054">
        <v>40</v>
      </c>
      <c r="E12" s="1054">
        <v>37</v>
      </c>
      <c r="F12" s="1055">
        <v>36</v>
      </c>
      <c r="G12" s="769" t="s">
        <v>1354</v>
      </c>
      <c r="H12" s="809"/>
    </row>
    <row r="13" spans="1:9" ht="19.899999999999999" customHeight="1">
      <c r="B13" s="986" t="s">
        <v>143</v>
      </c>
      <c r="C13" s="1054">
        <v>59</v>
      </c>
      <c r="D13" s="1054">
        <v>50</v>
      </c>
      <c r="E13" s="1054">
        <v>49</v>
      </c>
      <c r="F13" s="1055">
        <v>49</v>
      </c>
      <c r="G13" s="769" t="s">
        <v>1354</v>
      </c>
      <c r="H13" s="809"/>
    </row>
    <row r="14" spans="1:9" ht="19.899999999999999" customHeight="1">
      <c r="B14" s="986" t="s">
        <v>782</v>
      </c>
      <c r="C14" s="1054">
        <v>65</v>
      </c>
      <c r="D14" s="1054">
        <v>54</v>
      </c>
      <c r="E14" s="1054">
        <v>53</v>
      </c>
      <c r="F14" s="1055">
        <v>53</v>
      </c>
      <c r="G14" s="769" t="s">
        <v>1354</v>
      </c>
      <c r="H14" s="809"/>
    </row>
    <row r="15" spans="1:9" ht="19.899999999999999" customHeight="1">
      <c r="B15" s="986" t="s">
        <v>36</v>
      </c>
      <c r="C15" s="1054">
        <v>57</v>
      </c>
      <c r="D15" s="1054">
        <v>40</v>
      </c>
      <c r="E15" s="1054">
        <v>37</v>
      </c>
      <c r="F15" s="1055">
        <v>36</v>
      </c>
      <c r="G15" s="769" t="s">
        <v>1512</v>
      </c>
      <c r="H15" s="809"/>
    </row>
    <row r="16" spans="1:9" ht="19.899999999999999" customHeight="1">
      <c r="B16" s="986" t="s">
        <v>65</v>
      </c>
      <c r="C16" s="1054">
        <v>66</v>
      </c>
      <c r="D16" s="1054">
        <v>60</v>
      </c>
      <c r="E16" s="1054">
        <v>59</v>
      </c>
      <c r="F16" s="1055">
        <v>58</v>
      </c>
      <c r="G16" s="769" t="s">
        <v>1354</v>
      </c>
      <c r="H16" s="809"/>
    </row>
    <row r="17" spans="2:8" ht="19.899999999999999" customHeight="1">
      <c r="B17" s="986" t="s">
        <v>1355</v>
      </c>
      <c r="C17" s="1054">
        <v>57</v>
      </c>
      <c r="D17" s="1054">
        <v>46</v>
      </c>
      <c r="E17" s="1054">
        <v>46</v>
      </c>
      <c r="F17" s="1055">
        <v>45</v>
      </c>
      <c r="G17" s="1098" t="s">
        <v>1356</v>
      </c>
      <c r="H17" s="809"/>
    </row>
    <row r="18" spans="2:8" ht="19.899999999999999" customHeight="1">
      <c r="B18" s="986" t="s">
        <v>154</v>
      </c>
      <c r="C18" s="1054">
        <v>57</v>
      </c>
      <c r="D18" s="1054">
        <v>40</v>
      </c>
      <c r="E18" s="1054">
        <v>38</v>
      </c>
      <c r="F18" s="1055">
        <v>37</v>
      </c>
      <c r="G18" s="769" t="s">
        <v>1354</v>
      </c>
      <c r="H18" s="809"/>
    </row>
    <row r="19" spans="2:8" ht="19.899999999999999" customHeight="1">
      <c r="B19" s="986" t="s">
        <v>131</v>
      </c>
      <c r="C19" s="1054">
        <v>57</v>
      </c>
      <c r="D19" s="1054">
        <v>40</v>
      </c>
      <c r="E19" s="1054">
        <v>38</v>
      </c>
      <c r="F19" s="1055">
        <v>37</v>
      </c>
      <c r="G19" s="769" t="s">
        <v>1512</v>
      </c>
      <c r="H19" s="809"/>
    </row>
    <row r="20" spans="2:8" ht="19.899999999999999" customHeight="1">
      <c r="B20" s="986" t="s">
        <v>155</v>
      </c>
      <c r="C20" s="1054">
        <v>57</v>
      </c>
      <c r="D20" s="1054">
        <v>48</v>
      </c>
      <c r="E20" s="1054">
        <v>47</v>
      </c>
      <c r="F20" s="1055">
        <v>46</v>
      </c>
      <c r="G20" s="769" t="s">
        <v>1354</v>
      </c>
      <c r="H20" s="809"/>
    </row>
    <row r="21" spans="2:8" ht="19.899999999999999" customHeight="1">
      <c r="B21" s="986" t="s">
        <v>1513</v>
      </c>
      <c r="C21" s="1054">
        <v>59</v>
      </c>
      <c r="D21" s="1054">
        <v>52</v>
      </c>
      <c r="E21" s="1054">
        <v>51</v>
      </c>
      <c r="F21" s="1055">
        <v>51</v>
      </c>
      <c r="G21" s="1098" t="s">
        <v>1356</v>
      </c>
      <c r="H21" s="809"/>
    </row>
    <row r="22" spans="2:8" ht="19.899999999999999" customHeight="1">
      <c r="B22" s="986" t="s">
        <v>144</v>
      </c>
      <c r="C22" s="1054">
        <v>59</v>
      </c>
      <c r="D22" s="1054">
        <v>50</v>
      </c>
      <c r="E22" s="1054">
        <v>49</v>
      </c>
      <c r="F22" s="1055">
        <v>49</v>
      </c>
      <c r="G22" s="769" t="s">
        <v>1512</v>
      </c>
      <c r="H22" s="809"/>
    </row>
    <row r="23" spans="2:8" ht="19.899999999999999" customHeight="1">
      <c r="B23" s="986" t="s">
        <v>137</v>
      </c>
      <c r="C23" s="1054">
        <v>56</v>
      </c>
      <c r="D23" s="1054">
        <v>47</v>
      </c>
      <c r="E23" s="1054">
        <v>47</v>
      </c>
      <c r="F23" s="1055">
        <v>46</v>
      </c>
      <c r="G23" s="769" t="s">
        <v>1354</v>
      </c>
      <c r="H23" s="809"/>
    </row>
    <row r="24" spans="2:8" ht="19.899999999999999" customHeight="1">
      <c r="B24" s="986" t="s">
        <v>54</v>
      </c>
      <c r="C24" s="1054">
        <v>57</v>
      </c>
      <c r="D24" s="1054">
        <v>52</v>
      </c>
      <c r="E24" s="1054">
        <v>51</v>
      </c>
      <c r="F24" s="1055">
        <v>51</v>
      </c>
      <c r="G24" s="769" t="s">
        <v>1354</v>
      </c>
      <c r="H24" s="809"/>
    </row>
    <row r="25" spans="2:8" ht="19.899999999999999" customHeight="1">
      <c r="B25" s="986" t="s">
        <v>41</v>
      </c>
      <c r="C25" s="1054">
        <v>57</v>
      </c>
      <c r="D25" s="1054">
        <v>50</v>
      </c>
      <c r="E25" s="1054">
        <v>47</v>
      </c>
      <c r="F25" s="1055">
        <v>46</v>
      </c>
      <c r="G25" s="769" t="s">
        <v>1354</v>
      </c>
      <c r="H25" s="809"/>
    </row>
    <row r="26" spans="2:8" ht="19.899999999999999" customHeight="1">
      <c r="B26" s="986" t="s">
        <v>45</v>
      </c>
      <c r="C26" s="1054">
        <v>57</v>
      </c>
      <c r="D26" s="1054">
        <v>49</v>
      </c>
      <c r="E26" s="1054">
        <v>46</v>
      </c>
      <c r="F26" s="1055">
        <v>45</v>
      </c>
      <c r="G26" s="769" t="s">
        <v>1354</v>
      </c>
      <c r="H26" s="809"/>
    </row>
    <row r="27" spans="2:8" ht="19.899999999999999" customHeight="1">
      <c r="B27" s="986" t="s">
        <v>62</v>
      </c>
      <c r="C27" s="1054">
        <v>57</v>
      </c>
      <c r="D27" s="1054">
        <v>48</v>
      </c>
      <c r="E27" s="1054">
        <v>46</v>
      </c>
      <c r="F27" s="1055">
        <v>45</v>
      </c>
      <c r="G27" s="769" t="s">
        <v>1354</v>
      </c>
      <c r="H27" s="809"/>
    </row>
    <row r="28" spans="2:8" ht="19.899999999999999" customHeight="1">
      <c r="B28" s="986" t="s">
        <v>55</v>
      </c>
      <c r="C28" s="1054">
        <v>57</v>
      </c>
      <c r="D28" s="1054">
        <v>44</v>
      </c>
      <c r="E28" s="1054">
        <v>44</v>
      </c>
      <c r="F28" s="1055">
        <v>43</v>
      </c>
      <c r="G28" s="769" t="s">
        <v>1514</v>
      </c>
      <c r="H28" s="809"/>
    </row>
    <row r="29" spans="2:8" ht="19.899999999999999" customHeight="1">
      <c r="B29" s="986" t="s">
        <v>53</v>
      </c>
      <c r="C29" s="1054">
        <v>57</v>
      </c>
      <c r="D29" s="1054">
        <v>49</v>
      </c>
      <c r="E29" s="1054">
        <v>48</v>
      </c>
      <c r="F29" s="1055">
        <v>48</v>
      </c>
      <c r="G29" s="769" t="s">
        <v>1354</v>
      </c>
      <c r="H29" s="809"/>
    </row>
    <row r="30" spans="2:8" ht="19.899999999999999" customHeight="1">
      <c r="B30" s="986" t="s">
        <v>57</v>
      </c>
      <c r="C30" s="1054">
        <v>57</v>
      </c>
      <c r="D30" s="1054">
        <v>40</v>
      </c>
      <c r="E30" s="1054">
        <v>38</v>
      </c>
      <c r="F30" s="1055">
        <v>38</v>
      </c>
      <c r="G30" s="769" t="s">
        <v>1354</v>
      </c>
      <c r="H30" s="809"/>
    </row>
    <row r="31" spans="2:8" ht="19.899999999999999" customHeight="1">
      <c r="B31" s="986" t="s">
        <v>42</v>
      </c>
      <c r="C31" s="1054">
        <v>59</v>
      </c>
      <c r="D31" s="1054">
        <v>50</v>
      </c>
      <c r="E31" s="1054">
        <v>49</v>
      </c>
      <c r="F31" s="1055">
        <v>49</v>
      </c>
      <c r="G31" s="769" t="s">
        <v>1354</v>
      </c>
      <c r="H31" s="809"/>
    </row>
    <row r="32" spans="2:8" ht="19.899999999999999" customHeight="1">
      <c r="B32" s="986" t="s">
        <v>783</v>
      </c>
      <c r="C32" s="1054">
        <v>57</v>
      </c>
      <c r="D32" s="1054">
        <v>49</v>
      </c>
      <c r="E32" s="1054">
        <v>49</v>
      </c>
      <c r="F32" s="1055">
        <v>48</v>
      </c>
      <c r="G32" s="769" t="s">
        <v>1354</v>
      </c>
      <c r="H32" s="809"/>
    </row>
    <row r="33" spans="2:8" ht="19.899999999999999" customHeight="1">
      <c r="B33" s="986" t="s">
        <v>1357</v>
      </c>
      <c r="C33" s="1054">
        <v>57</v>
      </c>
      <c r="D33" s="1054">
        <v>40</v>
      </c>
      <c r="E33" s="1054">
        <v>37</v>
      </c>
      <c r="F33" s="1055">
        <v>36</v>
      </c>
      <c r="G33" s="1098" t="s">
        <v>1356</v>
      </c>
      <c r="H33" s="809"/>
    </row>
    <row r="34" spans="2:8" ht="19.899999999999999" customHeight="1">
      <c r="B34" s="986" t="s">
        <v>195</v>
      </c>
      <c r="C34" s="1054">
        <v>57</v>
      </c>
      <c r="D34" s="1054">
        <v>46</v>
      </c>
      <c r="E34" s="1054">
        <v>46</v>
      </c>
      <c r="F34" s="1055">
        <v>45</v>
      </c>
      <c r="G34" s="769" t="s">
        <v>1354</v>
      </c>
      <c r="H34" s="809"/>
    </row>
    <row r="35" spans="2:8" ht="19.899999999999999" customHeight="1">
      <c r="B35" s="998" t="s">
        <v>52</v>
      </c>
      <c r="C35" s="988">
        <v>57</v>
      </c>
      <c r="D35" s="988">
        <v>43</v>
      </c>
      <c r="E35" s="988">
        <v>41</v>
      </c>
      <c r="F35" s="989">
        <v>41</v>
      </c>
      <c r="G35" s="769" t="s">
        <v>1354</v>
      </c>
      <c r="H35" s="759"/>
    </row>
    <row r="36" spans="2:8" ht="19.899999999999999" customHeight="1">
      <c r="B36" s="998" t="s">
        <v>78</v>
      </c>
      <c r="C36" s="988">
        <v>57</v>
      </c>
      <c r="D36" s="988">
        <v>49</v>
      </c>
      <c r="E36" s="988">
        <v>47</v>
      </c>
      <c r="F36" s="989">
        <v>46</v>
      </c>
      <c r="G36" s="769" t="s">
        <v>1514</v>
      </c>
      <c r="H36" s="759"/>
    </row>
    <row r="37" spans="2:8" ht="19.899999999999999" customHeight="1">
      <c r="B37" s="998" t="s">
        <v>51</v>
      </c>
      <c r="C37" s="988">
        <v>57</v>
      </c>
      <c r="D37" s="988">
        <v>44</v>
      </c>
      <c r="E37" s="988">
        <v>43</v>
      </c>
      <c r="F37" s="989">
        <v>41</v>
      </c>
      <c r="G37" s="769" t="s">
        <v>1515</v>
      </c>
      <c r="H37" s="759"/>
    </row>
    <row r="38" spans="2:8" ht="19.899999999999999" customHeight="1">
      <c r="B38" s="998" t="s">
        <v>58</v>
      </c>
      <c r="C38" s="988">
        <v>60</v>
      </c>
      <c r="D38" s="988">
        <v>55</v>
      </c>
      <c r="E38" s="988">
        <v>55</v>
      </c>
      <c r="F38" s="989">
        <v>55</v>
      </c>
      <c r="G38" s="769" t="s">
        <v>1512</v>
      </c>
      <c r="H38" s="759"/>
    </row>
    <row r="39" spans="2:8" ht="19.899999999999999" customHeight="1">
      <c r="B39" s="998" t="s">
        <v>784</v>
      </c>
      <c r="C39" s="988">
        <v>59</v>
      </c>
      <c r="D39" s="988">
        <v>53</v>
      </c>
      <c r="E39" s="988">
        <v>52</v>
      </c>
      <c r="F39" s="989">
        <v>51</v>
      </c>
      <c r="G39" s="769" t="s">
        <v>1354</v>
      </c>
      <c r="H39" s="759"/>
    </row>
    <row r="40" spans="2:8" ht="19.899999999999999" customHeight="1">
      <c r="B40" s="998" t="s">
        <v>785</v>
      </c>
      <c r="C40" s="988">
        <v>56</v>
      </c>
      <c r="D40" s="988">
        <v>51</v>
      </c>
      <c r="E40" s="988">
        <v>49</v>
      </c>
      <c r="F40" s="989">
        <v>48</v>
      </c>
      <c r="G40" s="769" t="s">
        <v>1354</v>
      </c>
      <c r="H40" s="759"/>
    </row>
    <row r="41" spans="2:8" ht="19.899999999999999" customHeight="1">
      <c r="B41" s="998" t="s">
        <v>786</v>
      </c>
      <c r="C41" s="988">
        <v>57</v>
      </c>
      <c r="D41" s="988">
        <v>40</v>
      </c>
      <c r="E41" s="988">
        <v>38</v>
      </c>
      <c r="F41" s="989">
        <v>37</v>
      </c>
      <c r="G41" s="769" t="s">
        <v>1354</v>
      </c>
      <c r="H41" s="759"/>
    </row>
    <row r="42" spans="2:8" ht="19.899999999999999" customHeight="1">
      <c r="B42" s="998" t="s">
        <v>43</v>
      </c>
      <c r="C42" s="988">
        <v>59</v>
      </c>
      <c r="D42" s="988">
        <v>50</v>
      </c>
      <c r="E42" s="988">
        <v>49</v>
      </c>
      <c r="F42" s="989">
        <v>49</v>
      </c>
      <c r="G42" s="769" t="s">
        <v>1354</v>
      </c>
      <c r="H42" s="759"/>
    </row>
    <row r="43" spans="2:8" ht="19.899999999999999" customHeight="1">
      <c r="B43" s="998" t="s">
        <v>1358</v>
      </c>
      <c r="C43" s="988">
        <v>58</v>
      </c>
      <c r="D43" s="988">
        <v>51</v>
      </c>
      <c r="E43" s="988">
        <v>50</v>
      </c>
      <c r="F43" s="989">
        <v>50</v>
      </c>
      <c r="G43" s="1098" t="s">
        <v>1356</v>
      </c>
      <c r="H43" s="759"/>
    </row>
    <row r="44" spans="2:8" ht="19.899999999999999" customHeight="1">
      <c r="B44" s="998" t="s">
        <v>59</v>
      </c>
      <c r="C44" s="988">
        <v>57</v>
      </c>
      <c r="D44" s="988">
        <v>40</v>
      </c>
      <c r="E44" s="988">
        <v>37</v>
      </c>
      <c r="F44" s="989">
        <v>36</v>
      </c>
      <c r="G44" s="999" t="s">
        <v>1514</v>
      </c>
      <c r="H44" s="759"/>
    </row>
    <row r="45" spans="2:8" ht="19.899999999999999" customHeight="1">
      <c r="B45" s="998" t="s">
        <v>156</v>
      </c>
      <c r="C45" s="988">
        <v>57</v>
      </c>
      <c r="D45" s="988">
        <v>45</v>
      </c>
      <c r="E45" s="988">
        <v>44</v>
      </c>
      <c r="F45" s="989">
        <v>43</v>
      </c>
      <c r="G45" s="999" t="s">
        <v>1354</v>
      </c>
      <c r="H45" s="759"/>
    </row>
    <row r="46" spans="2:8" ht="19.899999999999999" customHeight="1">
      <c r="B46" s="998" t="s">
        <v>196</v>
      </c>
      <c r="C46" s="988">
        <v>57</v>
      </c>
      <c r="D46" s="988">
        <v>46</v>
      </c>
      <c r="E46" s="988">
        <v>46</v>
      </c>
      <c r="F46" s="989">
        <v>45</v>
      </c>
      <c r="G46" s="999" t="s">
        <v>1516</v>
      </c>
      <c r="H46" s="759"/>
    </row>
    <row r="47" spans="2:8" ht="19.899999999999999" customHeight="1">
      <c r="B47" s="998" t="s">
        <v>141</v>
      </c>
      <c r="C47" s="988">
        <v>57</v>
      </c>
      <c r="D47" s="988">
        <v>48</v>
      </c>
      <c r="E47" s="988">
        <v>47</v>
      </c>
      <c r="F47" s="989">
        <v>46</v>
      </c>
      <c r="G47" s="999" t="s">
        <v>1354</v>
      </c>
      <c r="H47" s="759"/>
    </row>
    <row r="48" spans="2:8" ht="19.899999999999999" customHeight="1">
      <c r="B48" s="998" t="s">
        <v>157</v>
      </c>
      <c r="C48" s="988">
        <v>59</v>
      </c>
      <c r="D48" s="988">
        <v>50</v>
      </c>
      <c r="E48" s="988">
        <v>49</v>
      </c>
      <c r="F48" s="989">
        <v>47</v>
      </c>
      <c r="G48" s="999" t="s">
        <v>1514</v>
      </c>
      <c r="H48" s="759"/>
    </row>
    <row r="49" spans="1:11" ht="19.899999999999999" customHeight="1">
      <c r="B49" s="998" t="s">
        <v>1517</v>
      </c>
      <c r="C49" s="988">
        <v>57</v>
      </c>
      <c r="D49" s="988">
        <v>40</v>
      </c>
      <c r="E49" s="988">
        <v>39</v>
      </c>
      <c r="F49" s="989">
        <v>38</v>
      </c>
      <c r="G49" s="999" t="s">
        <v>1359</v>
      </c>
      <c r="H49" s="759"/>
    </row>
    <row r="50" spans="1:11" ht="19.899999999999999" customHeight="1">
      <c r="B50" s="998" t="s">
        <v>48</v>
      </c>
      <c r="C50" s="988">
        <v>57</v>
      </c>
      <c r="D50" s="988">
        <v>49</v>
      </c>
      <c r="E50" s="988">
        <v>48</v>
      </c>
      <c r="F50" s="989">
        <v>47</v>
      </c>
      <c r="G50" s="999" t="s">
        <v>1354</v>
      </c>
      <c r="H50" s="759"/>
    </row>
    <row r="51" spans="1:11" ht="19.899999999999999" customHeight="1">
      <c r="B51" s="998" t="s">
        <v>140</v>
      </c>
      <c r="C51" s="988">
        <v>57</v>
      </c>
      <c r="D51" s="988">
        <v>40</v>
      </c>
      <c r="E51" s="988">
        <v>36</v>
      </c>
      <c r="F51" s="989">
        <v>35</v>
      </c>
      <c r="G51" s="999" t="s">
        <v>1512</v>
      </c>
      <c r="H51" s="759"/>
    </row>
    <row r="52" spans="1:11" ht="19.899999999999999" customHeight="1">
      <c r="B52" s="998" t="s">
        <v>787</v>
      </c>
      <c r="C52" s="988">
        <v>57</v>
      </c>
      <c r="D52" s="988">
        <v>52</v>
      </c>
      <c r="E52" s="988">
        <v>51</v>
      </c>
      <c r="F52" s="989">
        <v>51</v>
      </c>
      <c r="G52" s="999" t="s">
        <v>1354</v>
      </c>
      <c r="H52" s="759"/>
    </row>
    <row r="53" spans="1:11" ht="19.899999999999999" customHeight="1">
      <c r="B53" s="998" t="s">
        <v>79</v>
      </c>
      <c r="C53" s="988">
        <v>57</v>
      </c>
      <c r="D53" s="988">
        <v>49</v>
      </c>
      <c r="E53" s="988">
        <v>49</v>
      </c>
      <c r="F53" s="989">
        <v>48</v>
      </c>
      <c r="G53" s="999" t="s">
        <v>1354</v>
      </c>
      <c r="H53" s="759"/>
    </row>
    <row r="54" spans="1:11" ht="19.899999999999999" customHeight="1">
      <c r="B54" s="998" t="s">
        <v>56</v>
      </c>
      <c r="C54" s="988">
        <v>57</v>
      </c>
      <c r="D54" s="988">
        <v>42</v>
      </c>
      <c r="E54" s="988">
        <v>41</v>
      </c>
      <c r="F54" s="989">
        <v>40</v>
      </c>
      <c r="G54" s="999" t="s">
        <v>1354</v>
      </c>
      <c r="H54" s="759"/>
    </row>
    <row r="55" spans="1:11" ht="19.899999999999999" customHeight="1">
      <c r="B55" s="998" t="s">
        <v>77</v>
      </c>
      <c r="C55" s="988">
        <v>68</v>
      </c>
      <c r="D55" s="988">
        <v>64</v>
      </c>
      <c r="E55" s="988">
        <v>64</v>
      </c>
      <c r="F55" s="989">
        <v>62</v>
      </c>
      <c r="G55" s="999" t="s">
        <v>1354</v>
      </c>
      <c r="H55" s="759"/>
    </row>
    <row r="56" spans="1:11" ht="19.899999999999999" customHeight="1" thickBot="1">
      <c r="B56" s="465" t="s">
        <v>788</v>
      </c>
      <c r="C56" s="497">
        <v>62</v>
      </c>
      <c r="D56" s="497">
        <v>49</v>
      </c>
      <c r="E56" s="497">
        <v>48</v>
      </c>
      <c r="F56" s="711">
        <v>47</v>
      </c>
      <c r="G56" s="770" t="s">
        <v>1354</v>
      </c>
      <c r="H56" s="812"/>
    </row>
    <row r="57" spans="1:11" s="436" customFormat="1" ht="19.899999999999999" customHeight="1">
      <c r="A57" s="452"/>
      <c r="B57" s="1397" t="s">
        <v>789</v>
      </c>
      <c r="C57" s="1397"/>
      <c r="D57" s="1397"/>
      <c r="E57" s="1397"/>
      <c r="F57" s="1397"/>
      <c r="G57" s="1397"/>
      <c r="H57" s="1397"/>
      <c r="I57" s="452"/>
      <c r="J57" s="452"/>
      <c r="K57" s="452"/>
    </row>
    <row r="58" spans="1:11" s="436" customFormat="1" ht="19.899999999999999" customHeight="1">
      <c r="A58" s="452"/>
      <c r="B58" s="1391" t="s">
        <v>1009</v>
      </c>
      <c r="C58" s="1391"/>
      <c r="D58" s="1391"/>
      <c r="E58" s="1391"/>
      <c r="F58" s="1391"/>
      <c r="G58" s="1391"/>
      <c r="H58" s="1391"/>
      <c r="I58" s="452"/>
      <c r="J58" s="452"/>
      <c r="K58" s="452"/>
    </row>
    <row r="59" spans="1:11" s="436" customFormat="1" ht="19.899999999999999" customHeight="1">
      <c r="A59" s="452"/>
      <c r="B59" s="1391" t="s">
        <v>790</v>
      </c>
      <c r="C59" s="1391"/>
      <c r="D59" s="1391"/>
      <c r="E59" s="1391"/>
      <c r="F59" s="1391"/>
      <c r="G59" s="1391"/>
      <c r="H59" s="1391"/>
      <c r="I59" s="452"/>
      <c r="J59" s="452"/>
      <c r="K59" s="452"/>
    </row>
    <row r="60" spans="1:11" s="436" customFormat="1" ht="30" customHeight="1">
      <c r="A60" s="452"/>
      <c r="B60" s="1391" t="s">
        <v>791</v>
      </c>
      <c r="C60" s="1391"/>
      <c r="D60" s="1391"/>
      <c r="E60" s="1391"/>
      <c r="F60" s="1391"/>
      <c r="G60" s="1391"/>
      <c r="H60" s="1391"/>
      <c r="I60" s="452"/>
      <c r="J60" s="452"/>
      <c r="K60" s="452"/>
    </row>
    <row r="61" spans="1:11" s="436" customFormat="1" ht="19.899999999999999" customHeight="1">
      <c r="A61" s="452"/>
      <c r="B61" s="1391" t="s">
        <v>792</v>
      </c>
      <c r="C61" s="1391"/>
      <c r="D61" s="1391"/>
      <c r="E61" s="1391"/>
      <c r="F61" s="1391"/>
      <c r="G61" s="1391"/>
      <c r="H61" s="1391"/>
      <c r="I61" s="452"/>
      <c r="J61" s="452"/>
      <c r="K61" s="452"/>
    </row>
    <row r="62" spans="1:11" s="436" customFormat="1" ht="19.899999999999999" customHeight="1">
      <c r="A62" s="452"/>
      <c r="B62" s="1391" t="s">
        <v>793</v>
      </c>
      <c r="C62" s="1391"/>
      <c r="D62" s="1391"/>
      <c r="E62" s="1391"/>
      <c r="F62" s="1391"/>
      <c r="G62" s="1391"/>
      <c r="H62" s="1391"/>
      <c r="I62" s="452"/>
      <c r="J62" s="452"/>
      <c r="K62" s="452"/>
    </row>
    <row r="63" spans="1:11" s="436" customFormat="1" ht="20.100000000000001" customHeight="1">
      <c r="A63" s="452"/>
      <c r="B63" s="1391" t="s">
        <v>794</v>
      </c>
      <c r="C63" s="1391"/>
      <c r="D63" s="1391"/>
      <c r="E63" s="1391"/>
      <c r="F63" s="1391"/>
      <c r="G63" s="1391"/>
      <c r="H63" s="1391"/>
      <c r="I63" s="452"/>
      <c r="J63" s="452"/>
      <c r="K63" s="452"/>
    </row>
    <row r="64" spans="1:11" s="436" customFormat="1" ht="19.899999999999999" customHeight="1">
      <c r="A64" s="452"/>
      <c r="B64" s="1391" t="s">
        <v>795</v>
      </c>
      <c r="C64" s="1391"/>
      <c r="D64" s="1391"/>
      <c r="E64" s="1391"/>
      <c r="F64" s="1391"/>
      <c r="G64" s="1391"/>
      <c r="H64" s="1391"/>
      <c r="I64" s="452"/>
      <c r="J64" s="452"/>
      <c r="K64" s="452"/>
    </row>
    <row r="65" spans="1:11" s="436" customFormat="1" ht="19.899999999999999" customHeight="1">
      <c r="A65" s="452"/>
      <c r="B65" s="1391"/>
      <c r="C65" s="1391"/>
      <c r="D65" s="1391"/>
      <c r="E65" s="1391"/>
      <c r="F65" s="1391"/>
      <c r="G65" s="1391"/>
      <c r="H65" s="1391"/>
      <c r="I65" s="452"/>
      <c r="J65" s="452"/>
      <c r="K65" s="452"/>
    </row>
    <row r="66" spans="1:11" s="436" customFormat="1" ht="19.899999999999999" customHeight="1">
      <c r="A66" s="452"/>
      <c r="B66" s="1391"/>
      <c r="C66" s="1391"/>
      <c r="D66" s="1391"/>
      <c r="E66" s="1391"/>
      <c r="F66" s="1391"/>
      <c r="G66" s="1391"/>
      <c r="H66" s="1391"/>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922</v>
      </c>
      <c r="B1" s="1392"/>
      <c r="C1" s="1392"/>
      <c r="D1" s="1392"/>
      <c r="E1" s="1392"/>
      <c r="F1" s="1392"/>
      <c r="G1" s="1392"/>
      <c r="H1" s="1392"/>
      <c r="I1" s="1392"/>
      <c r="J1" s="1392"/>
      <c r="K1" s="377" t="s">
        <v>21</v>
      </c>
    </row>
    <row r="2" spans="1:11" ht="19.899999999999999" customHeight="1">
      <c r="B2" s="454" t="s">
        <v>69</v>
      </c>
      <c r="C2" s="1411" t="s">
        <v>923</v>
      </c>
      <c r="D2" s="1412"/>
      <c r="E2" s="1411" t="s">
        <v>71</v>
      </c>
      <c r="F2" s="1412"/>
      <c r="G2" s="635" t="s">
        <v>310</v>
      </c>
      <c r="H2" s="1413" t="s">
        <v>462</v>
      </c>
      <c r="I2" s="1414"/>
    </row>
    <row r="3" spans="1:11" ht="19.899999999999999" customHeight="1">
      <c r="B3" s="556" t="s">
        <v>924</v>
      </c>
      <c r="C3" s="1415" t="s">
        <v>925</v>
      </c>
      <c r="D3" s="1416"/>
      <c r="E3" s="1415" t="s">
        <v>947</v>
      </c>
      <c r="F3" s="1416"/>
      <c r="G3" s="557"/>
      <c r="H3" s="1417" t="s">
        <v>927</v>
      </c>
      <c r="I3" s="1418"/>
    </row>
    <row r="4" spans="1:11" ht="19.899999999999999" customHeight="1">
      <c r="B4" s="1419" t="s">
        <v>928</v>
      </c>
      <c r="C4" s="1420"/>
      <c r="D4" s="1420"/>
      <c r="E4" s="1420"/>
      <c r="F4" s="1420"/>
      <c r="G4" s="1420"/>
      <c r="H4" s="1420"/>
      <c r="I4" s="1421"/>
    </row>
    <row r="5" spans="1:11" ht="19.899999999999999" customHeight="1" thickBot="1">
      <c r="B5" s="1422" t="s">
        <v>929</v>
      </c>
      <c r="C5" s="1423"/>
      <c r="D5" s="1423"/>
      <c r="E5" s="1423"/>
      <c r="F5" s="1423"/>
      <c r="G5" s="1423"/>
      <c r="H5" s="1423"/>
      <c r="I5" s="1424"/>
    </row>
    <row r="6" spans="1:11" ht="20.100000000000001" customHeight="1">
      <c r="B6" s="1425"/>
      <c r="C6" s="1426"/>
      <c r="D6" s="1426"/>
      <c r="E6" s="1426"/>
      <c r="F6" s="1426"/>
      <c r="G6" s="1426"/>
      <c r="H6" s="1426"/>
      <c r="I6" s="1426"/>
      <c r="J6" s="1426"/>
    </row>
    <row r="7" spans="1:11" ht="19.899999999999999" customHeight="1" thickBot="1">
      <c r="B7" s="361" t="s">
        <v>22</v>
      </c>
      <c r="C7" s="361" t="s">
        <v>23</v>
      </c>
      <c r="H7" s="373" t="s">
        <v>24</v>
      </c>
      <c r="I7" s="362">
        <v>46088</v>
      </c>
      <c r="J7" s="379" t="s">
        <v>455</v>
      </c>
    </row>
    <row r="8" spans="1:11" ht="19.899999999999999" customHeight="1" thickBot="1">
      <c r="B8" s="705" t="s">
        <v>1573</v>
      </c>
      <c r="C8" s="706" t="s">
        <v>25</v>
      </c>
      <c r="D8" s="706" t="s">
        <v>26</v>
      </c>
      <c r="E8" s="706" t="s">
        <v>27</v>
      </c>
      <c r="F8" s="707" t="s">
        <v>28</v>
      </c>
      <c r="G8" s="768" t="s">
        <v>29</v>
      </c>
      <c r="H8" s="768" t="s">
        <v>1574</v>
      </c>
      <c r="I8" s="636" t="s">
        <v>1575</v>
      </c>
      <c r="J8" s="636" t="s">
        <v>470</v>
      </c>
    </row>
    <row r="9" spans="1:11" ht="20.100000000000001" customHeight="1">
      <c r="B9" s="695" t="s">
        <v>45</v>
      </c>
      <c r="C9" s="455">
        <v>72</v>
      </c>
      <c r="D9" s="455">
        <v>37</v>
      </c>
      <c r="E9" s="455">
        <v>36</v>
      </c>
      <c r="F9" s="708">
        <v>35</v>
      </c>
      <c r="G9" s="708">
        <v>34</v>
      </c>
      <c r="H9" s="709" t="s">
        <v>699</v>
      </c>
      <c r="I9" s="710" t="s">
        <v>998</v>
      </c>
      <c r="J9" s="459"/>
    </row>
    <row r="10" spans="1:11" ht="19.899999999999999" customHeight="1">
      <c r="B10" s="986" t="s">
        <v>64</v>
      </c>
      <c r="C10" s="1054">
        <v>81</v>
      </c>
      <c r="D10" s="1054">
        <v>51</v>
      </c>
      <c r="E10" s="1054">
        <v>46</v>
      </c>
      <c r="F10" s="1055">
        <v>44</v>
      </c>
      <c r="G10" s="1055">
        <v>42</v>
      </c>
      <c r="H10" s="1080" t="s">
        <v>707</v>
      </c>
      <c r="I10" s="710" t="s">
        <v>1000</v>
      </c>
      <c r="J10" s="558"/>
    </row>
    <row r="11" spans="1:11" ht="19.899999999999999" customHeight="1">
      <c r="B11" s="986" t="s">
        <v>145</v>
      </c>
      <c r="C11" s="1054">
        <v>81</v>
      </c>
      <c r="D11" s="1054">
        <v>56</v>
      </c>
      <c r="E11" s="1054">
        <v>53</v>
      </c>
      <c r="F11" s="1055">
        <v>52</v>
      </c>
      <c r="G11" s="1055">
        <v>51</v>
      </c>
      <c r="H11" s="1080" t="s">
        <v>707</v>
      </c>
      <c r="I11" s="710" t="s">
        <v>1000</v>
      </c>
      <c r="J11" s="558"/>
    </row>
    <row r="12" spans="1:11" ht="19.899999999999999" customHeight="1">
      <c r="B12" s="986" t="s">
        <v>710</v>
      </c>
      <c r="C12" s="1054">
        <v>77</v>
      </c>
      <c r="D12" s="1054">
        <v>52</v>
      </c>
      <c r="E12" s="1054">
        <v>44</v>
      </c>
      <c r="F12" s="1055">
        <v>42</v>
      </c>
      <c r="G12" s="1055">
        <v>41</v>
      </c>
      <c r="H12" s="1080" t="s">
        <v>707</v>
      </c>
      <c r="I12" s="710" t="s">
        <v>1000</v>
      </c>
      <c r="J12" s="558"/>
    </row>
    <row r="13" spans="1:11" ht="19.899999999999999" customHeight="1">
      <c r="B13" s="986" t="s">
        <v>146</v>
      </c>
      <c r="C13" s="1054">
        <v>104</v>
      </c>
      <c r="D13" s="1054">
        <v>61</v>
      </c>
      <c r="E13" s="1054">
        <v>47</v>
      </c>
      <c r="F13" s="1055">
        <v>43</v>
      </c>
      <c r="G13" s="1055">
        <v>41</v>
      </c>
      <c r="H13" s="1080" t="s">
        <v>707</v>
      </c>
      <c r="I13" s="710" t="s">
        <v>1003</v>
      </c>
      <c r="J13" s="558"/>
    </row>
    <row r="14" spans="1:11" ht="19.899999999999999" customHeight="1">
      <c r="B14" s="986" t="s">
        <v>41</v>
      </c>
      <c r="C14" s="1054">
        <v>67</v>
      </c>
      <c r="D14" s="1054">
        <v>45</v>
      </c>
      <c r="E14" s="1054">
        <v>38</v>
      </c>
      <c r="F14" s="1057">
        <v>37</v>
      </c>
      <c r="G14" s="1057">
        <v>35</v>
      </c>
      <c r="H14" s="1081" t="s">
        <v>836</v>
      </c>
      <c r="I14" s="710" t="s">
        <v>996</v>
      </c>
      <c r="J14" s="559"/>
    </row>
    <row r="15" spans="1:11" ht="19.899999999999999" customHeight="1">
      <c r="B15" s="986" t="s">
        <v>143</v>
      </c>
      <c r="C15" s="1054">
        <v>77</v>
      </c>
      <c r="D15" s="1054">
        <v>56</v>
      </c>
      <c r="E15" s="1054">
        <v>52</v>
      </c>
      <c r="F15" s="1055">
        <v>51</v>
      </c>
      <c r="G15" s="1055">
        <v>49</v>
      </c>
      <c r="H15" s="1080" t="s">
        <v>706</v>
      </c>
      <c r="I15" s="710" t="s">
        <v>996</v>
      </c>
      <c r="J15" s="558"/>
    </row>
    <row r="16" spans="1:11" ht="19.899999999999999" customHeight="1">
      <c r="B16" s="986" t="s">
        <v>44</v>
      </c>
      <c r="C16" s="1054">
        <v>73</v>
      </c>
      <c r="D16" s="1054">
        <v>41</v>
      </c>
      <c r="E16" s="1054">
        <v>40</v>
      </c>
      <c r="F16" s="1055">
        <v>39</v>
      </c>
      <c r="G16" s="1057">
        <v>38</v>
      </c>
      <c r="H16" s="1080" t="s">
        <v>707</v>
      </c>
      <c r="I16" s="710" t="s">
        <v>1001</v>
      </c>
      <c r="J16" s="558"/>
    </row>
    <row r="17" spans="2:10" ht="19.899999999999999" customHeight="1">
      <c r="B17" s="986" t="s">
        <v>65</v>
      </c>
      <c r="C17" s="1054">
        <v>76</v>
      </c>
      <c r="D17" s="1054">
        <v>49</v>
      </c>
      <c r="E17" s="1054">
        <v>45</v>
      </c>
      <c r="F17" s="1055">
        <v>44</v>
      </c>
      <c r="G17" s="1055">
        <v>41</v>
      </c>
      <c r="H17" s="1080" t="s">
        <v>707</v>
      </c>
      <c r="I17" s="710" t="s">
        <v>996</v>
      </c>
      <c r="J17" s="558"/>
    </row>
    <row r="18" spans="2:10" ht="19.899999999999999" customHeight="1">
      <c r="B18" s="986" t="s">
        <v>144</v>
      </c>
      <c r="C18" s="1054">
        <v>75</v>
      </c>
      <c r="D18" s="1054">
        <v>47</v>
      </c>
      <c r="E18" s="1054">
        <v>44</v>
      </c>
      <c r="F18" s="1055">
        <v>43</v>
      </c>
      <c r="G18" s="1057">
        <v>42</v>
      </c>
      <c r="H18" s="1080" t="s">
        <v>709</v>
      </c>
      <c r="I18" s="710" t="s">
        <v>996</v>
      </c>
      <c r="J18" s="558"/>
    </row>
    <row r="19" spans="2:10" ht="19.899999999999999" customHeight="1">
      <c r="B19" s="986" t="s">
        <v>43</v>
      </c>
      <c r="C19" s="1054">
        <v>81</v>
      </c>
      <c r="D19" s="1054">
        <v>51</v>
      </c>
      <c r="E19" s="1054">
        <v>46</v>
      </c>
      <c r="F19" s="1055">
        <v>44</v>
      </c>
      <c r="G19" s="1055">
        <v>42</v>
      </c>
      <c r="H19" s="1080" t="s">
        <v>709</v>
      </c>
      <c r="I19" s="1082" t="s">
        <v>996</v>
      </c>
      <c r="J19" s="558"/>
    </row>
    <row r="20" spans="2:10" ht="19.899999999999999" customHeight="1">
      <c r="B20" s="986" t="s">
        <v>63</v>
      </c>
      <c r="C20" s="1054">
        <v>74</v>
      </c>
      <c r="D20" s="1054">
        <v>48</v>
      </c>
      <c r="E20" s="1054">
        <v>45</v>
      </c>
      <c r="F20" s="1055">
        <v>43</v>
      </c>
      <c r="G20" s="1057">
        <v>41</v>
      </c>
      <c r="H20" s="1080" t="s">
        <v>707</v>
      </c>
      <c r="I20" s="1082" t="s">
        <v>996</v>
      </c>
      <c r="J20" s="558"/>
    </row>
    <row r="21" spans="2:10" ht="19.899999999999999" customHeight="1">
      <c r="B21" s="986" t="s">
        <v>46</v>
      </c>
      <c r="C21" s="1054">
        <v>83</v>
      </c>
      <c r="D21" s="1054">
        <v>57</v>
      </c>
      <c r="E21" s="1054">
        <v>52</v>
      </c>
      <c r="F21" s="1055">
        <v>51</v>
      </c>
      <c r="G21" s="1057">
        <v>48</v>
      </c>
      <c r="H21" s="1080" t="s">
        <v>705</v>
      </c>
      <c r="I21" s="1082" t="s">
        <v>996</v>
      </c>
      <c r="J21" s="558"/>
    </row>
    <row r="22" spans="2:10" ht="19.899999999999999" customHeight="1">
      <c r="B22" s="986" t="s">
        <v>76</v>
      </c>
      <c r="C22" s="1054">
        <v>75</v>
      </c>
      <c r="D22" s="1054">
        <v>43</v>
      </c>
      <c r="E22" s="1054">
        <v>41</v>
      </c>
      <c r="F22" s="1055">
        <v>40</v>
      </c>
      <c r="G22" s="1057">
        <v>39</v>
      </c>
      <c r="H22" s="1080" t="s">
        <v>706</v>
      </c>
      <c r="I22" s="1082" t="s">
        <v>996</v>
      </c>
      <c r="J22" s="558"/>
    </row>
    <row r="23" spans="2:10" ht="19.899999999999999" customHeight="1">
      <c r="B23" s="986" t="s">
        <v>42</v>
      </c>
      <c r="C23" s="1054">
        <v>87</v>
      </c>
      <c r="D23" s="1054">
        <v>58</v>
      </c>
      <c r="E23" s="1054">
        <v>51</v>
      </c>
      <c r="F23" s="1055">
        <v>50</v>
      </c>
      <c r="G23" s="1055">
        <v>49</v>
      </c>
      <c r="H23" s="1080" t="s">
        <v>709</v>
      </c>
      <c r="I23" s="1082" t="s">
        <v>999</v>
      </c>
      <c r="J23" s="558"/>
    </row>
    <row r="24" spans="2:10" ht="19.899999999999999" customHeight="1">
      <c r="B24" s="986" t="s">
        <v>131</v>
      </c>
      <c r="C24" s="1054">
        <v>67</v>
      </c>
      <c r="D24" s="1054">
        <v>44</v>
      </c>
      <c r="E24" s="1054">
        <v>41</v>
      </c>
      <c r="F24" s="1055">
        <v>40</v>
      </c>
      <c r="G24" s="1055">
        <v>40</v>
      </c>
      <c r="H24" s="1080" t="s">
        <v>995</v>
      </c>
      <c r="I24" s="1082" t="s">
        <v>1004</v>
      </c>
      <c r="J24" s="558"/>
    </row>
    <row r="25" spans="2:10" ht="19.899999999999999" customHeight="1">
      <c r="B25" s="986" t="s">
        <v>52</v>
      </c>
      <c r="C25" s="1054">
        <v>73</v>
      </c>
      <c r="D25" s="1054">
        <v>50</v>
      </c>
      <c r="E25" s="1054">
        <v>47</v>
      </c>
      <c r="F25" s="1055">
        <v>46</v>
      </c>
      <c r="G25" s="1057">
        <v>46</v>
      </c>
      <c r="H25" s="1080" t="s">
        <v>995</v>
      </c>
      <c r="I25" s="1082" t="s">
        <v>1005</v>
      </c>
      <c r="J25" s="558"/>
    </row>
    <row r="26" spans="2:10" ht="19.899999999999999" customHeight="1">
      <c r="B26" s="986" t="s">
        <v>129</v>
      </c>
      <c r="C26" s="1054">
        <v>73</v>
      </c>
      <c r="D26" s="1054">
        <v>50</v>
      </c>
      <c r="E26" s="1054">
        <v>47</v>
      </c>
      <c r="F26" s="1055">
        <v>46</v>
      </c>
      <c r="G26" s="1055">
        <v>46</v>
      </c>
      <c r="H26" s="1080" t="s">
        <v>995</v>
      </c>
      <c r="I26" s="1082" t="s">
        <v>1005</v>
      </c>
      <c r="J26" s="558"/>
    </row>
    <row r="27" spans="2:10" ht="19.899999999999999" customHeight="1">
      <c r="B27" s="986" t="s">
        <v>51</v>
      </c>
      <c r="C27" s="1054">
        <v>71</v>
      </c>
      <c r="D27" s="1054">
        <v>52</v>
      </c>
      <c r="E27" s="1054">
        <v>49</v>
      </c>
      <c r="F27" s="1055">
        <v>48</v>
      </c>
      <c r="G27" s="1057">
        <v>48</v>
      </c>
      <c r="H27" s="1080" t="s">
        <v>995</v>
      </c>
      <c r="I27" s="1082" t="s">
        <v>1005</v>
      </c>
      <c r="J27" s="558"/>
    </row>
    <row r="28" spans="2:10" ht="19.899999999999999" customHeight="1">
      <c r="B28" s="986" t="s">
        <v>137</v>
      </c>
      <c r="C28" s="1054">
        <v>70</v>
      </c>
      <c r="D28" s="1054">
        <v>52</v>
      </c>
      <c r="E28" s="1054">
        <v>49</v>
      </c>
      <c r="F28" s="1055">
        <v>48</v>
      </c>
      <c r="G28" s="1057">
        <v>48</v>
      </c>
      <c r="H28" s="1080" t="s">
        <v>995</v>
      </c>
      <c r="I28" s="1082" t="s">
        <v>1005</v>
      </c>
      <c r="J28" s="558"/>
    </row>
    <row r="29" spans="2:10" ht="19.899999999999999" customHeight="1">
      <c r="B29" s="986" t="s">
        <v>199</v>
      </c>
      <c r="C29" s="1054">
        <v>93</v>
      </c>
      <c r="D29" s="1054">
        <v>74</v>
      </c>
      <c r="E29" s="1054">
        <v>69</v>
      </c>
      <c r="F29" s="1055">
        <v>66</v>
      </c>
      <c r="G29" s="1057">
        <v>60</v>
      </c>
      <c r="H29" s="1080" t="s">
        <v>709</v>
      </c>
      <c r="I29" s="1082" t="s">
        <v>999</v>
      </c>
      <c r="J29" s="558"/>
    </row>
    <row r="30" spans="2:10" ht="19.899999999999999" customHeight="1">
      <c r="B30" s="986" t="s">
        <v>203</v>
      </c>
      <c r="C30" s="1054">
        <v>94</v>
      </c>
      <c r="D30" s="1054">
        <v>74</v>
      </c>
      <c r="E30" s="1054">
        <v>69</v>
      </c>
      <c r="F30" s="1055">
        <v>66</v>
      </c>
      <c r="G30" s="1057">
        <v>60</v>
      </c>
      <c r="H30" s="1080" t="s">
        <v>709</v>
      </c>
      <c r="I30" s="1082" t="s">
        <v>999</v>
      </c>
      <c r="J30" s="558"/>
    </row>
    <row r="31" spans="2:10" ht="19.899999999999999" customHeight="1">
      <c r="B31" s="986" t="s">
        <v>1019</v>
      </c>
      <c r="C31" s="1054">
        <v>80</v>
      </c>
      <c r="D31" s="1054">
        <v>48</v>
      </c>
      <c r="E31" s="1054">
        <v>46</v>
      </c>
      <c r="F31" s="1055">
        <v>45</v>
      </c>
      <c r="G31" s="1057">
        <v>43</v>
      </c>
      <c r="H31" s="1080" t="s">
        <v>711</v>
      </c>
      <c r="I31" s="1082" t="s">
        <v>1002</v>
      </c>
      <c r="J31" s="558"/>
    </row>
    <row r="32" spans="2:10" ht="19.899999999999999" customHeight="1">
      <c r="B32" s="986" t="s">
        <v>66</v>
      </c>
      <c r="C32" s="1054">
        <v>84</v>
      </c>
      <c r="D32" s="1054">
        <v>52</v>
      </c>
      <c r="E32" s="1054">
        <v>48</v>
      </c>
      <c r="F32" s="1055">
        <v>45</v>
      </c>
      <c r="G32" s="1057">
        <v>44</v>
      </c>
      <c r="H32" s="1080" t="s">
        <v>711</v>
      </c>
      <c r="I32" s="1082" t="s">
        <v>1000</v>
      </c>
      <c r="J32" s="558"/>
    </row>
    <row r="33" spans="2:11" ht="19.899999999999999" customHeight="1">
      <c r="B33" s="986" t="s">
        <v>1577</v>
      </c>
      <c r="C33" s="1054">
        <v>70</v>
      </c>
      <c r="D33" s="1054">
        <v>57</v>
      </c>
      <c r="E33" s="1054">
        <v>53</v>
      </c>
      <c r="F33" s="1055">
        <v>50</v>
      </c>
      <c r="G33" s="1057">
        <v>46</v>
      </c>
      <c r="H33" s="1080" t="s">
        <v>707</v>
      </c>
      <c r="I33" s="1082" t="s">
        <v>1020</v>
      </c>
      <c r="J33" s="558"/>
    </row>
    <row r="34" spans="2:11" ht="19.899999999999999" customHeight="1">
      <c r="B34" s="986" t="s">
        <v>151</v>
      </c>
      <c r="C34" s="1054">
        <v>71</v>
      </c>
      <c r="D34" s="1054">
        <v>58</v>
      </c>
      <c r="E34" s="1054">
        <v>57</v>
      </c>
      <c r="F34" s="1055">
        <v>56</v>
      </c>
      <c r="G34" s="1057">
        <v>50</v>
      </c>
      <c r="H34" s="1080" t="s">
        <v>709</v>
      </c>
      <c r="I34" s="1082" t="s">
        <v>1020</v>
      </c>
      <c r="J34" s="558"/>
    </row>
    <row r="35" spans="2:11" ht="19.899999999999999" customHeight="1">
      <c r="B35" s="986" t="s">
        <v>997</v>
      </c>
      <c r="C35" s="1054">
        <v>69</v>
      </c>
      <c r="D35" s="1054">
        <v>53</v>
      </c>
      <c r="E35" s="1054">
        <v>51</v>
      </c>
      <c r="F35" s="1055">
        <v>48</v>
      </c>
      <c r="G35" s="1057">
        <v>47</v>
      </c>
      <c r="H35" s="1080" t="s">
        <v>589</v>
      </c>
      <c r="I35" s="1082" t="s">
        <v>1006</v>
      </c>
      <c r="J35" s="558"/>
    </row>
    <row r="36" spans="2:11" ht="19.899999999999999" customHeight="1">
      <c r="B36" s="986" t="s">
        <v>700</v>
      </c>
      <c r="C36" s="1054">
        <v>82</v>
      </c>
      <c r="D36" s="1054">
        <v>69</v>
      </c>
      <c r="E36" s="1054">
        <v>68</v>
      </c>
      <c r="F36" s="1055">
        <v>66</v>
      </c>
      <c r="G36" s="1057">
        <v>65</v>
      </c>
      <c r="H36" s="1080" t="s">
        <v>707</v>
      </c>
      <c r="I36" s="1082" t="s">
        <v>1021</v>
      </c>
      <c r="J36" s="558"/>
    </row>
    <row r="37" spans="2:11" ht="19.899999999999999" customHeight="1">
      <c r="B37" s="986" t="s">
        <v>701</v>
      </c>
      <c r="C37" s="1054">
        <v>82</v>
      </c>
      <c r="D37" s="1054">
        <v>69</v>
      </c>
      <c r="E37" s="1054">
        <v>68</v>
      </c>
      <c r="F37" s="1055">
        <v>66</v>
      </c>
      <c r="G37" s="1057">
        <v>65</v>
      </c>
      <c r="H37" s="1080" t="s">
        <v>705</v>
      </c>
      <c r="I37" s="1082" t="s">
        <v>1022</v>
      </c>
      <c r="J37" s="512"/>
    </row>
    <row r="38" spans="2:11" ht="19.899999999999999" customHeight="1">
      <c r="B38" s="986" t="s">
        <v>702</v>
      </c>
      <c r="C38" s="1054">
        <v>82</v>
      </c>
      <c r="D38" s="1054">
        <v>69</v>
      </c>
      <c r="E38" s="1054">
        <v>68</v>
      </c>
      <c r="F38" s="1055">
        <v>66</v>
      </c>
      <c r="G38" s="1057">
        <v>65</v>
      </c>
      <c r="H38" s="1080" t="s">
        <v>705</v>
      </c>
      <c r="I38" s="1082" t="s">
        <v>1022</v>
      </c>
      <c r="J38" s="512"/>
    </row>
    <row r="39" spans="2:11" ht="19.899999999999999" customHeight="1">
      <c r="B39" s="986" t="s">
        <v>1007</v>
      </c>
      <c r="C39" s="1054">
        <v>82</v>
      </c>
      <c r="D39" s="1054">
        <v>69</v>
      </c>
      <c r="E39" s="1054">
        <v>68</v>
      </c>
      <c r="F39" s="1055">
        <v>66</v>
      </c>
      <c r="G39" s="1057">
        <v>65</v>
      </c>
      <c r="H39" s="1080" t="s">
        <v>705</v>
      </c>
      <c r="I39" s="1082" t="s">
        <v>1022</v>
      </c>
      <c r="J39" s="512"/>
    </row>
    <row r="40" spans="2:11" ht="19.899999999999999" customHeight="1">
      <c r="B40" s="986" t="s">
        <v>149</v>
      </c>
      <c r="C40" s="1054">
        <v>82</v>
      </c>
      <c r="D40" s="1054">
        <v>69</v>
      </c>
      <c r="E40" s="1054">
        <v>68</v>
      </c>
      <c r="F40" s="1055">
        <v>66</v>
      </c>
      <c r="G40" s="1057">
        <v>65</v>
      </c>
      <c r="H40" s="1080" t="s">
        <v>705</v>
      </c>
      <c r="I40" s="1082" t="s">
        <v>1022</v>
      </c>
      <c r="J40" s="512"/>
    </row>
    <row r="41" spans="2:11" ht="19.899999999999999" customHeight="1">
      <c r="B41" s="986" t="s">
        <v>150</v>
      </c>
      <c r="C41" s="1054">
        <v>79</v>
      </c>
      <c r="D41" s="1054">
        <v>66</v>
      </c>
      <c r="E41" s="1054">
        <v>65</v>
      </c>
      <c r="F41" s="1055">
        <v>63</v>
      </c>
      <c r="G41" s="1057">
        <v>61</v>
      </c>
      <c r="H41" s="1080" t="s">
        <v>712</v>
      </c>
      <c r="I41" s="1082" t="s">
        <v>1022</v>
      </c>
      <c r="J41" s="512"/>
    </row>
    <row r="42" spans="2:11" ht="19.899999999999999" customHeight="1">
      <c r="B42" s="986" t="s">
        <v>147</v>
      </c>
      <c r="C42" s="1054">
        <v>62</v>
      </c>
      <c r="D42" s="1054">
        <v>47</v>
      </c>
      <c r="E42" s="1054">
        <v>46</v>
      </c>
      <c r="F42" s="1055">
        <v>45</v>
      </c>
      <c r="G42" s="1055">
        <v>44</v>
      </c>
      <c r="H42" s="1080" t="s">
        <v>712</v>
      </c>
      <c r="I42" s="1082" t="s">
        <v>1023</v>
      </c>
      <c r="J42" s="512"/>
    </row>
    <row r="43" spans="2:11" ht="19.899999999999999" customHeight="1">
      <c r="B43" s="986" t="s">
        <v>148</v>
      </c>
      <c r="C43" s="1054">
        <v>62</v>
      </c>
      <c r="D43" s="1054">
        <v>47</v>
      </c>
      <c r="E43" s="1054">
        <v>46</v>
      </c>
      <c r="F43" s="1055">
        <v>45</v>
      </c>
      <c r="G43" s="1055">
        <v>44</v>
      </c>
      <c r="H43" s="1080" t="s">
        <v>712</v>
      </c>
      <c r="I43" s="1082" t="s">
        <v>1023</v>
      </c>
      <c r="J43" s="512"/>
    </row>
    <row r="44" spans="2:11" ht="19.899999999999999" customHeight="1">
      <c r="B44" s="855" t="s">
        <v>887</v>
      </c>
      <c r="C44" s="806">
        <v>74</v>
      </c>
      <c r="D44" s="806">
        <v>61</v>
      </c>
      <c r="E44" s="806">
        <v>60</v>
      </c>
      <c r="F44" s="807">
        <v>58</v>
      </c>
      <c r="G44" s="807">
        <v>56</v>
      </c>
      <c r="H44" s="856" t="s">
        <v>707</v>
      </c>
      <c r="I44" s="857" t="s">
        <v>1022</v>
      </c>
      <c r="J44" s="512"/>
    </row>
    <row r="45" spans="2:11" ht="19.899999999999999" customHeight="1" thickBot="1">
      <c r="B45" s="465" t="s">
        <v>889</v>
      </c>
      <c r="C45" s="497">
        <v>74</v>
      </c>
      <c r="D45" s="497">
        <v>61</v>
      </c>
      <c r="E45" s="497">
        <v>60</v>
      </c>
      <c r="F45" s="711">
        <v>58</v>
      </c>
      <c r="G45" s="711">
        <v>56</v>
      </c>
      <c r="H45" s="712" t="s">
        <v>707</v>
      </c>
      <c r="I45" s="713" t="s">
        <v>1022</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27" t="s">
        <v>132</v>
      </c>
      <c r="C47" s="1428"/>
      <c r="D47" s="1429"/>
      <c r="E47" s="706" t="s">
        <v>27</v>
      </c>
      <c r="F47" s="707" t="s">
        <v>28</v>
      </c>
      <c r="G47" s="768" t="s">
        <v>29</v>
      </c>
      <c r="H47" s="469" t="s">
        <v>376</v>
      </c>
      <c r="I47" s="636" t="s">
        <v>335</v>
      </c>
      <c r="J47" s="637" t="s">
        <v>470</v>
      </c>
    </row>
    <row r="48" spans="2:11" s="436" customFormat="1" ht="19.899999999999999" customHeight="1">
      <c r="B48" s="1430" t="s">
        <v>821</v>
      </c>
      <c r="C48" s="1431"/>
      <c r="D48" s="1432"/>
      <c r="E48" s="1090">
        <v>-3</v>
      </c>
      <c r="F48" s="1090">
        <f>E48</f>
        <v>-3</v>
      </c>
      <c r="G48" s="1091">
        <f>E48</f>
        <v>-3</v>
      </c>
      <c r="H48" s="1092" t="s">
        <v>1503</v>
      </c>
      <c r="I48" s="1093"/>
      <c r="J48" s="470"/>
    </row>
    <row r="49" spans="1:13" s="436" customFormat="1" ht="19.899999999999999" customHeight="1">
      <c r="B49" s="1433"/>
      <c r="C49" s="1434"/>
      <c r="D49" s="1435"/>
      <c r="E49" s="479">
        <v>-4</v>
      </c>
      <c r="F49" s="479">
        <f>E49</f>
        <v>-4</v>
      </c>
      <c r="G49" s="1086">
        <f>E49</f>
        <v>-4</v>
      </c>
      <c r="H49" s="1087" t="s">
        <v>839</v>
      </c>
      <c r="I49" s="1088"/>
      <c r="J49" s="560"/>
    </row>
    <row r="50" spans="1:13" s="436" customFormat="1" ht="19.899999999999999" customHeight="1">
      <c r="B50" s="1433"/>
      <c r="C50" s="1434"/>
      <c r="D50" s="1435"/>
      <c r="E50" s="479">
        <v>-5</v>
      </c>
      <c r="F50" s="479">
        <f>E50</f>
        <v>-5</v>
      </c>
      <c r="G50" s="1086">
        <f>E50</f>
        <v>-5</v>
      </c>
      <c r="H50" s="1087" t="s">
        <v>840</v>
      </c>
      <c r="I50" s="1088"/>
      <c r="J50" s="560"/>
    </row>
    <row r="51" spans="1:13" s="436" customFormat="1" ht="19.899999999999999" customHeight="1" thickBot="1">
      <c r="B51" s="1436"/>
      <c r="C51" s="1437"/>
      <c r="D51" s="1438"/>
      <c r="E51" s="962">
        <v>-5</v>
      </c>
      <c r="F51" s="962">
        <f>E51</f>
        <v>-5</v>
      </c>
      <c r="G51" s="963">
        <f>E51</f>
        <v>-5</v>
      </c>
      <c r="H51" s="964" t="s">
        <v>841</v>
      </c>
      <c r="I51" s="1089"/>
      <c r="J51" s="578"/>
    </row>
    <row r="52" spans="1:13" s="436" customFormat="1" ht="19.899999999999999" customHeight="1">
      <c r="A52" s="452"/>
      <c r="B52" s="1410" t="s">
        <v>931</v>
      </c>
      <c r="C52" s="1410"/>
      <c r="D52" s="1410"/>
      <c r="E52" s="1410"/>
      <c r="F52" s="1410"/>
      <c r="G52" s="1410"/>
      <c r="H52" s="1410"/>
      <c r="I52" s="1410"/>
      <c r="J52" s="1410"/>
      <c r="K52" s="452"/>
      <c r="L52" s="452"/>
      <c r="M52" s="452"/>
    </row>
    <row r="53" spans="1:13" s="436" customFormat="1" ht="19.899999999999999" customHeight="1">
      <c r="A53" s="452"/>
      <c r="B53" s="1391" t="s">
        <v>713</v>
      </c>
      <c r="C53" s="1391"/>
      <c r="D53" s="1391"/>
      <c r="E53" s="1391"/>
      <c r="F53" s="1391"/>
      <c r="G53" s="1391"/>
      <c r="H53" s="1391"/>
      <c r="I53" s="1391"/>
      <c r="J53" s="1391"/>
      <c r="K53" s="452"/>
      <c r="L53" s="452"/>
      <c r="M53" s="452"/>
    </row>
    <row r="54" spans="1:13" s="436" customFormat="1" ht="19.899999999999999" customHeight="1">
      <c r="A54" s="452"/>
      <c r="B54" s="1391" t="s">
        <v>932</v>
      </c>
      <c r="C54" s="1391"/>
      <c r="D54" s="1391"/>
      <c r="E54" s="1391"/>
      <c r="F54" s="1391"/>
      <c r="G54" s="1391"/>
      <c r="H54" s="1391"/>
      <c r="I54" s="1391"/>
      <c r="J54" s="1391"/>
      <c r="K54" s="452"/>
      <c r="L54" s="452"/>
      <c r="M54" s="452"/>
    </row>
    <row r="55" spans="1:13" s="436" customFormat="1" ht="19.899999999999999" customHeight="1">
      <c r="A55" s="452"/>
      <c r="B55" s="1391"/>
      <c r="C55" s="1391"/>
      <c r="D55" s="1391"/>
      <c r="E55" s="1391"/>
      <c r="F55" s="1391"/>
      <c r="G55" s="1391"/>
      <c r="H55" s="1391"/>
      <c r="I55" s="1391"/>
      <c r="J55" s="1391"/>
      <c r="K55" s="452"/>
      <c r="L55" s="452"/>
      <c r="M55" s="452"/>
    </row>
    <row r="56" spans="1:13" s="436" customFormat="1" ht="19.899999999999999" customHeight="1">
      <c r="A56" s="452"/>
      <c r="B56" s="1391"/>
      <c r="C56" s="1391"/>
      <c r="D56" s="1391"/>
      <c r="E56" s="1391"/>
      <c r="F56" s="1391"/>
      <c r="G56" s="1391"/>
      <c r="H56" s="1391"/>
      <c r="I56" s="1391"/>
      <c r="J56" s="1391"/>
      <c r="K56" s="452"/>
      <c r="L56" s="452"/>
      <c r="M56" s="452"/>
    </row>
    <row r="57" spans="1:13" s="436" customFormat="1" ht="19.899999999999999" customHeight="1">
      <c r="A57" s="452"/>
      <c r="B57" s="1391"/>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933</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35" t="s">
        <v>310</v>
      </c>
      <c r="H2" s="1413" t="s">
        <v>934</v>
      </c>
      <c r="I2" s="1414"/>
    </row>
    <row r="3" spans="1:11" ht="19.899999999999999" customHeight="1">
      <c r="B3" s="556" t="s">
        <v>935</v>
      </c>
      <c r="C3" s="1415" t="s">
        <v>936</v>
      </c>
      <c r="D3" s="1439"/>
      <c r="E3" s="1415" t="s">
        <v>937</v>
      </c>
      <c r="F3" s="1439"/>
      <c r="G3" s="557"/>
      <c r="H3" s="1417" t="s">
        <v>938</v>
      </c>
      <c r="I3" s="1418"/>
    </row>
    <row r="4" spans="1:11" ht="19.899999999999999" customHeight="1">
      <c r="B4" s="556" t="s">
        <v>939</v>
      </c>
      <c r="C4" s="1415" t="s">
        <v>936</v>
      </c>
      <c r="D4" s="1439"/>
      <c r="E4" s="1415" t="s">
        <v>926</v>
      </c>
      <c r="F4" s="1439"/>
      <c r="G4" s="557"/>
      <c r="H4" s="1417" t="s">
        <v>940</v>
      </c>
      <c r="I4" s="1418"/>
    </row>
    <row r="5" spans="1:11" ht="19.899999999999999" customHeight="1">
      <c r="B5" s="556" t="s">
        <v>941</v>
      </c>
      <c r="C5" s="1415" t="s">
        <v>936</v>
      </c>
      <c r="D5" s="1439"/>
      <c r="E5" s="1415" t="s">
        <v>942</v>
      </c>
      <c r="F5" s="1439"/>
      <c r="G5" s="557"/>
      <c r="H5" s="1417" t="s">
        <v>938</v>
      </c>
      <c r="I5" s="1418"/>
    </row>
    <row r="6" spans="1:11" ht="19.899999999999999" customHeight="1">
      <c r="B6" s="1440" t="s">
        <v>943</v>
      </c>
      <c r="C6" s="1420"/>
      <c r="D6" s="1420"/>
      <c r="E6" s="1420"/>
      <c r="F6" s="1420"/>
      <c r="G6" s="1420"/>
      <c r="H6" s="1420"/>
      <c r="I6" s="1421"/>
    </row>
    <row r="7" spans="1:11" ht="19.899999999999999" customHeight="1" thickBot="1">
      <c r="B7" s="1422" t="s">
        <v>929</v>
      </c>
      <c r="C7" s="1423"/>
      <c r="D7" s="1423"/>
      <c r="E7" s="1423"/>
      <c r="F7" s="1423"/>
      <c r="G7" s="1423"/>
      <c r="H7" s="1423"/>
      <c r="I7" s="1424"/>
    </row>
    <row r="8" spans="1:11" ht="20.100000000000001" customHeight="1">
      <c r="B8" s="1425"/>
      <c r="C8" s="1426"/>
      <c r="D8" s="1426"/>
      <c r="E8" s="1426"/>
      <c r="F8" s="1426"/>
      <c r="G8" s="1426"/>
      <c r="H8" s="1426"/>
      <c r="I8" s="1426"/>
      <c r="J8" s="1426"/>
    </row>
    <row r="9" spans="1:11" ht="19.899999999999999" customHeight="1" thickBot="1">
      <c r="B9" s="361" t="s">
        <v>22</v>
      </c>
      <c r="C9" s="361" t="s">
        <v>23</v>
      </c>
      <c r="H9" s="373" t="s">
        <v>24</v>
      </c>
      <c r="I9" s="362">
        <v>46088</v>
      </c>
      <c r="J9" s="379" t="s">
        <v>455</v>
      </c>
    </row>
    <row r="10" spans="1:11" ht="19.899999999999999" customHeight="1" thickBot="1">
      <c r="B10" s="705" t="s">
        <v>1573</v>
      </c>
      <c r="C10" s="706" t="s">
        <v>25</v>
      </c>
      <c r="D10" s="706" t="s">
        <v>26</v>
      </c>
      <c r="E10" s="706" t="s">
        <v>27</v>
      </c>
      <c r="F10" s="707" t="s">
        <v>28</v>
      </c>
      <c r="G10" s="768" t="s">
        <v>29</v>
      </c>
      <c r="H10" s="768" t="s">
        <v>1574</v>
      </c>
      <c r="I10" s="636" t="s">
        <v>1575</v>
      </c>
      <c r="J10" s="636" t="s">
        <v>470</v>
      </c>
    </row>
    <row r="11" spans="1:11" ht="20.100000000000001" customHeight="1">
      <c r="B11" s="695" t="s">
        <v>45</v>
      </c>
      <c r="C11" s="455">
        <v>72</v>
      </c>
      <c r="D11" s="455">
        <v>37</v>
      </c>
      <c r="E11" s="455">
        <v>36</v>
      </c>
      <c r="F11" s="708">
        <v>35</v>
      </c>
      <c r="G11" s="708">
        <v>34</v>
      </c>
      <c r="H11" s="709" t="s">
        <v>699</v>
      </c>
      <c r="I11" s="710" t="s">
        <v>998</v>
      </c>
      <c r="J11" s="459"/>
    </row>
    <row r="12" spans="1:11" ht="19.899999999999999" customHeight="1">
      <c r="B12" s="986" t="s">
        <v>64</v>
      </c>
      <c r="C12" s="1054">
        <v>81</v>
      </c>
      <c r="D12" s="1054">
        <v>51</v>
      </c>
      <c r="E12" s="1054">
        <v>46</v>
      </c>
      <c r="F12" s="1055">
        <v>44</v>
      </c>
      <c r="G12" s="1055">
        <v>42</v>
      </c>
      <c r="H12" s="1080" t="s">
        <v>707</v>
      </c>
      <c r="I12" s="710" t="s">
        <v>1000</v>
      </c>
      <c r="J12" s="640"/>
    </row>
    <row r="13" spans="1:11" ht="19.899999999999999" customHeight="1">
      <c r="B13" s="986" t="s">
        <v>145</v>
      </c>
      <c r="C13" s="1054">
        <v>81</v>
      </c>
      <c r="D13" s="1054">
        <v>56</v>
      </c>
      <c r="E13" s="1054">
        <v>53</v>
      </c>
      <c r="F13" s="1055">
        <v>52</v>
      </c>
      <c r="G13" s="1055">
        <v>51</v>
      </c>
      <c r="H13" s="1080" t="s">
        <v>707</v>
      </c>
      <c r="I13" s="710" t="s">
        <v>1000</v>
      </c>
      <c r="J13" s="640"/>
    </row>
    <row r="14" spans="1:11" ht="19.899999999999999" customHeight="1">
      <c r="B14" s="986" t="s">
        <v>710</v>
      </c>
      <c r="C14" s="1054">
        <v>77</v>
      </c>
      <c r="D14" s="1054">
        <v>52</v>
      </c>
      <c r="E14" s="1054">
        <v>44</v>
      </c>
      <c r="F14" s="1055">
        <v>42</v>
      </c>
      <c r="G14" s="1055">
        <v>41</v>
      </c>
      <c r="H14" s="1080" t="s">
        <v>707</v>
      </c>
      <c r="I14" s="710" t="s">
        <v>1000</v>
      </c>
      <c r="J14" s="640"/>
    </row>
    <row r="15" spans="1:11" ht="19.899999999999999" customHeight="1">
      <c r="B15" s="986" t="s">
        <v>146</v>
      </c>
      <c r="C15" s="1054">
        <v>104</v>
      </c>
      <c r="D15" s="1054">
        <v>61</v>
      </c>
      <c r="E15" s="1054">
        <v>47</v>
      </c>
      <c r="F15" s="1055">
        <v>43</v>
      </c>
      <c r="G15" s="1055">
        <v>41</v>
      </c>
      <c r="H15" s="1080" t="s">
        <v>707</v>
      </c>
      <c r="I15" s="710" t="s">
        <v>1003</v>
      </c>
      <c r="J15" s="640"/>
    </row>
    <row r="16" spans="1:11" ht="19.899999999999999" customHeight="1">
      <c r="B16" s="986" t="s">
        <v>41</v>
      </c>
      <c r="C16" s="1054">
        <v>67</v>
      </c>
      <c r="D16" s="1054">
        <v>45</v>
      </c>
      <c r="E16" s="1054">
        <v>38</v>
      </c>
      <c r="F16" s="1057">
        <v>37</v>
      </c>
      <c r="G16" s="1057">
        <v>35</v>
      </c>
      <c r="H16" s="1081" t="s">
        <v>836</v>
      </c>
      <c r="I16" s="710" t="s">
        <v>996</v>
      </c>
      <c r="J16" s="641"/>
    </row>
    <row r="17" spans="2:10" ht="19.899999999999999" customHeight="1">
      <c r="B17" s="986" t="s">
        <v>143</v>
      </c>
      <c r="C17" s="1054">
        <v>77</v>
      </c>
      <c r="D17" s="1054">
        <v>56</v>
      </c>
      <c r="E17" s="1054">
        <v>52</v>
      </c>
      <c r="F17" s="1055">
        <v>51</v>
      </c>
      <c r="G17" s="1055">
        <v>49</v>
      </c>
      <c r="H17" s="1080" t="s">
        <v>706</v>
      </c>
      <c r="I17" s="710" t="s">
        <v>996</v>
      </c>
      <c r="J17" s="640"/>
    </row>
    <row r="18" spans="2:10" ht="19.899999999999999" customHeight="1">
      <c r="B18" s="986" t="s">
        <v>44</v>
      </c>
      <c r="C18" s="1054">
        <v>73</v>
      </c>
      <c r="D18" s="1054">
        <v>41</v>
      </c>
      <c r="E18" s="1054">
        <v>40</v>
      </c>
      <c r="F18" s="1055">
        <v>39</v>
      </c>
      <c r="G18" s="1057">
        <v>38</v>
      </c>
      <c r="H18" s="1080" t="s">
        <v>707</v>
      </c>
      <c r="I18" s="710" t="s">
        <v>1001</v>
      </c>
      <c r="J18" s="640"/>
    </row>
    <row r="19" spans="2:10" ht="19.899999999999999" customHeight="1">
      <c r="B19" s="986" t="s">
        <v>65</v>
      </c>
      <c r="C19" s="1054">
        <v>76</v>
      </c>
      <c r="D19" s="1054">
        <v>49</v>
      </c>
      <c r="E19" s="1054">
        <v>45</v>
      </c>
      <c r="F19" s="1055">
        <v>44</v>
      </c>
      <c r="G19" s="1055">
        <v>41</v>
      </c>
      <c r="H19" s="1080" t="s">
        <v>707</v>
      </c>
      <c r="I19" s="710" t="s">
        <v>996</v>
      </c>
      <c r="J19" s="640"/>
    </row>
    <row r="20" spans="2:10" ht="19.899999999999999" customHeight="1">
      <c r="B20" s="986" t="s">
        <v>144</v>
      </c>
      <c r="C20" s="1054">
        <v>75</v>
      </c>
      <c r="D20" s="1054">
        <v>47</v>
      </c>
      <c r="E20" s="1054">
        <v>44</v>
      </c>
      <c r="F20" s="1055">
        <v>43</v>
      </c>
      <c r="G20" s="1057">
        <v>42</v>
      </c>
      <c r="H20" s="1080" t="s">
        <v>709</v>
      </c>
      <c r="I20" s="710" t="s">
        <v>996</v>
      </c>
      <c r="J20" s="640"/>
    </row>
    <row r="21" spans="2:10" ht="19.899999999999999" customHeight="1">
      <c r="B21" s="986" t="s">
        <v>43</v>
      </c>
      <c r="C21" s="1054">
        <v>81</v>
      </c>
      <c r="D21" s="1054">
        <v>51</v>
      </c>
      <c r="E21" s="1054">
        <v>46</v>
      </c>
      <c r="F21" s="1055">
        <v>44</v>
      </c>
      <c r="G21" s="1055">
        <v>42</v>
      </c>
      <c r="H21" s="1080" t="s">
        <v>709</v>
      </c>
      <c r="I21" s="1082" t="s">
        <v>996</v>
      </c>
      <c r="J21" s="640"/>
    </row>
    <row r="22" spans="2:10" ht="19.899999999999999" customHeight="1">
      <c r="B22" s="986" t="s">
        <v>63</v>
      </c>
      <c r="C22" s="1054">
        <v>74</v>
      </c>
      <c r="D22" s="1054">
        <v>48</v>
      </c>
      <c r="E22" s="1054">
        <v>45</v>
      </c>
      <c r="F22" s="1055">
        <v>43</v>
      </c>
      <c r="G22" s="1057">
        <v>41</v>
      </c>
      <c r="H22" s="1080" t="s">
        <v>707</v>
      </c>
      <c r="I22" s="1082" t="s">
        <v>996</v>
      </c>
      <c r="J22" s="640"/>
    </row>
    <row r="23" spans="2:10" ht="19.899999999999999" customHeight="1">
      <c r="B23" s="986" t="s">
        <v>46</v>
      </c>
      <c r="C23" s="1054">
        <v>83</v>
      </c>
      <c r="D23" s="1054">
        <v>57</v>
      </c>
      <c r="E23" s="1054">
        <v>52</v>
      </c>
      <c r="F23" s="1055">
        <v>51</v>
      </c>
      <c r="G23" s="1057">
        <v>48</v>
      </c>
      <c r="H23" s="1080" t="s">
        <v>705</v>
      </c>
      <c r="I23" s="1082" t="s">
        <v>996</v>
      </c>
      <c r="J23" s="640"/>
    </row>
    <row r="24" spans="2:10" ht="19.899999999999999" customHeight="1">
      <c r="B24" s="986" t="s">
        <v>76</v>
      </c>
      <c r="C24" s="1054">
        <v>75</v>
      </c>
      <c r="D24" s="1054">
        <v>43</v>
      </c>
      <c r="E24" s="1054">
        <v>41</v>
      </c>
      <c r="F24" s="1055">
        <v>40</v>
      </c>
      <c r="G24" s="1057">
        <v>39</v>
      </c>
      <c r="H24" s="1080" t="s">
        <v>706</v>
      </c>
      <c r="I24" s="1082" t="s">
        <v>996</v>
      </c>
      <c r="J24" s="640"/>
    </row>
    <row r="25" spans="2:10" ht="19.899999999999999" customHeight="1">
      <c r="B25" s="986" t="s">
        <v>42</v>
      </c>
      <c r="C25" s="1054">
        <v>87</v>
      </c>
      <c r="D25" s="1054">
        <v>58</v>
      </c>
      <c r="E25" s="1054">
        <v>51</v>
      </c>
      <c r="F25" s="1055">
        <v>50</v>
      </c>
      <c r="G25" s="1055">
        <v>49</v>
      </c>
      <c r="H25" s="1080" t="s">
        <v>709</v>
      </c>
      <c r="I25" s="1082" t="s">
        <v>999</v>
      </c>
      <c r="J25" s="640"/>
    </row>
    <row r="26" spans="2:10" ht="19.899999999999999" customHeight="1">
      <c r="B26" s="986" t="s">
        <v>131</v>
      </c>
      <c r="C26" s="1054">
        <v>67</v>
      </c>
      <c r="D26" s="1054">
        <v>44</v>
      </c>
      <c r="E26" s="1054">
        <v>41</v>
      </c>
      <c r="F26" s="1055">
        <v>40</v>
      </c>
      <c r="G26" s="1055">
        <v>40</v>
      </c>
      <c r="H26" s="1080" t="s">
        <v>995</v>
      </c>
      <c r="I26" s="1082" t="s">
        <v>1004</v>
      </c>
      <c r="J26" s="640"/>
    </row>
    <row r="27" spans="2:10" ht="19.899999999999999" customHeight="1">
      <c r="B27" s="986" t="s">
        <v>52</v>
      </c>
      <c r="C27" s="1054">
        <v>73</v>
      </c>
      <c r="D27" s="1054">
        <v>50</v>
      </c>
      <c r="E27" s="1054">
        <v>47</v>
      </c>
      <c r="F27" s="1055">
        <v>46</v>
      </c>
      <c r="G27" s="1057">
        <v>46</v>
      </c>
      <c r="H27" s="1080" t="s">
        <v>995</v>
      </c>
      <c r="I27" s="1082" t="s">
        <v>1005</v>
      </c>
      <c r="J27" s="640"/>
    </row>
    <row r="28" spans="2:10" ht="19.899999999999999" customHeight="1">
      <c r="B28" s="986" t="s">
        <v>129</v>
      </c>
      <c r="C28" s="1054">
        <v>73</v>
      </c>
      <c r="D28" s="1054">
        <v>50</v>
      </c>
      <c r="E28" s="1054">
        <v>47</v>
      </c>
      <c r="F28" s="1055">
        <v>46</v>
      </c>
      <c r="G28" s="1055">
        <v>46</v>
      </c>
      <c r="H28" s="1080" t="s">
        <v>995</v>
      </c>
      <c r="I28" s="1082" t="s">
        <v>1005</v>
      </c>
      <c r="J28" s="640"/>
    </row>
    <row r="29" spans="2:10" ht="19.899999999999999" customHeight="1">
      <c r="B29" s="986" t="s">
        <v>51</v>
      </c>
      <c r="C29" s="1054">
        <v>71</v>
      </c>
      <c r="D29" s="1054">
        <v>52</v>
      </c>
      <c r="E29" s="1054">
        <v>49</v>
      </c>
      <c r="F29" s="1055">
        <v>48</v>
      </c>
      <c r="G29" s="1057">
        <v>48</v>
      </c>
      <c r="H29" s="1080" t="s">
        <v>995</v>
      </c>
      <c r="I29" s="1082" t="s">
        <v>1005</v>
      </c>
      <c r="J29" s="640"/>
    </row>
    <row r="30" spans="2:10" ht="19.899999999999999" customHeight="1">
      <c r="B30" s="986" t="s">
        <v>137</v>
      </c>
      <c r="C30" s="1054">
        <v>70</v>
      </c>
      <c r="D30" s="1054">
        <v>52</v>
      </c>
      <c r="E30" s="1054">
        <v>49</v>
      </c>
      <c r="F30" s="1055">
        <v>48</v>
      </c>
      <c r="G30" s="1057">
        <v>48</v>
      </c>
      <c r="H30" s="1080" t="s">
        <v>995</v>
      </c>
      <c r="I30" s="1082" t="s">
        <v>1005</v>
      </c>
      <c r="J30" s="640"/>
    </row>
    <row r="31" spans="2:10" ht="19.899999999999999" customHeight="1">
      <c r="B31" s="986" t="s">
        <v>199</v>
      </c>
      <c r="C31" s="1054">
        <v>93</v>
      </c>
      <c r="D31" s="1054">
        <v>74</v>
      </c>
      <c r="E31" s="1054">
        <v>69</v>
      </c>
      <c r="F31" s="1055">
        <v>66</v>
      </c>
      <c r="G31" s="1057">
        <v>60</v>
      </c>
      <c r="H31" s="1080" t="s">
        <v>709</v>
      </c>
      <c r="I31" s="1082" t="s">
        <v>999</v>
      </c>
      <c r="J31" s="640"/>
    </row>
    <row r="32" spans="2:10" ht="19.899999999999999" customHeight="1">
      <c r="B32" s="986" t="s">
        <v>203</v>
      </c>
      <c r="C32" s="1054">
        <v>94</v>
      </c>
      <c r="D32" s="1054">
        <v>74</v>
      </c>
      <c r="E32" s="1054">
        <v>69</v>
      </c>
      <c r="F32" s="1055">
        <v>66</v>
      </c>
      <c r="G32" s="1057">
        <v>60</v>
      </c>
      <c r="H32" s="1080" t="s">
        <v>709</v>
      </c>
      <c r="I32" s="1082" t="s">
        <v>999</v>
      </c>
      <c r="J32" s="640"/>
    </row>
    <row r="33" spans="2:10" ht="19.899999999999999" customHeight="1">
      <c r="B33" s="986" t="s">
        <v>40</v>
      </c>
      <c r="C33" s="1054" t="s">
        <v>37</v>
      </c>
      <c r="D33" s="1054">
        <v>103</v>
      </c>
      <c r="E33" s="1054">
        <v>98</v>
      </c>
      <c r="F33" s="1055">
        <v>93</v>
      </c>
      <c r="G33" s="1057">
        <v>88</v>
      </c>
      <c r="H33" s="1080" t="s">
        <v>708</v>
      </c>
      <c r="I33" s="1082" t="s">
        <v>1576</v>
      </c>
      <c r="J33" s="640"/>
    </row>
    <row r="34" spans="2:10" ht="19.899999999999999" customHeight="1">
      <c r="B34" s="986" t="s">
        <v>1019</v>
      </c>
      <c r="C34" s="1054">
        <v>80</v>
      </c>
      <c r="D34" s="1054">
        <v>48</v>
      </c>
      <c r="E34" s="1054">
        <v>46</v>
      </c>
      <c r="F34" s="1055">
        <v>45</v>
      </c>
      <c r="G34" s="1057">
        <v>43</v>
      </c>
      <c r="H34" s="1080" t="s">
        <v>711</v>
      </c>
      <c r="I34" s="1082" t="s">
        <v>1002</v>
      </c>
      <c r="J34" s="640"/>
    </row>
    <row r="35" spans="2:10" ht="19.899999999999999" customHeight="1">
      <c r="B35" s="986" t="s">
        <v>66</v>
      </c>
      <c r="C35" s="1054">
        <v>84</v>
      </c>
      <c r="D35" s="1054">
        <v>52</v>
      </c>
      <c r="E35" s="1054">
        <v>48</v>
      </c>
      <c r="F35" s="1055">
        <v>45</v>
      </c>
      <c r="G35" s="1057">
        <v>44</v>
      </c>
      <c r="H35" s="1080" t="s">
        <v>711</v>
      </c>
      <c r="I35" s="1082" t="s">
        <v>1000</v>
      </c>
      <c r="J35" s="640"/>
    </row>
    <row r="36" spans="2:10" ht="19.899999999999999" customHeight="1">
      <c r="B36" s="986" t="s">
        <v>1577</v>
      </c>
      <c r="C36" s="1054">
        <v>70</v>
      </c>
      <c r="D36" s="1054">
        <v>57</v>
      </c>
      <c r="E36" s="1054">
        <v>53</v>
      </c>
      <c r="F36" s="1055">
        <v>50</v>
      </c>
      <c r="G36" s="1057">
        <v>46</v>
      </c>
      <c r="H36" s="1080" t="s">
        <v>707</v>
      </c>
      <c r="I36" s="1082" t="s">
        <v>1020</v>
      </c>
      <c r="J36" s="640"/>
    </row>
    <row r="37" spans="2:10" ht="19.899999999999999" customHeight="1">
      <c r="B37" s="986" t="s">
        <v>151</v>
      </c>
      <c r="C37" s="1054">
        <v>71</v>
      </c>
      <c r="D37" s="1054">
        <v>58</v>
      </c>
      <c r="E37" s="1054">
        <v>57</v>
      </c>
      <c r="F37" s="1055">
        <v>56</v>
      </c>
      <c r="G37" s="1057">
        <v>50</v>
      </c>
      <c r="H37" s="1080" t="s">
        <v>709</v>
      </c>
      <c r="I37" s="1082" t="s">
        <v>1020</v>
      </c>
      <c r="J37" s="640"/>
    </row>
    <row r="38" spans="2:10" ht="19.899999999999999" customHeight="1">
      <c r="B38" s="986" t="s">
        <v>997</v>
      </c>
      <c r="C38" s="1054">
        <v>69</v>
      </c>
      <c r="D38" s="1054">
        <v>53</v>
      </c>
      <c r="E38" s="1054">
        <v>51</v>
      </c>
      <c r="F38" s="1055">
        <v>48</v>
      </c>
      <c r="G38" s="1057">
        <v>47</v>
      </c>
      <c r="H38" s="1080" t="s">
        <v>589</v>
      </c>
      <c r="I38" s="1082" t="s">
        <v>1006</v>
      </c>
      <c r="J38" s="640"/>
    </row>
    <row r="39" spans="2:10" ht="19.899999999999999" customHeight="1">
      <c r="B39" s="986" t="s">
        <v>700</v>
      </c>
      <c r="C39" s="1054">
        <v>82</v>
      </c>
      <c r="D39" s="1054">
        <v>69</v>
      </c>
      <c r="E39" s="1054">
        <v>68</v>
      </c>
      <c r="F39" s="1055">
        <v>66</v>
      </c>
      <c r="G39" s="1057">
        <v>65</v>
      </c>
      <c r="H39" s="1080" t="s">
        <v>707</v>
      </c>
      <c r="I39" s="1082" t="s">
        <v>1021</v>
      </c>
      <c r="J39" s="640"/>
    </row>
    <row r="40" spans="2:10" ht="19.899999999999999" customHeight="1">
      <c r="B40" s="986" t="s">
        <v>701</v>
      </c>
      <c r="C40" s="1054">
        <v>82</v>
      </c>
      <c r="D40" s="1054">
        <v>69</v>
      </c>
      <c r="E40" s="1054">
        <v>68</v>
      </c>
      <c r="F40" s="1055">
        <v>66</v>
      </c>
      <c r="G40" s="1057">
        <v>65</v>
      </c>
      <c r="H40" s="1080" t="s">
        <v>705</v>
      </c>
      <c r="I40" s="1082" t="s">
        <v>1022</v>
      </c>
      <c r="J40" s="640"/>
    </row>
    <row r="41" spans="2:10" ht="19.899999999999999" customHeight="1">
      <c r="B41" s="986" t="s">
        <v>702</v>
      </c>
      <c r="C41" s="1054">
        <v>82</v>
      </c>
      <c r="D41" s="1054">
        <v>69</v>
      </c>
      <c r="E41" s="1054">
        <v>68</v>
      </c>
      <c r="F41" s="1055">
        <v>66</v>
      </c>
      <c r="G41" s="1057">
        <v>65</v>
      </c>
      <c r="H41" s="1080" t="s">
        <v>705</v>
      </c>
      <c r="I41" s="1082" t="s">
        <v>1022</v>
      </c>
      <c r="J41" s="512"/>
    </row>
    <row r="42" spans="2:10" ht="19.899999999999999" customHeight="1">
      <c r="B42" s="986" t="s">
        <v>1007</v>
      </c>
      <c r="C42" s="1054">
        <v>82</v>
      </c>
      <c r="D42" s="1054">
        <v>69</v>
      </c>
      <c r="E42" s="1054">
        <v>68</v>
      </c>
      <c r="F42" s="1055">
        <v>66</v>
      </c>
      <c r="G42" s="1057">
        <v>65</v>
      </c>
      <c r="H42" s="1080" t="s">
        <v>705</v>
      </c>
      <c r="I42" s="1082" t="s">
        <v>1022</v>
      </c>
      <c r="J42" s="512"/>
    </row>
    <row r="43" spans="2:10" ht="19.899999999999999" customHeight="1">
      <c r="B43" s="986" t="s">
        <v>149</v>
      </c>
      <c r="C43" s="1054">
        <v>82</v>
      </c>
      <c r="D43" s="1054">
        <v>69</v>
      </c>
      <c r="E43" s="1054">
        <v>68</v>
      </c>
      <c r="F43" s="1055">
        <v>66</v>
      </c>
      <c r="G43" s="1057">
        <v>65</v>
      </c>
      <c r="H43" s="1080" t="s">
        <v>705</v>
      </c>
      <c r="I43" s="1082" t="s">
        <v>1022</v>
      </c>
      <c r="J43" s="512"/>
    </row>
    <row r="44" spans="2:10" ht="19.899999999999999" customHeight="1">
      <c r="B44" s="986" t="s">
        <v>150</v>
      </c>
      <c r="C44" s="1054">
        <v>79</v>
      </c>
      <c r="D44" s="1054">
        <v>66</v>
      </c>
      <c r="E44" s="1054">
        <v>65</v>
      </c>
      <c r="F44" s="1055">
        <v>63</v>
      </c>
      <c r="G44" s="1057">
        <v>61</v>
      </c>
      <c r="H44" s="1080" t="s">
        <v>712</v>
      </c>
      <c r="I44" s="1082" t="s">
        <v>1022</v>
      </c>
      <c r="J44" s="512"/>
    </row>
    <row r="45" spans="2:10" ht="19.899999999999999" customHeight="1">
      <c r="B45" s="986" t="s">
        <v>147</v>
      </c>
      <c r="C45" s="1054">
        <v>62</v>
      </c>
      <c r="D45" s="1054">
        <v>47</v>
      </c>
      <c r="E45" s="1054">
        <v>46</v>
      </c>
      <c r="F45" s="1055">
        <v>45</v>
      </c>
      <c r="G45" s="1055">
        <v>44</v>
      </c>
      <c r="H45" s="1080" t="s">
        <v>712</v>
      </c>
      <c r="I45" s="1082" t="s">
        <v>1023</v>
      </c>
      <c r="J45" s="512"/>
    </row>
    <row r="46" spans="2:10" ht="19.899999999999999" customHeight="1">
      <c r="B46" s="986" t="s">
        <v>148</v>
      </c>
      <c r="C46" s="1054">
        <v>62</v>
      </c>
      <c r="D46" s="1054">
        <v>47</v>
      </c>
      <c r="E46" s="1054">
        <v>46</v>
      </c>
      <c r="F46" s="1055">
        <v>45</v>
      </c>
      <c r="G46" s="1055">
        <v>44</v>
      </c>
      <c r="H46" s="1080" t="s">
        <v>712</v>
      </c>
      <c r="I46" s="1082" t="s">
        <v>1023</v>
      </c>
      <c r="J46" s="512"/>
    </row>
    <row r="47" spans="2:10" ht="19.899999999999999" customHeight="1">
      <c r="B47" s="855" t="s">
        <v>887</v>
      </c>
      <c r="C47" s="806">
        <v>74</v>
      </c>
      <c r="D47" s="806">
        <v>61</v>
      </c>
      <c r="E47" s="806">
        <v>60</v>
      </c>
      <c r="F47" s="807">
        <v>58</v>
      </c>
      <c r="G47" s="807">
        <v>56</v>
      </c>
      <c r="H47" s="856" t="s">
        <v>707</v>
      </c>
      <c r="I47" s="857" t="s">
        <v>1022</v>
      </c>
      <c r="J47" s="512"/>
    </row>
    <row r="48" spans="2:10" ht="19.899999999999999" customHeight="1" thickBot="1">
      <c r="B48" s="465" t="s">
        <v>889</v>
      </c>
      <c r="C48" s="497">
        <v>74</v>
      </c>
      <c r="D48" s="497">
        <v>61</v>
      </c>
      <c r="E48" s="497">
        <v>60</v>
      </c>
      <c r="F48" s="711">
        <v>58</v>
      </c>
      <c r="G48" s="711">
        <v>56</v>
      </c>
      <c r="H48" s="712" t="s">
        <v>707</v>
      </c>
      <c r="I48" s="713" t="s">
        <v>1022</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27" t="s">
        <v>132</v>
      </c>
      <c r="C50" s="1428"/>
      <c r="D50" s="1429"/>
      <c r="E50" s="706" t="s">
        <v>27</v>
      </c>
      <c r="F50" s="707" t="s">
        <v>28</v>
      </c>
      <c r="G50" s="768" t="s">
        <v>29</v>
      </c>
      <c r="H50" s="469" t="s">
        <v>376</v>
      </c>
      <c r="I50" s="636" t="s">
        <v>1500</v>
      </c>
      <c r="J50" s="637" t="s">
        <v>944</v>
      </c>
    </row>
    <row r="51" spans="1:13" s="436" customFormat="1" ht="19.899999999999999" customHeight="1">
      <c r="B51" s="1433" t="s">
        <v>1501</v>
      </c>
      <c r="C51" s="1434"/>
      <c r="D51" s="1435"/>
      <c r="E51" s="479">
        <v>-3</v>
      </c>
      <c r="F51" s="479">
        <f>E51</f>
        <v>-3</v>
      </c>
      <c r="G51" s="1083">
        <f>E51</f>
        <v>-3</v>
      </c>
      <c r="H51" s="1084" t="s">
        <v>1502</v>
      </c>
      <c r="I51" s="1085"/>
      <c r="J51" s="470"/>
    </row>
    <row r="52" spans="1:13" s="436" customFormat="1" ht="19.899999999999999" customHeight="1">
      <c r="B52" s="1433"/>
      <c r="C52" s="1434"/>
      <c r="D52" s="1435"/>
      <c r="E52" s="479">
        <v>-4</v>
      </c>
      <c r="F52" s="479">
        <f>E52</f>
        <v>-4</v>
      </c>
      <c r="G52" s="1086">
        <f>E52</f>
        <v>-4</v>
      </c>
      <c r="H52" s="1087" t="s">
        <v>839</v>
      </c>
      <c r="I52" s="1088"/>
      <c r="J52" s="642"/>
    </row>
    <row r="53" spans="1:13" s="436" customFormat="1" ht="19.899999999999999" customHeight="1">
      <c r="B53" s="1433"/>
      <c r="C53" s="1434"/>
      <c r="D53" s="1435"/>
      <c r="E53" s="479">
        <v>-5</v>
      </c>
      <c r="F53" s="479">
        <f>E53</f>
        <v>-5</v>
      </c>
      <c r="G53" s="1086">
        <f>E53</f>
        <v>-5</v>
      </c>
      <c r="H53" s="1087" t="s">
        <v>840</v>
      </c>
      <c r="I53" s="1088"/>
      <c r="J53" s="642"/>
    </row>
    <row r="54" spans="1:13" s="436" customFormat="1" ht="19.899999999999999" customHeight="1" thickBot="1">
      <c r="B54" s="1436"/>
      <c r="C54" s="1437"/>
      <c r="D54" s="1438"/>
      <c r="E54" s="962">
        <v>-5</v>
      </c>
      <c r="F54" s="962">
        <f>E54</f>
        <v>-5</v>
      </c>
      <c r="G54" s="963">
        <f>E54</f>
        <v>-5</v>
      </c>
      <c r="H54" s="964" t="s">
        <v>841</v>
      </c>
      <c r="I54" s="1089"/>
      <c r="J54" s="578"/>
    </row>
    <row r="55" spans="1:13" s="436" customFormat="1" ht="19.899999999999999" customHeight="1">
      <c r="A55" s="452"/>
      <c r="B55" s="1410" t="s">
        <v>532</v>
      </c>
      <c r="C55" s="1410"/>
      <c r="D55" s="1410"/>
      <c r="E55" s="1410"/>
      <c r="F55" s="1410"/>
      <c r="G55" s="1410"/>
      <c r="H55" s="1410"/>
      <c r="I55" s="1410"/>
      <c r="J55" s="1410"/>
      <c r="K55" s="452"/>
      <c r="L55" s="452"/>
      <c r="M55" s="452"/>
    </row>
    <row r="56" spans="1:13" s="436" customFormat="1" ht="19.899999999999999" customHeight="1">
      <c r="A56" s="452"/>
      <c r="B56" s="1391" t="s">
        <v>713</v>
      </c>
      <c r="C56" s="1391"/>
      <c r="D56" s="1391"/>
      <c r="E56" s="1391"/>
      <c r="F56" s="1391"/>
      <c r="G56" s="1391"/>
      <c r="H56" s="1391"/>
      <c r="I56" s="1391"/>
      <c r="J56" s="1391"/>
      <c r="K56" s="452"/>
      <c r="L56" s="452"/>
      <c r="M56" s="452"/>
    </row>
    <row r="57" spans="1:13" s="436" customFormat="1" ht="19.899999999999999" customHeight="1">
      <c r="A57" s="452"/>
      <c r="B57" s="1391" t="s">
        <v>945</v>
      </c>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1391"/>
      <c r="C62" s="1391"/>
      <c r="D62" s="1391"/>
      <c r="E62" s="1391"/>
      <c r="F62" s="1391"/>
      <c r="G62" s="1391"/>
      <c r="H62" s="1391"/>
      <c r="I62" s="1391"/>
      <c r="J62" s="1391"/>
      <c r="K62" s="452"/>
      <c r="L62" s="452"/>
      <c r="M62" s="452"/>
    </row>
    <row r="63" spans="1:13" s="436" customFormat="1" ht="19.899999999999999" customHeight="1">
      <c r="A63" s="452"/>
      <c r="B63" s="1391"/>
      <c r="C63" s="1391"/>
      <c r="D63" s="1391"/>
      <c r="E63" s="1391"/>
      <c r="F63" s="1391"/>
      <c r="G63" s="1391"/>
      <c r="H63" s="1391"/>
      <c r="I63" s="1391"/>
      <c r="J63" s="1391"/>
      <c r="K63" s="452"/>
      <c r="L63" s="452"/>
      <c r="M63" s="452"/>
    </row>
    <row r="64" spans="1:13" s="436" customFormat="1" ht="19.899999999999999" customHeight="1">
      <c r="A64" s="452"/>
      <c r="B64" s="1391"/>
      <c r="C64" s="1391"/>
      <c r="D64" s="1391"/>
      <c r="E64" s="1391"/>
      <c r="F64" s="1391"/>
      <c r="G64" s="1391"/>
      <c r="H64" s="1391"/>
      <c r="I64" s="1391"/>
      <c r="J64" s="1391"/>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1" t="s">
        <v>776</v>
      </c>
      <c r="B1" s="1451"/>
      <c r="C1" s="1451"/>
      <c r="D1" s="1451"/>
      <c r="E1" s="1451"/>
      <c r="F1" s="1451"/>
      <c r="G1" s="1451"/>
      <c r="H1" s="1451"/>
      <c r="I1" s="1451"/>
      <c r="J1" s="1451"/>
      <c r="K1" s="274" t="s">
        <v>21</v>
      </c>
    </row>
    <row r="2" spans="1:11" ht="19.899999999999999" customHeight="1">
      <c r="A2" s="406"/>
      <c r="B2" s="618" t="s">
        <v>69</v>
      </c>
      <c r="C2" s="619" t="s">
        <v>162</v>
      </c>
      <c r="D2" s="620" t="s">
        <v>71</v>
      </c>
      <c r="E2" s="620" t="s">
        <v>72</v>
      </c>
      <c r="F2" s="620" t="s">
        <v>619</v>
      </c>
      <c r="G2" s="620" t="s">
        <v>74</v>
      </c>
      <c r="H2" s="1452" t="s">
        <v>760</v>
      </c>
      <c r="I2" s="1453"/>
      <c r="J2" s="406"/>
    </row>
    <row r="3" spans="1:11" ht="19.899999999999999" customHeight="1" thickBot="1">
      <c r="A3" s="406"/>
      <c r="B3" s="621" t="s">
        <v>910</v>
      </c>
      <c r="C3" s="622" t="s">
        <v>912</v>
      </c>
      <c r="D3" s="629" t="s">
        <v>913</v>
      </c>
      <c r="E3" s="629"/>
      <c r="F3" s="629"/>
      <c r="G3" s="629"/>
      <c r="H3" s="1454"/>
      <c r="I3" s="1455"/>
      <c r="J3" s="406"/>
    </row>
    <row r="4" spans="1:11" ht="19.899999999999999" customHeight="1" thickBot="1">
      <c r="A4" s="406"/>
      <c r="B4" s="879" t="s">
        <v>1079</v>
      </c>
      <c r="C4" s="880"/>
      <c r="D4" s="880"/>
      <c r="E4" s="880"/>
      <c r="F4" s="880"/>
      <c r="G4" s="880"/>
      <c r="H4" s="882" t="s">
        <v>24</v>
      </c>
      <c r="I4" s="883">
        <v>46072</v>
      </c>
      <c r="J4" s="623" t="s">
        <v>914</v>
      </c>
    </row>
    <row r="5" spans="1:11" ht="19.899999999999999" customHeight="1">
      <c r="A5" s="406"/>
      <c r="B5" s="885" t="s">
        <v>83</v>
      </c>
      <c r="C5" s="886" t="s">
        <v>1504</v>
      </c>
      <c r="D5" s="886" t="s">
        <v>1505</v>
      </c>
      <c r="E5" s="886" t="s">
        <v>1506</v>
      </c>
      <c r="F5" s="886" t="s">
        <v>1507</v>
      </c>
      <c r="G5" s="886" t="s">
        <v>1508</v>
      </c>
      <c r="H5" s="886" t="s">
        <v>899</v>
      </c>
      <c r="I5" s="886" t="s">
        <v>75</v>
      </c>
      <c r="J5" s="410" t="s">
        <v>703</v>
      </c>
    </row>
    <row r="6" spans="1:11" ht="19.899999999999999" customHeight="1">
      <c r="A6" s="406"/>
      <c r="B6" s="973" t="s">
        <v>990</v>
      </c>
      <c r="C6" s="1094">
        <v>63</v>
      </c>
      <c r="D6" s="1094">
        <v>52</v>
      </c>
      <c r="E6" s="1094">
        <v>47</v>
      </c>
      <c r="F6" s="1094">
        <v>46</v>
      </c>
      <c r="G6" s="1094">
        <v>45</v>
      </c>
      <c r="H6" s="1095" t="s">
        <v>142</v>
      </c>
      <c r="I6" s="1096" t="s">
        <v>900</v>
      </c>
      <c r="J6" s="411"/>
    </row>
    <row r="7" spans="1:11" ht="19.899999999999999" customHeight="1">
      <c r="A7" s="406"/>
      <c r="B7" s="973" t="s">
        <v>991</v>
      </c>
      <c r="C7" s="1094">
        <v>63</v>
      </c>
      <c r="D7" s="1094">
        <v>50</v>
      </c>
      <c r="E7" s="1094">
        <v>45</v>
      </c>
      <c r="F7" s="1094">
        <v>44</v>
      </c>
      <c r="G7" s="1094">
        <v>43</v>
      </c>
      <c r="H7" s="1095" t="s">
        <v>901</v>
      </c>
      <c r="I7" s="1096" t="s">
        <v>900</v>
      </c>
      <c r="J7" s="411"/>
    </row>
    <row r="8" spans="1:11" ht="19.899999999999999" customHeight="1">
      <c r="A8" s="406"/>
      <c r="B8" s="973" t="s">
        <v>32</v>
      </c>
      <c r="C8" s="1094">
        <v>104</v>
      </c>
      <c r="D8" s="1094">
        <v>63</v>
      </c>
      <c r="E8" s="1094">
        <v>57</v>
      </c>
      <c r="F8" s="1094">
        <v>55</v>
      </c>
      <c r="G8" s="1094">
        <v>53</v>
      </c>
      <c r="H8" s="1095" t="s">
        <v>584</v>
      </c>
      <c r="I8" s="1096" t="s">
        <v>900</v>
      </c>
      <c r="J8" s="411"/>
    </row>
    <row r="9" spans="1:11" ht="19.899999999999999" customHeight="1">
      <c r="A9" s="406"/>
      <c r="B9" s="973" t="s">
        <v>33</v>
      </c>
      <c r="C9" s="1094">
        <v>94</v>
      </c>
      <c r="D9" s="1094">
        <v>54</v>
      </c>
      <c r="E9" s="1094">
        <v>47</v>
      </c>
      <c r="F9" s="1094">
        <v>45</v>
      </c>
      <c r="G9" s="1094">
        <v>43</v>
      </c>
      <c r="H9" s="1095" t="s">
        <v>142</v>
      </c>
      <c r="I9" s="1096" t="s">
        <v>900</v>
      </c>
      <c r="J9" s="411"/>
    </row>
    <row r="10" spans="1:11" ht="19.899999999999999" customHeight="1">
      <c r="A10" s="406"/>
      <c r="B10" s="973" t="s">
        <v>40</v>
      </c>
      <c r="C10" s="1094">
        <v>122</v>
      </c>
      <c r="D10" s="1094">
        <v>90</v>
      </c>
      <c r="E10" s="1094">
        <v>80</v>
      </c>
      <c r="F10" s="1094">
        <v>75</v>
      </c>
      <c r="G10" s="1094">
        <v>72</v>
      </c>
      <c r="H10" s="1095" t="s">
        <v>902</v>
      </c>
      <c r="I10" s="1097" t="s">
        <v>1518</v>
      </c>
      <c r="J10" s="411"/>
    </row>
    <row r="11" spans="1:11" ht="19.899999999999999" customHeight="1">
      <c r="A11" s="406"/>
      <c r="B11" s="973" t="s">
        <v>50</v>
      </c>
      <c r="C11" s="1094">
        <v>115</v>
      </c>
      <c r="D11" s="1094">
        <v>62</v>
      </c>
      <c r="E11" s="1094">
        <v>55</v>
      </c>
      <c r="F11" s="1094">
        <v>53</v>
      </c>
      <c r="G11" s="1094">
        <v>51</v>
      </c>
      <c r="H11" s="1095" t="s">
        <v>903</v>
      </c>
      <c r="I11" s="1096" t="s">
        <v>900</v>
      </c>
      <c r="J11" s="411"/>
    </row>
    <row r="12" spans="1:11" ht="19.899999999999999" customHeight="1">
      <c r="A12" s="406"/>
      <c r="B12" s="973" t="s">
        <v>131</v>
      </c>
      <c r="C12" s="1094">
        <v>79</v>
      </c>
      <c r="D12" s="1094">
        <v>48</v>
      </c>
      <c r="E12" s="1094">
        <v>43</v>
      </c>
      <c r="F12" s="1094">
        <v>42</v>
      </c>
      <c r="G12" s="1094">
        <v>41</v>
      </c>
      <c r="H12" s="1095" t="s">
        <v>904</v>
      </c>
      <c r="I12" s="1096" t="s">
        <v>900</v>
      </c>
      <c r="J12" s="411"/>
    </row>
    <row r="13" spans="1:11" ht="19.899999999999999" customHeight="1">
      <c r="A13" s="406"/>
      <c r="B13" s="973" t="s">
        <v>57</v>
      </c>
      <c r="C13" s="1094">
        <v>98</v>
      </c>
      <c r="D13" s="1094">
        <v>71</v>
      </c>
      <c r="E13" s="1094">
        <v>66</v>
      </c>
      <c r="F13" s="1094">
        <v>65</v>
      </c>
      <c r="G13" s="1094">
        <v>64</v>
      </c>
      <c r="H13" s="1095" t="s">
        <v>142</v>
      </c>
      <c r="I13" s="1096" t="s">
        <v>900</v>
      </c>
      <c r="J13" s="411"/>
    </row>
    <row r="14" spans="1:11" ht="19.899999999999999" customHeight="1">
      <c r="A14" s="406"/>
      <c r="B14" s="973" t="s">
        <v>49</v>
      </c>
      <c r="C14" s="1094">
        <v>95</v>
      </c>
      <c r="D14" s="1094">
        <v>56</v>
      </c>
      <c r="E14" s="1094">
        <v>50</v>
      </c>
      <c r="F14" s="1094">
        <v>48</v>
      </c>
      <c r="G14" s="1094">
        <v>46</v>
      </c>
      <c r="H14" s="1095" t="s">
        <v>142</v>
      </c>
      <c r="I14" s="1096" t="s">
        <v>900</v>
      </c>
      <c r="J14" s="411"/>
    </row>
    <row r="15" spans="1:11" ht="19.899999999999999" customHeight="1">
      <c r="A15" s="406"/>
      <c r="B15" s="973" t="s">
        <v>45</v>
      </c>
      <c r="C15" s="1094">
        <v>95</v>
      </c>
      <c r="D15" s="1094">
        <v>58</v>
      </c>
      <c r="E15" s="1094">
        <v>52</v>
      </c>
      <c r="F15" s="1094">
        <v>50</v>
      </c>
      <c r="G15" s="1094">
        <v>48</v>
      </c>
      <c r="H15" s="1095" t="s">
        <v>142</v>
      </c>
      <c r="I15" s="1096" t="s">
        <v>900</v>
      </c>
      <c r="J15" s="411"/>
    </row>
    <row r="16" spans="1:11" ht="19.899999999999999" customHeight="1">
      <c r="A16" s="406"/>
      <c r="B16" s="973" t="s">
        <v>38</v>
      </c>
      <c r="C16" s="1094">
        <v>95</v>
      </c>
      <c r="D16" s="1094">
        <v>55</v>
      </c>
      <c r="E16" s="1094">
        <v>49</v>
      </c>
      <c r="F16" s="1094">
        <v>47</v>
      </c>
      <c r="G16" s="1094">
        <v>44</v>
      </c>
      <c r="H16" s="1095" t="s">
        <v>905</v>
      </c>
      <c r="I16" s="1096" t="s">
        <v>900</v>
      </c>
      <c r="J16" s="411"/>
    </row>
    <row r="17" spans="1:10" ht="19.899999999999999" customHeight="1">
      <c r="A17" s="406"/>
      <c r="B17" s="973" t="s">
        <v>58</v>
      </c>
      <c r="C17" s="1094">
        <v>104</v>
      </c>
      <c r="D17" s="1094">
        <v>63</v>
      </c>
      <c r="E17" s="1094">
        <v>58</v>
      </c>
      <c r="F17" s="1094">
        <v>55</v>
      </c>
      <c r="G17" s="1094">
        <v>53</v>
      </c>
      <c r="H17" s="1095" t="s">
        <v>608</v>
      </c>
      <c r="I17" s="1096" t="s">
        <v>900</v>
      </c>
      <c r="J17" s="411"/>
    </row>
    <row r="18" spans="1:10" ht="19.899999999999999" customHeight="1">
      <c r="A18" s="406"/>
      <c r="B18" s="973" t="s">
        <v>59</v>
      </c>
      <c r="C18" s="1094">
        <v>95</v>
      </c>
      <c r="D18" s="1094">
        <v>60</v>
      </c>
      <c r="E18" s="1094">
        <v>53</v>
      </c>
      <c r="F18" s="1094">
        <v>50</v>
      </c>
      <c r="G18" s="1094">
        <v>49</v>
      </c>
      <c r="H18" s="1095" t="s">
        <v>906</v>
      </c>
      <c r="I18" s="1096" t="s">
        <v>900</v>
      </c>
      <c r="J18" s="411"/>
    </row>
    <row r="19" spans="1:10" ht="19.899999999999999" customHeight="1">
      <c r="A19" s="406"/>
      <c r="B19" s="973" t="s">
        <v>156</v>
      </c>
      <c r="C19" s="1094">
        <v>95</v>
      </c>
      <c r="D19" s="1094">
        <v>55</v>
      </c>
      <c r="E19" s="1094">
        <v>48</v>
      </c>
      <c r="F19" s="1094">
        <v>47</v>
      </c>
      <c r="G19" s="1094">
        <v>44</v>
      </c>
      <c r="H19" s="1095" t="s">
        <v>608</v>
      </c>
      <c r="I19" s="1096" t="s">
        <v>900</v>
      </c>
      <c r="J19" s="411"/>
    </row>
    <row r="20" spans="1:10" ht="19.899999999999999" customHeight="1">
      <c r="A20" s="406"/>
      <c r="B20" s="973" t="s">
        <v>157</v>
      </c>
      <c r="C20" s="1094">
        <v>104</v>
      </c>
      <c r="D20" s="1094">
        <v>63</v>
      </c>
      <c r="E20" s="1094">
        <v>57</v>
      </c>
      <c r="F20" s="1094">
        <v>55</v>
      </c>
      <c r="G20" s="1094">
        <v>53</v>
      </c>
      <c r="H20" s="1095" t="s">
        <v>605</v>
      </c>
      <c r="I20" s="1096" t="s">
        <v>900</v>
      </c>
      <c r="J20" s="411"/>
    </row>
    <row r="21" spans="1:10" ht="19.899999999999999" customHeight="1">
      <c r="A21" s="406"/>
      <c r="B21" s="973" t="s">
        <v>48</v>
      </c>
      <c r="C21" s="1094">
        <v>94</v>
      </c>
      <c r="D21" s="1094">
        <v>54</v>
      </c>
      <c r="E21" s="1094">
        <v>48</v>
      </c>
      <c r="F21" s="1094">
        <v>45</v>
      </c>
      <c r="G21" s="1094">
        <v>43</v>
      </c>
      <c r="H21" s="1095" t="s">
        <v>142</v>
      </c>
      <c r="I21" s="1096" t="s">
        <v>900</v>
      </c>
      <c r="J21" s="411"/>
    </row>
    <row r="22" spans="1:10" ht="19.899999999999999" customHeight="1">
      <c r="A22" s="406"/>
      <c r="B22" s="973" t="s">
        <v>77</v>
      </c>
      <c r="C22" s="1094">
        <v>115</v>
      </c>
      <c r="D22" s="1094">
        <v>64</v>
      </c>
      <c r="E22" s="1094">
        <v>59</v>
      </c>
      <c r="F22" s="1094">
        <v>56</v>
      </c>
      <c r="G22" s="1094">
        <v>55</v>
      </c>
      <c r="H22" s="1095" t="s">
        <v>600</v>
      </c>
      <c r="I22" s="1097" t="s">
        <v>1509</v>
      </c>
      <c r="J22" s="411"/>
    </row>
    <row r="23" spans="1:10" ht="19.899999999999999" customHeight="1">
      <c r="A23" s="406"/>
      <c r="B23" s="973" t="s">
        <v>56</v>
      </c>
      <c r="C23" s="1094">
        <v>95</v>
      </c>
      <c r="D23" s="1094">
        <v>75</v>
      </c>
      <c r="E23" s="1094">
        <v>70</v>
      </c>
      <c r="F23" s="1094">
        <v>69</v>
      </c>
      <c r="G23" s="1094">
        <v>68</v>
      </c>
      <c r="H23" s="1095"/>
      <c r="I23" s="1096" t="s">
        <v>900</v>
      </c>
      <c r="J23" s="411"/>
    </row>
    <row r="24" spans="1:10" ht="19.899999999999999" customHeight="1">
      <c r="A24" s="406"/>
      <c r="B24" s="973" t="s">
        <v>449</v>
      </c>
      <c r="C24" s="1094">
        <v>102</v>
      </c>
      <c r="D24" s="1094">
        <v>67</v>
      </c>
      <c r="E24" s="1094">
        <v>91</v>
      </c>
      <c r="F24" s="1094">
        <v>58</v>
      </c>
      <c r="G24" s="1094">
        <v>57</v>
      </c>
      <c r="H24" s="1095"/>
      <c r="I24" s="1096" t="s">
        <v>900</v>
      </c>
      <c r="J24" s="411"/>
    </row>
    <row r="25" spans="1:10" ht="19.899999999999999" customHeight="1" thickBot="1">
      <c r="A25" s="406"/>
      <c r="B25" s="973" t="s">
        <v>55</v>
      </c>
      <c r="C25" s="1094">
        <v>95</v>
      </c>
      <c r="D25" s="1094">
        <v>75</v>
      </c>
      <c r="E25" s="1094">
        <v>70</v>
      </c>
      <c r="F25" s="1094">
        <v>69</v>
      </c>
      <c r="G25" s="1094">
        <v>68</v>
      </c>
      <c r="H25" s="1095"/>
      <c r="I25" s="1096" t="s">
        <v>900</v>
      </c>
      <c r="J25" s="411"/>
    </row>
    <row r="26" spans="1:10" ht="19.899999999999999" customHeight="1">
      <c r="A26" s="406"/>
      <c r="B26" s="1456" t="s">
        <v>132</v>
      </c>
      <c r="C26" s="1457"/>
      <c r="D26" s="1458"/>
      <c r="E26" s="409" t="s">
        <v>86</v>
      </c>
      <c r="F26" s="409" t="s">
        <v>87</v>
      </c>
      <c r="G26" s="409" t="s">
        <v>84</v>
      </c>
      <c r="H26" s="409" t="s">
        <v>520</v>
      </c>
      <c r="I26" s="625"/>
      <c r="J26" s="410" t="s">
        <v>703</v>
      </c>
    </row>
    <row r="27" spans="1:10" ht="19.899999999999999" customHeight="1">
      <c r="A27" s="406"/>
      <c r="B27" s="1441" t="s">
        <v>821</v>
      </c>
      <c r="C27" s="1442"/>
      <c r="D27" s="1443"/>
      <c r="E27" s="412">
        <v>-2</v>
      </c>
      <c r="F27" s="412">
        <f>E27</f>
        <v>-2</v>
      </c>
      <c r="G27" s="480" t="s">
        <v>911</v>
      </c>
      <c r="H27" s="413" t="s">
        <v>105</v>
      </c>
      <c r="I27" s="626"/>
      <c r="J27" s="414"/>
    </row>
    <row r="28" spans="1:10" ht="19.899999999999999" customHeight="1">
      <c r="A28" s="406"/>
      <c r="B28" s="1444"/>
      <c r="C28" s="1445"/>
      <c r="D28" s="1446"/>
      <c r="E28" s="412">
        <v>-3</v>
      </c>
      <c r="F28" s="412">
        <f>E28</f>
        <v>-3</v>
      </c>
      <c r="G28" s="415" t="s">
        <v>450</v>
      </c>
      <c r="H28" s="413" t="s">
        <v>105</v>
      </c>
      <c r="I28" s="626"/>
      <c r="J28" s="414"/>
    </row>
    <row r="29" spans="1:10" ht="19.899999999999999" customHeight="1" thickBot="1">
      <c r="A29" s="406"/>
      <c r="B29" s="1447"/>
      <c r="C29" s="1448"/>
      <c r="D29" s="1449"/>
      <c r="E29" s="416">
        <v>-4</v>
      </c>
      <c r="F29" s="416">
        <f>E29</f>
        <v>-4</v>
      </c>
      <c r="G29" s="417" t="s">
        <v>527</v>
      </c>
      <c r="H29" s="617" t="s">
        <v>105</v>
      </c>
      <c r="I29" s="627"/>
      <c r="J29" s="630"/>
    </row>
    <row r="30" spans="1:10" ht="19.899999999999999" customHeight="1">
      <c r="A30" s="406"/>
      <c r="B30" s="1148" t="s">
        <v>715</v>
      </c>
      <c r="C30" s="1148"/>
      <c r="D30" s="1148"/>
      <c r="E30" s="1148"/>
      <c r="F30" s="1148"/>
      <c r="G30" s="1148"/>
      <c r="H30" s="1148"/>
      <c r="I30" s="1148"/>
      <c r="J30" s="1148"/>
    </row>
    <row r="31" spans="1:10" ht="19.899999999999999" customHeight="1">
      <c r="A31" s="406"/>
      <c r="B31" s="1450" t="s">
        <v>907</v>
      </c>
      <c r="C31" s="1450"/>
      <c r="D31" s="1450"/>
      <c r="E31" s="1450"/>
      <c r="F31" s="1450"/>
      <c r="G31" s="1450"/>
      <c r="H31" s="1450"/>
      <c r="I31" s="1450"/>
      <c r="J31" s="1450"/>
    </row>
    <row r="32" spans="1:10" ht="19.899999999999999" customHeight="1">
      <c r="A32" s="406"/>
      <c r="B32" s="1450" t="s">
        <v>915</v>
      </c>
      <c r="C32" s="1450"/>
      <c r="D32" s="1450"/>
      <c r="E32" s="1450"/>
      <c r="F32" s="1450"/>
      <c r="G32" s="1450"/>
      <c r="H32" s="1450"/>
      <c r="I32" s="1450"/>
      <c r="J32" s="1450"/>
    </row>
    <row r="33" spans="2:11" ht="19.899999999999999" customHeight="1">
      <c r="B33" s="1450" t="s">
        <v>916</v>
      </c>
      <c r="C33" s="1450"/>
      <c r="D33" s="1450"/>
      <c r="E33" s="1450"/>
      <c r="F33" s="1450"/>
      <c r="G33" s="1450"/>
      <c r="H33" s="1450"/>
      <c r="I33" s="1450"/>
      <c r="J33" s="1450"/>
    </row>
    <row r="34" spans="2:11" ht="19.899999999999999" customHeight="1">
      <c r="B34" s="1459"/>
      <c r="C34" s="1459"/>
      <c r="D34" s="1459"/>
      <c r="E34" s="1459"/>
      <c r="F34" s="1459"/>
      <c r="G34" s="1459"/>
      <c r="H34" s="1459"/>
      <c r="I34" s="1459"/>
      <c r="J34" s="1459"/>
      <c r="K34" s="280"/>
    </row>
    <row r="35" spans="2:11" ht="19.899999999999999" customHeight="1">
      <c r="B35" s="1459"/>
      <c r="C35" s="1459"/>
      <c r="D35" s="1459"/>
      <c r="E35" s="1459"/>
      <c r="F35" s="1459"/>
      <c r="G35" s="1459"/>
      <c r="H35" s="1459"/>
      <c r="I35" s="1459"/>
      <c r="J35" s="1459"/>
      <c r="K35" s="280"/>
    </row>
    <row r="36" spans="2:11" ht="19.899999999999999" customHeight="1">
      <c r="B36" s="1459"/>
      <c r="C36" s="1459"/>
      <c r="D36" s="1459"/>
      <c r="E36" s="1459"/>
      <c r="F36" s="1459"/>
      <c r="G36" s="1459"/>
      <c r="H36" s="1459"/>
      <c r="I36" s="1459"/>
      <c r="J36" s="1459"/>
      <c r="K36" s="280"/>
    </row>
    <row r="37" spans="2:11" ht="19.899999999999999" customHeight="1">
      <c r="B37" s="1450"/>
      <c r="C37" s="1450"/>
      <c r="D37" s="1450"/>
      <c r="E37" s="1450"/>
      <c r="F37" s="1450"/>
      <c r="G37" s="1450"/>
      <c r="H37" s="1450"/>
      <c r="I37" s="1450"/>
      <c r="J37" s="1450"/>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80" t="s">
        <v>158</v>
      </c>
      <c r="B1" s="1480"/>
      <c r="C1" s="1480"/>
      <c r="D1" s="1480"/>
      <c r="E1" s="1480"/>
      <c r="F1" s="1480"/>
      <c r="G1" s="1480"/>
      <c r="H1" s="1480"/>
      <c r="I1" s="1480"/>
      <c r="J1" s="96"/>
    </row>
    <row r="2" spans="1:11" ht="22.5">
      <c r="A2" s="1481"/>
      <c r="B2" s="1481"/>
      <c r="C2" s="1481"/>
      <c r="D2" s="1481"/>
      <c r="E2" s="1481"/>
      <c r="F2" s="1481"/>
      <c r="G2" s="1481"/>
      <c r="H2" s="1481"/>
      <c r="I2" s="1481"/>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82" t="s">
        <v>162</v>
      </c>
      <c r="C4" s="1483"/>
      <c r="D4" s="1482" t="s">
        <v>71</v>
      </c>
      <c r="E4" s="1483"/>
      <c r="F4" s="86" t="s">
        <v>72</v>
      </c>
      <c r="G4" s="86" t="s">
        <v>73</v>
      </c>
      <c r="H4" s="1484" t="s">
        <v>163</v>
      </c>
      <c r="I4" s="1485"/>
      <c r="J4" s="81"/>
    </row>
    <row r="5" spans="1:11" ht="20.25" customHeight="1">
      <c r="A5" s="87" t="s">
        <v>164</v>
      </c>
      <c r="B5" s="1471" t="s">
        <v>165</v>
      </c>
      <c r="C5" s="1472"/>
      <c r="D5" s="1473" t="s">
        <v>166</v>
      </c>
      <c r="E5" s="1474"/>
      <c r="F5" s="88" t="s">
        <v>167</v>
      </c>
      <c r="G5" s="88" t="s">
        <v>168</v>
      </c>
      <c r="H5" s="1475" t="s">
        <v>169</v>
      </c>
      <c r="I5" s="1476"/>
      <c r="J5" s="81"/>
    </row>
    <row r="6" spans="1:11" ht="20.25" customHeight="1">
      <c r="A6" s="1477"/>
      <c r="B6" s="1477"/>
      <c r="C6" s="1477"/>
      <c r="D6" s="1477"/>
      <c r="E6" s="1477"/>
      <c r="F6" s="1477"/>
      <c r="G6" s="1477"/>
      <c r="H6" s="1477"/>
      <c r="I6" s="1477"/>
      <c r="J6" s="102"/>
      <c r="K6" s="103"/>
    </row>
    <row r="7" spans="1:11" ht="20.25" customHeight="1">
      <c r="A7" s="89" t="s">
        <v>83</v>
      </c>
      <c r="B7" s="90" t="s">
        <v>170</v>
      </c>
      <c r="C7" s="90" t="s">
        <v>171</v>
      </c>
      <c r="D7" s="90" t="s">
        <v>172</v>
      </c>
      <c r="E7" s="90" t="s">
        <v>173</v>
      </c>
      <c r="F7" s="1478" t="s">
        <v>174</v>
      </c>
      <c r="G7" s="1478"/>
      <c r="H7" s="1478" t="s">
        <v>75</v>
      </c>
      <c r="I7" s="1479"/>
      <c r="J7" s="81"/>
    </row>
    <row r="8" spans="1:11" s="79" customFormat="1" ht="20.25" customHeight="1">
      <c r="A8" s="91" t="s">
        <v>175</v>
      </c>
      <c r="B8" s="92">
        <v>80</v>
      </c>
      <c r="C8" s="92">
        <v>79</v>
      </c>
      <c r="D8" s="92">
        <v>78</v>
      </c>
      <c r="E8" s="92">
        <v>78</v>
      </c>
      <c r="F8" s="1466" t="s">
        <v>176</v>
      </c>
      <c r="G8" s="1466"/>
      <c r="H8" s="1466" t="s">
        <v>177</v>
      </c>
      <c r="I8" s="1467"/>
    </row>
    <row r="9" spans="1:11" s="79" customFormat="1" ht="20.25" customHeight="1">
      <c r="A9" s="91" t="s">
        <v>175</v>
      </c>
      <c r="B9" s="92">
        <v>70</v>
      </c>
      <c r="C9" s="92">
        <v>69</v>
      </c>
      <c r="D9" s="92">
        <v>68</v>
      </c>
      <c r="E9" s="92">
        <v>68</v>
      </c>
      <c r="F9" s="1466" t="s">
        <v>176</v>
      </c>
      <c r="G9" s="1466"/>
      <c r="H9" s="1466" t="s">
        <v>178</v>
      </c>
      <c r="I9" s="1467"/>
    </row>
    <row r="10" spans="1:11" ht="20.25" customHeight="1">
      <c r="A10" s="93" t="s">
        <v>179</v>
      </c>
      <c r="B10" s="92"/>
      <c r="C10" s="92"/>
      <c r="D10" s="92"/>
      <c r="E10" s="92"/>
      <c r="F10" s="1466"/>
      <c r="G10" s="1466"/>
      <c r="H10" s="1466"/>
      <c r="I10" s="1467"/>
      <c r="J10" s="81"/>
    </row>
    <row r="11" spans="1:11" s="79" customFormat="1" ht="20.25" customHeight="1">
      <c r="A11" s="91" t="s">
        <v>180</v>
      </c>
      <c r="B11" s="92"/>
      <c r="C11" s="92">
        <v>69</v>
      </c>
      <c r="D11" s="92">
        <v>68</v>
      </c>
      <c r="E11" s="92">
        <v>68</v>
      </c>
      <c r="F11" s="1466"/>
      <c r="G11" s="1466"/>
      <c r="H11" s="1466" t="s">
        <v>177</v>
      </c>
      <c r="I11" s="1467"/>
    </row>
    <row r="12" spans="1:11" s="79" customFormat="1" ht="20.25" customHeight="1">
      <c r="A12" s="91"/>
      <c r="B12" s="92"/>
      <c r="C12" s="92">
        <v>64</v>
      </c>
      <c r="D12" s="92">
        <v>63</v>
      </c>
      <c r="E12" s="92">
        <v>63</v>
      </c>
      <c r="F12" s="1466"/>
      <c r="G12" s="1466"/>
      <c r="H12" s="1466" t="s">
        <v>178</v>
      </c>
      <c r="I12" s="1467"/>
    </row>
    <row r="13" spans="1:11" ht="20.25" customHeight="1">
      <c r="A13" s="91" t="s">
        <v>181</v>
      </c>
      <c r="B13" s="92"/>
      <c r="C13" s="92">
        <v>64</v>
      </c>
      <c r="D13" s="92">
        <v>63</v>
      </c>
      <c r="E13" s="92">
        <v>63</v>
      </c>
      <c r="F13" s="1466"/>
      <c r="G13" s="1466"/>
      <c r="H13" s="1466" t="s">
        <v>177</v>
      </c>
      <c r="I13" s="1467"/>
      <c r="J13" s="81"/>
    </row>
    <row r="14" spans="1:11" ht="20.25" customHeight="1">
      <c r="A14" s="91"/>
      <c r="B14" s="92"/>
      <c r="C14" s="92">
        <v>59</v>
      </c>
      <c r="D14" s="92">
        <v>58</v>
      </c>
      <c r="E14" s="92">
        <v>58</v>
      </c>
      <c r="F14" s="1466"/>
      <c r="G14" s="1466"/>
      <c r="H14" s="1466" t="s">
        <v>178</v>
      </c>
      <c r="I14" s="1467"/>
      <c r="J14" s="81"/>
    </row>
    <row r="15" spans="1:11" ht="20.25" customHeight="1">
      <c r="A15" s="91" t="s">
        <v>182</v>
      </c>
      <c r="B15" s="92"/>
      <c r="C15" s="92">
        <v>59</v>
      </c>
      <c r="D15" s="92">
        <v>58</v>
      </c>
      <c r="E15" s="92">
        <v>58</v>
      </c>
      <c r="F15" s="1466"/>
      <c r="G15" s="1466"/>
      <c r="H15" s="1466" t="s">
        <v>177</v>
      </c>
      <c r="I15" s="1467"/>
      <c r="J15" s="81"/>
    </row>
    <row r="16" spans="1:11" ht="20.25" customHeight="1">
      <c r="A16" s="91"/>
      <c r="B16" s="92"/>
      <c r="C16" s="92">
        <v>54</v>
      </c>
      <c r="D16" s="92">
        <v>53</v>
      </c>
      <c r="E16" s="92">
        <v>53</v>
      </c>
      <c r="F16" s="1466"/>
      <c r="G16" s="1466"/>
      <c r="H16" s="1466" t="s">
        <v>178</v>
      </c>
      <c r="I16" s="1467"/>
      <c r="J16" s="81"/>
    </row>
    <row r="17" spans="1:10" ht="20.25" customHeight="1">
      <c r="A17" s="91"/>
      <c r="B17" s="92"/>
      <c r="C17" s="92"/>
      <c r="D17" s="92"/>
      <c r="E17" s="92"/>
      <c r="F17" s="1466"/>
      <c r="G17" s="1466"/>
      <c r="H17" s="1466"/>
      <c r="I17" s="1467"/>
      <c r="J17" s="81"/>
    </row>
    <row r="18" spans="1:10" ht="20.25" customHeight="1">
      <c r="A18" s="91" t="s">
        <v>183</v>
      </c>
      <c r="B18" s="92">
        <v>73</v>
      </c>
      <c r="C18" s="92">
        <v>72</v>
      </c>
      <c r="D18" s="92">
        <v>71</v>
      </c>
      <c r="E18" s="92">
        <v>71</v>
      </c>
      <c r="F18" s="1466" t="s">
        <v>176</v>
      </c>
      <c r="G18" s="1466"/>
      <c r="H18" s="1466" t="s">
        <v>184</v>
      </c>
      <c r="I18" s="1467"/>
      <c r="J18" s="81"/>
    </row>
    <row r="19" spans="1:10">
      <c r="A19" s="91" t="s">
        <v>183</v>
      </c>
      <c r="B19" s="92">
        <v>63</v>
      </c>
      <c r="C19" s="92">
        <v>62</v>
      </c>
      <c r="D19" s="92">
        <v>61</v>
      </c>
      <c r="E19" s="92">
        <v>61</v>
      </c>
      <c r="F19" s="1466" t="s">
        <v>176</v>
      </c>
      <c r="G19" s="1466"/>
      <c r="H19" s="1466" t="s">
        <v>185</v>
      </c>
      <c r="I19" s="1467"/>
      <c r="J19" s="81"/>
    </row>
    <row r="20" spans="1:10">
      <c r="A20" s="93" t="s">
        <v>186</v>
      </c>
      <c r="B20" s="92"/>
      <c r="C20" s="92"/>
      <c r="D20" s="92"/>
      <c r="E20" s="92"/>
      <c r="F20" s="1466"/>
      <c r="G20" s="1466"/>
      <c r="H20" s="1466"/>
      <c r="I20" s="1467"/>
      <c r="J20" s="81"/>
    </row>
    <row r="21" spans="1:10">
      <c r="A21" s="91" t="s">
        <v>180</v>
      </c>
      <c r="B21" s="92"/>
      <c r="C21" s="92">
        <v>59</v>
      </c>
      <c r="D21" s="92">
        <v>58</v>
      </c>
      <c r="E21" s="92">
        <v>58</v>
      </c>
      <c r="F21" s="1466"/>
      <c r="G21" s="1466"/>
      <c r="H21" s="1466" t="s">
        <v>177</v>
      </c>
      <c r="I21" s="1467"/>
      <c r="J21" s="81"/>
    </row>
    <row r="22" spans="1:10" s="80" customFormat="1" ht="15">
      <c r="A22" s="91"/>
      <c r="B22" s="92"/>
      <c r="C22" s="92">
        <v>54</v>
      </c>
      <c r="D22" s="92">
        <v>53</v>
      </c>
      <c r="E22" s="92">
        <v>53</v>
      </c>
      <c r="F22" s="1466"/>
      <c r="G22" s="1466"/>
      <c r="H22" s="1466" t="s">
        <v>178</v>
      </c>
      <c r="I22" s="1467"/>
    </row>
    <row r="23" spans="1:10">
      <c r="A23" s="91" t="s">
        <v>181</v>
      </c>
      <c r="B23" s="92"/>
      <c r="C23" s="92">
        <v>54</v>
      </c>
      <c r="D23" s="92">
        <v>53</v>
      </c>
      <c r="E23" s="92">
        <v>53</v>
      </c>
      <c r="F23" s="1466"/>
      <c r="G23" s="1466"/>
      <c r="H23" s="1466" t="s">
        <v>177</v>
      </c>
      <c r="I23" s="1467"/>
      <c r="J23" s="81"/>
    </row>
    <row r="24" spans="1:10">
      <c r="A24" s="91"/>
      <c r="B24" s="92"/>
      <c r="C24" s="92">
        <v>49</v>
      </c>
      <c r="D24" s="92">
        <v>48</v>
      </c>
      <c r="E24" s="92">
        <v>48</v>
      </c>
      <c r="F24" s="1466"/>
      <c r="G24" s="1466"/>
      <c r="H24" s="1466" t="s">
        <v>178</v>
      </c>
      <c r="I24" s="1467"/>
      <c r="J24" s="81"/>
    </row>
    <row r="25" spans="1:10">
      <c r="A25" s="91" t="s">
        <v>182</v>
      </c>
      <c r="B25" s="92"/>
      <c r="C25" s="92">
        <v>49</v>
      </c>
      <c r="D25" s="92">
        <v>48</v>
      </c>
      <c r="E25" s="92">
        <v>48</v>
      </c>
      <c r="F25" s="1466"/>
      <c r="G25" s="1466"/>
      <c r="H25" s="1466" t="s">
        <v>177</v>
      </c>
      <c r="I25" s="1467"/>
      <c r="J25" s="81"/>
    </row>
    <row r="26" spans="1:10">
      <c r="A26" s="91"/>
      <c r="B26" s="92"/>
      <c r="C26" s="92">
        <v>44</v>
      </c>
      <c r="D26" s="92">
        <v>43</v>
      </c>
      <c r="E26" s="92">
        <v>43</v>
      </c>
      <c r="F26" s="1466"/>
      <c r="G26" s="1466"/>
      <c r="H26" s="1466" t="s">
        <v>178</v>
      </c>
      <c r="I26" s="1467"/>
      <c r="J26" s="81"/>
    </row>
    <row r="27" spans="1:10">
      <c r="A27" s="1468" t="s">
        <v>187</v>
      </c>
      <c r="B27" s="1469"/>
      <c r="C27" s="1469"/>
      <c r="D27" s="1469" t="s">
        <v>188</v>
      </c>
      <c r="E27" s="1469"/>
      <c r="F27" s="1469"/>
      <c r="G27" s="1469"/>
      <c r="H27" s="1469" t="s">
        <v>189</v>
      </c>
      <c r="I27" s="1470"/>
      <c r="J27" s="81"/>
    </row>
    <row r="28" spans="1:10">
      <c r="A28" s="1462"/>
      <c r="B28" s="1463"/>
      <c r="C28" s="1463"/>
      <c r="D28" s="1463" t="s">
        <v>190</v>
      </c>
      <c r="E28" s="1463"/>
      <c r="F28" s="1463"/>
      <c r="G28" s="1463"/>
      <c r="H28" s="1463" t="s">
        <v>190</v>
      </c>
      <c r="I28" s="1464"/>
      <c r="J28" s="81"/>
    </row>
    <row r="29" spans="1:10">
      <c r="A29" s="94" t="s">
        <v>68</v>
      </c>
      <c r="B29"/>
      <c r="C29"/>
      <c r="D29"/>
      <c r="E29"/>
      <c r="F29"/>
      <c r="G29"/>
      <c r="H29"/>
      <c r="I29"/>
    </row>
    <row r="30" spans="1:10">
      <c r="A30" s="1460" t="s">
        <v>191</v>
      </c>
      <c r="B30" s="1460"/>
      <c r="C30" s="1460"/>
      <c r="D30" s="1460"/>
      <c r="E30" s="1460"/>
      <c r="F30" s="95"/>
      <c r="G30" s="78"/>
      <c r="H30" s="78"/>
      <c r="I30" s="78"/>
    </row>
    <row r="31" spans="1:10">
      <c r="A31" s="1460" t="s">
        <v>192</v>
      </c>
      <c r="B31" s="1460"/>
      <c r="C31" s="1460"/>
      <c r="D31" s="1460"/>
      <c r="E31" s="1460"/>
      <c r="F31" s="1465"/>
      <c r="G31" s="1461"/>
      <c r="H31" s="78"/>
      <c r="I31" s="78"/>
    </row>
    <row r="32" spans="1:10">
      <c r="A32" s="1460" t="s">
        <v>193</v>
      </c>
      <c r="B32" s="1460"/>
      <c r="C32" s="1460"/>
      <c r="D32" s="1460"/>
      <c r="E32" s="1460"/>
      <c r="F32" s="1461"/>
      <c r="G32" s="1461"/>
      <c r="H32" s="1461"/>
      <c r="I32" s="1461"/>
    </row>
    <row r="33" spans="1:9">
      <c r="A33" s="1460" t="s">
        <v>194</v>
      </c>
      <c r="B33" s="1460"/>
      <c r="C33" s="1460"/>
      <c r="D33" s="1460"/>
      <c r="E33" s="1460"/>
      <c r="F33" s="1461"/>
      <c r="G33" s="1461"/>
      <c r="H33" s="1461"/>
      <c r="I33" s="1461"/>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10" t="s">
        <v>1217</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992</v>
      </c>
      <c r="I2" s="728"/>
    </row>
    <row r="3" spans="1:10" ht="20.100000000000001" customHeight="1" thickBot="1">
      <c r="B3" s="729" t="s">
        <v>1218</v>
      </c>
      <c r="C3" s="737"/>
      <c r="D3" s="737" t="s">
        <v>1036</v>
      </c>
      <c r="E3" s="737"/>
      <c r="F3" s="737"/>
      <c r="G3" s="737" t="s">
        <v>1037</v>
      </c>
      <c r="H3" s="553"/>
      <c r="I3" s="728"/>
    </row>
    <row r="4" spans="1:10" ht="20.100000000000001" customHeight="1" thickBot="1">
      <c r="B4" s="361" t="s">
        <v>747</v>
      </c>
      <c r="C4" s="361" t="s">
        <v>23</v>
      </c>
      <c r="D4" s="452"/>
      <c r="E4" s="452"/>
      <c r="F4" s="452"/>
      <c r="G4" s="373" t="s">
        <v>24</v>
      </c>
      <c r="H4" s="418" t="s">
        <v>1136</v>
      </c>
      <c r="I4" s="554" t="s">
        <v>454</v>
      </c>
    </row>
    <row r="5" spans="1:10" ht="20.100000000000001" customHeight="1">
      <c r="B5" s="690" t="s">
        <v>83</v>
      </c>
      <c r="C5" s="495" t="s">
        <v>1108</v>
      </c>
      <c r="D5" s="495" t="s">
        <v>91</v>
      </c>
      <c r="E5" s="495" t="s">
        <v>86</v>
      </c>
      <c r="F5" s="495" t="s">
        <v>87</v>
      </c>
      <c r="G5" s="495" t="s">
        <v>1047</v>
      </c>
      <c r="H5" s="495" t="s">
        <v>88</v>
      </c>
      <c r="I5" s="496" t="s">
        <v>471</v>
      </c>
    </row>
    <row r="6" spans="1:10" ht="20.100000000000001" customHeight="1">
      <c r="B6" s="1492" t="s">
        <v>1031</v>
      </c>
      <c r="C6" s="796">
        <v>43</v>
      </c>
      <c r="D6" s="796">
        <f>C6-1</f>
        <v>42</v>
      </c>
      <c r="E6" s="796">
        <f>D6-1</f>
        <v>41</v>
      </c>
      <c r="F6" s="796">
        <f>E6</f>
        <v>41</v>
      </c>
      <c r="G6" s="797" t="s">
        <v>1085</v>
      </c>
      <c r="H6" s="1500" t="s">
        <v>1109</v>
      </c>
      <c r="I6" s="738"/>
    </row>
    <row r="7" spans="1:10" ht="20.100000000000001" customHeight="1">
      <c r="B7" s="1285"/>
      <c r="C7" s="796">
        <v>48</v>
      </c>
      <c r="D7" s="796">
        <f t="shared" ref="D7:E13" si="0">C7-1</f>
        <v>47</v>
      </c>
      <c r="E7" s="796">
        <f t="shared" si="0"/>
        <v>46</v>
      </c>
      <c r="F7" s="796">
        <f t="shared" ref="F7:F13" si="1">E7</f>
        <v>46</v>
      </c>
      <c r="G7" s="797" t="s">
        <v>1086</v>
      </c>
      <c r="H7" s="1501"/>
      <c r="I7" s="738"/>
    </row>
    <row r="8" spans="1:10" ht="20.100000000000001" customHeight="1">
      <c r="B8" s="1285"/>
      <c r="C8" s="796">
        <v>53</v>
      </c>
      <c r="D8" s="796">
        <f t="shared" si="0"/>
        <v>52</v>
      </c>
      <c r="E8" s="796">
        <f t="shared" si="0"/>
        <v>51</v>
      </c>
      <c r="F8" s="796">
        <f t="shared" si="1"/>
        <v>51</v>
      </c>
      <c r="G8" s="797" t="s">
        <v>1087</v>
      </c>
      <c r="H8" s="1501"/>
      <c r="I8" s="738"/>
    </row>
    <row r="9" spans="1:10" ht="20.100000000000001" customHeight="1">
      <c r="B9" s="1285"/>
      <c r="C9" s="796">
        <v>55</v>
      </c>
      <c r="D9" s="796">
        <f t="shared" si="0"/>
        <v>54</v>
      </c>
      <c r="E9" s="796">
        <f t="shared" si="0"/>
        <v>53</v>
      </c>
      <c r="F9" s="796">
        <f t="shared" si="1"/>
        <v>53</v>
      </c>
      <c r="G9" s="797" t="s">
        <v>1088</v>
      </c>
      <c r="H9" s="1501"/>
      <c r="I9" s="738"/>
    </row>
    <row r="10" spans="1:10" ht="20.100000000000001" customHeight="1">
      <c r="B10" s="1285"/>
      <c r="C10" s="796">
        <v>57</v>
      </c>
      <c r="D10" s="796">
        <f t="shared" si="0"/>
        <v>56</v>
      </c>
      <c r="E10" s="796">
        <f t="shared" si="0"/>
        <v>55</v>
      </c>
      <c r="F10" s="796">
        <f t="shared" si="1"/>
        <v>55</v>
      </c>
      <c r="G10" s="797" t="s">
        <v>1110</v>
      </c>
      <c r="H10" s="1501"/>
      <c r="I10" s="738"/>
    </row>
    <row r="11" spans="1:10" ht="20.100000000000001" customHeight="1">
      <c r="B11" s="1285"/>
      <c r="C11" s="796">
        <v>53</v>
      </c>
      <c r="D11" s="796">
        <f t="shared" si="0"/>
        <v>52</v>
      </c>
      <c r="E11" s="796">
        <f t="shared" si="0"/>
        <v>51</v>
      </c>
      <c r="F11" s="796">
        <f t="shared" si="1"/>
        <v>51</v>
      </c>
      <c r="G11" s="797" t="s">
        <v>1111</v>
      </c>
      <c r="H11" s="1501"/>
      <c r="I11" s="738"/>
    </row>
    <row r="12" spans="1:10" ht="20.100000000000001" customHeight="1">
      <c r="B12" s="1285"/>
      <c r="C12" s="796">
        <v>51</v>
      </c>
      <c r="D12" s="796">
        <f t="shared" si="0"/>
        <v>50</v>
      </c>
      <c r="E12" s="796">
        <f t="shared" si="0"/>
        <v>49</v>
      </c>
      <c r="F12" s="796">
        <f t="shared" si="1"/>
        <v>49</v>
      </c>
      <c r="G12" s="797" t="s">
        <v>1112</v>
      </c>
      <c r="H12" s="1501"/>
      <c r="I12" s="738"/>
    </row>
    <row r="13" spans="1:10" ht="20.100000000000001" customHeight="1">
      <c r="B13" s="1285"/>
      <c r="C13" s="796">
        <v>47</v>
      </c>
      <c r="D13" s="796">
        <f t="shared" si="0"/>
        <v>46</v>
      </c>
      <c r="E13" s="796">
        <f t="shared" si="0"/>
        <v>45</v>
      </c>
      <c r="F13" s="796">
        <f t="shared" si="1"/>
        <v>45</v>
      </c>
      <c r="G13" s="797" t="s">
        <v>1113</v>
      </c>
      <c r="H13" s="1501"/>
      <c r="I13" s="795"/>
    </row>
    <row r="14" spans="1:10" ht="20.100000000000001" customHeight="1" thickBot="1">
      <c r="B14" s="1493"/>
      <c r="C14" s="798">
        <v>43</v>
      </c>
      <c r="D14" s="798">
        <f>C14-1</f>
        <v>42</v>
      </c>
      <c r="E14" s="471">
        <f>D14-1</f>
        <v>41</v>
      </c>
      <c r="F14" s="471">
        <f>E14</f>
        <v>41</v>
      </c>
      <c r="G14" s="537" t="s">
        <v>1114</v>
      </c>
      <c r="H14" s="1502"/>
      <c r="I14" s="539"/>
    </row>
    <row r="15" spans="1:10" ht="20.100000000000001" customHeight="1">
      <c r="B15" s="494"/>
      <c r="C15" s="1496"/>
      <c r="D15" s="1497"/>
      <c r="E15" s="495" t="s">
        <v>86</v>
      </c>
      <c r="F15" s="495" t="s">
        <v>87</v>
      </c>
      <c r="G15" s="495" t="s">
        <v>1115</v>
      </c>
      <c r="H15" s="495" t="s">
        <v>88</v>
      </c>
      <c r="I15" s="496" t="s">
        <v>471</v>
      </c>
    </row>
    <row r="16" spans="1:10" ht="20.100000000000001" customHeight="1">
      <c r="B16" s="1486" t="s">
        <v>1116</v>
      </c>
      <c r="C16" s="1498" t="s">
        <v>1048</v>
      </c>
      <c r="D16" s="1499"/>
      <c r="E16" s="1494" t="s">
        <v>1117</v>
      </c>
      <c r="F16" s="1495"/>
      <c r="G16" s="1503" t="s">
        <v>1118</v>
      </c>
      <c r="H16" s="1489" t="s">
        <v>1050</v>
      </c>
      <c r="I16" s="739"/>
    </row>
    <row r="17" spans="2:9" ht="20.100000000000001" customHeight="1">
      <c r="B17" s="1487"/>
      <c r="C17" s="1498" t="s">
        <v>1119</v>
      </c>
      <c r="D17" s="1499"/>
      <c r="E17" s="1494" t="s">
        <v>1120</v>
      </c>
      <c r="F17" s="1495"/>
      <c r="G17" s="1490"/>
      <c r="H17" s="1490"/>
      <c r="I17" s="739"/>
    </row>
    <row r="18" spans="2:9" ht="20.100000000000001" customHeight="1">
      <c r="B18" s="1487"/>
      <c r="C18" s="1498" t="s">
        <v>1121</v>
      </c>
      <c r="D18" s="1499"/>
      <c r="E18" s="1494" t="s">
        <v>1120</v>
      </c>
      <c r="F18" s="1495"/>
      <c r="G18" s="1490"/>
      <c r="H18" s="1490"/>
      <c r="I18" s="739"/>
    </row>
    <row r="19" spans="2:9" ht="20.100000000000001" customHeight="1">
      <c r="B19" s="1487"/>
      <c r="C19" s="1498" t="s">
        <v>1122</v>
      </c>
      <c r="D19" s="1499"/>
      <c r="E19" s="1494" t="s">
        <v>1123</v>
      </c>
      <c r="F19" s="1495"/>
      <c r="G19" s="1490"/>
      <c r="H19" s="1490"/>
      <c r="I19" s="740"/>
    </row>
    <row r="20" spans="2:9" ht="20.100000000000001" customHeight="1" thickBot="1">
      <c r="B20" s="1488"/>
      <c r="C20" s="1510" t="s">
        <v>1030</v>
      </c>
      <c r="D20" s="1511"/>
      <c r="E20" s="1494" t="s">
        <v>1124</v>
      </c>
      <c r="F20" s="1495"/>
      <c r="G20" s="1491"/>
      <c r="H20" s="1491"/>
      <c r="I20" s="555"/>
    </row>
    <row r="21" spans="2:9" ht="20.100000000000001" customHeight="1">
      <c r="B21" s="494"/>
      <c r="C21" s="793"/>
      <c r="D21" s="495" t="s">
        <v>1052</v>
      </c>
      <c r="E21" s="495" t="s">
        <v>86</v>
      </c>
      <c r="F21" s="495" t="s">
        <v>87</v>
      </c>
      <c r="G21" s="495" t="s">
        <v>1115</v>
      </c>
      <c r="H21" s="495" t="s">
        <v>88</v>
      </c>
      <c r="I21" s="496" t="s">
        <v>471</v>
      </c>
    </row>
    <row r="22" spans="2:9" ht="20.100000000000001" customHeight="1">
      <c r="B22" s="1486" t="s">
        <v>1125</v>
      </c>
      <c r="C22" s="799" t="s">
        <v>1126</v>
      </c>
      <c r="D22" s="1504" t="s">
        <v>1053</v>
      </c>
      <c r="E22" s="1505"/>
      <c r="F22" s="1506"/>
      <c r="G22" s="796" t="s">
        <v>1127</v>
      </c>
      <c r="H22" s="1503" t="s">
        <v>1128</v>
      </c>
      <c r="I22" s="739"/>
    </row>
    <row r="23" spans="2:9" ht="20.100000000000001" customHeight="1">
      <c r="B23" s="1487"/>
      <c r="C23" s="799" t="s">
        <v>1054</v>
      </c>
      <c r="D23" s="1504" t="s">
        <v>1129</v>
      </c>
      <c r="E23" s="1505"/>
      <c r="F23" s="1506"/>
      <c r="G23" s="796" t="s">
        <v>1130</v>
      </c>
      <c r="H23" s="1490"/>
      <c r="I23" s="739"/>
    </row>
    <row r="24" spans="2:9" ht="20.100000000000001" customHeight="1">
      <c r="B24" s="1487"/>
      <c r="C24" s="799" t="s">
        <v>1131</v>
      </c>
      <c r="D24" s="1504" t="s">
        <v>1132</v>
      </c>
      <c r="E24" s="1505"/>
      <c r="F24" s="1506"/>
      <c r="G24" s="796" t="s">
        <v>1049</v>
      </c>
      <c r="H24" s="1490"/>
      <c r="I24" s="739"/>
    </row>
    <row r="25" spans="2:9" ht="20.100000000000001" customHeight="1">
      <c r="B25" s="1487"/>
      <c r="C25" s="799" t="s">
        <v>1133</v>
      </c>
      <c r="D25" s="1504" t="s">
        <v>1051</v>
      </c>
      <c r="E25" s="1505"/>
      <c r="F25" s="1506"/>
      <c r="G25" s="796" t="s">
        <v>1055</v>
      </c>
      <c r="H25" s="1490"/>
      <c r="I25" s="739"/>
    </row>
    <row r="26" spans="2:9" ht="20.100000000000001" customHeight="1">
      <c r="B26" s="1487"/>
      <c r="C26" s="799" t="s">
        <v>994</v>
      </c>
      <c r="D26" s="1504" t="s">
        <v>1056</v>
      </c>
      <c r="E26" s="1505"/>
      <c r="F26" s="1506"/>
      <c r="G26" s="796" t="s">
        <v>1055</v>
      </c>
      <c r="H26" s="1490"/>
      <c r="I26" s="739"/>
    </row>
    <row r="27" spans="2:9" ht="20.100000000000001" customHeight="1" thickBot="1">
      <c r="B27" s="1488"/>
      <c r="C27" s="794" t="s">
        <v>1134</v>
      </c>
      <c r="D27" s="1507" t="s">
        <v>1135</v>
      </c>
      <c r="E27" s="1508"/>
      <c r="F27" s="1509"/>
      <c r="G27" s="471" t="s">
        <v>1057</v>
      </c>
      <c r="H27" s="1491"/>
      <c r="I27" s="555"/>
    </row>
    <row r="28" spans="2:9" ht="20.100000000000001" customHeight="1">
      <c r="B28" s="1205" t="s">
        <v>68</v>
      </c>
      <c r="C28" s="1205"/>
      <c r="D28" s="1205"/>
      <c r="E28" s="1205"/>
      <c r="F28" s="1205"/>
      <c r="G28" s="1205"/>
      <c r="H28" s="1205"/>
      <c r="I28" s="1205"/>
    </row>
    <row r="29" spans="2:9" ht="19.899999999999999" customHeight="1">
      <c r="B29" s="1380" t="s">
        <v>1038</v>
      </c>
      <c r="C29" s="1380"/>
      <c r="D29" s="1380"/>
      <c r="E29" s="1380"/>
      <c r="F29" s="1380"/>
      <c r="G29" s="1380"/>
      <c r="H29" s="1380"/>
      <c r="I29" s="1380"/>
    </row>
    <row r="30" spans="2:9" ht="19.899999999999999" customHeight="1">
      <c r="B30" s="1381" t="s">
        <v>1039</v>
      </c>
      <c r="C30" s="1381"/>
      <c r="D30" s="1381"/>
      <c r="E30" s="1381"/>
      <c r="F30" s="1381"/>
      <c r="G30" s="1381"/>
      <c r="H30" s="1381"/>
      <c r="I30" s="1381"/>
    </row>
    <row r="31" spans="2:9" ht="20.100000000000001" customHeight="1">
      <c r="B31" s="1381" t="s">
        <v>993</v>
      </c>
      <c r="C31" s="1381"/>
      <c r="D31" s="1381"/>
      <c r="E31" s="1381"/>
      <c r="F31" s="1381"/>
      <c r="G31" s="1381"/>
      <c r="H31" s="1381"/>
      <c r="I31" s="1381"/>
    </row>
    <row r="32" spans="2:9" ht="20.100000000000001" customHeight="1">
      <c r="B32" s="1381" t="s">
        <v>1040</v>
      </c>
      <c r="C32" s="1381"/>
      <c r="D32" s="1381"/>
      <c r="E32" s="1381"/>
      <c r="F32" s="1381"/>
      <c r="G32" s="1381"/>
      <c r="H32" s="1381"/>
      <c r="I32" s="1381"/>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2" t="s">
        <v>1101</v>
      </c>
      <c r="B1" s="1392"/>
      <c r="C1" s="1392"/>
      <c r="D1" s="1392"/>
      <c r="E1" s="1392"/>
      <c r="F1" s="1392"/>
      <c r="G1" s="1392"/>
      <c r="H1" s="1392"/>
      <c r="I1" s="1392"/>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726</v>
      </c>
      <c r="D3" s="492" t="s">
        <v>71</v>
      </c>
      <c r="E3" s="492" t="s">
        <v>72</v>
      </c>
      <c r="F3" s="492" t="s">
        <v>73</v>
      </c>
      <c r="G3" s="1524" t="s">
        <v>310</v>
      </c>
      <c r="H3" s="1525"/>
    </row>
    <row r="4" spans="1:11" ht="19.899999999999999" customHeight="1" thickBot="1">
      <c r="B4" s="788" t="s">
        <v>1102</v>
      </c>
      <c r="C4" s="789" t="s">
        <v>1103</v>
      </c>
      <c r="D4" s="737" t="s">
        <v>1104</v>
      </c>
      <c r="E4" s="790" t="s">
        <v>1105</v>
      </c>
      <c r="F4" s="790" t="s">
        <v>1106</v>
      </c>
      <c r="G4" s="1526" t="s">
        <v>727</v>
      </c>
      <c r="H4" s="1527"/>
    </row>
    <row r="5" spans="1:11" ht="19.899999999999999" customHeight="1" thickBot="1">
      <c r="B5" s="361" t="s">
        <v>1079</v>
      </c>
      <c r="C5" s="361" t="s">
        <v>23</v>
      </c>
      <c r="D5" s="378"/>
      <c r="F5" s="373" t="s">
        <v>24</v>
      </c>
      <c r="G5" s="373"/>
      <c r="H5" s="362">
        <v>46035</v>
      </c>
      <c r="I5" s="379" t="s">
        <v>1137</v>
      </c>
    </row>
    <row r="6" spans="1:11" ht="19.899999999999999" customHeight="1" thickBot="1">
      <c r="B6" s="374" t="s">
        <v>1321</v>
      </c>
      <c r="C6" s="375" t="s">
        <v>1108</v>
      </c>
      <c r="D6" s="375" t="s">
        <v>27</v>
      </c>
      <c r="E6" s="375" t="s">
        <v>86</v>
      </c>
      <c r="F6" s="376" t="s">
        <v>87</v>
      </c>
      <c r="G6" s="1528" t="s">
        <v>908</v>
      </c>
      <c r="H6" s="1529"/>
      <c r="I6" s="636" t="s">
        <v>703</v>
      </c>
    </row>
    <row r="7" spans="1:11" ht="19.899999999999999" customHeight="1">
      <c r="B7" s="863" t="s">
        <v>350</v>
      </c>
      <c r="C7" s="852">
        <v>61.8</v>
      </c>
      <c r="D7" s="852">
        <v>57.8</v>
      </c>
      <c r="E7" s="781">
        <v>57.8</v>
      </c>
      <c r="F7" s="853">
        <v>57.8</v>
      </c>
      <c r="G7" s="526" t="s">
        <v>1322</v>
      </c>
      <c r="H7" s="527" t="s">
        <v>650</v>
      </c>
      <c r="I7" s="512"/>
    </row>
    <row r="8" spans="1:11" ht="19.899999999999999" customHeight="1">
      <c r="B8" s="863" t="s">
        <v>198</v>
      </c>
      <c r="C8" s="852">
        <v>61.8</v>
      </c>
      <c r="D8" s="852">
        <v>57.8</v>
      </c>
      <c r="E8" s="781">
        <v>57.8</v>
      </c>
      <c r="F8" s="853">
        <v>57.8</v>
      </c>
      <c r="G8" s="854" t="s">
        <v>1322</v>
      </c>
      <c r="H8" s="527" t="s">
        <v>650</v>
      </c>
      <c r="I8" s="512"/>
    </row>
    <row r="9" spans="1:11" ht="19.899999999999999" customHeight="1">
      <c r="B9" s="863" t="s">
        <v>32</v>
      </c>
      <c r="C9" s="852">
        <v>61.8</v>
      </c>
      <c r="D9" s="852">
        <v>57.8</v>
      </c>
      <c r="E9" s="781">
        <v>57.8</v>
      </c>
      <c r="F9" s="853">
        <v>57.8</v>
      </c>
      <c r="G9" s="854" t="s">
        <v>1322</v>
      </c>
      <c r="H9" s="527" t="s">
        <v>650</v>
      </c>
      <c r="I9" s="512"/>
    </row>
    <row r="10" spans="1:11" ht="19.899999999999999" customHeight="1">
      <c r="B10" s="863" t="s">
        <v>60</v>
      </c>
      <c r="C10" s="852" t="s">
        <v>1206</v>
      </c>
      <c r="D10" s="852">
        <v>44.8</v>
      </c>
      <c r="E10" s="781">
        <v>44.8</v>
      </c>
      <c r="F10" s="853">
        <v>44.8</v>
      </c>
      <c r="G10" s="854" t="s">
        <v>1322</v>
      </c>
      <c r="H10" s="527" t="s">
        <v>650</v>
      </c>
      <c r="I10" s="512"/>
    </row>
    <row r="11" spans="1:11" ht="19.899999999999999" customHeight="1">
      <c r="B11" s="863" t="s">
        <v>33</v>
      </c>
      <c r="C11" s="852" t="s">
        <v>1205</v>
      </c>
      <c r="D11" s="852">
        <v>43.8</v>
      </c>
      <c r="E11" s="781">
        <v>43.8</v>
      </c>
      <c r="F11" s="853">
        <v>43.8</v>
      </c>
      <c r="G11" s="854" t="s">
        <v>1322</v>
      </c>
      <c r="H11" s="527" t="s">
        <v>650</v>
      </c>
      <c r="I11" s="512"/>
    </row>
    <row r="12" spans="1:11" ht="19.899999999999999" customHeight="1">
      <c r="B12" s="863" t="s">
        <v>36</v>
      </c>
      <c r="C12" s="852" t="s">
        <v>1206</v>
      </c>
      <c r="D12" s="852">
        <v>44.8</v>
      </c>
      <c r="E12" s="852">
        <v>44.8</v>
      </c>
      <c r="F12" s="852">
        <v>44.8</v>
      </c>
      <c r="G12" s="854" t="s">
        <v>1322</v>
      </c>
      <c r="H12" s="527" t="s">
        <v>650</v>
      </c>
      <c r="I12" s="512"/>
    </row>
    <row r="13" spans="1:11" ht="19.899999999999999" customHeight="1">
      <c r="B13" s="863" t="s">
        <v>64</v>
      </c>
      <c r="C13" s="852">
        <v>61.8</v>
      </c>
      <c r="D13" s="852">
        <v>57.8</v>
      </c>
      <c r="E13" s="781">
        <v>57.8</v>
      </c>
      <c r="F13" s="853">
        <v>57.8</v>
      </c>
      <c r="G13" s="854" t="s">
        <v>1322</v>
      </c>
      <c r="H13" s="527" t="s">
        <v>650</v>
      </c>
      <c r="I13" s="512"/>
    </row>
    <row r="14" spans="1:11" ht="19.899999999999999" customHeight="1">
      <c r="B14" s="863" t="s">
        <v>49</v>
      </c>
      <c r="C14" s="852">
        <v>61.8</v>
      </c>
      <c r="D14" s="852">
        <v>57.8</v>
      </c>
      <c r="E14" s="781">
        <v>57.8</v>
      </c>
      <c r="F14" s="853">
        <v>57.8</v>
      </c>
      <c r="G14" s="854" t="s">
        <v>1322</v>
      </c>
      <c r="H14" s="527" t="s">
        <v>650</v>
      </c>
      <c r="I14" s="512"/>
    </row>
    <row r="15" spans="1:11" ht="19.899999999999999" customHeight="1">
      <c r="B15" s="863" t="s">
        <v>144</v>
      </c>
      <c r="C15" s="852">
        <v>61.8</v>
      </c>
      <c r="D15" s="852">
        <v>57.8</v>
      </c>
      <c r="E15" s="781">
        <v>57.8</v>
      </c>
      <c r="F15" s="853">
        <v>57.8</v>
      </c>
      <c r="G15" s="854" t="s">
        <v>1322</v>
      </c>
      <c r="H15" s="527" t="s">
        <v>650</v>
      </c>
      <c r="I15" s="512"/>
    </row>
    <row r="16" spans="1:11" ht="19.899999999999999" customHeight="1">
      <c r="B16" s="863" t="s">
        <v>54</v>
      </c>
      <c r="C16" s="852">
        <v>56.3</v>
      </c>
      <c r="D16" s="852">
        <v>52.3</v>
      </c>
      <c r="E16" s="781">
        <v>52.3</v>
      </c>
      <c r="F16" s="853">
        <v>52.3</v>
      </c>
      <c r="G16" s="854" t="s">
        <v>1322</v>
      </c>
      <c r="H16" s="527" t="s">
        <v>650</v>
      </c>
      <c r="I16" s="512"/>
    </row>
    <row r="17" spans="2:9" ht="19.899999999999999" customHeight="1">
      <c r="B17" s="863" t="s">
        <v>41</v>
      </c>
      <c r="C17" s="852">
        <v>61.8</v>
      </c>
      <c r="D17" s="852">
        <v>57.8</v>
      </c>
      <c r="E17" s="781">
        <v>57.8</v>
      </c>
      <c r="F17" s="853">
        <v>57.8</v>
      </c>
      <c r="G17" s="854" t="s">
        <v>1322</v>
      </c>
      <c r="H17" s="527" t="s">
        <v>650</v>
      </c>
      <c r="I17" s="512"/>
    </row>
    <row r="18" spans="2:9" ht="19.899999999999999" customHeight="1">
      <c r="B18" s="1530" t="s">
        <v>45</v>
      </c>
      <c r="C18" s="852">
        <v>60.8</v>
      </c>
      <c r="D18" s="852">
        <v>56.8</v>
      </c>
      <c r="E18" s="781">
        <v>56.8</v>
      </c>
      <c r="F18" s="853">
        <v>56.8</v>
      </c>
      <c r="G18" s="854" t="s">
        <v>1322</v>
      </c>
      <c r="H18" s="527" t="s">
        <v>650</v>
      </c>
      <c r="I18" s="512"/>
    </row>
    <row r="19" spans="2:9" ht="19.899999999999999" customHeight="1">
      <c r="B19" s="1531"/>
      <c r="C19" s="852" t="s">
        <v>1323</v>
      </c>
      <c r="D19" s="852">
        <v>48.3</v>
      </c>
      <c r="E19" s="781">
        <v>48.3</v>
      </c>
      <c r="F19" s="853">
        <v>48.3</v>
      </c>
      <c r="G19" s="854" t="s">
        <v>1322</v>
      </c>
      <c r="H19" s="527" t="s">
        <v>651</v>
      </c>
      <c r="I19" s="512"/>
    </row>
    <row r="20" spans="2:9" ht="19.899999999999999" customHeight="1">
      <c r="B20" s="863" t="s">
        <v>62</v>
      </c>
      <c r="C20" s="852" t="s">
        <v>1205</v>
      </c>
      <c r="D20" s="852">
        <v>43.8</v>
      </c>
      <c r="E20" s="781">
        <v>43.8</v>
      </c>
      <c r="F20" s="853">
        <v>43.8</v>
      </c>
      <c r="G20" s="854" t="s">
        <v>1322</v>
      </c>
      <c r="H20" s="527" t="s">
        <v>650</v>
      </c>
      <c r="I20" s="512"/>
    </row>
    <row r="21" spans="2:9" ht="19.899999999999999" customHeight="1">
      <c r="B21" s="863" t="s">
        <v>55</v>
      </c>
      <c r="C21" s="852" t="s">
        <v>1206</v>
      </c>
      <c r="D21" s="852">
        <v>44.8</v>
      </c>
      <c r="E21" s="781">
        <v>44.8</v>
      </c>
      <c r="F21" s="853">
        <v>44.8</v>
      </c>
      <c r="G21" s="854" t="s">
        <v>1322</v>
      </c>
      <c r="H21" s="527" t="s">
        <v>650</v>
      </c>
      <c r="I21" s="512"/>
    </row>
    <row r="22" spans="2:9" ht="19.899999999999999" customHeight="1">
      <c r="B22" s="863" t="s">
        <v>57</v>
      </c>
      <c r="C22" s="852" t="s">
        <v>1324</v>
      </c>
      <c r="D22" s="852">
        <v>45.3</v>
      </c>
      <c r="E22" s="781">
        <v>45.3</v>
      </c>
      <c r="F22" s="853">
        <v>45.3</v>
      </c>
      <c r="G22" s="854" t="s">
        <v>1322</v>
      </c>
      <c r="H22" s="527" t="s">
        <v>650</v>
      </c>
      <c r="I22" s="512"/>
    </row>
    <row r="23" spans="2:9" ht="19.899999999999999" customHeight="1">
      <c r="B23" s="863" t="s">
        <v>42</v>
      </c>
      <c r="C23" s="852" t="s">
        <v>1325</v>
      </c>
      <c r="D23" s="852">
        <v>46.3</v>
      </c>
      <c r="E23" s="781">
        <v>46.3</v>
      </c>
      <c r="F23" s="853">
        <v>46.3</v>
      </c>
      <c r="G23" s="854" t="s">
        <v>1322</v>
      </c>
      <c r="H23" s="527" t="s">
        <v>650</v>
      </c>
      <c r="I23" s="512"/>
    </row>
    <row r="24" spans="2:9" ht="19.899999999999999" customHeight="1">
      <c r="B24" s="863" t="s">
        <v>58</v>
      </c>
      <c r="C24" s="852">
        <v>61.8</v>
      </c>
      <c r="D24" s="852">
        <v>57.8</v>
      </c>
      <c r="E24" s="781">
        <v>57.8</v>
      </c>
      <c r="F24" s="853">
        <v>57.8</v>
      </c>
      <c r="G24" s="854" t="s">
        <v>1322</v>
      </c>
      <c r="H24" s="527" t="s">
        <v>650</v>
      </c>
      <c r="I24" s="512"/>
    </row>
    <row r="25" spans="2:9" ht="19.899999999999999" customHeight="1">
      <c r="B25" s="863" t="s">
        <v>59</v>
      </c>
      <c r="C25" s="852" t="s">
        <v>1206</v>
      </c>
      <c r="D25" s="852">
        <v>44.8</v>
      </c>
      <c r="E25" s="781">
        <v>44.8</v>
      </c>
      <c r="F25" s="853">
        <v>44.8</v>
      </c>
      <c r="G25" s="854" t="s">
        <v>1322</v>
      </c>
      <c r="H25" s="527" t="s">
        <v>650</v>
      </c>
      <c r="I25" s="512"/>
    </row>
    <row r="26" spans="2:9" ht="19.899999999999999" customHeight="1">
      <c r="B26" s="863" t="s">
        <v>46</v>
      </c>
      <c r="C26" s="852">
        <v>76.8</v>
      </c>
      <c r="D26" s="852">
        <v>72.8</v>
      </c>
      <c r="E26" s="781">
        <v>72.8</v>
      </c>
      <c r="F26" s="853">
        <v>72.8</v>
      </c>
      <c r="G26" s="854" t="s">
        <v>1322</v>
      </c>
      <c r="H26" s="527" t="s">
        <v>650</v>
      </c>
      <c r="I26" s="512"/>
    </row>
    <row r="27" spans="2:9" ht="19.899999999999999" customHeight="1">
      <c r="B27" s="863" t="s">
        <v>66</v>
      </c>
      <c r="C27" s="852">
        <v>58.8</v>
      </c>
      <c r="D27" s="852">
        <v>54.8</v>
      </c>
      <c r="E27" s="781">
        <v>54.8</v>
      </c>
      <c r="F27" s="853">
        <v>54.8</v>
      </c>
      <c r="G27" s="854" t="s">
        <v>1322</v>
      </c>
      <c r="H27" s="527" t="s">
        <v>650</v>
      </c>
      <c r="I27" s="512"/>
    </row>
    <row r="28" spans="2:9" ht="19.899999999999999" customHeight="1">
      <c r="B28" s="863" t="s">
        <v>48</v>
      </c>
      <c r="C28" s="852" t="s">
        <v>1206</v>
      </c>
      <c r="D28" s="852">
        <v>44.8</v>
      </c>
      <c r="E28" s="781">
        <v>44.8</v>
      </c>
      <c r="F28" s="853">
        <v>44.8</v>
      </c>
      <c r="G28" s="854" t="s">
        <v>1322</v>
      </c>
      <c r="H28" s="527" t="s">
        <v>650</v>
      </c>
      <c r="I28" s="512"/>
    </row>
    <row r="29" spans="2:9" ht="19.899999999999999" customHeight="1">
      <c r="B29" s="863" t="s">
        <v>398</v>
      </c>
      <c r="C29" s="852">
        <v>61.8</v>
      </c>
      <c r="D29" s="852">
        <v>57.8</v>
      </c>
      <c r="E29" s="781">
        <v>57.8</v>
      </c>
      <c r="F29" s="853">
        <v>57.8</v>
      </c>
      <c r="G29" s="854" t="s">
        <v>1322</v>
      </c>
      <c r="H29" s="527" t="s">
        <v>650</v>
      </c>
      <c r="I29" s="512"/>
    </row>
    <row r="30" spans="2:9" ht="19.899999999999999" customHeight="1">
      <c r="B30" s="863" t="s">
        <v>140</v>
      </c>
      <c r="C30" s="852" t="s">
        <v>1205</v>
      </c>
      <c r="D30" s="852">
        <v>43.8</v>
      </c>
      <c r="E30" s="781">
        <v>43.8</v>
      </c>
      <c r="F30" s="853">
        <v>43.8</v>
      </c>
      <c r="G30" s="854" t="s">
        <v>1322</v>
      </c>
      <c r="H30" s="527" t="s">
        <v>650</v>
      </c>
      <c r="I30" s="512"/>
    </row>
    <row r="31" spans="2:9" ht="19.899999999999999" customHeight="1">
      <c r="B31" s="863" t="s">
        <v>56</v>
      </c>
      <c r="C31" s="852" t="s">
        <v>1205</v>
      </c>
      <c r="D31" s="852">
        <v>43.8</v>
      </c>
      <c r="E31" s="781">
        <v>43.8</v>
      </c>
      <c r="F31" s="853">
        <v>43.8</v>
      </c>
      <c r="G31" s="854" t="s">
        <v>1322</v>
      </c>
      <c r="H31" s="527" t="s">
        <v>650</v>
      </c>
      <c r="I31" s="512"/>
    </row>
    <row r="32" spans="2:9" ht="19.899999999999999" customHeight="1">
      <c r="B32" s="863" t="s">
        <v>44</v>
      </c>
      <c r="C32" s="852">
        <v>58.8</v>
      </c>
      <c r="D32" s="852">
        <v>54.8</v>
      </c>
      <c r="E32" s="781">
        <v>54.8</v>
      </c>
      <c r="F32" s="853">
        <v>54.8</v>
      </c>
      <c r="G32" s="854" t="s">
        <v>1322</v>
      </c>
      <c r="H32" s="527" t="s">
        <v>650</v>
      </c>
      <c r="I32" s="512"/>
    </row>
    <row r="33" spans="1:12" ht="19.899999999999999" customHeight="1">
      <c r="B33" s="863" t="s">
        <v>146</v>
      </c>
      <c r="C33" s="852">
        <v>61.8</v>
      </c>
      <c r="D33" s="852">
        <v>57.8</v>
      </c>
      <c r="E33" s="961">
        <v>57.8</v>
      </c>
      <c r="F33" s="853">
        <v>57.8</v>
      </c>
      <c r="G33" s="854" t="s">
        <v>1322</v>
      </c>
      <c r="H33" s="527" t="s">
        <v>650</v>
      </c>
      <c r="I33" s="512"/>
    </row>
    <row r="34" spans="1:12" ht="19.899999999999999" customHeight="1">
      <c r="B34" s="863" t="s">
        <v>47</v>
      </c>
      <c r="C34" s="852">
        <v>62.3</v>
      </c>
      <c r="D34" s="852">
        <v>57.3</v>
      </c>
      <c r="E34" s="781">
        <v>57.3</v>
      </c>
      <c r="F34" s="853">
        <v>57.3</v>
      </c>
      <c r="G34" s="854" t="s">
        <v>1322</v>
      </c>
      <c r="H34" s="527" t="s">
        <v>1326</v>
      </c>
      <c r="I34" s="512"/>
    </row>
    <row r="35" spans="1:12" ht="19.899999999999999" customHeight="1">
      <c r="B35" s="863" t="s">
        <v>77</v>
      </c>
      <c r="C35" s="852">
        <v>63.8</v>
      </c>
      <c r="D35" s="852">
        <v>58.8</v>
      </c>
      <c r="E35" s="961">
        <v>58.8</v>
      </c>
      <c r="F35" s="853">
        <v>58.8</v>
      </c>
      <c r="G35" s="854" t="s">
        <v>1322</v>
      </c>
      <c r="H35" s="527" t="s">
        <v>1074</v>
      </c>
      <c r="I35" s="512"/>
    </row>
    <row r="36" spans="1:12" ht="19.899999999999999" customHeight="1">
      <c r="B36" s="863" t="s">
        <v>50</v>
      </c>
      <c r="C36" s="852">
        <v>69.8</v>
      </c>
      <c r="D36" s="852">
        <v>64.8</v>
      </c>
      <c r="E36" s="781">
        <v>64.8</v>
      </c>
      <c r="F36" s="853">
        <v>64.8</v>
      </c>
      <c r="G36" s="854" t="s">
        <v>1322</v>
      </c>
      <c r="H36" s="527" t="s">
        <v>1327</v>
      </c>
      <c r="I36" s="512"/>
    </row>
    <row r="37" spans="1:12" ht="19.899999999999999" customHeight="1">
      <c r="B37" s="863" t="s">
        <v>1328</v>
      </c>
      <c r="C37" s="852">
        <v>79.8</v>
      </c>
      <c r="D37" s="852">
        <v>74.8</v>
      </c>
      <c r="E37" s="781">
        <v>74.8</v>
      </c>
      <c r="F37" s="853">
        <v>74.8</v>
      </c>
      <c r="G37" s="854" t="s">
        <v>1322</v>
      </c>
      <c r="H37" s="527" t="s">
        <v>1327</v>
      </c>
      <c r="I37" s="512"/>
    </row>
    <row r="38" spans="1:12" ht="19.899999999999999" customHeight="1" thickBot="1">
      <c r="B38" s="863" t="s">
        <v>1329</v>
      </c>
      <c r="C38" s="852">
        <v>71.8</v>
      </c>
      <c r="D38" s="852">
        <v>66.8</v>
      </c>
      <c r="E38" s="781">
        <v>66.8</v>
      </c>
      <c r="F38" s="853">
        <v>66.8</v>
      </c>
      <c r="G38" s="854" t="s">
        <v>1322</v>
      </c>
      <c r="H38" s="527" t="s">
        <v>1327</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1207</v>
      </c>
      <c r="D40" s="702" t="s">
        <v>171</v>
      </c>
      <c r="E40" s="702" t="s">
        <v>172</v>
      </c>
      <c r="F40" s="702" t="s">
        <v>173</v>
      </c>
      <c r="G40" s="1522" t="s">
        <v>1208</v>
      </c>
      <c r="H40" s="1523"/>
      <c r="I40" s="514" t="s">
        <v>1138</v>
      </c>
    </row>
    <row r="41" spans="1:12" ht="20.100000000000001" customHeight="1">
      <c r="A41" s="436"/>
      <c r="B41" s="1513" t="s">
        <v>1209</v>
      </c>
      <c r="C41" s="518">
        <v>-3.7</v>
      </c>
      <c r="D41" s="518">
        <f t="shared" ref="D41:F47" si="0">C41</f>
        <v>-3.7</v>
      </c>
      <c r="E41" s="518">
        <f t="shared" si="0"/>
        <v>-3.7</v>
      </c>
      <c r="F41" s="518">
        <f t="shared" si="0"/>
        <v>-3.7</v>
      </c>
      <c r="G41" s="1516" t="s">
        <v>1210</v>
      </c>
      <c r="H41" s="1517"/>
      <c r="I41" s="519"/>
    </row>
    <row r="42" spans="1:12" s="436" customFormat="1" ht="19.899999999999999" customHeight="1">
      <c r="B42" s="1514"/>
      <c r="C42" s="703">
        <v>-2.2000000000000002</v>
      </c>
      <c r="D42" s="703">
        <f t="shared" si="0"/>
        <v>-2.2000000000000002</v>
      </c>
      <c r="E42" s="703">
        <f t="shared" si="0"/>
        <v>-2.2000000000000002</v>
      </c>
      <c r="F42" s="703">
        <f t="shared" si="0"/>
        <v>-2.2000000000000002</v>
      </c>
      <c r="G42" s="1518" t="s">
        <v>1211</v>
      </c>
      <c r="H42" s="1519"/>
      <c r="I42" s="784"/>
    </row>
    <row r="43" spans="1:12" s="436" customFormat="1" ht="19.899999999999999" customHeight="1">
      <c r="B43" s="1514"/>
      <c r="C43" s="703">
        <v>-1.3</v>
      </c>
      <c r="D43" s="703">
        <f t="shared" si="0"/>
        <v>-1.3</v>
      </c>
      <c r="E43" s="703">
        <f t="shared" si="0"/>
        <v>-1.3</v>
      </c>
      <c r="F43" s="703">
        <f t="shared" si="0"/>
        <v>-1.3</v>
      </c>
      <c r="G43" s="1518" t="s">
        <v>1212</v>
      </c>
      <c r="H43" s="1519"/>
      <c r="I43" s="784"/>
    </row>
    <row r="44" spans="1:12" s="436" customFormat="1" ht="19.899999999999999" customHeight="1">
      <c r="B44" s="1514"/>
      <c r="C44" s="703">
        <v>-1.4</v>
      </c>
      <c r="D44" s="703">
        <f>C44</f>
        <v>-1.4</v>
      </c>
      <c r="E44" s="703">
        <f t="shared" si="0"/>
        <v>-1.4</v>
      </c>
      <c r="F44" s="703">
        <f t="shared" si="0"/>
        <v>-1.4</v>
      </c>
      <c r="G44" s="1518" t="s">
        <v>1213</v>
      </c>
      <c r="H44" s="1519"/>
      <c r="I44" s="800"/>
    </row>
    <row r="45" spans="1:12" s="436" customFormat="1" ht="19.899999999999999" customHeight="1">
      <c r="B45" s="1514"/>
      <c r="C45" s="703">
        <v>-2.2999999999999998</v>
      </c>
      <c r="D45" s="703">
        <f t="shared" ref="D45:D46" si="1">C45</f>
        <v>-2.2999999999999998</v>
      </c>
      <c r="E45" s="703">
        <f t="shared" si="0"/>
        <v>-2.2999999999999998</v>
      </c>
      <c r="F45" s="703">
        <f t="shared" si="0"/>
        <v>-2.2999999999999998</v>
      </c>
      <c r="G45" s="1518" t="s">
        <v>1214</v>
      </c>
      <c r="H45" s="1519"/>
      <c r="I45" s="800"/>
    </row>
    <row r="46" spans="1:12" s="436" customFormat="1" ht="19.899999999999999" customHeight="1">
      <c r="B46" s="1514"/>
      <c r="C46" s="703">
        <v>-3.1</v>
      </c>
      <c r="D46" s="703">
        <f t="shared" si="1"/>
        <v>-3.1</v>
      </c>
      <c r="E46" s="703">
        <f t="shared" si="0"/>
        <v>-3.1</v>
      </c>
      <c r="F46" s="703">
        <f t="shared" si="0"/>
        <v>-3.1</v>
      </c>
      <c r="G46" s="1518" t="s">
        <v>1215</v>
      </c>
      <c r="H46" s="1519"/>
      <c r="I46" s="800"/>
    </row>
    <row r="47" spans="1:12" s="436" customFormat="1" ht="19.899999999999999" customHeight="1" thickBot="1">
      <c r="B47" s="1515"/>
      <c r="C47" s="704">
        <v>-4.7</v>
      </c>
      <c r="D47" s="704">
        <f>C47</f>
        <v>-4.7</v>
      </c>
      <c r="E47" s="704">
        <f t="shared" si="0"/>
        <v>-4.7</v>
      </c>
      <c r="F47" s="704">
        <f t="shared" si="0"/>
        <v>-4.7</v>
      </c>
      <c r="G47" s="1520" t="s">
        <v>1216</v>
      </c>
      <c r="H47" s="1521"/>
      <c r="I47" s="520"/>
    </row>
    <row r="48" spans="1:12" s="436" customFormat="1" ht="19.899999999999999" customHeight="1">
      <c r="A48" s="452"/>
      <c r="B48" s="1397" t="s">
        <v>1139</v>
      </c>
      <c r="C48" s="1397"/>
      <c r="D48" s="1397"/>
      <c r="E48" s="1397"/>
      <c r="F48" s="1397"/>
      <c r="G48" s="1397"/>
      <c r="H48" s="1397"/>
      <c r="I48" s="1397"/>
      <c r="J48" s="452"/>
      <c r="K48" s="452"/>
      <c r="L48" s="452"/>
    </row>
    <row r="49" spans="1:12" s="436" customFormat="1" ht="19.899999999999999" customHeight="1">
      <c r="A49" s="452"/>
      <c r="B49" s="1391" t="s">
        <v>1149</v>
      </c>
      <c r="C49" s="1391"/>
      <c r="D49" s="1391"/>
      <c r="E49" s="1391"/>
      <c r="F49" s="1391"/>
      <c r="G49" s="1391"/>
      <c r="H49" s="1391"/>
      <c r="I49" s="1391"/>
      <c r="J49" s="452"/>
      <c r="K49" s="452"/>
      <c r="L49" s="452"/>
    </row>
    <row r="50" spans="1:12" s="436" customFormat="1" ht="19.899999999999999" customHeight="1">
      <c r="A50" s="452"/>
      <c r="B50" s="1391" t="s">
        <v>1107</v>
      </c>
      <c r="C50" s="1391"/>
      <c r="D50" s="1391"/>
      <c r="E50" s="1391"/>
      <c r="F50" s="1391"/>
      <c r="G50" s="1391"/>
      <c r="H50" s="1391"/>
      <c r="I50" s="1391"/>
      <c r="J50" s="452"/>
      <c r="K50" s="452"/>
      <c r="L50" s="452"/>
    </row>
    <row r="51" spans="1:12" s="436" customFormat="1" ht="19.899999999999999" customHeight="1">
      <c r="A51" s="452"/>
      <c r="B51" s="1512" t="s">
        <v>1140</v>
      </c>
      <c r="C51" s="1512"/>
      <c r="D51" s="1512"/>
      <c r="E51" s="1512"/>
      <c r="F51" s="1512"/>
      <c r="G51" s="1512"/>
      <c r="H51" s="1512"/>
      <c r="I51" s="1512"/>
      <c r="J51" s="452"/>
      <c r="K51" s="452"/>
      <c r="L51" s="452"/>
    </row>
    <row r="52" spans="1:12" s="436" customFormat="1" ht="19.899999999999999" customHeight="1">
      <c r="A52" s="452"/>
      <c r="B52" s="1512" t="s">
        <v>1141</v>
      </c>
      <c r="C52" s="1512"/>
      <c r="D52" s="1512"/>
      <c r="E52" s="1512"/>
      <c r="F52" s="1512"/>
      <c r="G52" s="1512"/>
      <c r="H52" s="1512"/>
      <c r="I52" s="1512"/>
      <c r="J52" s="452"/>
      <c r="K52" s="452"/>
      <c r="L52" s="452"/>
    </row>
    <row r="53" spans="1:12" s="436" customFormat="1" ht="19.899999999999999" customHeight="1">
      <c r="A53" s="452"/>
      <c r="B53" s="1512"/>
      <c r="C53" s="1512"/>
      <c r="D53" s="1512"/>
      <c r="E53" s="1512"/>
      <c r="F53" s="1512"/>
      <c r="G53" s="1512"/>
      <c r="H53" s="1512"/>
      <c r="I53" s="1512"/>
      <c r="J53" s="452"/>
      <c r="K53" s="452"/>
      <c r="L53" s="452"/>
    </row>
    <row r="54" spans="1:12" s="436" customFormat="1" ht="19.899999999999999" customHeight="1">
      <c r="A54" s="452"/>
      <c r="B54" s="1512"/>
      <c r="C54" s="1512"/>
      <c r="D54" s="1512"/>
      <c r="E54" s="1512"/>
      <c r="F54" s="1512"/>
      <c r="G54" s="1512"/>
      <c r="H54" s="1512"/>
      <c r="I54" s="1512"/>
      <c r="J54" s="452"/>
      <c r="K54" s="452"/>
      <c r="L54" s="452"/>
    </row>
    <row r="55" spans="1:12" s="436" customFormat="1" ht="19.899999999999999" customHeight="1">
      <c r="A55" s="452"/>
      <c r="B55" s="1512"/>
      <c r="C55" s="1512"/>
      <c r="D55" s="1512"/>
      <c r="E55" s="1512"/>
      <c r="F55" s="1512"/>
      <c r="G55" s="1512"/>
      <c r="H55" s="1512"/>
      <c r="I55" s="1512"/>
      <c r="J55" s="452"/>
      <c r="K55" s="452"/>
      <c r="L55" s="452"/>
    </row>
    <row r="56" spans="1:12" s="436" customFormat="1" ht="19.899999999999999" customHeight="1">
      <c r="A56" s="452"/>
      <c r="B56" s="1512"/>
      <c r="C56" s="1512"/>
      <c r="D56" s="1512"/>
      <c r="E56" s="1512"/>
      <c r="F56" s="1512"/>
      <c r="G56" s="1512"/>
      <c r="H56" s="1512"/>
      <c r="I56" s="1512"/>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4" t="s">
        <v>614</v>
      </c>
      <c r="B1" s="1534"/>
      <c r="C1" s="1534"/>
      <c r="D1" s="1534"/>
      <c r="E1" s="1534"/>
      <c r="F1" s="1534"/>
      <c r="G1" s="1534"/>
      <c r="H1" s="1534"/>
      <c r="I1" s="1534"/>
      <c r="J1" s="1534"/>
      <c r="K1" s="1534"/>
      <c r="L1" s="1534"/>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5" t="s">
        <v>1341</v>
      </c>
      <c r="J3" s="1536"/>
    </row>
    <row r="4" spans="1:13" ht="19.899999999999999" customHeight="1">
      <c r="B4" s="1549" t="s">
        <v>1342</v>
      </c>
      <c r="C4" s="992" t="s">
        <v>1343</v>
      </c>
      <c r="D4" s="992" t="s">
        <v>1344</v>
      </c>
      <c r="E4" s="993"/>
      <c r="F4" s="992"/>
      <c r="G4" s="992"/>
      <c r="H4" s="992" t="s">
        <v>1345</v>
      </c>
      <c r="I4" s="1551" t="s">
        <v>1346</v>
      </c>
      <c r="J4" s="1552"/>
    </row>
    <row r="5" spans="1:13" ht="19.899999999999999" customHeight="1" thickBot="1">
      <c r="B5" s="1550"/>
      <c r="C5" s="994" t="s">
        <v>1347</v>
      </c>
      <c r="D5" s="994" t="s">
        <v>1348</v>
      </c>
      <c r="E5" s="995"/>
      <c r="F5" s="994"/>
      <c r="G5" s="994"/>
      <c r="H5" s="994" t="s">
        <v>1349</v>
      </c>
      <c r="I5" s="1537" t="s">
        <v>1350</v>
      </c>
      <c r="J5" s="1538"/>
    </row>
    <row r="6" spans="1:13" ht="19.899999999999999" customHeight="1" thickBot="1">
      <c r="B6" s="361" t="s">
        <v>1595</v>
      </c>
      <c r="C6" s="361" t="s">
        <v>23</v>
      </c>
      <c r="D6" s="452"/>
      <c r="E6" s="452"/>
      <c r="F6" s="452"/>
      <c r="G6" s="452"/>
      <c r="H6" s="452"/>
      <c r="I6" s="373" t="s">
        <v>24</v>
      </c>
      <c r="J6" s="362">
        <v>46090</v>
      </c>
      <c r="K6" s="379" t="s">
        <v>499</v>
      </c>
      <c r="L6" s="283"/>
    </row>
    <row r="7" spans="1:13" ht="19.899999999999999" customHeight="1" thickBot="1">
      <c r="B7" s="1539" t="s">
        <v>83</v>
      </c>
      <c r="C7" s="1540"/>
      <c r="D7" s="1523"/>
      <c r="E7" s="702" t="s">
        <v>90</v>
      </c>
      <c r="F7" s="702" t="s">
        <v>85</v>
      </c>
      <c r="G7" s="702" t="s">
        <v>91</v>
      </c>
      <c r="H7" s="702" t="s">
        <v>86</v>
      </c>
      <c r="I7" s="702" t="s">
        <v>87</v>
      </c>
      <c r="J7" s="1122" t="s">
        <v>88</v>
      </c>
      <c r="K7" s="514" t="s">
        <v>1159</v>
      </c>
    </row>
    <row r="8" spans="1:13" ht="19.899999999999999" customHeight="1">
      <c r="B8" s="1541" t="s">
        <v>45</v>
      </c>
      <c r="C8" s="1542"/>
      <c r="D8" s="1542"/>
      <c r="E8" s="579">
        <v>80</v>
      </c>
      <c r="F8" s="579">
        <v>49</v>
      </c>
      <c r="G8" s="579">
        <v>48</v>
      </c>
      <c r="H8" s="579">
        <v>47</v>
      </c>
      <c r="I8" s="579">
        <v>46</v>
      </c>
      <c r="J8" s="1123" t="s">
        <v>123</v>
      </c>
      <c r="K8" s="580"/>
    </row>
    <row r="9" spans="1:13" ht="19.899999999999999" customHeight="1">
      <c r="B9" s="1543" t="s">
        <v>1596</v>
      </c>
      <c r="C9" s="1544"/>
      <c r="D9" s="1544"/>
      <c r="E9" s="1544"/>
      <c r="F9" s="1544"/>
      <c r="G9" s="1544"/>
      <c r="H9" s="1099" t="s">
        <v>1597</v>
      </c>
      <c r="I9" s="1099" t="s">
        <v>1597</v>
      </c>
      <c r="J9" s="1124"/>
      <c r="K9" s="841"/>
    </row>
    <row r="10" spans="1:13" ht="19.899999999999999" customHeight="1" thickBot="1">
      <c r="B10" s="1545" t="s">
        <v>1598</v>
      </c>
      <c r="C10" s="1546"/>
      <c r="D10" s="1546"/>
      <c r="E10" s="505">
        <v>85</v>
      </c>
      <c r="F10" s="505">
        <v>51</v>
      </c>
      <c r="G10" s="505">
        <v>50</v>
      </c>
      <c r="H10" s="505">
        <v>49</v>
      </c>
      <c r="I10" s="505">
        <v>48</v>
      </c>
      <c r="J10" s="1125" t="s">
        <v>1599</v>
      </c>
      <c r="K10" s="539"/>
    </row>
    <row r="11" spans="1:13" ht="19.899999999999999" customHeight="1">
      <c r="B11" s="1547" t="s">
        <v>68</v>
      </c>
      <c r="C11" s="1547"/>
      <c r="D11" s="1547"/>
      <c r="E11" s="1547"/>
      <c r="F11" s="1547"/>
      <c r="G11" s="1547"/>
      <c r="H11" s="1547"/>
      <c r="I11" s="1547"/>
      <c r="J11" s="1547"/>
      <c r="K11" s="380"/>
    </row>
    <row r="12" spans="1:13" ht="19.899999999999999" customHeight="1">
      <c r="B12" s="1548" t="s">
        <v>688</v>
      </c>
      <c r="C12" s="1548"/>
      <c r="D12" s="1548"/>
      <c r="E12" s="1548"/>
      <c r="F12" s="1548"/>
      <c r="G12" s="1548"/>
      <c r="H12" s="1548"/>
      <c r="I12" s="1548"/>
      <c r="J12" s="1548"/>
    </row>
    <row r="13" spans="1:13" ht="19.899999999999999" customHeight="1">
      <c r="B13" s="1533" t="s">
        <v>530</v>
      </c>
      <c r="C13" s="1533"/>
      <c r="D13" s="1533"/>
      <c r="E13" s="1533"/>
      <c r="F13" s="1533"/>
      <c r="G13" s="1533"/>
      <c r="H13" s="1533"/>
      <c r="I13" s="1533"/>
      <c r="J13" s="1533"/>
    </row>
    <row r="14" spans="1:13" ht="19.899999999999999" customHeight="1">
      <c r="B14" s="1204" t="s">
        <v>1027</v>
      </c>
      <c r="C14" s="1204"/>
      <c r="D14" s="1204"/>
      <c r="E14" s="1204"/>
      <c r="F14" s="1204"/>
      <c r="G14" s="1204"/>
      <c r="H14" s="1204"/>
      <c r="I14" s="1204"/>
      <c r="J14" s="1204"/>
      <c r="K14" s="284"/>
    </row>
    <row r="15" spans="1:13" ht="19.899999999999999" customHeight="1">
      <c r="B15" s="1533" t="s">
        <v>531</v>
      </c>
      <c r="C15" s="1533"/>
      <c r="D15" s="1533"/>
      <c r="E15" s="1533"/>
      <c r="F15" s="1533"/>
      <c r="G15" s="1533"/>
      <c r="H15" s="1533"/>
      <c r="I15" s="1533"/>
      <c r="J15" s="1533"/>
      <c r="K15" s="284"/>
    </row>
    <row r="16" spans="1:13" ht="19.899999999999999" customHeight="1">
      <c r="B16" s="1204" t="s">
        <v>1026</v>
      </c>
      <c r="C16" s="1204"/>
      <c r="D16" s="1204"/>
      <c r="E16" s="1204"/>
      <c r="F16" s="1204"/>
      <c r="G16" s="1204"/>
      <c r="H16" s="1204"/>
      <c r="I16" s="1204"/>
      <c r="J16" s="1204"/>
      <c r="K16" s="285"/>
    </row>
    <row r="17" spans="2:11" ht="19.899999999999999" customHeight="1">
      <c r="B17" s="1533" t="s">
        <v>1024</v>
      </c>
      <c r="C17" s="1533"/>
      <c r="D17" s="1533"/>
      <c r="E17" s="1533"/>
      <c r="F17" s="1533"/>
      <c r="G17" s="1533"/>
      <c r="H17" s="1533"/>
      <c r="I17" s="1533"/>
      <c r="J17" s="1533"/>
      <c r="K17" s="284"/>
    </row>
    <row r="18" spans="2:11" ht="19.899999999999999" customHeight="1">
      <c r="B18" s="1533" t="s">
        <v>1025</v>
      </c>
      <c r="C18" s="1533"/>
      <c r="D18" s="1533"/>
      <c r="E18" s="1533"/>
      <c r="F18" s="1533"/>
      <c r="G18" s="1533"/>
      <c r="H18" s="1533"/>
      <c r="I18" s="1533"/>
      <c r="J18" s="1533"/>
      <c r="K18" s="284"/>
    </row>
    <row r="19" spans="2:11" ht="19.899999999999999" customHeight="1">
      <c r="B19" s="1375"/>
      <c r="C19" s="1375"/>
      <c r="D19" s="1375"/>
      <c r="E19" s="1375"/>
      <c r="F19" s="1375"/>
      <c r="G19" s="1375"/>
      <c r="H19" s="1375"/>
      <c r="I19" s="1375"/>
      <c r="J19" s="1375"/>
      <c r="K19" s="284"/>
    </row>
    <row r="20" spans="2:11" ht="19.899999999999999" customHeight="1">
      <c r="B20" s="1532"/>
      <c r="C20" s="1532"/>
      <c r="D20" s="1532"/>
      <c r="E20" s="1532"/>
      <c r="F20" s="1532"/>
      <c r="G20" s="1532"/>
      <c r="H20" s="1532"/>
      <c r="I20" s="1532"/>
      <c r="J20" s="1532"/>
      <c r="K20" s="284"/>
    </row>
    <row r="21" spans="2:11" ht="19.899999999999999" customHeight="1">
      <c r="B21" s="1532"/>
      <c r="C21" s="1532"/>
      <c r="D21" s="1532"/>
      <c r="E21" s="1532"/>
      <c r="F21" s="1532"/>
      <c r="G21" s="1532"/>
      <c r="H21" s="1532"/>
      <c r="I21" s="1532"/>
      <c r="J21" s="1532"/>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 ref="B21:J21"/>
    <mergeCell ref="B17:J17"/>
    <mergeCell ref="B18:J18"/>
    <mergeCell ref="B19:J19"/>
    <mergeCell ref="B20:J20"/>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842</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07" t="s">
        <v>310</v>
      </c>
      <c r="H2" s="1413" t="s">
        <v>462</v>
      </c>
      <c r="I2" s="1414"/>
    </row>
    <row r="3" spans="1:11" ht="19.899999999999999" customHeight="1">
      <c r="B3" s="556" t="s">
        <v>843</v>
      </c>
      <c r="C3" s="1415" t="s">
        <v>844</v>
      </c>
      <c r="D3" s="1553"/>
      <c r="E3" s="1415" t="s">
        <v>845</v>
      </c>
      <c r="F3" s="1553"/>
      <c r="G3" s="557"/>
      <c r="H3" s="1415"/>
      <c r="I3" s="1554"/>
    </row>
    <row r="4" spans="1:11" ht="19.899999999999999" customHeight="1" thickBot="1">
      <c r="B4" s="566" t="s">
        <v>846</v>
      </c>
      <c r="C4" s="1555" t="s">
        <v>847</v>
      </c>
      <c r="D4" s="1556"/>
      <c r="E4" s="1555" t="s">
        <v>848</v>
      </c>
      <c r="F4" s="1556"/>
      <c r="G4" s="567"/>
      <c r="H4" s="1555"/>
      <c r="I4" s="1557"/>
    </row>
    <row r="5" spans="1:11" ht="20.100000000000001" customHeight="1">
      <c r="B5" s="1425"/>
      <c r="C5" s="1426"/>
      <c r="D5" s="1426"/>
      <c r="E5" s="1426"/>
      <c r="F5" s="1426"/>
      <c r="G5" s="1426"/>
      <c r="H5" s="1426"/>
      <c r="I5" s="1426"/>
      <c r="J5" s="1426"/>
    </row>
    <row r="6" spans="1:11" ht="19.899999999999999" customHeight="1" thickBot="1">
      <c r="B6" s="361" t="s">
        <v>22</v>
      </c>
      <c r="C6" s="361" t="s">
        <v>23</v>
      </c>
      <c r="H6" s="373" t="s">
        <v>24</v>
      </c>
      <c r="I6" s="362">
        <v>45931</v>
      </c>
      <c r="J6" s="379" t="s">
        <v>678</v>
      </c>
    </row>
    <row r="7" spans="1:11" ht="19.899999999999999" customHeight="1" thickBot="1">
      <c r="B7" s="374" t="s">
        <v>311</v>
      </c>
      <c r="C7" s="375" t="s">
        <v>25</v>
      </c>
      <c r="D7" s="375" t="s">
        <v>26</v>
      </c>
      <c r="E7" s="375" t="s">
        <v>27</v>
      </c>
      <c r="F7" s="376" t="s">
        <v>28</v>
      </c>
      <c r="G7" s="610" t="s">
        <v>29</v>
      </c>
      <c r="H7" s="610" t="s">
        <v>849</v>
      </c>
      <c r="I7" s="609" t="s">
        <v>850</v>
      </c>
      <c r="J7" s="609" t="s">
        <v>470</v>
      </c>
    </row>
    <row r="8" spans="1:11" ht="20.100000000000001" customHeight="1">
      <c r="B8" s="608" t="s">
        <v>45</v>
      </c>
      <c r="C8" s="455">
        <v>66</v>
      </c>
      <c r="D8" s="455">
        <v>39</v>
      </c>
      <c r="E8" s="455">
        <v>38</v>
      </c>
      <c r="F8" s="456">
        <v>37</v>
      </c>
      <c r="G8" s="456">
        <v>37</v>
      </c>
      <c r="H8" s="457" t="s">
        <v>142</v>
      </c>
      <c r="I8" s="458" t="s">
        <v>851</v>
      </c>
      <c r="J8" s="459"/>
    </row>
    <row r="9" spans="1:11" ht="19.899999999999999" customHeight="1">
      <c r="B9" s="460" t="s">
        <v>41</v>
      </c>
      <c r="C9" s="461">
        <v>67.5</v>
      </c>
      <c r="D9" s="461">
        <v>43</v>
      </c>
      <c r="E9" s="461">
        <v>42</v>
      </c>
      <c r="F9" s="432">
        <v>41</v>
      </c>
      <c r="G9" s="432">
        <v>40.5</v>
      </c>
      <c r="H9" s="462" t="s">
        <v>142</v>
      </c>
      <c r="I9" s="458" t="s">
        <v>852</v>
      </c>
      <c r="J9" s="558"/>
    </row>
    <row r="10" spans="1:11" ht="19.899999999999999" customHeight="1">
      <c r="B10" s="460" t="s">
        <v>46</v>
      </c>
      <c r="C10" s="461">
        <v>79</v>
      </c>
      <c r="D10" s="461">
        <v>56</v>
      </c>
      <c r="E10" s="461">
        <v>56</v>
      </c>
      <c r="F10" s="432">
        <v>51.5</v>
      </c>
      <c r="G10" s="432">
        <v>51.5</v>
      </c>
      <c r="H10" s="462" t="s">
        <v>142</v>
      </c>
      <c r="I10" s="458" t="s">
        <v>853</v>
      </c>
      <c r="J10" s="558"/>
    </row>
    <row r="11" spans="1:11" ht="19.899999999999999" customHeight="1">
      <c r="B11" s="460" t="s">
        <v>76</v>
      </c>
      <c r="C11" s="461">
        <v>78</v>
      </c>
      <c r="D11" s="461">
        <v>54.5</v>
      </c>
      <c r="E11" s="461">
        <v>52.5</v>
      </c>
      <c r="F11" s="432">
        <v>50.5</v>
      </c>
      <c r="G11" s="432">
        <v>50.5</v>
      </c>
      <c r="H11" s="462" t="s">
        <v>854</v>
      </c>
      <c r="I11" s="458" t="s">
        <v>855</v>
      </c>
      <c r="J11" s="558"/>
    </row>
    <row r="12" spans="1:11" ht="19.899999999999999" customHeight="1">
      <c r="B12" s="460" t="s">
        <v>65</v>
      </c>
      <c r="C12" s="461">
        <v>72.5</v>
      </c>
      <c r="D12" s="461">
        <v>50.5</v>
      </c>
      <c r="E12" s="461">
        <v>50.5</v>
      </c>
      <c r="F12" s="432">
        <v>47.5</v>
      </c>
      <c r="G12" s="432">
        <v>47.5</v>
      </c>
      <c r="H12" s="462" t="s">
        <v>652</v>
      </c>
      <c r="I12" s="458" t="s">
        <v>853</v>
      </c>
      <c r="J12" s="558"/>
    </row>
    <row r="13" spans="1:11" ht="19.899999999999999" customHeight="1">
      <c r="B13" s="460" t="s">
        <v>63</v>
      </c>
      <c r="C13" s="461">
        <v>79</v>
      </c>
      <c r="D13" s="461">
        <v>56</v>
      </c>
      <c r="E13" s="461">
        <v>56</v>
      </c>
      <c r="F13" s="433">
        <v>48.5</v>
      </c>
      <c r="G13" s="433">
        <v>48.5</v>
      </c>
      <c r="H13" s="464" t="s">
        <v>142</v>
      </c>
      <c r="I13" s="458" t="s">
        <v>852</v>
      </c>
      <c r="J13" s="559"/>
    </row>
    <row r="14" spans="1:11" ht="19.899999999999999" customHeight="1">
      <c r="B14" s="460" t="s">
        <v>143</v>
      </c>
      <c r="C14" s="461">
        <v>79</v>
      </c>
      <c r="D14" s="461">
        <v>57</v>
      </c>
      <c r="E14" s="461">
        <v>55</v>
      </c>
      <c r="F14" s="432">
        <v>49.5</v>
      </c>
      <c r="G14" s="432">
        <v>49.5</v>
      </c>
      <c r="H14" s="462" t="s">
        <v>856</v>
      </c>
      <c r="I14" s="458" t="s">
        <v>857</v>
      </c>
      <c r="J14" s="558"/>
    </row>
    <row r="15" spans="1:11" ht="19.899999999999999" customHeight="1">
      <c r="B15" s="460" t="s">
        <v>858</v>
      </c>
      <c r="C15" s="461">
        <v>77</v>
      </c>
      <c r="D15" s="461">
        <v>55</v>
      </c>
      <c r="E15" s="461">
        <v>50</v>
      </c>
      <c r="F15" s="432">
        <v>48</v>
      </c>
      <c r="G15" s="433">
        <v>47</v>
      </c>
      <c r="H15" s="462" t="s">
        <v>608</v>
      </c>
      <c r="I15" s="458" t="s">
        <v>859</v>
      </c>
      <c r="J15" s="558"/>
    </row>
    <row r="16" spans="1:11" ht="19.899999999999999" customHeight="1">
      <c r="B16" s="460" t="s">
        <v>40</v>
      </c>
      <c r="C16" s="461">
        <v>82.5</v>
      </c>
      <c r="D16" s="461">
        <v>54</v>
      </c>
      <c r="E16" s="461">
        <v>54</v>
      </c>
      <c r="F16" s="432">
        <v>53</v>
      </c>
      <c r="G16" s="432">
        <v>50.5</v>
      </c>
      <c r="H16" s="462" t="s">
        <v>589</v>
      </c>
      <c r="I16" s="458" t="s">
        <v>860</v>
      </c>
      <c r="J16" s="558"/>
    </row>
    <row r="17" spans="2:10" ht="39.950000000000003" customHeight="1">
      <c r="B17" s="460" t="s">
        <v>199</v>
      </c>
      <c r="C17" s="461">
        <v>92</v>
      </c>
      <c r="D17" s="461">
        <v>73</v>
      </c>
      <c r="E17" s="461">
        <v>71</v>
      </c>
      <c r="F17" s="432">
        <v>66</v>
      </c>
      <c r="G17" s="433">
        <v>64</v>
      </c>
      <c r="H17" s="462" t="s">
        <v>589</v>
      </c>
      <c r="I17" s="458" t="s">
        <v>861</v>
      </c>
      <c r="J17" s="558"/>
    </row>
    <row r="18" spans="2:10" ht="39.950000000000003" customHeight="1">
      <c r="B18" s="460" t="s">
        <v>203</v>
      </c>
      <c r="C18" s="461">
        <v>92</v>
      </c>
      <c r="D18" s="461">
        <v>73</v>
      </c>
      <c r="E18" s="461">
        <v>71</v>
      </c>
      <c r="F18" s="432">
        <v>66</v>
      </c>
      <c r="G18" s="432">
        <v>64</v>
      </c>
      <c r="H18" s="462" t="s">
        <v>854</v>
      </c>
      <c r="I18" s="611" t="s">
        <v>862</v>
      </c>
      <c r="J18" s="558"/>
    </row>
    <row r="19" spans="2:10" ht="19.899999999999999" customHeight="1">
      <c r="B19" s="460" t="s">
        <v>863</v>
      </c>
      <c r="C19" s="461">
        <v>83</v>
      </c>
      <c r="D19" s="461">
        <v>62</v>
      </c>
      <c r="E19" s="461">
        <v>55</v>
      </c>
      <c r="F19" s="432">
        <v>53</v>
      </c>
      <c r="G19" s="433">
        <v>51</v>
      </c>
      <c r="H19" s="462" t="s">
        <v>589</v>
      </c>
      <c r="I19" s="463" t="s">
        <v>851</v>
      </c>
      <c r="J19" s="558"/>
    </row>
    <row r="20" spans="2:10" ht="19.899999999999999" customHeight="1">
      <c r="B20" s="460" t="s">
        <v>44</v>
      </c>
      <c r="C20" s="461">
        <v>67.5</v>
      </c>
      <c r="D20" s="461">
        <v>48.5</v>
      </c>
      <c r="E20" s="461">
        <v>46.5</v>
      </c>
      <c r="F20" s="432">
        <v>44.5</v>
      </c>
      <c r="G20" s="433">
        <v>44</v>
      </c>
      <c r="H20" s="462" t="s">
        <v>856</v>
      </c>
      <c r="I20" s="463" t="s">
        <v>864</v>
      </c>
      <c r="J20" s="558"/>
    </row>
    <row r="21" spans="2:10" ht="19.899999999999999" customHeight="1">
      <c r="B21" s="460" t="s">
        <v>146</v>
      </c>
      <c r="C21" s="461">
        <v>99</v>
      </c>
      <c r="D21" s="461">
        <v>60</v>
      </c>
      <c r="E21" s="461">
        <v>51</v>
      </c>
      <c r="F21" s="432">
        <v>48</v>
      </c>
      <c r="G21" s="433">
        <v>47</v>
      </c>
      <c r="H21" s="462" t="s">
        <v>142</v>
      </c>
      <c r="I21" s="463" t="s">
        <v>865</v>
      </c>
      <c r="J21" s="558"/>
    </row>
    <row r="22" spans="2:10" ht="19.899999999999999" customHeight="1">
      <c r="B22" s="460" t="s">
        <v>64</v>
      </c>
      <c r="C22" s="461">
        <v>79</v>
      </c>
      <c r="D22" s="461">
        <v>61</v>
      </c>
      <c r="E22" s="461">
        <v>61</v>
      </c>
      <c r="F22" s="432">
        <v>51.5</v>
      </c>
      <c r="G22" s="432">
        <v>48.5</v>
      </c>
      <c r="H22" s="462" t="s">
        <v>142</v>
      </c>
      <c r="I22" s="463" t="s">
        <v>866</v>
      </c>
      <c r="J22" s="558"/>
    </row>
    <row r="23" spans="2:10" ht="19.899999999999999" customHeight="1">
      <c r="B23" s="460" t="s">
        <v>145</v>
      </c>
      <c r="C23" s="461">
        <v>79</v>
      </c>
      <c r="D23" s="461">
        <v>61</v>
      </c>
      <c r="E23" s="461">
        <v>61</v>
      </c>
      <c r="F23" s="432">
        <v>51.5</v>
      </c>
      <c r="G23" s="432">
        <v>48.5</v>
      </c>
      <c r="H23" s="462" t="s">
        <v>142</v>
      </c>
      <c r="I23" s="463" t="s">
        <v>867</v>
      </c>
      <c r="J23" s="558"/>
    </row>
    <row r="24" spans="2:10" ht="19.899999999999999" customHeight="1">
      <c r="B24" s="460" t="s">
        <v>868</v>
      </c>
      <c r="C24" s="461">
        <v>79</v>
      </c>
      <c r="D24" s="461">
        <v>61</v>
      </c>
      <c r="E24" s="461">
        <v>61</v>
      </c>
      <c r="F24" s="432">
        <v>51.5</v>
      </c>
      <c r="G24" s="433">
        <v>48.5</v>
      </c>
      <c r="H24" s="462" t="s">
        <v>142</v>
      </c>
      <c r="I24" s="463" t="s">
        <v>866</v>
      </c>
      <c r="J24" s="558"/>
    </row>
    <row r="25" spans="2:10" ht="39.950000000000003" customHeight="1">
      <c r="B25" s="460" t="s">
        <v>42</v>
      </c>
      <c r="C25" s="461">
        <v>92</v>
      </c>
      <c r="D25" s="461">
        <v>73</v>
      </c>
      <c r="E25" s="461">
        <v>71</v>
      </c>
      <c r="F25" s="432">
        <v>66</v>
      </c>
      <c r="G25" s="432">
        <v>64</v>
      </c>
      <c r="H25" s="462" t="s">
        <v>856</v>
      </c>
      <c r="I25" s="611" t="s">
        <v>869</v>
      </c>
      <c r="J25" s="558"/>
    </row>
    <row r="26" spans="2:10" ht="19.899999999999999" customHeight="1">
      <c r="B26" s="460" t="s">
        <v>66</v>
      </c>
      <c r="C26" s="461">
        <v>71.5</v>
      </c>
      <c r="D26" s="461">
        <v>47.5</v>
      </c>
      <c r="E26" s="461">
        <v>47.5</v>
      </c>
      <c r="F26" s="432">
        <v>45.5</v>
      </c>
      <c r="G26" s="433">
        <v>44.5</v>
      </c>
      <c r="H26" s="462" t="s">
        <v>142</v>
      </c>
      <c r="I26" s="463" t="s">
        <v>870</v>
      </c>
      <c r="J26" s="558"/>
    </row>
    <row r="27" spans="2:10" ht="19.899999999999999" customHeight="1">
      <c r="B27" s="460" t="s">
        <v>49</v>
      </c>
      <c r="C27" s="461">
        <v>71.5</v>
      </c>
      <c r="D27" s="461">
        <v>47</v>
      </c>
      <c r="E27" s="461">
        <v>47</v>
      </c>
      <c r="F27" s="432">
        <v>45</v>
      </c>
      <c r="G27" s="433">
        <v>44.5</v>
      </c>
      <c r="H27" s="462" t="s">
        <v>142</v>
      </c>
      <c r="I27" s="463" t="s">
        <v>871</v>
      </c>
      <c r="J27" s="558"/>
    </row>
    <row r="28" spans="2:10" ht="19.899999999999999" customHeight="1">
      <c r="B28" s="460" t="s">
        <v>56</v>
      </c>
      <c r="C28" s="461">
        <v>71.5</v>
      </c>
      <c r="D28" s="461">
        <v>47.5</v>
      </c>
      <c r="E28" s="461">
        <v>47.5</v>
      </c>
      <c r="F28" s="432">
        <v>45</v>
      </c>
      <c r="G28" s="433">
        <v>44.5</v>
      </c>
      <c r="H28" s="462" t="s">
        <v>142</v>
      </c>
      <c r="I28" s="463" t="s">
        <v>872</v>
      </c>
      <c r="J28" s="558"/>
    </row>
    <row r="29" spans="2:10" ht="19.899999999999999" customHeight="1">
      <c r="B29" s="460" t="s">
        <v>157</v>
      </c>
      <c r="C29" s="461">
        <v>76.5</v>
      </c>
      <c r="D29" s="461">
        <v>53.5</v>
      </c>
      <c r="E29" s="461">
        <v>53.5</v>
      </c>
      <c r="F29" s="432">
        <v>51</v>
      </c>
      <c r="G29" s="433">
        <v>50.5</v>
      </c>
      <c r="H29" s="462" t="s">
        <v>142</v>
      </c>
      <c r="I29" s="463" t="s">
        <v>873</v>
      </c>
      <c r="J29" s="558"/>
    </row>
    <row r="30" spans="2:10" ht="19.899999999999999" customHeight="1">
      <c r="B30" s="460" t="s">
        <v>62</v>
      </c>
      <c r="C30" s="461">
        <v>75.5</v>
      </c>
      <c r="D30" s="461">
        <v>51.5</v>
      </c>
      <c r="E30" s="461">
        <v>51.5</v>
      </c>
      <c r="F30" s="432">
        <v>49</v>
      </c>
      <c r="G30" s="433">
        <v>48.5</v>
      </c>
      <c r="H30" s="462" t="s">
        <v>142</v>
      </c>
      <c r="I30" s="463" t="s">
        <v>874</v>
      </c>
      <c r="J30" s="558"/>
    </row>
    <row r="31" spans="2:10" ht="19.899999999999999" customHeight="1">
      <c r="B31" s="460" t="s">
        <v>57</v>
      </c>
      <c r="C31" s="461">
        <v>73</v>
      </c>
      <c r="D31" s="461">
        <v>56</v>
      </c>
      <c r="E31" s="461">
        <v>56</v>
      </c>
      <c r="F31" s="432">
        <v>54</v>
      </c>
      <c r="G31" s="433">
        <v>52</v>
      </c>
      <c r="H31" s="462" t="s">
        <v>142</v>
      </c>
      <c r="I31" s="463" t="s">
        <v>875</v>
      </c>
      <c r="J31" s="558"/>
    </row>
    <row r="32" spans="2:10" ht="39.950000000000003" customHeight="1">
      <c r="B32" s="460" t="s">
        <v>77</v>
      </c>
      <c r="C32" s="461">
        <v>85</v>
      </c>
      <c r="D32" s="461">
        <v>66</v>
      </c>
      <c r="E32" s="461">
        <v>64</v>
      </c>
      <c r="F32" s="432">
        <v>63</v>
      </c>
      <c r="G32" s="433">
        <v>63</v>
      </c>
      <c r="H32" s="462" t="s">
        <v>876</v>
      </c>
      <c r="I32" s="611" t="s">
        <v>877</v>
      </c>
      <c r="J32" s="558"/>
    </row>
    <row r="33" spans="1:13" ht="39.950000000000003" customHeight="1">
      <c r="B33" s="460" t="s">
        <v>47</v>
      </c>
      <c r="C33" s="461">
        <v>89</v>
      </c>
      <c r="D33" s="461">
        <v>77</v>
      </c>
      <c r="E33" s="461">
        <v>65</v>
      </c>
      <c r="F33" s="432">
        <v>64</v>
      </c>
      <c r="G33" s="433">
        <v>63</v>
      </c>
      <c r="H33" s="462" t="s">
        <v>878</v>
      </c>
      <c r="I33" s="611" t="s">
        <v>879</v>
      </c>
      <c r="J33" s="558"/>
    </row>
    <row r="34" spans="1:13" ht="19.899999999999999" customHeight="1">
      <c r="B34" s="460" t="s">
        <v>152</v>
      </c>
      <c r="C34" s="461">
        <v>73</v>
      </c>
      <c r="D34" s="461">
        <v>46.5</v>
      </c>
      <c r="E34" s="461">
        <v>46.5</v>
      </c>
      <c r="F34" s="432">
        <v>44.5</v>
      </c>
      <c r="G34" s="433">
        <v>41.5</v>
      </c>
      <c r="H34" s="462" t="s">
        <v>142</v>
      </c>
      <c r="I34" s="463" t="s">
        <v>880</v>
      </c>
      <c r="J34" s="558"/>
    </row>
    <row r="35" spans="1:13" ht="19.899999999999999" customHeight="1">
      <c r="B35" s="460" t="s">
        <v>151</v>
      </c>
      <c r="C35" s="461">
        <v>82</v>
      </c>
      <c r="D35" s="461">
        <v>56.5</v>
      </c>
      <c r="E35" s="461">
        <v>55.5</v>
      </c>
      <c r="F35" s="432">
        <v>55.5</v>
      </c>
      <c r="G35" s="433">
        <v>48.5</v>
      </c>
      <c r="H35" s="462" t="s">
        <v>881</v>
      </c>
      <c r="I35" s="463" t="s">
        <v>880</v>
      </c>
      <c r="J35" s="558"/>
    </row>
    <row r="36" spans="1:13" ht="39.950000000000003" customHeight="1">
      <c r="B36" s="460" t="s">
        <v>700</v>
      </c>
      <c r="C36" s="461">
        <v>87</v>
      </c>
      <c r="D36" s="461">
        <v>62.5</v>
      </c>
      <c r="E36" s="461">
        <v>62.5</v>
      </c>
      <c r="F36" s="432">
        <v>61.5</v>
      </c>
      <c r="G36" s="433">
        <v>60.5</v>
      </c>
      <c r="H36" s="462" t="s">
        <v>142</v>
      </c>
      <c r="I36" s="611" t="s">
        <v>882</v>
      </c>
      <c r="J36" s="558"/>
    </row>
    <row r="37" spans="1:13" ht="19.899999999999999" customHeight="1">
      <c r="B37" s="460" t="s">
        <v>701</v>
      </c>
      <c r="C37" s="461">
        <v>87</v>
      </c>
      <c r="D37" s="461">
        <v>62.5</v>
      </c>
      <c r="E37" s="461">
        <v>62.5</v>
      </c>
      <c r="F37" s="432">
        <v>61.5</v>
      </c>
      <c r="G37" s="433">
        <v>60.5</v>
      </c>
      <c r="H37" s="462" t="s">
        <v>142</v>
      </c>
      <c r="I37" s="463" t="s">
        <v>883</v>
      </c>
      <c r="J37" s="558"/>
    </row>
    <row r="38" spans="1:13" ht="19.899999999999999" customHeight="1">
      <c r="B38" s="460" t="s">
        <v>702</v>
      </c>
      <c r="C38" s="461">
        <v>87</v>
      </c>
      <c r="D38" s="461">
        <v>62.5</v>
      </c>
      <c r="E38" s="461">
        <v>62.5</v>
      </c>
      <c r="F38" s="432">
        <v>61.5</v>
      </c>
      <c r="G38" s="433">
        <v>60.5</v>
      </c>
      <c r="H38" s="462" t="s">
        <v>142</v>
      </c>
      <c r="I38" s="463" t="s">
        <v>884</v>
      </c>
      <c r="J38" s="558"/>
    </row>
    <row r="39" spans="1:13" ht="19.899999999999999" customHeight="1">
      <c r="B39" s="460" t="s">
        <v>149</v>
      </c>
      <c r="C39" s="461">
        <v>87</v>
      </c>
      <c r="D39" s="461">
        <v>69.5</v>
      </c>
      <c r="E39" s="461">
        <v>68.5</v>
      </c>
      <c r="F39" s="432">
        <v>67.5</v>
      </c>
      <c r="G39" s="433">
        <v>66.5</v>
      </c>
      <c r="H39" s="462" t="s">
        <v>589</v>
      </c>
      <c r="I39" s="463" t="s">
        <v>883</v>
      </c>
      <c r="J39" s="558"/>
    </row>
    <row r="40" spans="1:13" ht="19.899999999999999" customHeight="1">
      <c r="B40" s="460" t="s">
        <v>147</v>
      </c>
      <c r="C40" s="461">
        <v>80</v>
      </c>
      <c r="D40" s="461">
        <v>50</v>
      </c>
      <c r="E40" s="461">
        <v>50</v>
      </c>
      <c r="F40" s="432">
        <v>49.5</v>
      </c>
      <c r="G40" s="433">
        <v>49</v>
      </c>
      <c r="H40" s="462" t="s">
        <v>679</v>
      </c>
      <c r="I40" s="463" t="s">
        <v>883</v>
      </c>
      <c r="J40" s="558"/>
    </row>
    <row r="41" spans="1:13" ht="19.899999999999999" customHeight="1">
      <c r="B41" s="460" t="s">
        <v>148</v>
      </c>
      <c r="C41" s="461">
        <v>80</v>
      </c>
      <c r="D41" s="461">
        <v>50</v>
      </c>
      <c r="E41" s="461">
        <v>50</v>
      </c>
      <c r="F41" s="432">
        <v>49.5</v>
      </c>
      <c r="G41" s="433">
        <v>49</v>
      </c>
      <c r="H41" s="462" t="s">
        <v>142</v>
      </c>
      <c r="I41" s="463" t="s">
        <v>883</v>
      </c>
      <c r="J41" s="558"/>
    </row>
    <row r="42" spans="1:13" ht="19.899999999999999" customHeight="1">
      <c r="B42" s="460" t="s">
        <v>150</v>
      </c>
      <c r="C42" s="461">
        <v>80</v>
      </c>
      <c r="D42" s="461">
        <v>54</v>
      </c>
      <c r="E42" s="461">
        <v>54</v>
      </c>
      <c r="F42" s="432">
        <v>53</v>
      </c>
      <c r="G42" s="433">
        <v>52.5</v>
      </c>
      <c r="H42" s="462" t="s">
        <v>885</v>
      </c>
      <c r="I42" s="463" t="s">
        <v>886</v>
      </c>
      <c r="J42" s="558"/>
    </row>
    <row r="43" spans="1:13" ht="19.899999999999999" customHeight="1">
      <c r="B43" s="460" t="s">
        <v>887</v>
      </c>
      <c r="C43" s="461">
        <v>80</v>
      </c>
      <c r="D43" s="461">
        <v>50</v>
      </c>
      <c r="E43" s="461">
        <v>50</v>
      </c>
      <c r="F43" s="432">
        <v>49.5</v>
      </c>
      <c r="G43" s="433">
        <v>49</v>
      </c>
      <c r="H43" s="462" t="s">
        <v>142</v>
      </c>
      <c r="I43" s="463" t="s">
        <v>888</v>
      </c>
      <c r="J43" s="558"/>
    </row>
    <row r="44" spans="1:13" ht="19.899999999999999" customHeight="1" thickBot="1">
      <c r="B44" s="460" t="s">
        <v>889</v>
      </c>
      <c r="C44" s="461">
        <v>80</v>
      </c>
      <c r="D44" s="461">
        <v>50</v>
      </c>
      <c r="E44" s="461">
        <v>50</v>
      </c>
      <c r="F44" s="432">
        <v>49.5</v>
      </c>
      <c r="G44" s="432">
        <v>49</v>
      </c>
      <c r="H44" s="462" t="s">
        <v>142</v>
      </c>
      <c r="I44" s="463" t="s">
        <v>890</v>
      </c>
      <c r="J44" s="558"/>
    </row>
    <row r="45" spans="1:13" s="436" customFormat="1" ht="19.899999999999999" customHeight="1">
      <c r="A45" s="452"/>
      <c r="B45" s="1410" t="s">
        <v>891</v>
      </c>
      <c r="C45" s="1410"/>
      <c r="D45" s="1410"/>
      <c r="E45" s="1410"/>
      <c r="F45" s="1410"/>
      <c r="G45" s="1410"/>
      <c r="H45" s="1410"/>
      <c r="I45" s="1410"/>
      <c r="J45" s="1410"/>
      <c r="K45" s="452"/>
      <c r="L45" s="452"/>
      <c r="M45" s="452"/>
    </row>
    <row r="46" spans="1:13" s="436" customFormat="1" ht="19.899999999999999" customHeight="1">
      <c r="A46" s="452"/>
      <c r="B46" s="1391" t="s">
        <v>892</v>
      </c>
      <c r="C46" s="1391"/>
      <c r="D46" s="1391"/>
      <c r="E46" s="1391"/>
      <c r="F46" s="1391"/>
      <c r="G46" s="1391"/>
      <c r="H46" s="1391"/>
      <c r="I46" s="1391"/>
      <c r="J46" s="1391"/>
      <c r="K46" s="452"/>
      <c r="L46" s="452"/>
      <c r="M46" s="452"/>
    </row>
    <row r="47" spans="1:13" s="436" customFormat="1" ht="19.899999999999999" customHeight="1">
      <c r="A47" s="452"/>
      <c r="B47" s="1391" t="s">
        <v>893</v>
      </c>
      <c r="C47" s="1391"/>
      <c r="D47" s="1391"/>
      <c r="E47" s="1391"/>
      <c r="F47" s="1391"/>
      <c r="G47" s="1391"/>
      <c r="H47" s="1391"/>
      <c r="I47" s="1391"/>
      <c r="J47" s="1391"/>
      <c r="K47" s="452"/>
      <c r="L47" s="452"/>
      <c r="M47" s="452"/>
    </row>
    <row r="48" spans="1:13" s="436" customFormat="1" ht="39.950000000000003" customHeight="1">
      <c r="A48" s="452"/>
      <c r="B48" s="1391" t="s">
        <v>894</v>
      </c>
      <c r="C48" s="1391"/>
      <c r="D48" s="1391"/>
      <c r="E48" s="1391"/>
      <c r="F48" s="1391"/>
      <c r="G48" s="1391"/>
      <c r="H48" s="1391"/>
      <c r="I48" s="1391"/>
      <c r="J48" s="1391"/>
      <c r="K48" s="452"/>
      <c r="L48" s="452"/>
      <c r="M48" s="452"/>
    </row>
    <row r="49" spans="1:13" s="436" customFormat="1" ht="19.899999999999999" customHeight="1">
      <c r="A49" s="452"/>
      <c r="B49" s="1391" t="s">
        <v>895</v>
      </c>
      <c r="C49" s="1391"/>
      <c r="D49" s="1391"/>
      <c r="E49" s="1391"/>
      <c r="F49" s="1391"/>
      <c r="G49" s="1391"/>
      <c r="H49" s="1391"/>
      <c r="I49" s="1391"/>
      <c r="J49" s="1391"/>
      <c r="K49" s="452"/>
      <c r="L49" s="452"/>
      <c r="M49" s="452"/>
    </row>
    <row r="50" spans="1:13" s="436" customFormat="1" ht="19.899999999999999" customHeight="1">
      <c r="A50" s="452"/>
      <c r="B50" s="1391" t="s">
        <v>896</v>
      </c>
      <c r="C50" s="1391"/>
      <c r="D50" s="1391"/>
      <c r="E50" s="1391"/>
      <c r="F50" s="1391"/>
      <c r="G50" s="1391"/>
      <c r="H50" s="1391"/>
      <c r="I50" s="1391"/>
      <c r="J50" s="1391"/>
      <c r="K50" s="452"/>
      <c r="L50" s="452"/>
      <c r="M50" s="452"/>
    </row>
    <row r="51" spans="1:13" s="436" customFormat="1" ht="19.899999999999999" customHeight="1">
      <c r="A51" s="452"/>
      <c r="B51" s="1391" t="s">
        <v>897</v>
      </c>
      <c r="C51" s="1391"/>
      <c r="D51" s="1391"/>
      <c r="E51" s="1391"/>
      <c r="F51" s="1391"/>
      <c r="G51" s="1391"/>
      <c r="H51" s="1391"/>
      <c r="I51" s="1391"/>
      <c r="J51" s="1391"/>
      <c r="K51" s="452"/>
      <c r="L51" s="452"/>
      <c r="M51" s="452"/>
    </row>
    <row r="52" spans="1:13" s="436" customFormat="1" ht="19.899999999999999" customHeight="1">
      <c r="A52" s="452"/>
      <c r="B52" s="1391" t="s">
        <v>898</v>
      </c>
      <c r="C52" s="1391"/>
      <c r="D52" s="1391"/>
      <c r="E52" s="1391"/>
      <c r="F52" s="1391"/>
      <c r="G52" s="1391"/>
      <c r="H52" s="1391"/>
      <c r="I52" s="1391"/>
      <c r="J52" s="1391"/>
      <c r="K52" s="452"/>
      <c r="L52" s="452"/>
      <c r="M52" s="452"/>
    </row>
    <row r="53" spans="1:13" s="436" customFormat="1" ht="19.899999999999999" customHeight="1">
      <c r="A53" s="452"/>
      <c r="B53" s="1391"/>
      <c r="C53" s="1391"/>
      <c r="D53" s="1391"/>
      <c r="E53" s="1391"/>
      <c r="F53" s="1391"/>
      <c r="G53" s="1391"/>
      <c r="H53" s="1391"/>
      <c r="I53" s="1391"/>
      <c r="J53" s="1391"/>
      <c r="K53" s="452"/>
      <c r="L53" s="452"/>
      <c r="M53" s="452"/>
    </row>
    <row r="54" spans="1:13" s="436" customFormat="1" ht="19.899999999999999" customHeight="1">
      <c r="A54" s="452"/>
      <c r="B54" s="1391"/>
      <c r="C54" s="1391"/>
      <c r="D54" s="1391"/>
      <c r="E54" s="1391"/>
      <c r="F54" s="1391"/>
      <c r="G54" s="1391"/>
      <c r="H54" s="1391"/>
      <c r="I54" s="1391"/>
      <c r="J54" s="1391"/>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2" t="s">
        <v>522</v>
      </c>
      <c r="B1" s="1562"/>
      <c r="C1" s="1562"/>
      <c r="D1" s="1562"/>
      <c r="E1" s="1562"/>
      <c r="F1" s="1562"/>
      <c r="G1" s="1562"/>
      <c r="H1" s="160"/>
      <c r="I1" s="160" t="s">
        <v>21</v>
      </c>
    </row>
    <row r="2" spans="1:9" s="155" customFormat="1" ht="19.899999999999999" customHeight="1">
      <c r="B2" s="1563" t="s">
        <v>69</v>
      </c>
      <c r="C2" s="1564"/>
      <c r="D2" s="189" t="s">
        <v>70</v>
      </c>
      <c r="E2" s="188" t="s">
        <v>355</v>
      </c>
      <c r="F2" s="1564" t="s">
        <v>310</v>
      </c>
      <c r="G2" s="1565"/>
    </row>
    <row r="3" spans="1:9" s="155" customFormat="1" ht="19.899999999999999" customHeight="1" thickBot="1">
      <c r="B3" s="1566" t="s">
        <v>460</v>
      </c>
      <c r="C3" s="1567"/>
      <c r="D3" s="190"/>
      <c r="E3" s="191" t="s">
        <v>451</v>
      </c>
      <c r="F3" s="1568"/>
      <c r="G3" s="1569"/>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0" t="s">
        <v>49</v>
      </c>
      <c r="C6" s="192">
        <f>43.5+2</f>
        <v>45.5</v>
      </c>
      <c r="D6" s="192">
        <f t="shared" ref="D6" si="0">43.5+2</f>
        <v>45.5</v>
      </c>
      <c r="E6" s="192">
        <f>40.5+2</f>
        <v>42.5</v>
      </c>
      <c r="F6" s="192">
        <f>40+2</f>
        <v>42</v>
      </c>
      <c r="G6" s="217" t="s">
        <v>463</v>
      </c>
      <c r="H6" s="193"/>
    </row>
    <row r="7" spans="1:9" ht="31.5" customHeight="1">
      <c r="B7" s="1571"/>
      <c r="C7" s="194">
        <f>39+2</f>
        <v>41</v>
      </c>
      <c r="D7" s="194">
        <f>39+2</f>
        <v>41</v>
      </c>
      <c r="E7" s="194">
        <f>36.5+2</f>
        <v>38.5</v>
      </c>
      <c r="F7" s="194">
        <f>36+2</f>
        <v>38</v>
      </c>
      <c r="G7" s="218" t="s">
        <v>464</v>
      </c>
      <c r="H7" s="195"/>
    </row>
    <row r="8" spans="1:9" ht="31.5" customHeight="1" thickBot="1">
      <c r="B8" s="1572"/>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8" t="s">
        <v>467</v>
      </c>
      <c r="C10" s="1559"/>
      <c r="D10" s="1559"/>
      <c r="E10" s="1559"/>
      <c r="F10" s="1559"/>
      <c r="G10" s="1559"/>
      <c r="H10" s="1559"/>
    </row>
    <row r="11" spans="1:9" ht="20.100000000000001" customHeight="1">
      <c r="B11" s="1560" t="s">
        <v>468</v>
      </c>
      <c r="C11" s="1561"/>
      <c r="D11" s="1561"/>
      <c r="E11" s="1561"/>
      <c r="F11" s="1561"/>
      <c r="G11" s="1561"/>
      <c r="H11" s="1561"/>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51" t="s">
        <v>694</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628" t="s">
        <v>80</v>
      </c>
      <c r="E3" s="628" t="s">
        <v>71</v>
      </c>
      <c r="F3" s="628" t="s">
        <v>72</v>
      </c>
      <c r="G3" s="628" t="s">
        <v>73</v>
      </c>
      <c r="H3" s="1400" t="s">
        <v>74</v>
      </c>
      <c r="I3" s="1401"/>
    </row>
    <row r="4" spans="1:11" s="436" customFormat="1" ht="19.899999999999999" customHeight="1">
      <c r="B4" s="1573" t="s">
        <v>695</v>
      </c>
      <c r="C4" s="1574"/>
      <c r="D4" s="448" t="s">
        <v>696</v>
      </c>
      <c r="E4" s="449" t="s">
        <v>921</v>
      </c>
      <c r="F4" s="450" t="s">
        <v>692</v>
      </c>
      <c r="G4" s="451">
        <v>0.84722222222222221</v>
      </c>
      <c r="H4" s="1575"/>
      <c r="I4" s="1576"/>
    </row>
    <row r="5" spans="1:11" s="436" customFormat="1" ht="19.899999999999999" customHeight="1" thickBot="1">
      <c r="B5" s="1577" t="s">
        <v>697</v>
      </c>
      <c r="C5" s="1403"/>
      <c r="D5" s="631" t="s">
        <v>698</v>
      </c>
      <c r="E5" s="632"/>
      <c r="F5" s="633"/>
      <c r="G5" s="634"/>
      <c r="H5" s="1578"/>
      <c r="I5" s="1579"/>
    </row>
    <row r="6" spans="1:11" s="436" customFormat="1" ht="19.899999999999999" customHeight="1" thickBot="1">
      <c r="B6" s="437" t="s">
        <v>22</v>
      </c>
      <c r="C6" s="437" t="s">
        <v>23</v>
      </c>
      <c r="D6" s="437"/>
      <c r="E6" s="438"/>
      <c r="G6" s="439" t="s">
        <v>659</v>
      </c>
      <c r="H6" s="1406" t="s">
        <v>1351</v>
      </c>
      <c r="I6" s="1406"/>
      <c r="J6" s="440" t="s">
        <v>469</v>
      </c>
    </row>
    <row r="7" spans="1:11" s="436" customFormat="1" ht="19.899999999999999" customHeight="1" thickBot="1">
      <c r="B7" s="441" t="s">
        <v>83</v>
      </c>
      <c r="C7" s="442" t="s">
        <v>84</v>
      </c>
      <c r="D7" s="442" t="s">
        <v>1028</v>
      </c>
      <c r="E7" s="442" t="s">
        <v>85</v>
      </c>
      <c r="F7" s="442" t="s">
        <v>91</v>
      </c>
      <c r="G7" s="442" t="s">
        <v>86</v>
      </c>
      <c r="H7" s="442" t="s">
        <v>775</v>
      </c>
      <c r="I7" s="443" t="s">
        <v>1142</v>
      </c>
      <c r="J7" s="444" t="s">
        <v>518</v>
      </c>
    </row>
    <row r="8" spans="1:11" s="436" customFormat="1" ht="19.899999999999999" customHeight="1">
      <c r="B8" s="1246" t="s">
        <v>1143</v>
      </c>
      <c r="C8" s="445" t="s">
        <v>917</v>
      </c>
      <c r="D8" s="446">
        <v>51</v>
      </c>
      <c r="E8" s="446">
        <v>41</v>
      </c>
      <c r="F8" s="446">
        <f>E8</f>
        <v>41</v>
      </c>
      <c r="G8" s="446">
        <f>E8-1</f>
        <v>40</v>
      </c>
      <c r="H8" s="446">
        <f>G8</f>
        <v>40</v>
      </c>
      <c r="I8" s="446" t="s">
        <v>918</v>
      </c>
      <c r="J8" s="689"/>
    </row>
    <row r="9" spans="1:11" s="436" customFormat="1" ht="19.899999999999999" customHeight="1">
      <c r="B9" s="1242"/>
      <c r="C9" s="754" t="s">
        <v>989</v>
      </c>
      <c r="D9" s="754" t="s">
        <v>37</v>
      </c>
      <c r="E9" s="755">
        <v>39</v>
      </c>
      <c r="F9" s="755">
        <f>E9</f>
        <v>39</v>
      </c>
      <c r="G9" s="755">
        <f>E9-1</f>
        <v>38</v>
      </c>
      <c r="H9" s="755">
        <f>E9-1</f>
        <v>38</v>
      </c>
      <c r="I9" s="755" t="s">
        <v>918</v>
      </c>
      <c r="J9" s="715"/>
    </row>
    <row r="10" spans="1:11" s="436" customFormat="1" ht="19.899999999999999" customHeight="1">
      <c r="B10" s="1242"/>
      <c r="C10" s="754" t="s">
        <v>919</v>
      </c>
      <c r="D10" s="754" t="s">
        <v>37</v>
      </c>
      <c r="E10" s="755">
        <v>37</v>
      </c>
      <c r="F10" s="755">
        <f t="shared" ref="F10:F11" si="0">E10</f>
        <v>37</v>
      </c>
      <c r="G10" s="755">
        <f t="shared" ref="G10" si="1">E10-1</f>
        <v>36</v>
      </c>
      <c r="H10" s="755">
        <f t="shared" ref="H10" si="2">E10-1</f>
        <v>36</v>
      </c>
      <c r="I10" s="447" t="s">
        <v>918</v>
      </c>
      <c r="J10" s="715"/>
    </row>
    <row r="11" spans="1:11" s="436" customFormat="1" ht="19.899999999999999" customHeight="1">
      <c r="B11" s="1242"/>
      <c r="C11" s="754" t="s">
        <v>774</v>
      </c>
      <c r="D11" s="754" t="s">
        <v>37</v>
      </c>
      <c r="E11" s="803">
        <v>34</v>
      </c>
      <c r="F11" s="755">
        <f t="shared" si="0"/>
        <v>34</v>
      </c>
      <c r="G11" s="755">
        <f>E11</f>
        <v>34</v>
      </c>
      <c r="H11" s="755">
        <f>E11</f>
        <v>34</v>
      </c>
      <c r="I11" s="755" t="s">
        <v>920</v>
      </c>
      <c r="J11" s="715"/>
    </row>
    <row r="12" spans="1:11" s="436" customFormat="1" ht="19.899999999999999" customHeight="1">
      <c r="B12" s="1242"/>
      <c r="C12" s="754" t="s">
        <v>1144</v>
      </c>
      <c r="D12" s="802" t="s">
        <v>37</v>
      </c>
      <c r="E12" s="803">
        <v>33</v>
      </c>
      <c r="F12" s="803">
        <f>E12</f>
        <v>33</v>
      </c>
      <c r="G12" s="803">
        <f>E12</f>
        <v>33</v>
      </c>
      <c r="H12" s="803">
        <f>E12</f>
        <v>33</v>
      </c>
      <c r="I12" s="755" t="s">
        <v>920</v>
      </c>
      <c r="J12" s="715"/>
    </row>
    <row r="13" spans="1:11" s="436" customFormat="1" ht="19.899999999999999" customHeight="1" thickBot="1">
      <c r="B13" s="804"/>
      <c r="C13" s="802" t="s">
        <v>1145</v>
      </c>
      <c r="D13" s="802" t="s">
        <v>37</v>
      </c>
      <c r="E13" s="803">
        <v>32</v>
      </c>
      <c r="F13" s="803">
        <f>E13</f>
        <v>32</v>
      </c>
      <c r="G13" s="803">
        <f>E13</f>
        <v>32</v>
      </c>
      <c r="H13" s="803">
        <f>E13</f>
        <v>32</v>
      </c>
      <c r="I13" s="805" t="s">
        <v>920</v>
      </c>
      <c r="J13" s="715"/>
    </row>
    <row r="14" spans="1:11" s="436" customFormat="1" ht="19.899999999999999" customHeight="1" thickBot="1">
      <c r="B14" s="1580" t="s">
        <v>1029</v>
      </c>
      <c r="C14" s="1581"/>
      <c r="D14" s="1581"/>
      <c r="E14" s="1581"/>
      <c r="F14" s="1581"/>
      <c r="G14" s="1581"/>
      <c r="H14" s="1581"/>
      <c r="I14" s="1581"/>
      <c r="J14" s="1582"/>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693</v>
      </c>
      <c r="C16" s="1206"/>
      <c r="D16" s="1206"/>
      <c r="E16" s="1206"/>
      <c r="F16" s="1206"/>
      <c r="G16" s="1206"/>
      <c r="H16" s="1206"/>
      <c r="I16" s="1206"/>
      <c r="J16" s="1206"/>
    </row>
    <row r="17" spans="2:10" s="436" customFormat="1" ht="19.899999999999999" customHeight="1">
      <c r="B17" s="1206" t="s">
        <v>973</v>
      </c>
      <c r="C17" s="1206"/>
      <c r="D17" s="1206"/>
      <c r="E17" s="1206"/>
      <c r="F17" s="1206"/>
      <c r="G17" s="1206"/>
      <c r="H17" s="1206"/>
      <c r="I17" s="1206"/>
      <c r="J17" s="1206"/>
    </row>
    <row r="18" spans="2:10" ht="19.899999999999999" customHeight="1">
      <c r="B18" s="1259" t="s">
        <v>974</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51" t="s">
        <v>1410</v>
      </c>
      <c r="B1" s="1251"/>
      <c r="C1" s="1251"/>
      <c r="D1" s="1251"/>
      <c r="E1" s="1251"/>
      <c r="F1" s="1251"/>
      <c r="G1" s="1251"/>
      <c r="H1" s="1251"/>
      <c r="I1" s="1251"/>
      <c r="J1" s="434" t="s">
        <v>21</v>
      </c>
    </row>
    <row r="2" spans="1:10" ht="19.899999999999999" customHeight="1" thickBot="1"/>
    <row r="3" spans="1:10" s="436" customFormat="1" ht="19.899999999999999" customHeight="1">
      <c r="B3" s="1031" t="s">
        <v>69</v>
      </c>
      <c r="C3" s="1028" t="s">
        <v>80</v>
      </c>
      <c r="D3" s="1028" t="s">
        <v>71</v>
      </c>
      <c r="E3" s="1028" t="s">
        <v>72</v>
      </c>
      <c r="F3" s="1028" t="s">
        <v>73</v>
      </c>
      <c r="G3" s="1400" t="s">
        <v>74</v>
      </c>
      <c r="H3" s="1401"/>
    </row>
    <row r="4" spans="1:10" s="436" customFormat="1" ht="19.899999999999999" customHeight="1">
      <c r="B4" s="1047" t="s">
        <v>1396</v>
      </c>
      <c r="C4" s="1048" t="s">
        <v>1397</v>
      </c>
      <c r="D4" s="1049" t="s">
        <v>1398</v>
      </c>
      <c r="E4" s="1050"/>
      <c r="F4" s="1051"/>
      <c r="G4" s="1587"/>
      <c r="H4" s="1588"/>
    </row>
    <row r="5" spans="1:10" s="436" customFormat="1" ht="19.899999999999999" customHeight="1" thickBot="1">
      <c r="B5" s="1032" t="s">
        <v>1399</v>
      </c>
      <c r="C5" s="1033" t="s">
        <v>778</v>
      </c>
      <c r="D5" s="1034" t="s">
        <v>1400</v>
      </c>
      <c r="E5" s="1035"/>
      <c r="F5" s="1036"/>
      <c r="G5" s="1404"/>
      <c r="H5" s="1405"/>
    </row>
    <row r="6" spans="1:10" s="436" customFormat="1" ht="19.899999999999999" customHeight="1" thickBot="1">
      <c r="B6" s="437" t="s">
        <v>22</v>
      </c>
      <c r="C6" s="437"/>
      <c r="D6" s="438"/>
      <c r="F6" s="439" t="s">
        <v>1411</v>
      </c>
      <c r="G6" s="1589" t="s">
        <v>1412</v>
      </c>
      <c r="H6" s="1589"/>
      <c r="I6" s="440" t="s">
        <v>1401</v>
      </c>
    </row>
    <row r="7" spans="1:10" s="436" customFormat="1" ht="19.899999999999999" customHeight="1" thickBot="1">
      <c r="B7" s="503" t="s">
        <v>83</v>
      </c>
      <c r="C7" s="1037" t="s">
        <v>85</v>
      </c>
      <c r="D7" s="1037" t="s">
        <v>91</v>
      </c>
      <c r="E7" s="1037" t="s">
        <v>86</v>
      </c>
      <c r="F7" s="1037" t="s">
        <v>775</v>
      </c>
      <c r="G7" s="1586" t="s">
        <v>760</v>
      </c>
      <c r="H7" s="1586"/>
      <c r="I7" s="1038" t="s">
        <v>452</v>
      </c>
    </row>
    <row r="8" spans="1:10" s="436" customFormat="1" ht="19.899999999999999" customHeight="1">
      <c r="B8" s="1039" t="s">
        <v>1413</v>
      </c>
      <c r="C8" s="446">
        <v>44.1</v>
      </c>
      <c r="D8" s="446">
        <f>C8</f>
        <v>44.1</v>
      </c>
      <c r="E8" s="446">
        <f>C8</f>
        <v>44.1</v>
      </c>
      <c r="F8" s="446">
        <f>C8</f>
        <v>44.1</v>
      </c>
      <c r="G8" s="1407" t="s">
        <v>1414</v>
      </c>
      <c r="H8" s="1584" t="s">
        <v>1415</v>
      </c>
      <c r="I8" s="1040"/>
    </row>
    <row r="9" spans="1:10" s="436" customFormat="1" ht="19.899999999999999" customHeight="1">
      <c r="B9" s="1041" t="s">
        <v>1416</v>
      </c>
      <c r="C9" s="1052">
        <v>48.3</v>
      </c>
      <c r="D9" s="1042">
        <f t="shared" ref="D9:D16" si="0">C9</f>
        <v>48.3</v>
      </c>
      <c r="E9" s="1042">
        <f t="shared" ref="E9:E16" si="1">C9</f>
        <v>48.3</v>
      </c>
      <c r="F9" s="1042">
        <f t="shared" ref="F9:F16" si="2">C9</f>
        <v>48.3</v>
      </c>
      <c r="G9" s="1408"/>
      <c r="H9" s="1408"/>
      <c r="I9" s="1053"/>
    </row>
    <row r="10" spans="1:10" s="436" customFormat="1" ht="19.899999999999999" customHeight="1">
      <c r="B10" s="1041" t="s">
        <v>1403</v>
      </c>
      <c r="C10" s="1052">
        <v>46.2</v>
      </c>
      <c r="D10" s="1042">
        <f t="shared" si="0"/>
        <v>46.2</v>
      </c>
      <c r="E10" s="1042">
        <f t="shared" si="1"/>
        <v>46.2</v>
      </c>
      <c r="F10" s="1042">
        <f t="shared" si="2"/>
        <v>46.2</v>
      </c>
      <c r="G10" s="1583"/>
      <c r="H10" s="1583"/>
      <c r="I10" s="1053"/>
    </row>
    <row r="11" spans="1:10" s="436" customFormat="1" ht="19.899999999999999" customHeight="1">
      <c r="B11" s="1041" t="s">
        <v>1402</v>
      </c>
      <c r="C11" s="1052">
        <v>41.1</v>
      </c>
      <c r="D11" s="1042">
        <f t="shared" si="0"/>
        <v>41.1</v>
      </c>
      <c r="E11" s="1042">
        <f t="shared" si="1"/>
        <v>41.1</v>
      </c>
      <c r="F11" s="1042">
        <f t="shared" si="2"/>
        <v>41.1</v>
      </c>
      <c r="G11" s="1585" t="s">
        <v>1404</v>
      </c>
      <c r="H11" s="1585" t="s">
        <v>1417</v>
      </c>
      <c r="I11" s="1053"/>
    </row>
    <row r="12" spans="1:10" s="436" customFormat="1" ht="19.899999999999999" customHeight="1">
      <c r="B12" s="1041" t="s">
        <v>1416</v>
      </c>
      <c r="C12" s="1052">
        <v>45.3</v>
      </c>
      <c r="D12" s="1042">
        <f t="shared" si="0"/>
        <v>45.3</v>
      </c>
      <c r="E12" s="1042">
        <f t="shared" si="1"/>
        <v>45.3</v>
      </c>
      <c r="F12" s="1042">
        <f t="shared" si="2"/>
        <v>45.3</v>
      </c>
      <c r="G12" s="1408"/>
      <c r="H12" s="1408"/>
      <c r="I12" s="1053"/>
    </row>
    <row r="13" spans="1:10" s="436" customFormat="1" ht="19.899999999999999" customHeight="1">
      <c r="B13" s="1041" t="s">
        <v>1403</v>
      </c>
      <c r="C13" s="1052">
        <v>43.2</v>
      </c>
      <c r="D13" s="1042">
        <f t="shared" si="0"/>
        <v>43.2</v>
      </c>
      <c r="E13" s="1042">
        <f t="shared" si="1"/>
        <v>43.2</v>
      </c>
      <c r="F13" s="1042">
        <f t="shared" si="2"/>
        <v>43.2</v>
      </c>
      <c r="G13" s="1583"/>
      <c r="H13" s="1583"/>
      <c r="I13" s="1053"/>
    </row>
    <row r="14" spans="1:10" s="436" customFormat="1" ht="19.899999999999999" customHeight="1">
      <c r="B14" s="1041" t="s">
        <v>1413</v>
      </c>
      <c r="C14" s="1052">
        <v>40.700000000000003</v>
      </c>
      <c r="D14" s="1042">
        <f t="shared" si="0"/>
        <v>40.700000000000003</v>
      </c>
      <c r="E14" s="1042">
        <f t="shared" si="1"/>
        <v>40.700000000000003</v>
      </c>
      <c r="F14" s="1042">
        <f t="shared" si="2"/>
        <v>40.700000000000003</v>
      </c>
      <c r="G14" s="1585" t="s">
        <v>1406</v>
      </c>
      <c r="H14" s="1585" t="s">
        <v>1405</v>
      </c>
      <c r="I14" s="1053"/>
    </row>
    <row r="15" spans="1:10" s="436" customFormat="1" ht="19.899999999999999" customHeight="1">
      <c r="B15" s="1041" t="s">
        <v>1416</v>
      </c>
      <c r="C15" s="1052">
        <v>43.5</v>
      </c>
      <c r="D15" s="1042">
        <f t="shared" si="0"/>
        <v>43.5</v>
      </c>
      <c r="E15" s="1042">
        <f t="shared" si="1"/>
        <v>43.5</v>
      </c>
      <c r="F15" s="1042">
        <f t="shared" si="2"/>
        <v>43.5</v>
      </c>
      <c r="G15" s="1408"/>
      <c r="H15" s="1408"/>
      <c r="I15" s="1053"/>
    </row>
    <row r="16" spans="1:10" s="436" customFormat="1" ht="19.899999999999999" customHeight="1" thickBot="1">
      <c r="B16" s="1043" t="s">
        <v>1403</v>
      </c>
      <c r="C16" s="1044">
        <v>42.1</v>
      </c>
      <c r="D16" s="1045">
        <f t="shared" si="0"/>
        <v>42.1</v>
      </c>
      <c r="E16" s="1045">
        <f t="shared" si="1"/>
        <v>42.1</v>
      </c>
      <c r="F16" s="1045">
        <f t="shared" si="2"/>
        <v>42.1</v>
      </c>
      <c r="G16" s="1409"/>
      <c r="H16" s="1409"/>
      <c r="I16" s="1046"/>
    </row>
    <row r="17" spans="2:9" s="436" customFormat="1" ht="19.899999999999999" customHeight="1">
      <c r="B17" s="1205" t="s">
        <v>68</v>
      </c>
      <c r="C17" s="1205"/>
      <c r="D17" s="1205"/>
      <c r="E17" s="1205"/>
      <c r="F17" s="1205"/>
      <c r="G17" s="1205"/>
      <c r="H17" s="1205"/>
      <c r="I17" s="1205"/>
    </row>
    <row r="18" spans="2:9" s="436" customFormat="1" ht="19.899999999999999" customHeight="1">
      <c r="B18" s="1206" t="s">
        <v>1407</v>
      </c>
      <c r="C18" s="1206"/>
      <c r="D18" s="1206"/>
      <c r="E18" s="1206"/>
      <c r="F18" s="1206"/>
      <c r="G18" s="1206"/>
      <c r="H18" s="1206"/>
      <c r="I18" s="1206"/>
    </row>
    <row r="19" spans="2:9" s="436" customFormat="1" ht="19.899999999999999" customHeight="1">
      <c r="B19" s="1206"/>
      <c r="C19" s="1206"/>
      <c r="D19" s="1206"/>
      <c r="E19" s="1206"/>
      <c r="F19" s="1206"/>
      <c r="G19" s="1206"/>
      <c r="H19" s="1206"/>
      <c r="I19" s="1206"/>
    </row>
    <row r="20" spans="2:9" ht="19.899999999999999" customHeight="1">
      <c r="B20" s="1259"/>
      <c r="C20" s="1259"/>
      <c r="D20" s="1259"/>
      <c r="E20" s="1259"/>
      <c r="F20" s="1259"/>
      <c r="G20" s="1259"/>
      <c r="H20" s="1259"/>
      <c r="I20" s="125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1" t="s">
        <v>647</v>
      </c>
      <c r="B1" s="1591"/>
      <c r="C1" s="1591"/>
      <c r="D1" s="1591"/>
      <c r="E1" s="1591"/>
      <c r="F1" s="1591"/>
      <c r="G1" s="1591"/>
      <c r="H1" s="1591"/>
      <c r="I1" s="1591"/>
      <c r="J1" s="1591"/>
      <c r="K1" s="350"/>
      <c r="L1" s="339" t="s">
        <v>21</v>
      </c>
    </row>
    <row r="2" spans="1:12" ht="19.899999999999999" customHeight="1">
      <c r="B2" s="341" t="s">
        <v>69</v>
      </c>
      <c r="C2" s="342" t="s">
        <v>459</v>
      </c>
      <c r="D2" s="342" t="s">
        <v>71</v>
      </c>
      <c r="E2" s="342" t="s">
        <v>641</v>
      </c>
      <c r="F2" s="342" t="s">
        <v>642</v>
      </c>
      <c r="G2" s="342" t="s">
        <v>74</v>
      </c>
      <c r="H2" s="1592" t="s">
        <v>399</v>
      </c>
      <c r="I2" s="1593"/>
    </row>
    <row r="3" spans="1:12" ht="19.899999999999999" customHeight="1" thickBot="1">
      <c r="B3" s="343" t="s">
        <v>639</v>
      </c>
      <c r="C3" s="534" t="s">
        <v>643</v>
      </c>
      <c r="D3" s="534" t="s">
        <v>748</v>
      </c>
      <c r="E3" s="534" t="s">
        <v>644</v>
      </c>
      <c r="F3" s="534" t="s">
        <v>645</v>
      </c>
      <c r="G3" s="534" t="s">
        <v>512</v>
      </c>
      <c r="H3" s="1594"/>
      <c r="I3" s="1595"/>
    </row>
    <row r="4" spans="1:12" ht="19.899999999999999" customHeight="1" thickBot="1">
      <c r="B4" s="879" t="s">
        <v>415</v>
      </c>
      <c r="C4" s="880"/>
      <c r="D4" s="880"/>
      <c r="E4" s="880"/>
      <c r="F4" s="880"/>
      <c r="G4" s="882" t="s">
        <v>24</v>
      </c>
      <c r="H4" s="882"/>
      <c r="I4" s="883">
        <v>46054</v>
      </c>
      <c r="J4" s="344" t="s">
        <v>1041</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1042</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967</v>
      </c>
    </row>
    <row r="12" spans="1:12" ht="19.899999999999999" customHeight="1">
      <c r="B12" s="973" t="s">
        <v>141</v>
      </c>
      <c r="C12" s="974">
        <v>52</v>
      </c>
      <c r="D12" s="974">
        <v>51</v>
      </c>
      <c r="E12" s="974">
        <v>51</v>
      </c>
      <c r="F12" s="974">
        <v>51</v>
      </c>
      <c r="G12" s="982" t="s">
        <v>138</v>
      </c>
      <c r="H12" s="982" t="s">
        <v>367</v>
      </c>
      <c r="I12" s="956" t="s">
        <v>968</v>
      </c>
      <c r="J12" s="741"/>
    </row>
    <row r="13" spans="1:12" ht="19.899999999999999" customHeight="1">
      <c r="B13" s="973" t="s">
        <v>57</v>
      </c>
      <c r="C13" s="974">
        <v>44</v>
      </c>
      <c r="D13" s="974">
        <v>43</v>
      </c>
      <c r="E13" s="974">
        <v>43</v>
      </c>
      <c r="F13" s="974">
        <v>43</v>
      </c>
      <c r="G13" s="982" t="s">
        <v>138</v>
      </c>
      <c r="H13" s="982" t="s">
        <v>352</v>
      </c>
      <c r="I13" s="956" t="s">
        <v>477</v>
      </c>
      <c r="J13" s="742" t="s">
        <v>1043</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967</v>
      </c>
    </row>
    <row r="18" spans="2:10" ht="19.899999999999999" customHeight="1">
      <c r="B18" s="973" t="s">
        <v>77</v>
      </c>
      <c r="C18" s="974">
        <v>60</v>
      </c>
      <c r="D18" s="974">
        <v>59</v>
      </c>
      <c r="E18" s="974">
        <v>59</v>
      </c>
      <c r="F18" s="974">
        <v>59</v>
      </c>
      <c r="G18" s="982" t="s">
        <v>138</v>
      </c>
      <c r="H18" s="982" t="s">
        <v>142</v>
      </c>
      <c r="I18" s="956" t="s">
        <v>325</v>
      </c>
      <c r="J18" s="742" t="s">
        <v>1044</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1043</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967</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1043</v>
      </c>
    </row>
    <row r="34" spans="2:12" ht="19.899999999999999" customHeight="1">
      <c r="B34" s="973" t="s">
        <v>32</v>
      </c>
      <c r="C34" s="974">
        <v>56</v>
      </c>
      <c r="D34" s="974">
        <v>55</v>
      </c>
      <c r="E34" s="974">
        <v>55</v>
      </c>
      <c r="F34" s="974">
        <v>55</v>
      </c>
      <c r="G34" s="982" t="s">
        <v>138</v>
      </c>
      <c r="H34" s="982" t="s">
        <v>375</v>
      </c>
      <c r="I34" s="956" t="s">
        <v>473</v>
      </c>
      <c r="J34" s="742" t="s">
        <v>1043</v>
      </c>
    </row>
    <row r="35" spans="2:12" ht="19.899999999999999" customHeight="1" thickBot="1">
      <c r="B35" s="891" t="s">
        <v>58</v>
      </c>
      <c r="C35" s="983">
        <v>56</v>
      </c>
      <c r="D35" s="983">
        <v>55</v>
      </c>
      <c r="E35" s="983">
        <v>55</v>
      </c>
      <c r="F35" s="983">
        <v>55</v>
      </c>
      <c r="G35" s="984" t="s">
        <v>138</v>
      </c>
      <c r="H35" s="984" t="s">
        <v>323</v>
      </c>
      <c r="I35" s="985" t="s">
        <v>378</v>
      </c>
      <c r="J35" s="742" t="s">
        <v>1043</v>
      </c>
    </row>
    <row r="36" spans="2:12" ht="19.899999999999999" customHeight="1">
      <c r="B36" s="1596" t="s">
        <v>132</v>
      </c>
      <c r="C36" s="1597"/>
      <c r="D36" s="345" t="s">
        <v>91</v>
      </c>
      <c r="E36" s="345" t="s">
        <v>86</v>
      </c>
      <c r="F36" s="345" t="s">
        <v>87</v>
      </c>
      <c r="G36" s="345" t="s">
        <v>84</v>
      </c>
      <c r="H36" s="683" t="s">
        <v>520</v>
      </c>
      <c r="I36" s="683" t="s">
        <v>75</v>
      </c>
      <c r="J36" s="346" t="s">
        <v>452</v>
      </c>
    </row>
    <row r="37" spans="2:12" ht="19.899999999999999" customHeight="1">
      <c r="B37" s="1598" t="s">
        <v>969</v>
      </c>
      <c r="C37" s="1599"/>
      <c r="D37" s="574" t="s">
        <v>930</v>
      </c>
      <c r="E37" s="574" t="str">
        <f t="shared" ref="E37:E43" si="0">D37</f>
        <v>/</v>
      </c>
      <c r="F37" s="574" t="str">
        <f t="shared" ref="F37:F43" si="1">D37</f>
        <v>/</v>
      </c>
      <c r="G37" s="575" t="s">
        <v>524</v>
      </c>
      <c r="H37" s="576" t="s">
        <v>105</v>
      </c>
      <c r="I37" s="684"/>
      <c r="J37" s="577"/>
    </row>
    <row r="38" spans="2:12" ht="19.899999999999999" customHeight="1">
      <c r="B38" s="1600"/>
      <c r="C38" s="1601"/>
      <c r="D38" s="574" t="s">
        <v>930</v>
      </c>
      <c r="E38" s="574" t="str">
        <f t="shared" si="0"/>
        <v>/</v>
      </c>
      <c r="F38" s="574" t="str">
        <f t="shared" si="1"/>
        <v>/</v>
      </c>
      <c r="G38" s="575" t="s">
        <v>482</v>
      </c>
      <c r="H38" s="576" t="s">
        <v>105</v>
      </c>
      <c r="I38" s="684"/>
      <c r="J38" s="577"/>
    </row>
    <row r="39" spans="2:12" ht="19.899999999999999" customHeight="1">
      <c r="B39" s="1600"/>
      <c r="C39" s="1601"/>
      <c r="D39" s="864">
        <v>-3</v>
      </c>
      <c r="E39" s="864">
        <f t="shared" si="0"/>
        <v>-3</v>
      </c>
      <c r="F39" s="864">
        <f t="shared" si="1"/>
        <v>-3</v>
      </c>
      <c r="G39" s="575" t="s">
        <v>970</v>
      </c>
      <c r="H39" s="472" t="s">
        <v>105</v>
      </c>
      <c r="I39" s="684"/>
      <c r="J39" s="563"/>
    </row>
    <row r="40" spans="2:12" ht="19.899999999999999" customHeight="1">
      <c r="B40" s="1600"/>
      <c r="C40" s="1601"/>
      <c r="D40" s="864">
        <v>-6</v>
      </c>
      <c r="E40" s="864">
        <f t="shared" si="0"/>
        <v>-6</v>
      </c>
      <c r="F40" s="864">
        <f t="shared" si="1"/>
        <v>-6</v>
      </c>
      <c r="G40" s="473" t="s">
        <v>971</v>
      </c>
      <c r="H40" s="576" t="s">
        <v>105</v>
      </c>
      <c r="I40" s="684"/>
      <c r="J40" s="577"/>
    </row>
    <row r="41" spans="2:12" ht="19.899999999999999" customHeight="1">
      <c r="B41" s="1600"/>
      <c r="C41" s="1601"/>
      <c r="D41" s="864">
        <v>-6</v>
      </c>
      <c r="E41" s="864">
        <f t="shared" si="0"/>
        <v>-6</v>
      </c>
      <c r="F41" s="864">
        <f t="shared" si="1"/>
        <v>-6</v>
      </c>
      <c r="G41" s="575" t="s">
        <v>450</v>
      </c>
      <c r="H41" s="576" t="s">
        <v>105</v>
      </c>
      <c r="I41" s="686"/>
      <c r="J41" s="577"/>
    </row>
    <row r="42" spans="2:12" ht="19.899999999999999" customHeight="1">
      <c r="B42" s="1600"/>
      <c r="C42" s="1601"/>
      <c r="D42" s="864">
        <v>-6</v>
      </c>
      <c r="E42" s="864">
        <f t="shared" si="0"/>
        <v>-6</v>
      </c>
      <c r="F42" s="864">
        <f t="shared" si="1"/>
        <v>-6</v>
      </c>
      <c r="G42" s="564" t="s">
        <v>680</v>
      </c>
      <c r="H42" s="576" t="s">
        <v>105</v>
      </c>
      <c r="I42" s="686"/>
      <c r="J42" s="577"/>
    </row>
    <row r="43" spans="2:12" ht="19.899999999999999" customHeight="1" thickBot="1">
      <c r="B43" s="1602"/>
      <c r="C43" s="1603"/>
      <c r="D43" s="403">
        <v>-8</v>
      </c>
      <c r="E43" s="403">
        <f t="shared" si="0"/>
        <v>-8</v>
      </c>
      <c r="F43" s="403">
        <f t="shared" si="1"/>
        <v>-8</v>
      </c>
      <c r="G43" s="404" t="s">
        <v>527</v>
      </c>
      <c r="H43" s="687" t="s">
        <v>105</v>
      </c>
      <c r="I43" s="685"/>
      <c r="J43" s="688"/>
    </row>
    <row r="44" spans="2:12" ht="19.899999999999999" customHeight="1">
      <c r="B44" s="1604" t="s">
        <v>386</v>
      </c>
      <c r="C44" s="1604"/>
      <c r="D44" s="1604"/>
      <c r="E44" s="1604"/>
      <c r="F44" s="1604"/>
      <c r="G44" s="1604"/>
      <c r="H44" s="1604"/>
      <c r="I44" s="1604"/>
      <c r="J44" s="1604"/>
      <c r="K44" s="351"/>
    </row>
    <row r="45" spans="2:12" ht="19.899999999999999" customHeight="1">
      <c r="B45" s="1590" t="s">
        <v>646</v>
      </c>
      <c r="C45" s="1590"/>
      <c r="D45" s="1590"/>
      <c r="E45" s="1590"/>
      <c r="F45" s="1590"/>
      <c r="G45" s="1590"/>
      <c r="H45" s="1590"/>
      <c r="I45" s="1590"/>
      <c r="J45" s="1590"/>
      <c r="K45" s="352"/>
    </row>
    <row r="46" spans="2:12" ht="19.899999999999999" customHeight="1">
      <c r="B46" s="1590" t="s">
        <v>528</v>
      </c>
      <c r="C46" s="1590"/>
      <c r="D46" s="1590"/>
      <c r="E46" s="1590"/>
      <c r="F46" s="1590"/>
      <c r="G46" s="1590"/>
      <c r="H46" s="1590"/>
      <c r="I46" s="1590"/>
      <c r="J46" s="1590"/>
      <c r="K46" s="353"/>
      <c r="L46" s="347"/>
    </row>
    <row r="47" spans="2:12" ht="19.899999999999999" customHeight="1">
      <c r="B47" s="1590" t="s">
        <v>797</v>
      </c>
      <c r="C47" s="1590"/>
      <c r="D47" s="1590"/>
      <c r="E47" s="1590"/>
      <c r="F47" s="1590"/>
      <c r="G47" s="1590"/>
      <c r="H47" s="1590"/>
      <c r="I47" s="1590"/>
      <c r="J47" s="1590"/>
      <c r="K47" s="353"/>
      <c r="L47" s="347"/>
    </row>
    <row r="48" spans="2:12" ht="19.899999999999999" customHeight="1">
      <c r="B48" s="1590" t="s">
        <v>755</v>
      </c>
      <c r="C48" s="1590"/>
      <c r="D48" s="1590"/>
      <c r="E48" s="1590"/>
      <c r="F48" s="1590"/>
      <c r="G48" s="1590"/>
      <c r="H48" s="1590"/>
      <c r="I48" s="1590"/>
      <c r="J48" s="1590"/>
      <c r="K48" s="353"/>
      <c r="L48" s="347"/>
    </row>
    <row r="49" spans="2:12" ht="19.899999999999999" customHeight="1">
      <c r="B49" s="1590" t="s">
        <v>675</v>
      </c>
      <c r="C49" s="1590"/>
      <c r="D49" s="1590"/>
      <c r="E49" s="1590"/>
      <c r="F49" s="1590"/>
      <c r="G49" s="1590"/>
      <c r="H49" s="1590"/>
      <c r="I49" s="1590"/>
      <c r="J49" s="1590"/>
      <c r="K49" s="1590"/>
      <c r="L49" s="348"/>
    </row>
    <row r="50" spans="2:12" ht="19.899999999999999" customHeight="1">
      <c r="B50" s="1590" t="s">
        <v>1045</v>
      </c>
      <c r="C50" s="1590"/>
      <c r="D50" s="1590"/>
      <c r="E50" s="1590"/>
      <c r="F50" s="1590"/>
      <c r="G50" s="1590"/>
      <c r="H50" s="1590"/>
      <c r="I50" s="1590"/>
      <c r="J50" s="1590"/>
      <c r="K50" s="349"/>
      <c r="L50" s="347"/>
    </row>
    <row r="51" spans="2:12" ht="19.899999999999999" customHeight="1">
      <c r="B51" s="1590" t="s">
        <v>722</v>
      </c>
      <c r="C51" s="1590"/>
      <c r="D51" s="1590"/>
      <c r="E51" s="1590"/>
      <c r="F51" s="1590"/>
      <c r="G51" s="1590"/>
      <c r="H51" s="1590"/>
      <c r="I51" s="1590"/>
      <c r="J51" s="159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1" t="s">
        <v>719</v>
      </c>
      <c r="B1" s="1591"/>
      <c r="C1" s="1591"/>
      <c r="D1" s="1591"/>
      <c r="E1" s="1591"/>
      <c r="F1" s="1591"/>
      <c r="G1" s="1591"/>
      <c r="H1" s="1591"/>
      <c r="I1" s="1591"/>
      <c r="J1" s="1591"/>
      <c r="K1" s="1591"/>
      <c r="L1" s="350"/>
      <c r="M1" s="339" t="s">
        <v>21</v>
      </c>
    </row>
    <row r="2" spans="1:13" ht="19.899999999999999" customHeight="1">
      <c r="B2" s="341" t="s">
        <v>69</v>
      </c>
      <c r="C2" s="342" t="s">
        <v>459</v>
      </c>
      <c r="D2" s="342" t="s">
        <v>71</v>
      </c>
      <c r="E2" s="342" t="s">
        <v>641</v>
      </c>
      <c r="F2" s="342" t="s">
        <v>642</v>
      </c>
      <c r="G2" s="342" t="s">
        <v>74</v>
      </c>
      <c r="H2" s="1592" t="s">
        <v>399</v>
      </c>
      <c r="I2" s="1605"/>
      <c r="J2" s="1593"/>
    </row>
    <row r="3" spans="1:13" ht="19.899999999999999" customHeight="1" thickBot="1">
      <c r="B3" s="343" t="s">
        <v>640</v>
      </c>
      <c r="C3" s="534" t="s">
        <v>643</v>
      </c>
      <c r="D3" s="534" t="s">
        <v>749</v>
      </c>
      <c r="E3" s="534" t="s">
        <v>644</v>
      </c>
      <c r="F3" s="534" t="s">
        <v>645</v>
      </c>
      <c r="G3" s="534" t="s">
        <v>512</v>
      </c>
      <c r="H3" s="1594"/>
      <c r="I3" s="1606"/>
      <c r="J3" s="1595"/>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6" t="s">
        <v>132</v>
      </c>
      <c r="C26" s="1597"/>
      <c r="D26" s="345" t="s">
        <v>91</v>
      </c>
      <c r="E26" s="345" t="s">
        <v>86</v>
      </c>
      <c r="F26" s="345" t="s">
        <v>87</v>
      </c>
      <c r="G26" s="345" t="s">
        <v>84</v>
      </c>
      <c r="H26" s="691" t="s">
        <v>520</v>
      </c>
      <c r="I26" s="1607" t="s">
        <v>335</v>
      </c>
      <c r="J26" s="1597"/>
      <c r="K26" s="346" t="s">
        <v>452</v>
      </c>
    </row>
    <row r="27" spans="2:12" ht="19.899999999999999" customHeight="1">
      <c r="B27" s="1612" t="s">
        <v>1229</v>
      </c>
      <c r="C27" s="1599"/>
      <c r="D27" s="865">
        <v>-3</v>
      </c>
      <c r="E27" s="864">
        <f>D27</f>
        <v>-3</v>
      </c>
      <c r="F27" s="864">
        <f>D27</f>
        <v>-3</v>
      </c>
      <c r="G27" s="866" t="s">
        <v>1230</v>
      </c>
      <c r="H27" s="867" t="s">
        <v>105</v>
      </c>
      <c r="I27" s="1608"/>
      <c r="J27" s="1609"/>
      <c r="K27" s="868"/>
    </row>
    <row r="28" spans="2:12" ht="19.899999999999999" customHeight="1">
      <c r="B28" s="1600"/>
      <c r="C28" s="1601"/>
      <c r="D28" s="865">
        <v>-6</v>
      </c>
      <c r="E28" s="864">
        <f>D28</f>
        <v>-6</v>
      </c>
      <c r="F28" s="864">
        <f>D28</f>
        <v>-6</v>
      </c>
      <c r="G28" s="866" t="s">
        <v>751</v>
      </c>
      <c r="H28" s="867" t="s">
        <v>105</v>
      </c>
      <c r="I28" s="1608"/>
      <c r="J28" s="1609"/>
      <c r="K28" s="868"/>
    </row>
    <row r="29" spans="2:12" ht="19.899999999999999" customHeight="1">
      <c r="B29" s="1600"/>
      <c r="C29" s="1601"/>
      <c r="D29" s="865">
        <v>-6</v>
      </c>
      <c r="E29" s="864">
        <f>D29</f>
        <v>-6</v>
      </c>
      <c r="F29" s="864">
        <f>D29</f>
        <v>-6</v>
      </c>
      <c r="G29" s="869" t="s">
        <v>450</v>
      </c>
      <c r="H29" s="867" t="s">
        <v>105</v>
      </c>
      <c r="I29" s="1608"/>
      <c r="J29" s="1609"/>
      <c r="K29" s="868"/>
    </row>
    <row r="30" spans="2:12" ht="19.899999999999999" customHeight="1">
      <c r="B30" s="1600"/>
      <c r="C30" s="1601"/>
      <c r="D30" s="865">
        <v>-6</v>
      </c>
      <c r="E30" s="864">
        <f>D30</f>
        <v>-6</v>
      </c>
      <c r="F30" s="864">
        <f>D30</f>
        <v>-6</v>
      </c>
      <c r="G30" s="693" t="s">
        <v>1231</v>
      </c>
      <c r="H30" s="867" t="s">
        <v>105</v>
      </c>
      <c r="I30" s="1608"/>
      <c r="J30" s="1609"/>
      <c r="K30" s="868"/>
    </row>
    <row r="31" spans="2:12" ht="19.899999999999999" customHeight="1" thickBot="1">
      <c r="B31" s="1613"/>
      <c r="C31" s="1614"/>
      <c r="D31" s="403">
        <v>-8</v>
      </c>
      <c r="E31" s="403">
        <f>D31</f>
        <v>-8</v>
      </c>
      <c r="F31" s="403">
        <f>D31</f>
        <v>-8</v>
      </c>
      <c r="G31" s="404" t="s">
        <v>527</v>
      </c>
      <c r="H31" s="870" t="s">
        <v>105</v>
      </c>
      <c r="I31" s="1610"/>
      <c r="J31" s="1611"/>
      <c r="K31" s="871"/>
    </row>
    <row r="32" spans="2:12" ht="19.899999999999999" customHeight="1">
      <c r="B32" s="1604" t="s">
        <v>648</v>
      </c>
      <c r="C32" s="1604"/>
      <c r="D32" s="1604"/>
      <c r="E32" s="1604"/>
      <c r="F32" s="1604"/>
      <c r="G32" s="1604"/>
      <c r="H32" s="1604"/>
      <c r="I32" s="1604"/>
      <c r="J32" s="1604"/>
      <c r="K32" s="1604"/>
      <c r="L32" s="351"/>
    </row>
    <row r="33" spans="2:13" ht="19.899999999999999" customHeight="1">
      <c r="B33" s="1590" t="s">
        <v>646</v>
      </c>
      <c r="C33" s="1590"/>
      <c r="D33" s="1590"/>
      <c r="E33" s="1590"/>
      <c r="F33" s="1590"/>
      <c r="G33" s="1590"/>
      <c r="H33" s="1590"/>
      <c r="I33" s="1590"/>
      <c r="J33" s="1590"/>
      <c r="K33" s="1590"/>
      <c r="L33" s="352"/>
    </row>
    <row r="34" spans="2:13" ht="19.899999999999999" customHeight="1">
      <c r="B34" s="1590" t="s">
        <v>528</v>
      </c>
      <c r="C34" s="1590"/>
      <c r="D34" s="1590"/>
      <c r="E34" s="1590"/>
      <c r="F34" s="1590"/>
      <c r="G34" s="1590"/>
      <c r="H34" s="1590"/>
      <c r="I34" s="1590"/>
      <c r="J34" s="1590"/>
      <c r="K34" s="1590"/>
      <c r="L34" s="353"/>
      <c r="M34" s="347"/>
    </row>
    <row r="35" spans="2:13" ht="19.899999999999999" customHeight="1">
      <c r="B35" s="1590" t="s">
        <v>798</v>
      </c>
      <c r="C35" s="1590"/>
      <c r="D35" s="1590"/>
      <c r="E35" s="1590"/>
      <c r="F35" s="1590"/>
      <c r="G35" s="1590"/>
      <c r="H35" s="1590"/>
      <c r="I35" s="1590"/>
      <c r="J35" s="1590"/>
      <c r="K35" s="1590"/>
      <c r="L35" s="353"/>
      <c r="M35" s="347"/>
    </row>
    <row r="36" spans="2:13" ht="19.899999999999999" customHeight="1">
      <c r="B36" s="1590" t="s">
        <v>755</v>
      </c>
      <c r="C36" s="1590"/>
      <c r="D36" s="1590"/>
      <c r="E36" s="1590"/>
      <c r="F36" s="1590"/>
      <c r="G36" s="1590"/>
      <c r="H36" s="1590"/>
      <c r="I36" s="1590"/>
      <c r="J36" s="1590"/>
      <c r="K36" s="1590"/>
      <c r="L36" s="353"/>
      <c r="M36" s="347"/>
    </row>
    <row r="37" spans="2:13" ht="19.899999999999999" customHeight="1">
      <c r="B37" s="1590" t="s">
        <v>724</v>
      </c>
      <c r="C37" s="1590"/>
      <c r="D37" s="1590"/>
      <c r="E37" s="1590"/>
      <c r="F37" s="1590"/>
      <c r="G37" s="1590"/>
      <c r="H37" s="1590"/>
      <c r="I37" s="1590"/>
      <c r="J37" s="1590"/>
      <c r="K37" s="1590"/>
      <c r="L37" s="353"/>
      <c r="M37" s="348"/>
    </row>
    <row r="38" spans="2:13" ht="19.899999999999999" customHeight="1">
      <c r="B38" s="1590" t="s">
        <v>1045</v>
      </c>
      <c r="C38" s="1590"/>
      <c r="D38" s="1590"/>
      <c r="E38" s="1590"/>
      <c r="F38" s="1590"/>
      <c r="G38" s="1590"/>
      <c r="H38" s="1590"/>
      <c r="I38" s="1590"/>
      <c r="J38" s="1590"/>
      <c r="K38" s="1590"/>
      <c r="L38" s="349"/>
      <c r="M38" s="347"/>
    </row>
    <row r="39" spans="2:13" ht="19.899999999999999" customHeight="1">
      <c r="B39" s="1590" t="s">
        <v>722</v>
      </c>
      <c r="C39" s="1590"/>
      <c r="D39" s="1590"/>
      <c r="E39" s="1590"/>
      <c r="F39" s="1590"/>
      <c r="G39" s="1590"/>
      <c r="H39" s="1590"/>
      <c r="I39" s="1590"/>
      <c r="J39" s="1590"/>
      <c r="K39" s="159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1" t="s">
        <v>649</v>
      </c>
      <c r="B1" s="1591"/>
      <c r="C1" s="1591"/>
      <c r="D1" s="1591"/>
      <c r="E1" s="1591"/>
      <c r="F1" s="1591"/>
      <c r="G1" s="1591"/>
      <c r="H1" s="1591"/>
      <c r="I1" s="1591"/>
      <c r="J1" s="1591"/>
      <c r="K1" s="1591"/>
      <c r="L1" s="339" t="s">
        <v>21</v>
      </c>
    </row>
    <row r="2" spans="1:12" ht="19.899999999999999" customHeight="1">
      <c r="B2" s="341" t="s">
        <v>69</v>
      </c>
      <c r="C2" s="342" t="s">
        <v>459</v>
      </c>
      <c r="D2" s="342" t="s">
        <v>71</v>
      </c>
      <c r="E2" s="342" t="s">
        <v>641</v>
      </c>
      <c r="F2" s="342" t="s">
        <v>642</v>
      </c>
      <c r="G2" s="342" t="s">
        <v>74</v>
      </c>
      <c r="H2" s="1615" t="s">
        <v>399</v>
      </c>
      <c r="I2" s="1616"/>
      <c r="J2" s="1617"/>
    </row>
    <row r="3" spans="1:12" ht="19.899999999999999" customHeight="1">
      <c r="B3" s="405" t="s">
        <v>682</v>
      </c>
      <c r="C3" s="533" t="s">
        <v>752</v>
      </c>
      <c r="D3" s="533" t="s">
        <v>749</v>
      </c>
      <c r="E3" s="533" t="s">
        <v>644</v>
      </c>
      <c r="F3" s="533" t="s">
        <v>645</v>
      </c>
      <c r="G3" s="533" t="s">
        <v>512</v>
      </c>
      <c r="H3" s="1618"/>
      <c r="I3" s="1618"/>
      <c r="J3" s="1619"/>
    </row>
    <row r="4" spans="1:12" ht="19.899999999999999" customHeight="1" thickBot="1">
      <c r="B4" s="535" t="s">
        <v>753</v>
      </c>
      <c r="C4" s="536" t="s">
        <v>643</v>
      </c>
      <c r="D4" s="536" t="s">
        <v>748</v>
      </c>
      <c r="E4" s="536" t="s">
        <v>750</v>
      </c>
      <c r="F4" s="536" t="s">
        <v>645</v>
      </c>
      <c r="G4" s="536" t="s">
        <v>512</v>
      </c>
      <c r="H4" s="1620"/>
      <c r="I4" s="1620"/>
      <c r="J4" s="1621"/>
    </row>
    <row r="5" spans="1:12" ht="19.899999999999999" customHeight="1">
      <c r="B5" s="879" t="s">
        <v>415</v>
      </c>
      <c r="C5" s="880"/>
      <c r="D5" s="880"/>
      <c r="E5" s="880"/>
      <c r="F5" s="880"/>
      <c r="G5" s="881" t="s">
        <v>24</v>
      </c>
      <c r="H5" s="882"/>
      <c r="I5" s="882"/>
      <c r="J5" s="883">
        <v>46054</v>
      </c>
      <c r="K5" s="884" t="s">
        <v>529</v>
      </c>
    </row>
    <row r="6" spans="1:12" ht="30" customHeight="1" thickBot="1">
      <c r="B6" s="1622" t="s">
        <v>1352</v>
      </c>
      <c r="C6" s="1622"/>
      <c r="D6" s="1622"/>
      <c r="E6" s="1622"/>
      <c r="F6" s="1622"/>
      <c r="G6" s="1622"/>
      <c r="H6" s="1622"/>
      <c r="I6" s="1622"/>
      <c r="J6" s="1622"/>
      <c r="K6" s="1622"/>
    </row>
    <row r="7" spans="1:12" ht="19.899999999999999" customHeight="1">
      <c r="B7" s="885" t="s">
        <v>311</v>
      </c>
      <c r="C7" s="886" t="s">
        <v>85</v>
      </c>
      <c r="D7" s="886" t="s">
        <v>91</v>
      </c>
      <c r="E7" s="886" t="s">
        <v>86</v>
      </c>
      <c r="F7" s="886" t="s">
        <v>87</v>
      </c>
      <c r="G7" s="886" t="s">
        <v>30</v>
      </c>
      <c r="H7" s="886" t="s">
        <v>520</v>
      </c>
      <c r="I7" s="886" t="s">
        <v>174</v>
      </c>
      <c r="J7" s="886" t="s">
        <v>75</v>
      </c>
      <c r="K7" s="887" t="s">
        <v>1353</v>
      </c>
    </row>
    <row r="8" spans="1:12" ht="30" customHeight="1">
      <c r="B8" s="973" t="s">
        <v>44</v>
      </c>
      <c r="C8" s="974">
        <v>48</v>
      </c>
      <c r="D8" s="974">
        <v>47</v>
      </c>
      <c r="E8" s="974">
        <v>47</v>
      </c>
      <c r="F8" s="974">
        <v>47</v>
      </c>
      <c r="G8" s="975" t="s">
        <v>972</v>
      </c>
      <c r="H8" s="975" t="s">
        <v>105</v>
      </c>
      <c r="I8" s="975" t="s">
        <v>823</v>
      </c>
      <c r="J8" s="976" t="s">
        <v>613</v>
      </c>
      <c r="K8" s="888"/>
    </row>
    <row r="9" spans="1:12" ht="30" customHeight="1">
      <c r="B9" s="973" t="s">
        <v>46</v>
      </c>
      <c r="C9" s="974">
        <v>49</v>
      </c>
      <c r="D9" s="974">
        <v>48</v>
      </c>
      <c r="E9" s="974">
        <v>48</v>
      </c>
      <c r="F9" s="974">
        <v>48</v>
      </c>
      <c r="G9" s="975" t="s">
        <v>972</v>
      </c>
      <c r="H9" s="975" t="s">
        <v>105</v>
      </c>
      <c r="I9" s="975" t="s">
        <v>608</v>
      </c>
      <c r="J9" s="976" t="s">
        <v>621</v>
      </c>
      <c r="K9" s="888"/>
    </row>
    <row r="10" spans="1:12" ht="30" customHeight="1">
      <c r="B10" s="996" t="s">
        <v>42</v>
      </c>
      <c r="C10" s="977">
        <v>54</v>
      </c>
      <c r="D10" s="977">
        <v>53</v>
      </c>
      <c r="E10" s="977">
        <v>53</v>
      </c>
      <c r="F10" s="977">
        <v>53</v>
      </c>
      <c r="G10" s="975" t="s">
        <v>824</v>
      </c>
      <c r="H10" s="978" t="s">
        <v>105</v>
      </c>
      <c r="I10" s="978" t="s">
        <v>352</v>
      </c>
      <c r="J10" s="979" t="s">
        <v>622</v>
      </c>
      <c r="K10" s="997"/>
    </row>
    <row r="11" spans="1:12" ht="30" customHeight="1">
      <c r="B11" s="996" t="s">
        <v>49</v>
      </c>
      <c r="C11" s="977">
        <v>49</v>
      </c>
      <c r="D11" s="977">
        <v>48</v>
      </c>
      <c r="E11" s="977">
        <v>48</v>
      </c>
      <c r="F11" s="977">
        <v>48</v>
      </c>
      <c r="G11" s="975" t="s">
        <v>824</v>
      </c>
      <c r="H11" s="978" t="s">
        <v>105</v>
      </c>
      <c r="I11" s="978" t="s">
        <v>390</v>
      </c>
      <c r="J11" s="979" t="s">
        <v>714</v>
      </c>
      <c r="K11" s="997"/>
    </row>
    <row r="12" spans="1:12" ht="30" customHeight="1">
      <c r="B12" s="973" t="s">
        <v>66</v>
      </c>
      <c r="C12" s="974">
        <v>49</v>
      </c>
      <c r="D12" s="974">
        <v>48</v>
      </c>
      <c r="E12" s="974">
        <v>48</v>
      </c>
      <c r="F12" s="974">
        <v>48</v>
      </c>
      <c r="G12" s="975" t="s">
        <v>824</v>
      </c>
      <c r="H12" s="975" t="s">
        <v>105</v>
      </c>
      <c r="I12" s="975" t="s">
        <v>825</v>
      </c>
      <c r="J12" s="976" t="s">
        <v>681</v>
      </c>
      <c r="K12" s="888"/>
    </row>
    <row r="13" spans="1:12" ht="30" customHeight="1">
      <c r="B13" s="996" t="s">
        <v>64</v>
      </c>
      <c r="C13" s="977">
        <v>55</v>
      </c>
      <c r="D13" s="977">
        <v>54</v>
      </c>
      <c r="E13" s="977">
        <v>54</v>
      </c>
      <c r="F13" s="977">
        <v>54</v>
      </c>
      <c r="G13" s="975" t="s">
        <v>824</v>
      </c>
      <c r="H13" s="978" t="s">
        <v>138</v>
      </c>
      <c r="I13" s="978" t="s">
        <v>352</v>
      </c>
      <c r="J13" s="979" t="s">
        <v>826</v>
      </c>
      <c r="K13" s="997"/>
    </row>
    <row r="14" spans="1:12" ht="30" customHeight="1">
      <c r="B14" s="996" t="s">
        <v>201</v>
      </c>
      <c r="C14" s="977">
        <v>55</v>
      </c>
      <c r="D14" s="977">
        <v>54</v>
      </c>
      <c r="E14" s="977">
        <v>54</v>
      </c>
      <c r="F14" s="977">
        <v>54</v>
      </c>
      <c r="G14" s="975" t="s">
        <v>824</v>
      </c>
      <c r="H14" s="978" t="s">
        <v>138</v>
      </c>
      <c r="I14" s="978" t="s">
        <v>352</v>
      </c>
      <c r="J14" s="979" t="s">
        <v>827</v>
      </c>
      <c r="K14" s="997"/>
    </row>
    <row r="15" spans="1:12" ht="30" customHeight="1">
      <c r="B15" s="973" t="s">
        <v>202</v>
      </c>
      <c r="C15" s="974">
        <v>55</v>
      </c>
      <c r="D15" s="974">
        <v>54</v>
      </c>
      <c r="E15" s="974">
        <v>54</v>
      </c>
      <c r="F15" s="974">
        <v>54</v>
      </c>
      <c r="G15" s="975" t="s">
        <v>824</v>
      </c>
      <c r="H15" s="975" t="s">
        <v>138</v>
      </c>
      <c r="I15" s="975" t="s">
        <v>352</v>
      </c>
      <c r="J15" s="976" t="s">
        <v>828</v>
      </c>
      <c r="K15" s="888"/>
    </row>
    <row r="16" spans="1:12" ht="30" customHeight="1">
      <c r="B16" s="996" t="s">
        <v>144</v>
      </c>
      <c r="C16" s="977">
        <v>55</v>
      </c>
      <c r="D16" s="977">
        <v>54</v>
      </c>
      <c r="E16" s="977">
        <v>54</v>
      </c>
      <c r="F16" s="977">
        <v>54</v>
      </c>
      <c r="G16" s="975" t="s">
        <v>824</v>
      </c>
      <c r="H16" s="978" t="s">
        <v>138</v>
      </c>
      <c r="I16" s="978" t="s">
        <v>352</v>
      </c>
      <c r="J16" s="979" t="s">
        <v>829</v>
      </c>
      <c r="K16" s="997"/>
    </row>
    <row r="17" spans="2:12" ht="30" customHeight="1">
      <c r="B17" s="996" t="s">
        <v>145</v>
      </c>
      <c r="C17" s="977">
        <v>55</v>
      </c>
      <c r="D17" s="977">
        <v>54</v>
      </c>
      <c r="E17" s="977">
        <v>54</v>
      </c>
      <c r="F17" s="977">
        <v>54</v>
      </c>
      <c r="G17" s="975" t="s">
        <v>824</v>
      </c>
      <c r="H17" s="978" t="s">
        <v>138</v>
      </c>
      <c r="I17" s="978" t="s">
        <v>352</v>
      </c>
      <c r="J17" s="979" t="s">
        <v>830</v>
      </c>
      <c r="K17" s="997"/>
    </row>
    <row r="18" spans="2:12" ht="30" customHeight="1">
      <c r="B18" s="973" t="s">
        <v>146</v>
      </c>
      <c r="C18" s="974">
        <v>55</v>
      </c>
      <c r="D18" s="974">
        <v>54</v>
      </c>
      <c r="E18" s="974">
        <v>54</v>
      </c>
      <c r="F18" s="974">
        <v>54</v>
      </c>
      <c r="G18" s="975" t="s">
        <v>824</v>
      </c>
      <c r="H18" s="975" t="s">
        <v>138</v>
      </c>
      <c r="I18" s="975" t="s">
        <v>352</v>
      </c>
      <c r="J18" s="976" t="s">
        <v>831</v>
      </c>
      <c r="K18" s="888"/>
    </row>
    <row r="19" spans="2:12" ht="30" customHeight="1">
      <c r="B19" s="996" t="s">
        <v>199</v>
      </c>
      <c r="C19" s="977">
        <v>55</v>
      </c>
      <c r="D19" s="977">
        <v>54</v>
      </c>
      <c r="E19" s="977">
        <v>54</v>
      </c>
      <c r="F19" s="977">
        <v>54</v>
      </c>
      <c r="G19" s="975" t="s">
        <v>824</v>
      </c>
      <c r="H19" s="978" t="s">
        <v>138</v>
      </c>
      <c r="I19" s="978" t="s">
        <v>352</v>
      </c>
      <c r="J19" s="979" t="s">
        <v>832</v>
      </c>
      <c r="K19" s="997"/>
    </row>
    <row r="20" spans="2:12" ht="30" customHeight="1">
      <c r="B20" s="996" t="s">
        <v>63</v>
      </c>
      <c r="C20" s="977">
        <v>55</v>
      </c>
      <c r="D20" s="977">
        <v>54</v>
      </c>
      <c r="E20" s="977">
        <v>54</v>
      </c>
      <c r="F20" s="977">
        <v>54</v>
      </c>
      <c r="G20" s="975" t="s">
        <v>824</v>
      </c>
      <c r="H20" s="978" t="s">
        <v>138</v>
      </c>
      <c r="I20" s="978" t="s">
        <v>352</v>
      </c>
      <c r="J20" s="979" t="s">
        <v>833</v>
      </c>
      <c r="K20" s="997"/>
    </row>
    <row r="21" spans="2:12" ht="30" customHeight="1">
      <c r="B21" s="973" t="s">
        <v>143</v>
      </c>
      <c r="C21" s="974">
        <v>55</v>
      </c>
      <c r="D21" s="974">
        <v>54</v>
      </c>
      <c r="E21" s="974">
        <v>54</v>
      </c>
      <c r="F21" s="974">
        <v>54</v>
      </c>
      <c r="G21" s="975" t="s">
        <v>824</v>
      </c>
      <c r="H21" s="975" t="s">
        <v>138</v>
      </c>
      <c r="I21" s="975" t="s">
        <v>352</v>
      </c>
      <c r="J21" s="976" t="s">
        <v>834</v>
      </c>
      <c r="K21" s="888"/>
    </row>
    <row r="22" spans="2:12" ht="30" customHeight="1" thickBot="1">
      <c r="B22" s="891" t="s">
        <v>200</v>
      </c>
      <c r="C22" s="892">
        <v>55</v>
      </c>
      <c r="D22" s="893">
        <v>54</v>
      </c>
      <c r="E22" s="893">
        <v>54</v>
      </c>
      <c r="F22" s="893">
        <v>54</v>
      </c>
      <c r="G22" s="894" t="s">
        <v>824</v>
      </c>
      <c r="H22" s="895" t="s">
        <v>138</v>
      </c>
      <c r="I22" s="896" t="s">
        <v>352</v>
      </c>
      <c r="J22" s="897" t="s">
        <v>835</v>
      </c>
      <c r="K22" s="898"/>
    </row>
    <row r="23" spans="2:12" ht="30" customHeight="1">
      <c r="B23" s="1596" t="s">
        <v>132</v>
      </c>
      <c r="C23" s="1597"/>
      <c r="D23" s="345" t="s">
        <v>91</v>
      </c>
      <c r="E23" s="345" t="s">
        <v>86</v>
      </c>
      <c r="F23" s="345" t="s">
        <v>87</v>
      </c>
      <c r="G23" s="345" t="s">
        <v>84</v>
      </c>
      <c r="H23" s="691" t="s">
        <v>520</v>
      </c>
      <c r="I23" s="1607" t="s">
        <v>335</v>
      </c>
      <c r="J23" s="1597"/>
      <c r="K23" s="346" t="s">
        <v>452</v>
      </c>
    </row>
    <row r="24" spans="2:12" ht="30" customHeight="1">
      <c r="B24" s="1612" t="s">
        <v>1229</v>
      </c>
      <c r="C24" s="1599"/>
      <c r="D24" s="865">
        <v>-3</v>
      </c>
      <c r="E24" s="864">
        <f>D24</f>
        <v>-3</v>
      </c>
      <c r="F24" s="864">
        <f>D24</f>
        <v>-3</v>
      </c>
      <c r="G24" s="866" t="s">
        <v>1232</v>
      </c>
      <c r="H24" s="867" t="s">
        <v>105</v>
      </c>
      <c r="I24" s="1608"/>
      <c r="J24" s="1609"/>
      <c r="K24" s="868"/>
    </row>
    <row r="25" spans="2:12" ht="30" customHeight="1">
      <c r="B25" s="1600"/>
      <c r="C25" s="1601"/>
      <c r="D25" s="865">
        <v>-6</v>
      </c>
      <c r="E25" s="864">
        <f>D25</f>
        <v>-6</v>
      </c>
      <c r="F25" s="864">
        <f>D25</f>
        <v>-6</v>
      </c>
      <c r="G25" s="869" t="s">
        <v>1233</v>
      </c>
      <c r="H25" s="867" t="s">
        <v>105</v>
      </c>
      <c r="I25" s="1608"/>
      <c r="J25" s="1609"/>
      <c r="K25" s="868"/>
    </row>
    <row r="26" spans="2:12" ht="30" customHeight="1">
      <c r="B26" s="1600"/>
      <c r="C26" s="1601"/>
      <c r="D26" s="865">
        <v>-6</v>
      </c>
      <c r="E26" s="864">
        <f>D26</f>
        <v>-6</v>
      </c>
      <c r="F26" s="864">
        <f>D26</f>
        <v>-6</v>
      </c>
      <c r="G26" s="693" t="s">
        <v>1234</v>
      </c>
      <c r="H26" s="867" t="s">
        <v>105</v>
      </c>
      <c r="I26" s="1608"/>
      <c r="J26" s="1609"/>
      <c r="K26" s="868"/>
    </row>
    <row r="27" spans="2:12" ht="30" customHeight="1" thickBot="1">
      <c r="B27" s="1613"/>
      <c r="C27" s="1614"/>
      <c r="D27" s="403">
        <v>-8</v>
      </c>
      <c r="E27" s="403">
        <f>D27</f>
        <v>-8</v>
      </c>
      <c r="F27" s="403">
        <f>D27</f>
        <v>-8</v>
      </c>
      <c r="G27" s="404" t="s">
        <v>527</v>
      </c>
      <c r="H27" s="870" t="s">
        <v>105</v>
      </c>
      <c r="I27" s="1610"/>
      <c r="J27" s="1611"/>
      <c r="K27" s="871"/>
    </row>
    <row r="28" spans="2:12" ht="19.899999999999999" customHeight="1">
      <c r="B28" s="1624" t="s">
        <v>715</v>
      </c>
      <c r="C28" s="1624"/>
      <c r="D28" s="1624"/>
      <c r="E28" s="1624"/>
      <c r="F28" s="1624"/>
      <c r="G28" s="1624"/>
      <c r="H28" s="1624"/>
      <c r="I28" s="1624"/>
      <c r="J28" s="1624"/>
      <c r="K28" s="1624"/>
    </row>
    <row r="29" spans="2:12" ht="19.899999999999999" customHeight="1">
      <c r="B29" s="1625" t="s">
        <v>646</v>
      </c>
      <c r="C29" s="1625"/>
      <c r="D29" s="1625"/>
      <c r="E29" s="1625"/>
      <c r="F29" s="1625"/>
      <c r="G29" s="1625"/>
      <c r="H29" s="1625"/>
      <c r="I29" s="1625"/>
      <c r="J29" s="1625"/>
      <c r="K29" s="1625"/>
      <c r="L29" s="347"/>
    </row>
    <row r="30" spans="2:12" ht="19.899999999999999" customHeight="1">
      <c r="B30" s="1590" t="s">
        <v>528</v>
      </c>
      <c r="C30" s="1590"/>
      <c r="D30" s="1590"/>
      <c r="E30" s="1590"/>
      <c r="F30" s="1590"/>
      <c r="G30" s="1590"/>
      <c r="H30" s="1590"/>
      <c r="I30" s="1590"/>
      <c r="J30" s="1590"/>
      <c r="K30" s="1590"/>
      <c r="L30" s="347"/>
    </row>
    <row r="31" spans="2:12" ht="19.899999999999999" customHeight="1">
      <c r="B31" s="1590" t="s">
        <v>799</v>
      </c>
      <c r="C31" s="1590"/>
      <c r="D31" s="1590"/>
      <c r="E31" s="1590"/>
      <c r="F31" s="1590"/>
      <c r="G31" s="1590"/>
      <c r="H31" s="1590"/>
      <c r="I31" s="1590"/>
      <c r="J31" s="1590"/>
      <c r="K31" s="1590"/>
      <c r="L31" s="347"/>
    </row>
    <row r="32" spans="2:12" ht="19.899999999999999" customHeight="1">
      <c r="B32" s="1590" t="s">
        <v>756</v>
      </c>
      <c r="C32" s="1590"/>
      <c r="D32" s="1590"/>
      <c r="E32" s="1590"/>
      <c r="F32" s="1590"/>
      <c r="G32" s="1590"/>
      <c r="H32" s="1590"/>
      <c r="I32" s="1590"/>
      <c r="J32" s="1590"/>
      <c r="K32" s="1590"/>
      <c r="L32" s="348"/>
    </row>
    <row r="33" spans="2:12" ht="19.899999999999999" customHeight="1">
      <c r="B33" s="1590" t="s">
        <v>704</v>
      </c>
      <c r="C33" s="1590"/>
      <c r="D33" s="1590"/>
      <c r="E33" s="1590"/>
      <c r="F33" s="1590"/>
      <c r="G33" s="1590"/>
      <c r="H33" s="1590"/>
      <c r="I33" s="1590"/>
      <c r="J33" s="1590"/>
      <c r="K33" s="1590"/>
      <c r="L33" s="347"/>
    </row>
    <row r="34" spans="2:12" ht="19.899999999999999" customHeight="1">
      <c r="B34" s="1623" t="s">
        <v>1046</v>
      </c>
      <c r="C34" s="1623"/>
      <c r="D34" s="1623"/>
      <c r="E34" s="1623"/>
      <c r="F34" s="1623"/>
      <c r="G34" s="1623"/>
      <c r="H34" s="1623"/>
      <c r="I34" s="1623"/>
      <c r="J34" s="1623"/>
      <c r="K34" s="349"/>
    </row>
    <row r="35" spans="2:12" ht="19.899999999999999" customHeight="1">
      <c r="B35" s="1623" t="s">
        <v>723</v>
      </c>
      <c r="C35" s="1623"/>
      <c r="D35" s="1623"/>
      <c r="E35" s="1623"/>
      <c r="F35" s="1623"/>
      <c r="G35" s="1623"/>
      <c r="H35" s="1623"/>
      <c r="I35" s="1623"/>
      <c r="J35" s="1623"/>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7" t="s">
        <v>204</v>
      </c>
      <c r="B1" s="1627"/>
      <c r="C1" s="1627"/>
      <c r="D1" s="1627"/>
      <c r="E1" s="1627"/>
      <c r="F1" s="1627"/>
      <c r="G1" s="51"/>
      <c r="H1" s="3" t="s">
        <v>21</v>
      </c>
      <c r="I1" s="51"/>
    </row>
    <row r="2" spans="1:10" ht="14.25" customHeight="1">
      <c r="A2" s="51"/>
      <c r="B2" s="51"/>
      <c r="C2" s="51"/>
      <c r="D2" s="51"/>
      <c r="E2" s="51"/>
      <c r="F2" s="51"/>
      <c r="G2" s="51"/>
      <c r="H2" s="51"/>
      <c r="I2" s="51"/>
      <c r="J2" s="59"/>
    </row>
    <row r="3" spans="1:10">
      <c r="A3" s="1628"/>
      <c r="B3" s="1628"/>
      <c r="C3" s="1628"/>
      <c r="D3" s="1628"/>
      <c r="E3" s="1628"/>
      <c r="F3" s="1628"/>
      <c r="G3" s="1628"/>
      <c r="H3" s="1628"/>
      <c r="I3" s="1628"/>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6" t="s">
        <v>246</v>
      </c>
      <c r="C25" s="1626"/>
      <c r="D25" s="1626"/>
      <c r="E25" s="1626"/>
      <c r="F25" s="1626"/>
      <c r="G25" s="53"/>
      <c r="H25" s="53"/>
      <c r="I25" s="53"/>
    </row>
    <row r="26" spans="1:9">
      <c r="A26" s="163">
        <v>2</v>
      </c>
      <c r="B26" s="1626" t="s">
        <v>247</v>
      </c>
      <c r="C26" s="1626"/>
      <c r="D26" s="1626"/>
      <c r="E26" s="1626"/>
      <c r="F26" s="1626"/>
      <c r="G26" s="53"/>
      <c r="H26" s="53"/>
      <c r="I26" s="53"/>
    </row>
    <row r="27" spans="1:9">
      <c r="A27" s="163">
        <v>3</v>
      </c>
      <c r="B27" s="1629" t="s">
        <v>248</v>
      </c>
      <c r="C27" s="1629"/>
      <c r="D27" s="1629"/>
      <c r="E27" s="1629"/>
      <c r="F27" s="1629"/>
      <c r="G27" s="53"/>
      <c r="H27" s="53"/>
      <c r="I27" s="53"/>
    </row>
    <row r="28" spans="1:9">
      <c r="A28" s="163">
        <v>4</v>
      </c>
      <c r="B28" s="1626" t="s">
        <v>249</v>
      </c>
      <c r="C28" s="1626"/>
      <c r="D28" s="1626"/>
      <c r="E28" s="1626"/>
      <c r="F28" s="16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6" t="s">
        <v>250</v>
      </c>
      <c r="B1" s="1636"/>
      <c r="C1" s="1636"/>
      <c r="D1" s="1636"/>
      <c r="E1" s="1636"/>
      <c r="F1" s="1636"/>
      <c r="G1" s="1636"/>
      <c r="H1" s="1636"/>
      <c r="J1" s="3" t="s">
        <v>21</v>
      </c>
    </row>
    <row r="2" spans="1:13" ht="55.15" customHeight="1">
      <c r="A2" s="1637" t="s">
        <v>251</v>
      </c>
      <c r="B2" s="1637"/>
      <c r="C2" s="1637"/>
      <c r="D2" s="1637"/>
      <c r="E2" s="1637"/>
      <c r="F2" s="1637"/>
      <c r="G2" s="1637"/>
      <c r="H2" s="1637"/>
      <c r="I2" s="49"/>
    </row>
    <row r="3" spans="1:13" ht="19.5" customHeight="1">
      <c r="A3" s="35" t="s">
        <v>252</v>
      </c>
      <c r="B3" s="36"/>
      <c r="C3" s="37"/>
      <c r="D3" s="37"/>
      <c r="E3" s="37"/>
      <c r="F3" s="37"/>
      <c r="G3" s="37"/>
      <c r="H3" s="37"/>
    </row>
    <row r="4" spans="1:13" ht="31.9" customHeight="1">
      <c r="A4" s="38" t="s">
        <v>253</v>
      </c>
      <c r="B4" s="39" t="s">
        <v>336</v>
      </c>
      <c r="C4" s="40" t="s">
        <v>254</v>
      </c>
      <c r="D4" s="1638"/>
      <c r="E4" s="1638"/>
      <c r="F4" s="1638"/>
      <c r="G4" s="1638"/>
      <c r="H4" s="1639"/>
    </row>
    <row r="5" spans="1:13" ht="31.15" customHeight="1">
      <c r="A5" s="38" t="s">
        <v>255</v>
      </c>
      <c r="B5" s="42"/>
      <c r="C5" s="40" t="s">
        <v>256</v>
      </c>
      <c r="D5" s="43"/>
      <c r="E5" s="41" t="s">
        <v>257</v>
      </c>
      <c r="F5" s="44" t="s">
        <v>258</v>
      </c>
      <c r="G5" s="45"/>
      <c r="H5" s="46" t="s">
        <v>259</v>
      </c>
    </row>
    <row r="6" spans="1:13" ht="13.5" customHeight="1">
      <c r="A6" s="1640"/>
      <c r="B6" s="1640"/>
      <c r="C6" s="1640"/>
      <c r="D6" s="1640"/>
      <c r="E6" s="1640"/>
      <c r="F6" s="1640"/>
      <c r="G6" s="1640"/>
      <c r="H6" s="1640"/>
    </row>
    <row r="7" spans="1:13" ht="25.5" customHeight="1">
      <c r="A7" s="47" t="s">
        <v>260</v>
      </c>
      <c r="B7" s="1641" t="s">
        <v>349</v>
      </c>
      <c r="C7" s="1641"/>
      <c r="D7" s="1632" t="s">
        <v>261</v>
      </c>
      <c r="E7" s="1632"/>
      <c r="F7" s="1632"/>
      <c r="G7" s="1632"/>
      <c r="H7" s="1632"/>
    </row>
    <row r="8" spans="1:13" ht="31.5" customHeight="1">
      <c r="A8" s="1630" t="s">
        <v>348</v>
      </c>
      <c r="B8" s="1630"/>
      <c r="C8" s="1630"/>
      <c r="D8" s="1630"/>
      <c r="E8" s="1630"/>
      <c r="F8" s="1630"/>
      <c r="G8" s="1630"/>
      <c r="H8" s="1630"/>
    </row>
    <row r="9" spans="1:13" ht="31.5" customHeight="1">
      <c r="A9" s="1635" t="s">
        <v>631</v>
      </c>
      <c r="B9" s="1635"/>
      <c r="C9" s="1635"/>
      <c r="D9" s="1635"/>
      <c r="E9" s="1635"/>
      <c r="F9" s="1635"/>
      <c r="G9" s="1635"/>
      <c r="H9" s="1635"/>
    </row>
    <row r="10" spans="1:13" ht="35.450000000000003" customHeight="1">
      <c r="A10" s="1631" t="s">
        <v>346</v>
      </c>
      <c r="B10" s="1632"/>
      <c r="C10" s="1632"/>
      <c r="D10" s="1632"/>
      <c r="E10" s="1632"/>
      <c r="F10" s="1632"/>
      <c r="G10" s="1632"/>
      <c r="H10" s="1632"/>
      <c r="M10" s="50"/>
    </row>
    <row r="11" spans="1:13" ht="25.15" customHeight="1">
      <c r="A11" s="1633" t="s">
        <v>262</v>
      </c>
      <c r="B11" s="1634"/>
      <c r="C11" s="1634"/>
      <c r="D11" s="1634"/>
      <c r="E11" s="1634"/>
      <c r="F11" s="1634"/>
      <c r="G11" s="1634"/>
      <c r="H11" s="1634"/>
      <c r="M11" s="50"/>
    </row>
    <row r="12" spans="1:13" ht="25.15" customHeight="1">
      <c r="A12" s="1631" t="s">
        <v>347</v>
      </c>
      <c r="B12" s="1631"/>
      <c r="C12" s="1631"/>
      <c r="D12" s="1631"/>
      <c r="E12" s="1631"/>
      <c r="F12" s="1631"/>
      <c r="G12" s="1631"/>
      <c r="H12" s="1631"/>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42" t="s">
        <v>345</v>
      </c>
      <c r="B34" s="1632"/>
      <c r="C34" s="1632"/>
      <c r="D34" s="1632"/>
      <c r="E34" s="1632"/>
      <c r="F34" s="1632"/>
      <c r="G34" s="1632"/>
      <c r="H34" s="48"/>
    </row>
    <row r="35" spans="1:8" ht="25.35" customHeight="1">
      <c r="A35" s="1632" t="s">
        <v>263</v>
      </c>
      <c r="B35" s="1632"/>
      <c r="C35" s="1632"/>
      <c r="D35" s="1632"/>
      <c r="E35" s="1632"/>
      <c r="F35" s="1632"/>
      <c r="G35" s="1632"/>
      <c r="H35" s="48"/>
    </row>
    <row r="36" spans="1:8" ht="25.35" customHeight="1">
      <c r="A36" s="1632" t="s">
        <v>337</v>
      </c>
      <c r="B36" s="1632"/>
      <c r="C36" s="1632"/>
      <c r="D36" s="1632"/>
      <c r="E36" s="1632"/>
      <c r="F36" s="1632"/>
      <c r="G36" s="1632"/>
      <c r="H36" s="48"/>
    </row>
    <row r="37" spans="1:8" ht="25.35" customHeight="1">
      <c r="A37" s="1632" t="s">
        <v>343</v>
      </c>
      <c r="B37" s="1632"/>
      <c r="C37" s="1632"/>
      <c r="D37" s="1632"/>
      <c r="E37" s="1632"/>
      <c r="F37" s="1632"/>
      <c r="G37" s="1632"/>
      <c r="H37" s="48"/>
    </row>
    <row r="38" spans="1:8" ht="25.35" customHeight="1">
      <c r="A38" s="1632" t="s">
        <v>344</v>
      </c>
      <c r="B38" s="1632"/>
      <c r="C38" s="1632"/>
      <c r="D38" s="1632"/>
      <c r="E38" s="1632"/>
      <c r="F38" s="1632"/>
      <c r="G38" s="1632"/>
      <c r="H38" s="48"/>
    </row>
    <row r="39" spans="1:8" ht="25.35" customHeight="1">
      <c r="A39" s="1632" t="s">
        <v>338</v>
      </c>
      <c r="B39" s="1632"/>
      <c r="C39" s="1632"/>
      <c r="D39" s="1632"/>
      <c r="E39" s="1632"/>
      <c r="F39" s="1632"/>
      <c r="G39" s="1632"/>
      <c r="H39" s="48"/>
    </row>
    <row r="40" spans="1:8" ht="25.35" customHeight="1">
      <c r="A40" s="1632" t="s">
        <v>341</v>
      </c>
      <c r="B40" s="1632"/>
      <c r="C40" s="1632"/>
      <c r="D40" s="1632"/>
      <c r="E40" s="1632"/>
      <c r="F40" s="1632"/>
      <c r="G40" s="1632"/>
      <c r="H40" s="48"/>
    </row>
    <row r="41" spans="1:8" ht="25.35" customHeight="1">
      <c r="A41" s="1632" t="s">
        <v>342</v>
      </c>
      <c r="B41" s="1632"/>
      <c r="C41" s="1632"/>
      <c r="D41" s="1632"/>
      <c r="E41" s="1632"/>
      <c r="F41" s="1632"/>
      <c r="G41" s="1632"/>
      <c r="H41" s="48"/>
    </row>
    <row r="42" spans="1:8" ht="25.35" customHeight="1">
      <c r="A42" s="1642" t="s">
        <v>339</v>
      </c>
      <c r="B42" s="1642"/>
      <c r="C42" s="1642"/>
      <c r="D42" s="1642"/>
      <c r="E42" s="1642"/>
      <c r="F42" s="1642"/>
      <c r="G42" s="1642"/>
      <c r="H42" s="48"/>
    </row>
    <row r="43" spans="1:8" ht="25.35" customHeight="1">
      <c r="A43" s="1642" t="s">
        <v>340</v>
      </c>
      <c r="B43" s="1642"/>
      <c r="C43" s="1642"/>
      <c r="D43" s="1642"/>
      <c r="E43" s="1642"/>
      <c r="F43" s="1642"/>
      <c r="G43" s="1642"/>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4" t="s">
        <v>583</v>
      </c>
      <c r="B1" s="1644"/>
      <c r="C1" s="1644"/>
      <c r="D1" s="1644"/>
      <c r="E1" s="1644"/>
      <c r="F1" s="1644"/>
      <c r="G1" s="1644"/>
      <c r="H1" s="1644"/>
      <c r="I1" s="1644"/>
      <c r="J1" s="316"/>
      <c r="K1" s="3" t="s">
        <v>21</v>
      </c>
    </row>
    <row r="2" spans="1:11" ht="55.15" customHeight="1">
      <c r="B2" s="1645" t="s">
        <v>575</v>
      </c>
      <c r="C2" s="1645"/>
      <c r="D2" s="1645"/>
      <c r="E2" s="1645"/>
      <c r="F2" s="1645"/>
      <c r="G2" s="1645"/>
      <c r="H2" s="1645"/>
      <c r="I2" s="1645"/>
      <c r="J2" s="318"/>
    </row>
    <row r="3" spans="1:11" ht="19.5" customHeight="1">
      <c r="B3" s="1646" t="s">
        <v>252</v>
      </c>
      <c r="C3" s="1646"/>
      <c r="D3" s="1646"/>
      <c r="E3" s="1646"/>
      <c r="F3" s="1646"/>
      <c r="G3" s="1646"/>
      <c r="H3" s="1646"/>
      <c r="I3" s="1646"/>
    </row>
    <row r="4" spans="1:11" ht="31.9" customHeight="1">
      <c r="B4" s="319" t="s">
        <v>253</v>
      </c>
      <c r="C4" s="320"/>
      <c r="D4" s="321" t="s">
        <v>254</v>
      </c>
      <c r="E4" s="1647"/>
      <c r="F4" s="1647"/>
      <c r="G4" s="1647"/>
      <c r="H4" s="1647"/>
      <c r="I4" s="1648"/>
    </row>
    <row r="5" spans="1:11" ht="31.15" customHeight="1">
      <c r="B5" s="319" t="s">
        <v>255</v>
      </c>
      <c r="C5" s="322"/>
      <c r="D5" s="321" t="s">
        <v>256</v>
      </c>
      <c r="E5" s="323"/>
      <c r="F5" s="324" t="s">
        <v>257</v>
      </c>
      <c r="G5" s="325" t="s">
        <v>258</v>
      </c>
      <c r="H5" s="326"/>
      <c r="I5" s="322" t="s">
        <v>259</v>
      </c>
    </row>
    <row r="6" spans="1:11" ht="24.95" customHeight="1">
      <c r="B6" s="327" t="s">
        <v>260</v>
      </c>
      <c r="C6" s="1649" t="s">
        <v>576</v>
      </c>
      <c r="D6" s="1649"/>
      <c r="E6" s="1643" t="s">
        <v>261</v>
      </c>
      <c r="F6" s="1643"/>
      <c r="G6" s="1643"/>
      <c r="H6" s="1643"/>
      <c r="I6" s="1643"/>
    </row>
    <row r="7" spans="1:11" ht="24.95" customHeight="1">
      <c r="B7" s="1650" t="s">
        <v>577</v>
      </c>
      <c r="C7" s="1643"/>
      <c r="D7" s="1643"/>
      <c r="E7" s="1643"/>
      <c r="F7" s="1643"/>
      <c r="G7" s="1643"/>
      <c r="H7" s="1643"/>
      <c r="I7" s="1643"/>
    </row>
    <row r="8" spans="1:11" ht="24.95" customHeight="1">
      <c r="B8" s="1651" t="s">
        <v>262</v>
      </c>
      <c r="C8" s="1652"/>
      <c r="D8" s="1652"/>
      <c r="E8" s="1652"/>
      <c r="F8" s="1652"/>
      <c r="G8" s="1652"/>
      <c r="H8" s="1652"/>
      <c r="I8" s="1652"/>
    </row>
    <row r="9" spans="1:11" ht="24.95" customHeight="1">
      <c r="B9" s="1653" t="s">
        <v>578</v>
      </c>
      <c r="C9" s="1653"/>
      <c r="D9" s="1653"/>
      <c r="E9" s="1653"/>
      <c r="F9" s="1653"/>
      <c r="G9" s="1653"/>
      <c r="H9" s="1653"/>
      <c r="I9" s="1653"/>
    </row>
    <row r="10" spans="1:11" ht="15" customHeight="1">
      <c r="B10" s="1654"/>
      <c r="C10" s="1654"/>
      <c r="D10" s="1654"/>
      <c r="E10" s="1654"/>
      <c r="F10" s="1654"/>
      <c r="G10" s="1654"/>
      <c r="H10" s="1654"/>
      <c r="I10" s="1654"/>
    </row>
    <row r="11" spans="1:11" ht="15" customHeight="1">
      <c r="B11" s="1654"/>
      <c r="C11" s="1654"/>
      <c r="D11" s="1654"/>
      <c r="E11" s="1654"/>
      <c r="F11" s="1654"/>
      <c r="G11" s="1654"/>
      <c r="H11" s="1654"/>
      <c r="I11" s="1654"/>
    </row>
    <row r="12" spans="1:11" ht="15" customHeight="1">
      <c r="B12" s="1654"/>
      <c r="C12" s="1654"/>
      <c r="D12" s="1654"/>
      <c r="E12" s="1654"/>
      <c r="F12" s="1654"/>
      <c r="G12" s="1654"/>
      <c r="H12" s="1654"/>
      <c r="I12" s="1654"/>
    </row>
    <row r="13" spans="1:11" ht="15" customHeight="1">
      <c r="B13" s="1654"/>
      <c r="C13" s="1654"/>
      <c r="D13" s="1654"/>
      <c r="E13" s="1654"/>
      <c r="F13" s="1654"/>
      <c r="G13" s="1654"/>
      <c r="H13" s="1654"/>
      <c r="I13" s="1654"/>
    </row>
    <row r="14" spans="1:11" ht="15" customHeight="1">
      <c r="B14" s="1654"/>
      <c r="C14" s="1654"/>
      <c r="D14" s="1654"/>
      <c r="E14" s="1654"/>
      <c r="F14" s="1654"/>
      <c r="G14" s="1654"/>
      <c r="H14" s="1654"/>
      <c r="I14" s="1654"/>
    </row>
    <row r="15" spans="1:11" ht="15" customHeight="1">
      <c r="B15" s="1654"/>
      <c r="C15" s="1654"/>
      <c r="D15" s="1654"/>
      <c r="E15" s="1654"/>
      <c r="F15" s="1654"/>
      <c r="G15" s="1654"/>
      <c r="H15" s="1654"/>
      <c r="I15" s="1654"/>
    </row>
    <row r="16" spans="1:11" ht="15" customHeight="1">
      <c r="B16" s="1654"/>
      <c r="C16" s="1654"/>
      <c r="D16" s="1654"/>
      <c r="E16" s="1654"/>
      <c r="F16" s="1654"/>
      <c r="G16" s="1654"/>
      <c r="H16" s="1654"/>
      <c r="I16" s="1654"/>
    </row>
    <row r="17" spans="2:9" ht="15" customHeight="1">
      <c r="B17" s="1654"/>
      <c r="C17" s="1654"/>
      <c r="D17" s="1654"/>
      <c r="E17" s="1654"/>
      <c r="F17" s="1654"/>
      <c r="G17" s="1654"/>
      <c r="H17" s="1654"/>
      <c r="I17" s="1654"/>
    </row>
    <row r="18" spans="2:9" ht="15" customHeight="1">
      <c r="B18" s="1654"/>
      <c r="C18" s="1654"/>
      <c r="D18" s="1654"/>
      <c r="E18" s="1654"/>
      <c r="F18" s="1654"/>
      <c r="G18" s="1654"/>
      <c r="H18" s="1654"/>
      <c r="I18" s="1654"/>
    </row>
    <row r="19" spans="2:9" ht="15" customHeight="1">
      <c r="B19" s="1654"/>
      <c r="C19" s="1654"/>
      <c r="D19" s="1654"/>
      <c r="E19" s="1654"/>
      <c r="F19" s="1654"/>
      <c r="G19" s="1654"/>
      <c r="H19" s="1654"/>
      <c r="I19" s="1654"/>
    </row>
    <row r="20" spans="2:9" ht="15" customHeight="1">
      <c r="B20" s="1654"/>
      <c r="C20" s="1654"/>
      <c r="D20" s="1654"/>
      <c r="E20" s="1654"/>
      <c r="F20" s="1654"/>
      <c r="G20" s="1654"/>
      <c r="H20" s="1654"/>
      <c r="I20" s="1654"/>
    </row>
    <row r="21" spans="2:9" ht="15" customHeight="1">
      <c r="B21" s="1654"/>
      <c r="C21" s="1654"/>
      <c r="D21" s="1654"/>
      <c r="E21" s="1654"/>
      <c r="F21" s="1654"/>
      <c r="G21" s="1654"/>
      <c r="H21" s="1654"/>
      <c r="I21" s="1654"/>
    </row>
    <row r="22" spans="2:9" ht="15" customHeight="1">
      <c r="B22" s="1654"/>
      <c r="C22" s="1654"/>
      <c r="D22" s="1654"/>
      <c r="E22" s="1654"/>
      <c r="F22" s="1654"/>
      <c r="G22" s="1654"/>
      <c r="H22" s="1654"/>
      <c r="I22" s="1654"/>
    </row>
    <row r="23" spans="2:9" ht="15" customHeight="1">
      <c r="B23" s="1654"/>
      <c r="C23" s="1654"/>
      <c r="D23" s="1654"/>
      <c r="E23" s="1654"/>
      <c r="F23" s="1654"/>
      <c r="G23" s="1654"/>
      <c r="H23" s="1654"/>
      <c r="I23" s="1654"/>
    </row>
    <row r="24" spans="2:9" ht="15" customHeight="1">
      <c r="B24" s="1654"/>
      <c r="C24" s="1654"/>
      <c r="D24" s="1654"/>
      <c r="E24" s="1654"/>
      <c r="F24" s="1654"/>
      <c r="G24" s="1654"/>
      <c r="H24" s="1654"/>
      <c r="I24" s="1654"/>
    </row>
    <row r="25" spans="2:9" ht="15" customHeight="1">
      <c r="B25" s="1654"/>
      <c r="C25" s="1654"/>
      <c r="D25" s="1654"/>
      <c r="E25" s="1654"/>
      <c r="F25" s="1654"/>
      <c r="G25" s="1654"/>
      <c r="H25" s="1654"/>
      <c r="I25" s="1654"/>
    </row>
    <row r="26" spans="2:9" ht="15" customHeight="1">
      <c r="B26" s="1654"/>
      <c r="C26" s="1654"/>
      <c r="D26" s="1654"/>
      <c r="E26" s="1654"/>
      <c r="F26" s="1654"/>
      <c r="G26" s="1654"/>
      <c r="H26" s="1654"/>
      <c r="I26" s="1654"/>
    </row>
    <row r="27" spans="2:9" ht="15" customHeight="1">
      <c r="B27" s="1654"/>
      <c r="C27" s="1654"/>
      <c r="D27" s="1654"/>
      <c r="E27" s="1654"/>
      <c r="F27" s="1654"/>
      <c r="G27" s="1654"/>
      <c r="H27" s="1654"/>
      <c r="I27" s="1654"/>
    </row>
    <row r="28" spans="2:9" ht="15" customHeight="1">
      <c r="B28" s="1654"/>
      <c r="C28" s="1654"/>
      <c r="D28" s="1654"/>
      <c r="E28" s="1654"/>
      <c r="F28" s="1654"/>
      <c r="G28" s="1654"/>
      <c r="H28" s="1654"/>
      <c r="I28" s="1654"/>
    </row>
    <row r="29" spans="2:9" ht="15" customHeight="1">
      <c r="B29" s="1654"/>
      <c r="C29" s="1654"/>
      <c r="D29" s="1654"/>
      <c r="E29" s="1654"/>
      <c r="F29" s="1654"/>
      <c r="G29" s="1654"/>
      <c r="H29" s="1654"/>
      <c r="I29" s="1654"/>
    </row>
    <row r="30" spans="2:9" ht="15" customHeight="1">
      <c r="B30" s="1654"/>
      <c r="C30" s="1654"/>
      <c r="D30" s="1654"/>
      <c r="E30" s="1654"/>
      <c r="F30" s="1654"/>
      <c r="G30" s="1654"/>
      <c r="H30" s="1654"/>
      <c r="I30" s="1654"/>
    </row>
    <row r="31" spans="2:9" ht="25.35" customHeight="1">
      <c r="B31" s="1655" t="s">
        <v>579</v>
      </c>
      <c r="C31" s="1655"/>
      <c r="D31" s="1655"/>
      <c r="E31" s="1655"/>
      <c r="F31" s="1655"/>
      <c r="G31" s="1655"/>
    </row>
    <row r="32" spans="2:9" ht="24.95" customHeight="1">
      <c r="B32" s="1643" t="s">
        <v>580</v>
      </c>
      <c r="C32" s="1643"/>
      <c r="D32" s="1643"/>
      <c r="E32" s="1643"/>
      <c r="F32" s="1643"/>
      <c r="G32" s="1643"/>
      <c r="H32" s="1643"/>
      <c r="I32" s="1643"/>
    </row>
    <row r="33" spans="2:9" ht="24.95" customHeight="1">
      <c r="B33" s="1643" t="s">
        <v>581</v>
      </c>
      <c r="C33" s="1643"/>
      <c r="D33" s="1643"/>
      <c r="E33" s="1643"/>
      <c r="F33" s="1643"/>
      <c r="G33" s="1643"/>
      <c r="H33" s="1643"/>
      <c r="I33" s="1643"/>
    </row>
    <row r="34" spans="2:9" ht="24.95" customHeight="1">
      <c r="B34" s="1657" t="s">
        <v>582</v>
      </c>
      <c r="C34" s="1657"/>
      <c r="D34" s="1657"/>
      <c r="E34" s="1657"/>
      <c r="F34" s="1657"/>
      <c r="G34" s="1657"/>
      <c r="H34" s="1657"/>
      <c r="I34" s="1657"/>
    </row>
    <row r="35" spans="2:9" ht="25.35" customHeight="1">
      <c r="B35" s="1643"/>
      <c r="C35" s="1643"/>
      <c r="D35" s="1643"/>
      <c r="E35" s="1643"/>
      <c r="F35" s="1643"/>
      <c r="G35" s="1643"/>
      <c r="H35" s="1643"/>
      <c r="I35" s="1643"/>
    </row>
    <row r="36" spans="2:9" ht="25.35" customHeight="1">
      <c r="B36" s="1643"/>
      <c r="C36" s="1643"/>
      <c r="D36" s="1643"/>
      <c r="E36" s="1643"/>
      <c r="F36" s="1643"/>
      <c r="G36" s="1643"/>
      <c r="H36" s="1643"/>
      <c r="I36" s="1643"/>
    </row>
    <row r="37" spans="2:9" ht="25.35" customHeight="1">
      <c r="B37" s="1643"/>
      <c r="C37" s="1643"/>
      <c r="D37" s="1643"/>
      <c r="E37" s="1643"/>
      <c r="F37" s="1643"/>
      <c r="G37" s="1643"/>
      <c r="H37" s="1643"/>
      <c r="I37" s="1643"/>
    </row>
    <row r="38" spans="2:9" ht="25.35" customHeight="1">
      <c r="B38" s="1643"/>
      <c r="C38" s="1643"/>
      <c r="D38" s="1643"/>
      <c r="E38" s="1643"/>
      <c r="F38" s="1643"/>
      <c r="G38" s="1643"/>
      <c r="H38" s="1643"/>
      <c r="I38" s="1643"/>
    </row>
    <row r="39" spans="2:9" ht="25.35" customHeight="1">
      <c r="B39" s="1656"/>
      <c r="C39" s="1656"/>
      <c r="D39" s="1656"/>
      <c r="E39" s="1656"/>
      <c r="F39" s="1656"/>
      <c r="G39" s="1656"/>
      <c r="H39" s="1656"/>
      <c r="I39" s="1656"/>
    </row>
    <row r="40" spans="2:9" ht="25.35" customHeight="1">
      <c r="B40" s="1656"/>
      <c r="C40" s="1656"/>
      <c r="D40" s="1656"/>
      <c r="E40" s="1656"/>
      <c r="F40" s="1656"/>
      <c r="G40" s="1656"/>
      <c r="H40" s="1656"/>
      <c r="I40" s="1656"/>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8" t="s">
        <v>265</v>
      </c>
      <c r="B1" s="1658"/>
      <c r="C1" s="1658"/>
      <c r="D1" s="1658"/>
      <c r="E1" s="1658"/>
      <c r="F1" s="1658"/>
      <c r="G1" s="1658"/>
      <c r="H1" s="1658"/>
      <c r="I1" s="1658"/>
      <c r="J1" s="1658"/>
      <c r="K1" s="16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65" t="s">
        <v>276</v>
      </c>
      <c r="B1" s="1665"/>
      <c r="C1" s="1665"/>
      <c r="D1" s="1665"/>
      <c r="E1" s="1665"/>
      <c r="F1" s="1665"/>
      <c r="G1" s="1665"/>
      <c r="H1" s="1665"/>
      <c r="I1" s="1665"/>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59"/>
      <c r="D9" s="1659"/>
      <c r="E9" s="1659"/>
      <c r="F9" s="1659"/>
      <c r="G9" s="1659"/>
      <c r="H9" s="1659"/>
      <c r="I9" s="1659"/>
      <c r="J9" s="1659"/>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59"/>
      <c r="D12" s="1659"/>
      <c r="E12" s="1659"/>
      <c r="F12" s="1659"/>
      <c r="G12" s="1659"/>
      <c r="H12" s="1659"/>
      <c r="I12" s="1659"/>
      <c r="J12" s="1659"/>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0" t="s">
        <v>291</v>
      </c>
      <c r="B26" s="1660"/>
      <c r="C26" s="1660"/>
      <c r="D26" s="1660"/>
      <c r="E26" s="1660"/>
      <c r="F26" s="1660"/>
      <c r="G26" s="1660"/>
      <c r="H26" s="1660"/>
      <c r="I26" s="1660"/>
      <c r="J26" s="1660"/>
      <c r="K26" s="20"/>
    </row>
    <row r="27" spans="1:11" ht="14.25" customHeight="1">
      <c r="A27" s="20"/>
      <c r="B27" s="20"/>
      <c r="C27" s="20"/>
      <c r="D27" s="20"/>
      <c r="E27" s="20"/>
      <c r="F27" s="20"/>
      <c r="G27" s="20"/>
      <c r="H27" s="20"/>
      <c r="I27" s="18"/>
    </row>
    <row r="28" spans="1:11" ht="15" customHeight="1">
      <c r="A28" s="1660" t="s">
        <v>292</v>
      </c>
      <c r="B28" s="1660"/>
      <c r="C28" s="1660"/>
      <c r="D28" s="1660"/>
      <c r="E28" s="1660"/>
      <c r="F28" s="1660"/>
      <c r="G28" s="1660"/>
      <c r="H28" s="1660"/>
      <c r="I28" s="18"/>
    </row>
    <row r="29" spans="1:11" ht="14.25">
      <c r="A29" s="1659"/>
      <c r="B29" s="1659"/>
      <c r="C29" s="1659"/>
      <c r="D29" s="1659"/>
      <c r="E29" s="1659"/>
      <c r="F29" s="1659"/>
      <c r="G29" s="1659"/>
      <c r="H29" s="1659"/>
      <c r="I29" s="1659"/>
      <c r="J29" s="1659"/>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0" t="s">
        <v>294</v>
      </c>
      <c r="B32" s="1660"/>
      <c r="C32" s="1660"/>
      <c r="D32" s="1660"/>
      <c r="E32" s="1660"/>
      <c r="F32" s="1660"/>
      <c r="G32" s="1660"/>
      <c r="H32" s="1660"/>
      <c r="I32" s="1660"/>
      <c r="J32" s="1660"/>
      <c r="K32" s="20"/>
    </row>
    <row r="33" spans="1:11" ht="18" customHeight="1">
      <c r="A33" s="20"/>
      <c r="B33" s="20"/>
      <c r="C33" s="20"/>
      <c r="D33" s="20"/>
      <c r="E33" s="20"/>
      <c r="F33" s="20"/>
      <c r="G33" s="20"/>
      <c r="H33" s="20"/>
      <c r="I33" s="20"/>
      <c r="J33" s="20"/>
      <c r="K33" s="20"/>
    </row>
    <row r="34" spans="1:11" ht="17.25" customHeight="1">
      <c r="A34" s="1661" t="s">
        <v>295</v>
      </c>
      <c r="B34" s="1662"/>
      <c r="C34" s="1662"/>
      <c r="D34" s="1662"/>
      <c r="E34" s="1662"/>
      <c r="F34" s="1662"/>
      <c r="G34" s="1662"/>
      <c r="H34" s="1662"/>
      <c r="I34" s="1662"/>
      <c r="J34" s="1662"/>
      <c r="K34" s="21"/>
    </row>
    <row r="35" spans="1:11" ht="17.25" customHeight="1">
      <c r="A35" s="1663" t="s">
        <v>296</v>
      </c>
      <c r="B35" s="1662"/>
      <c r="C35" s="1662"/>
      <c r="D35" s="1662"/>
      <c r="E35" s="1662"/>
      <c r="F35" s="1662"/>
      <c r="G35" s="1662"/>
      <c r="H35" s="1662"/>
      <c r="I35" s="1662"/>
      <c r="J35" s="1662"/>
      <c r="K35" s="21"/>
    </row>
    <row r="36" spans="1:11" ht="14.25">
      <c r="A36" s="18" t="s">
        <v>297</v>
      </c>
      <c r="B36" s="18"/>
      <c r="C36" s="18"/>
      <c r="D36" s="18"/>
      <c r="E36" s="18"/>
      <c r="F36" s="18"/>
      <c r="G36" s="18"/>
      <c r="H36" s="18"/>
      <c r="I36" s="18"/>
    </row>
    <row r="37" spans="1:11" ht="14.25">
      <c r="A37" s="1664" t="s">
        <v>298</v>
      </c>
      <c r="B37" s="1664"/>
      <c r="C37" s="1664"/>
      <c r="D37" s="1664"/>
      <c r="E37" s="1664"/>
      <c r="F37" s="1664"/>
      <c r="G37" s="1664"/>
      <c r="H37" s="1664"/>
      <c r="I37" s="1664"/>
      <c r="J37" s="1664"/>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69" t="s">
        <v>299</v>
      </c>
      <c r="B1" s="1669"/>
      <c r="C1" s="1669"/>
      <c r="D1" s="1669"/>
      <c r="E1" s="1669"/>
      <c r="F1" s="1669"/>
      <c r="G1" s="1669"/>
      <c r="H1" s="1669"/>
      <c r="I1" s="1669"/>
      <c r="J1" s="6"/>
      <c r="K1" s="3" t="s">
        <v>21</v>
      </c>
    </row>
    <row r="2" spans="1:11" ht="19.899999999999999" customHeight="1">
      <c r="A2" s="7"/>
      <c r="B2" s="8"/>
      <c r="C2" s="8"/>
      <c r="D2" s="8"/>
      <c r="E2" s="8"/>
      <c r="F2" s="8"/>
      <c r="G2" s="8"/>
      <c r="H2" s="8"/>
      <c r="I2" s="8"/>
      <c r="J2" s="8"/>
    </row>
    <row r="3" spans="1:11" ht="30" customHeight="1">
      <c r="A3" s="1668" t="s">
        <v>300</v>
      </c>
      <c r="B3" s="1668"/>
      <c r="C3" s="1668"/>
      <c r="D3" s="1668"/>
      <c r="E3" s="1668"/>
      <c r="F3" s="1668"/>
      <c r="G3" s="1668"/>
      <c r="H3" s="1668"/>
      <c r="I3" s="1668"/>
      <c r="J3" s="9"/>
      <c r="K3" s="14"/>
    </row>
    <row r="4" spans="1:11" ht="30" customHeight="1">
      <c r="A4" s="7"/>
      <c r="B4" s="8"/>
      <c r="C4" s="8"/>
      <c r="D4" s="8"/>
      <c r="E4" s="8"/>
      <c r="F4" s="8"/>
      <c r="G4" s="8"/>
      <c r="H4" s="8"/>
      <c r="I4" s="8"/>
      <c r="J4" s="8"/>
    </row>
    <row r="5" spans="1:11" ht="60" customHeight="1">
      <c r="A5" s="1670" t="s">
        <v>301</v>
      </c>
      <c r="B5" s="1666"/>
      <c r="C5" s="1666"/>
      <c r="D5" s="1666"/>
      <c r="E5" s="1666"/>
      <c r="F5" s="1666"/>
      <c r="G5" s="1666"/>
      <c r="H5" s="1666"/>
      <c r="I5" s="1666"/>
      <c r="J5" s="10"/>
    </row>
    <row r="6" spans="1:11" ht="30" customHeight="1">
      <c r="A6" s="7"/>
      <c r="B6" s="8"/>
      <c r="C6" s="8"/>
      <c r="D6" s="8"/>
      <c r="E6" s="8"/>
      <c r="F6" s="8"/>
      <c r="G6" s="8"/>
      <c r="H6" s="8"/>
      <c r="I6" s="8"/>
      <c r="J6" s="8"/>
    </row>
    <row r="7" spans="1:11" s="4" customFormat="1" ht="90" customHeight="1">
      <c r="A7" s="1666" t="s">
        <v>302</v>
      </c>
      <c r="B7" s="1666"/>
      <c r="C7" s="1666"/>
      <c r="D7" s="1666"/>
      <c r="E7" s="1666"/>
      <c r="F7" s="1666"/>
      <c r="G7" s="1666"/>
      <c r="H7" s="1666"/>
      <c r="I7" s="1666"/>
      <c r="J7" s="10"/>
    </row>
    <row r="8" spans="1:11" ht="30" customHeight="1">
      <c r="A8" s="11"/>
      <c r="B8" s="11"/>
      <c r="C8" s="11"/>
      <c r="D8" s="11"/>
      <c r="E8" s="11"/>
      <c r="F8" s="11"/>
      <c r="G8" s="11"/>
      <c r="H8" s="11"/>
      <c r="I8" s="11"/>
      <c r="J8" s="11"/>
    </row>
    <row r="9" spans="1:11" s="4" customFormat="1" ht="60" customHeight="1">
      <c r="A9" s="1670" t="s">
        <v>303</v>
      </c>
      <c r="B9" s="1670"/>
      <c r="C9" s="1670"/>
      <c r="D9" s="1670"/>
      <c r="E9" s="1670"/>
      <c r="F9" s="1670"/>
      <c r="G9" s="1670"/>
      <c r="H9" s="1670"/>
      <c r="I9" s="1670"/>
      <c r="J9" s="10"/>
    </row>
    <row r="10" spans="1:11" ht="30" customHeight="1">
      <c r="A10" s="7"/>
      <c r="B10" s="8"/>
      <c r="C10" s="8"/>
      <c r="D10" s="8"/>
      <c r="E10" s="8"/>
      <c r="F10" s="8"/>
      <c r="G10" s="8"/>
      <c r="H10" s="8"/>
      <c r="I10" s="8"/>
      <c r="J10" s="8"/>
    </row>
    <row r="11" spans="1:11" ht="60" customHeight="1">
      <c r="A11" s="1666" t="s">
        <v>304</v>
      </c>
      <c r="B11" s="1666"/>
      <c r="C11" s="1666"/>
      <c r="D11" s="1666"/>
      <c r="E11" s="1666"/>
      <c r="F11" s="1666"/>
      <c r="G11" s="1666"/>
      <c r="H11" s="1666"/>
      <c r="I11" s="1666"/>
      <c r="J11" s="10"/>
    </row>
    <row r="12" spans="1:11" ht="30" customHeight="1">
      <c r="A12" s="1667" t="s">
        <v>305</v>
      </c>
      <c r="B12" s="1667"/>
      <c r="C12" s="8"/>
      <c r="D12" s="8"/>
      <c r="E12" s="8"/>
      <c r="F12" s="8"/>
      <c r="G12" s="8"/>
      <c r="H12" s="8"/>
      <c r="I12" s="8"/>
      <c r="J12" s="8"/>
    </row>
    <row r="13" spans="1:11" ht="30" customHeight="1">
      <c r="A13" s="7"/>
      <c r="B13" s="8"/>
      <c r="C13" s="8"/>
      <c r="D13" s="8"/>
      <c r="E13" s="8"/>
      <c r="F13" s="8"/>
      <c r="G13" s="12" t="s">
        <v>306</v>
      </c>
      <c r="H13" s="1668"/>
      <c r="I13" s="16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2026-03-02T07:35:51Z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