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鄂州ET" sheetId="292" r:id="rId27"/>
    <sheet name="厦门TP" sheetId="364" r:id="rId28"/>
    <sheet name="广州AR" sheetId="259" r:id="rId29"/>
    <sheet name="广州CZ" sheetId="349" r:id="rId30"/>
    <sheet name="深圳、广州UC" sheetId="384" r:id="rId31"/>
    <sheet name="澳门QT" sheetId="329" r:id="rId32"/>
    <sheet name="澳门UX" sheetId="333" r:id="rId33"/>
    <sheet name="澳门AD" sheetId="334" r:id="rId34"/>
    <sheet name="青岛捷美收费标准" sheetId="39" r:id="rId35"/>
    <sheet name="青岛捷美进仓图" sheetId="38" r:id="rId36"/>
    <sheet name="上海隽美普货进仓图" sheetId="304" r:id="rId37"/>
    <sheet name="上海发车外地航班进仓图" sheetId="68" r:id="rId38"/>
    <sheet name="浦东机场货站保函" sheetId="41" r:id="rId39"/>
    <sheet name="物流新非危保函" sheetId="42" r:id="rId40"/>
    <sheet name="安检清单" sheetId="43" r:id="rId41"/>
  </sheets>
  <externalReferences>
    <externalReference r:id="rId42"/>
  </externalReferences>
  <definedNames>
    <definedName name="_2" localSheetId="2">#REF!</definedName>
    <definedName name="_2" localSheetId="33">#REF!</definedName>
    <definedName name="_2" localSheetId="31">#REF!</definedName>
    <definedName name="_2" localSheetId="32">#REF!</definedName>
    <definedName name="_2" localSheetId="3">#REF!</definedName>
    <definedName name="_2" localSheetId="26">#REF!</definedName>
    <definedName name="_2" localSheetId="28">#REF!</definedName>
    <definedName name="_2" localSheetId="29">#REF!</definedName>
    <definedName name="_2" localSheetId="9">#REF!</definedName>
    <definedName name="_2" localSheetId="4">#REF!</definedName>
    <definedName name="_2" localSheetId="5">#REF!</definedName>
    <definedName name="_2" localSheetId="6">#REF!</definedName>
    <definedName name="_2" localSheetId="27">#REF!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6">#REF!</definedName>
    <definedName name="_2" localSheetId="7">#REF!</definedName>
    <definedName name="_2" localSheetId="30">#REF!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3">#REF!</definedName>
    <definedName name="_23" localSheetId="31">#REF!</definedName>
    <definedName name="_23" localSheetId="32">#REF!</definedName>
    <definedName name="_23" localSheetId="3">#REF!</definedName>
    <definedName name="_23" localSheetId="26">#REF!</definedName>
    <definedName name="_23" localSheetId="28">#REF!</definedName>
    <definedName name="_23" localSheetId="29">#REF!</definedName>
    <definedName name="_23" localSheetId="9">#REF!</definedName>
    <definedName name="_23" localSheetId="4">#REF!</definedName>
    <definedName name="_23" localSheetId="5">#REF!</definedName>
    <definedName name="_23" localSheetId="6">#REF!</definedName>
    <definedName name="_23" localSheetId="27">#REF!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6">#REF!</definedName>
    <definedName name="_23" localSheetId="7">#REF!</definedName>
    <definedName name="_23" localSheetId="30">#REF!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3">#REF!</definedName>
    <definedName name="_566" localSheetId="31">#REF!</definedName>
    <definedName name="_566" localSheetId="32">#REF!</definedName>
    <definedName name="_566" localSheetId="3">#REF!</definedName>
    <definedName name="_566" localSheetId="26">#REF!</definedName>
    <definedName name="_566" localSheetId="28">#REF!</definedName>
    <definedName name="_566" localSheetId="29">#REF!</definedName>
    <definedName name="_566" localSheetId="9">#REF!</definedName>
    <definedName name="_566" localSheetId="4">#REF!</definedName>
    <definedName name="_566" localSheetId="5">#REF!</definedName>
    <definedName name="_566" localSheetId="6">#REF!</definedName>
    <definedName name="_566" localSheetId="27">#REF!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6">#REF!</definedName>
    <definedName name="_566" localSheetId="7">#REF!</definedName>
    <definedName name="_566" localSheetId="30">#REF!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3">#REF!</definedName>
    <definedName name="_78" localSheetId="31">#REF!</definedName>
    <definedName name="_78" localSheetId="32">#REF!</definedName>
    <definedName name="_78" localSheetId="3">#REF!</definedName>
    <definedName name="_78" localSheetId="26">#REF!</definedName>
    <definedName name="_78" localSheetId="28">#REF!</definedName>
    <definedName name="_78" localSheetId="29">#REF!</definedName>
    <definedName name="_78" localSheetId="9">#REF!</definedName>
    <definedName name="_78" localSheetId="4">#REF!</definedName>
    <definedName name="_78" localSheetId="5">#REF!</definedName>
    <definedName name="_78" localSheetId="6">#REF!</definedName>
    <definedName name="_78" localSheetId="27">#REF!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6">#REF!</definedName>
    <definedName name="_78" localSheetId="7">#REF!</definedName>
    <definedName name="_78" localSheetId="30">#REF!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3">#REF!</definedName>
    <definedName name="_999" localSheetId="31">#REF!</definedName>
    <definedName name="_999" localSheetId="32">#REF!</definedName>
    <definedName name="_999" localSheetId="3">#REF!</definedName>
    <definedName name="_999" localSheetId="26">#REF!</definedName>
    <definedName name="_999" localSheetId="28">#REF!</definedName>
    <definedName name="_999" localSheetId="29">#REF!</definedName>
    <definedName name="_999" localSheetId="9">#REF!</definedName>
    <definedName name="_999" localSheetId="4">#REF!</definedName>
    <definedName name="_999" localSheetId="5">#REF!</definedName>
    <definedName name="_999" localSheetId="6">#REF!</definedName>
    <definedName name="_999" localSheetId="27">#REF!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6">#REF!</definedName>
    <definedName name="_999" localSheetId="7">#REF!</definedName>
    <definedName name="_999" localSheetId="30">#REF!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7"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郑州CM!$B$5:$H$61</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3">#REF!</definedName>
    <definedName name="_HUI" localSheetId="31">#REF!</definedName>
    <definedName name="_HUI" localSheetId="32">#REF!</definedName>
    <definedName name="_HUI" localSheetId="3">#REF!</definedName>
    <definedName name="_HUI" localSheetId="26">#REF!</definedName>
    <definedName name="_HUI" localSheetId="28">#REF!</definedName>
    <definedName name="_HUI" localSheetId="29">#REF!</definedName>
    <definedName name="_HUI" localSheetId="9">#REF!</definedName>
    <definedName name="_HUI" localSheetId="4">#REF!</definedName>
    <definedName name="_HUI" localSheetId="5">#REF!</definedName>
    <definedName name="_HUI" localSheetId="6">#REF!</definedName>
    <definedName name="_HUI" localSheetId="27">#REF!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6">#REF!</definedName>
    <definedName name="_HUI" localSheetId="7">#REF!</definedName>
    <definedName name="_HUI" localSheetId="30">#REF!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3">#REF!</definedName>
    <definedName name="_HUI2" localSheetId="31">#REF!</definedName>
    <definedName name="_HUI2" localSheetId="32">#REF!</definedName>
    <definedName name="_HUI2" localSheetId="3">#REF!</definedName>
    <definedName name="_HUI2" localSheetId="26">#REF!</definedName>
    <definedName name="_HUI2" localSheetId="28">#REF!</definedName>
    <definedName name="_HUI2" localSheetId="29">#REF!</definedName>
    <definedName name="_HUI2" localSheetId="9">#REF!</definedName>
    <definedName name="_HUI2" localSheetId="4">#REF!</definedName>
    <definedName name="_HUI2" localSheetId="5">#REF!</definedName>
    <definedName name="_HUI2" localSheetId="6">#REF!</definedName>
    <definedName name="_HUI2" localSheetId="27">#REF!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6">#REF!</definedName>
    <definedName name="_HUI2" localSheetId="7">#REF!</definedName>
    <definedName name="_HUI2" localSheetId="30">#REF!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3">#REF!</definedName>
    <definedName name="_p" localSheetId="31">#REF!</definedName>
    <definedName name="_p" localSheetId="32">#REF!</definedName>
    <definedName name="_p" localSheetId="3">#REF!</definedName>
    <definedName name="_p" localSheetId="26">#REF!</definedName>
    <definedName name="_p" localSheetId="28">#REF!</definedName>
    <definedName name="_p" localSheetId="29">#REF!</definedName>
    <definedName name="_p" localSheetId="9">#REF!</definedName>
    <definedName name="_p" localSheetId="4">#REF!</definedName>
    <definedName name="_p" localSheetId="5">#REF!</definedName>
    <definedName name="_p" localSheetId="6">#REF!</definedName>
    <definedName name="_p" localSheetId="27">#REF!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6">#REF!</definedName>
    <definedName name="_p" localSheetId="7">#REF!</definedName>
    <definedName name="_p" localSheetId="30">#REF!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3">#REF!</definedName>
    <definedName name="_TK1" localSheetId="31">#REF!</definedName>
    <definedName name="_TK1" localSheetId="32">#REF!</definedName>
    <definedName name="_TK1" localSheetId="3">#REF!</definedName>
    <definedName name="_TK1" localSheetId="26">#REF!</definedName>
    <definedName name="_TK1" localSheetId="28">#REF!</definedName>
    <definedName name="_TK1" localSheetId="29">#REF!</definedName>
    <definedName name="_TK1" localSheetId="9">#REF!</definedName>
    <definedName name="_TK1" localSheetId="4">#REF!</definedName>
    <definedName name="_TK1" localSheetId="5">#REF!</definedName>
    <definedName name="_TK1" localSheetId="6">#REF!</definedName>
    <definedName name="_TK1" localSheetId="27">#REF!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6">#REF!</definedName>
    <definedName name="_TK1" localSheetId="7">#REF!</definedName>
    <definedName name="_TK1" localSheetId="30">#REF!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3">#REF!</definedName>
    <definedName name="_TK2" localSheetId="31">#REF!</definedName>
    <definedName name="_TK2" localSheetId="32">#REF!</definedName>
    <definedName name="_TK2" localSheetId="3">#REF!</definedName>
    <definedName name="_TK2" localSheetId="26">#REF!</definedName>
    <definedName name="_TK2" localSheetId="28">#REF!</definedName>
    <definedName name="_TK2" localSheetId="29">#REF!</definedName>
    <definedName name="_TK2" localSheetId="9">#REF!</definedName>
    <definedName name="_TK2" localSheetId="4">#REF!</definedName>
    <definedName name="_TK2" localSheetId="5">#REF!</definedName>
    <definedName name="_TK2" localSheetId="6">#REF!</definedName>
    <definedName name="_TK2" localSheetId="27">#REF!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6">#REF!</definedName>
    <definedName name="_TK2" localSheetId="7">#REF!</definedName>
    <definedName name="_TK2" localSheetId="30">#REF!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3">#REF!</definedName>
    <definedName name="——1" localSheetId="31">#REF!</definedName>
    <definedName name="——1" localSheetId="32">#REF!</definedName>
    <definedName name="——1" localSheetId="3">#REF!</definedName>
    <definedName name="——1" localSheetId="26">#REF!</definedName>
    <definedName name="——1" localSheetId="28">#REF!</definedName>
    <definedName name="——1" localSheetId="29">#REF!</definedName>
    <definedName name="——1" localSheetId="9">#REF!</definedName>
    <definedName name="——1" localSheetId="4">#REF!</definedName>
    <definedName name="——1" localSheetId="5">#REF!</definedName>
    <definedName name="——1" localSheetId="6">#REF!</definedName>
    <definedName name="——1" localSheetId="27">#REF!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6">#REF!</definedName>
    <definedName name="——1" localSheetId="7">#REF!</definedName>
    <definedName name="——1" localSheetId="30">#REF!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3">#REF!</definedName>
    <definedName name="A" localSheetId="31">#REF!</definedName>
    <definedName name="A" localSheetId="32">#REF!</definedName>
    <definedName name="A" localSheetId="3">#REF!</definedName>
    <definedName name="A" localSheetId="26">#REF!</definedName>
    <definedName name="A" localSheetId="28">#REF!</definedName>
    <definedName name="A" localSheetId="29">#REF!</definedName>
    <definedName name="A" localSheetId="9">南京Y8!$1:$1048576</definedName>
    <definedName name="A" localSheetId="4">#REF!</definedName>
    <definedName name="A" localSheetId="5">#REF!</definedName>
    <definedName name="A" localSheetId="6">#REF!</definedName>
    <definedName name="A" localSheetId="27">#REF!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6">#REF!</definedName>
    <definedName name="A" localSheetId="7">#REF!</definedName>
    <definedName name="A" localSheetId="30">#REF!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3">#REF!</definedName>
    <definedName name="aaaaaaaaaaaaaaa" localSheetId="31">#REF!</definedName>
    <definedName name="aaaaaaaaaaaaaaa" localSheetId="32">#REF!</definedName>
    <definedName name="aaaaaaaaaaaaaaa" localSheetId="3">#REF!</definedName>
    <definedName name="aaaaaaaaaaaaaaa" localSheetId="26">#REF!</definedName>
    <definedName name="aaaaaaaaaaaaaaa" localSheetId="28">#REF!</definedName>
    <definedName name="aaaaaaaaaaaaaaa" localSheetId="29">#REF!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7">#REF!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6">#REF!</definedName>
    <definedName name="aaaaaaaaaaaaaaa" localSheetId="7">#REF!</definedName>
    <definedName name="aaaaaaaaaaaaaaa" localSheetId="30">#REF!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3">#REF!</definedName>
    <definedName name="AASDFHTY" localSheetId="31">#REF!</definedName>
    <definedName name="AASDFHTY" localSheetId="32">#REF!</definedName>
    <definedName name="AASDFHTY" localSheetId="3">#REF!</definedName>
    <definedName name="AASDFHTY" localSheetId="26">#REF!</definedName>
    <definedName name="AASDFHTY" localSheetId="28">#REF!</definedName>
    <definedName name="AASDFHTY" localSheetId="29">#REF!</definedName>
    <definedName name="AASDFHTY" localSheetId="9">#REF!</definedName>
    <definedName name="AASDFHTY" localSheetId="4">#REF!</definedName>
    <definedName name="AASDFHTY" localSheetId="5">#REF!</definedName>
    <definedName name="AASDFHTY" localSheetId="6">#REF!</definedName>
    <definedName name="AASDFHTY" localSheetId="27">#REF!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6">#REF!</definedName>
    <definedName name="AASDFHTY" localSheetId="7">#REF!</definedName>
    <definedName name="AASDFHTY" localSheetId="30">#REF!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3">#REF!</definedName>
    <definedName name="aasfsafs" localSheetId="31">#REF!</definedName>
    <definedName name="aasfsafs" localSheetId="32">#REF!</definedName>
    <definedName name="aasfsafs" localSheetId="3">#REF!</definedName>
    <definedName name="aasfsafs" localSheetId="26">#REF!</definedName>
    <definedName name="aasfsafs" localSheetId="28">#REF!</definedName>
    <definedName name="aasfsafs" localSheetId="29">#REF!</definedName>
    <definedName name="aasfsafs" localSheetId="9">#REF!</definedName>
    <definedName name="aasfsafs" localSheetId="4">#REF!</definedName>
    <definedName name="aasfsafs" localSheetId="5">#REF!</definedName>
    <definedName name="aasfsafs" localSheetId="6">#REF!</definedName>
    <definedName name="aasfsafs" localSheetId="27">#REF!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6">#REF!</definedName>
    <definedName name="aasfsafs" localSheetId="7">#REF!</definedName>
    <definedName name="aasfsafs" localSheetId="30">#REF!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3">#REF!</definedName>
    <definedName name="asd" localSheetId="31">#REF!</definedName>
    <definedName name="asd" localSheetId="32">#REF!</definedName>
    <definedName name="asd" localSheetId="3">#REF!</definedName>
    <definedName name="asd" localSheetId="26">#REF!</definedName>
    <definedName name="asd" localSheetId="28">#REF!</definedName>
    <definedName name="asd" localSheetId="29">#REF!</definedName>
    <definedName name="asd" localSheetId="9">#REF!</definedName>
    <definedName name="asd" localSheetId="4">#REF!</definedName>
    <definedName name="asd" localSheetId="5">#REF!</definedName>
    <definedName name="asd" localSheetId="6">#REF!</definedName>
    <definedName name="asd" localSheetId="27">#REF!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6">#REF!</definedName>
    <definedName name="asd" localSheetId="7">#REF!</definedName>
    <definedName name="asd" localSheetId="30">#REF!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3">#REF!</definedName>
    <definedName name="cfdyulo" localSheetId="31">#REF!</definedName>
    <definedName name="cfdyulo" localSheetId="32">#REF!</definedName>
    <definedName name="cfdyulo" localSheetId="3">#REF!</definedName>
    <definedName name="cfdyulo" localSheetId="26">#REF!</definedName>
    <definedName name="cfdyulo" localSheetId="28">#REF!</definedName>
    <definedName name="cfdyulo" localSheetId="29">#REF!</definedName>
    <definedName name="cfdyulo" localSheetId="9">#REF!</definedName>
    <definedName name="cfdyulo" localSheetId="4">#REF!</definedName>
    <definedName name="cfdyulo" localSheetId="5">#REF!</definedName>
    <definedName name="cfdyulo" localSheetId="6">#REF!</definedName>
    <definedName name="cfdyulo" localSheetId="27">#REF!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6">#REF!</definedName>
    <definedName name="cfdyulo" localSheetId="7">#REF!</definedName>
    <definedName name="cfdyulo" localSheetId="30">#REF!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3">#REF!</definedName>
    <definedName name="D" localSheetId="31">#REF!</definedName>
    <definedName name="D" localSheetId="32">#REF!</definedName>
    <definedName name="D" localSheetId="3">#REF!</definedName>
    <definedName name="D" localSheetId="26">#REF!</definedName>
    <definedName name="D" localSheetId="28">#REF!</definedName>
    <definedName name="D" localSheetId="29">#REF!</definedName>
    <definedName name="D" localSheetId="9">#REF!</definedName>
    <definedName name="D" localSheetId="4">#REF!</definedName>
    <definedName name="D" localSheetId="5">#REF!</definedName>
    <definedName name="D" localSheetId="6">#REF!</definedName>
    <definedName name="D" localSheetId="27">#REF!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6">#REF!</definedName>
    <definedName name="D" localSheetId="7">#REF!</definedName>
    <definedName name="D" localSheetId="30">#REF!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3">#REF!</definedName>
    <definedName name="ddddddd" localSheetId="31">#REF!</definedName>
    <definedName name="ddddddd" localSheetId="32">#REF!</definedName>
    <definedName name="ddddddd" localSheetId="3">#REF!</definedName>
    <definedName name="ddddddd" localSheetId="26">#REF!</definedName>
    <definedName name="ddddddd" localSheetId="28">#REF!</definedName>
    <definedName name="ddddddd" localSheetId="29">#REF!</definedName>
    <definedName name="ddddddd" localSheetId="9">#REF!</definedName>
    <definedName name="ddddddd" localSheetId="4">#REF!</definedName>
    <definedName name="ddddddd" localSheetId="5">#REF!</definedName>
    <definedName name="ddddddd" localSheetId="6">#REF!</definedName>
    <definedName name="ddddddd" localSheetId="27">#REF!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6">#REF!</definedName>
    <definedName name="ddddddd" localSheetId="7">#REF!</definedName>
    <definedName name="ddddddd" localSheetId="30">#REF!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3">#REF!</definedName>
    <definedName name="ddl" localSheetId="31">#REF!</definedName>
    <definedName name="ddl" localSheetId="32">#REF!</definedName>
    <definedName name="ddl" localSheetId="3">#REF!</definedName>
    <definedName name="ddl" localSheetId="26">#REF!</definedName>
    <definedName name="ddl" localSheetId="28">#REF!</definedName>
    <definedName name="ddl" localSheetId="29">#REF!</definedName>
    <definedName name="ddl" localSheetId="9">#REF!</definedName>
    <definedName name="ddl" localSheetId="4">#REF!</definedName>
    <definedName name="ddl" localSheetId="5">#REF!</definedName>
    <definedName name="ddl" localSheetId="6">#REF!</definedName>
    <definedName name="ddl" localSheetId="27">#REF!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6">#REF!</definedName>
    <definedName name="ddl" localSheetId="7">#REF!</definedName>
    <definedName name="ddl" localSheetId="30">#REF!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3">#REF!</definedName>
    <definedName name="df" localSheetId="31">#REF!</definedName>
    <definedName name="df" localSheetId="32">#REF!</definedName>
    <definedName name="df" localSheetId="3">#REF!</definedName>
    <definedName name="df" localSheetId="26">#REF!</definedName>
    <definedName name="df" localSheetId="28">#REF!</definedName>
    <definedName name="df" localSheetId="29">#REF!</definedName>
    <definedName name="df" localSheetId="9">#REF!</definedName>
    <definedName name="df" localSheetId="4">#REF!</definedName>
    <definedName name="df" localSheetId="5">#REF!</definedName>
    <definedName name="df" localSheetId="6">#REF!</definedName>
    <definedName name="df" localSheetId="27">#REF!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6">#REF!</definedName>
    <definedName name="df" localSheetId="7">#REF!</definedName>
    <definedName name="df" localSheetId="30">#REF!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3">#REF!</definedName>
    <definedName name="dfdhykl" localSheetId="31">#REF!</definedName>
    <definedName name="dfdhykl" localSheetId="32">#REF!</definedName>
    <definedName name="dfdhykl" localSheetId="3">#REF!</definedName>
    <definedName name="dfdhykl" localSheetId="26">#REF!</definedName>
    <definedName name="dfdhykl" localSheetId="28">#REF!</definedName>
    <definedName name="dfdhykl" localSheetId="29">#REF!</definedName>
    <definedName name="dfdhykl" localSheetId="9">#REF!</definedName>
    <definedName name="dfdhykl" localSheetId="4">#REF!</definedName>
    <definedName name="dfdhykl" localSheetId="5">#REF!</definedName>
    <definedName name="dfdhykl" localSheetId="6">#REF!</definedName>
    <definedName name="dfdhykl" localSheetId="27">#REF!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6">#REF!</definedName>
    <definedName name="dfdhykl" localSheetId="7">#REF!</definedName>
    <definedName name="dfdhykl" localSheetId="30">#REF!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3">#REF!</definedName>
    <definedName name="dll" localSheetId="31">#REF!</definedName>
    <definedName name="dll" localSheetId="32">#REF!</definedName>
    <definedName name="dll" localSheetId="3">#REF!</definedName>
    <definedName name="dll" localSheetId="26">#REF!</definedName>
    <definedName name="dll" localSheetId="28">#REF!</definedName>
    <definedName name="dll" localSheetId="29">#REF!</definedName>
    <definedName name="dll" localSheetId="9">#REF!</definedName>
    <definedName name="dll" localSheetId="4">#REF!</definedName>
    <definedName name="dll" localSheetId="5">#REF!</definedName>
    <definedName name="dll" localSheetId="6">#REF!</definedName>
    <definedName name="dll" localSheetId="27">#REF!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6">#REF!</definedName>
    <definedName name="dll" localSheetId="7">#REF!</definedName>
    <definedName name="dll" localSheetId="30">#REF!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3">#REF!</definedName>
    <definedName name="dsarea" localSheetId="31">#REF!</definedName>
    <definedName name="dsarea" localSheetId="32">#REF!</definedName>
    <definedName name="dsarea" localSheetId="3">#REF!</definedName>
    <definedName name="dsarea" localSheetId="26">#REF!</definedName>
    <definedName name="dsarea" localSheetId="28">#REF!</definedName>
    <definedName name="dsarea" localSheetId="29">#REF!</definedName>
    <definedName name="dsarea" localSheetId="9">#REF!</definedName>
    <definedName name="dsarea" localSheetId="4">#REF!</definedName>
    <definedName name="dsarea" localSheetId="5">#REF!</definedName>
    <definedName name="dsarea" localSheetId="6">#REF!</definedName>
    <definedName name="dsarea" localSheetId="27">#REF!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6">#REF!</definedName>
    <definedName name="dsarea" localSheetId="7">#REF!</definedName>
    <definedName name="dsarea" localSheetId="30">#REF!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3">#REF!</definedName>
    <definedName name="dsfdsfsafaf" localSheetId="31">#REF!</definedName>
    <definedName name="dsfdsfsafaf" localSheetId="32">#REF!</definedName>
    <definedName name="dsfdsfsafaf" localSheetId="3">#REF!</definedName>
    <definedName name="dsfdsfsafaf" localSheetId="26">#REF!</definedName>
    <definedName name="dsfdsfsafaf" localSheetId="28">#REF!</definedName>
    <definedName name="dsfdsfsafaf" localSheetId="29">#REF!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7">#REF!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6">#REF!</definedName>
    <definedName name="dsfdsfsafaf" localSheetId="7">#REF!</definedName>
    <definedName name="dsfdsfsafaf" localSheetId="30">#REF!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3">#REF!</definedName>
    <definedName name="EGER" localSheetId="31">#REF!</definedName>
    <definedName name="EGER" localSheetId="32">#REF!</definedName>
    <definedName name="EGER" localSheetId="3">#REF!</definedName>
    <definedName name="EGER" localSheetId="26">#REF!</definedName>
    <definedName name="EGER" localSheetId="28">#REF!</definedName>
    <definedName name="EGER" localSheetId="29">#REF!</definedName>
    <definedName name="EGER" localSheetId="9">#REF!</definedName>
    <definedName name="EGER" localSheetId="4">#REF!</definedName>
    <definedName name="EGER" localSheetId="5">#REF!</definedName>
    <definedName name="EGER" localSheetId="6">#REF!</definedName>
    <definedName name="EGER" localSheetId="27">#REF!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6">#REF!</definedName>
    <definedName name="EGER" localSheetId="7">#REF!</definedName>
    <definedName name="EGER" localSheetId="30">#REF!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3">#REF!</definedName>
    <definedName name="egr" localSheetId="31">#REF!</definedName>
    <definedName name="egr" localSheetId="32">#REF!</definedName>
    <definedName name="egr" localSheetId="3">#REF!</definedName>
    <definedName name="egr" localSheetId="26">#REF!</definedName>
    <definedName name="egr" localSheetId="28">#REF!</definedName>
    <definedName name="egr" localSheetId="29">#REF!</definedName>
    <definedName name="egr" localSheetId="9">#REF!</definedName>
    <definedName name="egr" localSheetId="4">#REF!</definedName>
    <definedName name="egr" localSheetId="5">#REF!</definedName>
    <definedName name="egr" localSheetId="6">#REF!</definedName>
    <definedName name="egr" localSheetId="27">#REF!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6">#REF!</definedName>
    <definedName name="egr" localSheetId="7">#REF!</definedName>
    <definedName name="egr" localSheetId="30">#REF!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3">#REF!</definedName>
    <definedName name="er" localSheetId="31">#REF!</definedName>
    <definedName name="er" localSheetId="32">#REF!</definedName>
    <definedName name="er" localSheetId="3">#REF!</definedName>
    <definedName name="er" localSheetId="26">#REF!</definedName>
    <definedName name="er" localSheetId="28">#REF!</definedName>
    <definedName name="er" localSheetId="29">#REF!</definedName>
    <definedName name="er" localSheetId="9">#REF!</definedName>
    <definedName name="er" localSheetId="4">#REF!</definedName>
    <definedName name="er" localSheetId="5">#REF!</definedName>
    <definedName name="er" localSheetId="6">#REF!</definedName>
    <definedName name="er" localSheetId="27">#REF!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6">#REF!</definedName>
    <definedName name="er" localSheetId="7">#REF!</definedName>
    <definedName name="er" localSheetId="30">#REF!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3">#REF!</definedName>
    <definedName name="ETRE" localSheetId="31">#REF!</definedName>
    <definedName name="ETRE" localSheetId="32">#REF!</definedName>
    <definedName name="ETRE" localSheetId="3">#REF!</definedName>
    <definedName name="ETRE" localSheetId="26">#REF!</definedName>
    <definedName name="ETRE" localSheetId="28">#REF!</definedName>
    <definedName name="ETRE" localSheetId="29">#REF!</definedName>
    <definedName name="ETRE" localSheetId="9">#REF!</definedName>
    <definedName name="ETRE" localSheetId="4">#REF!</definedName>
    <definedName name="ETRE" localSheetId="5">#REF!</definedName>
    <definedName name="ETRE" localSheetId="6">#REF!</definedName>
    <definedName name="ETRE" localSheetId="27">#REF!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6">#REF!</definedName>
    <definedName name="ETRE" localSheetId="7">#REF!</definedName>
    <definedName name="ETRE" localSheetId="30">#REF!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3">#REF!</definedName>
    <definedName name="ewacfevj" localSheetId="31">#REF!</definedName>
    <definedName name="ewacfevj" localSheetId="32">#REF!</definedName>
    <definedName name="ewacfevj" localSheetId="3">#REF!</definedName>
    <definedName name="ewacfevj" localSheetId="26">#REF!</definedName>
    <definedName name="ewacfevj" localSheetId="28">#REF!</definedName>
    <definedName name="ewacfevj" localSheetId="29">#REF!</definedName>
    <definedName name="ewacfevj" localSheetId="9">#REF!</definedName>
    <definedName name="ewacfevj" localSheetId="4">#REF!</definedName>
    <definedName name="ewacfevj" localSheetId="5">#REF!</definedName>
    <definedName name="ewacfevj" localSheetId="6">#REF!</definedName>
    <definedName name="ewacfevj" localSheetId="27">#REF!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6">#REF!</definedName>
    <definedName name="ewacfevj" localSheetId="7">#REF!</definedName>
    <definedName name="ewacfevj" localSheetId="30">#REF!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3">#REF!</definedName>
    <definedName name="ewr" localSheetId="31">#REF!</definedName>
    <definedName name="ewr" localSheetId="32">#REF!</definedName>
    <definedName name="ewr" localSheetId="3">#REF!</definedName>
    <definedName name="ewr" localSheetId="26">#REF!</definedName>
    <definedName name="ewr" localSheetId="28">#REF!</definedName>
    <definedName name="ewr" localSheetId="29">#REF!</definedName>
    <definedName name="ewr" localSheetId="9">#REF!</definedName>
    <definedName name="ewr" localSheetId="4">#REF!</definedName>
    <definedName name="ewr" localSheetId="5">#REF!</definedName>
    <definedName name="ewr" localSheetId="6">#REF!</definedName>
    <definedName name="ewr" localSheetId="27">#REF!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6">#REF!</definedName>
    <definedName name="ewr" localSheetId="7">#REF!</definedName>
    <definedName name="ewr" localSheetId="30">#REF!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3">#REF!</definedName>
    <definedName name="Excel_BuiltIn_Print_Area_2" localSheetId="31">#REF!</definedName>
    <definedName name="Excel_BuiltIn_Print_Area_2" localSheetId="32">#REF!</definedName>
    <definedName name="Excel_BuiltIn_Print_Area_2" localSheetId="3">#REF!</definedName>
    <definedName name="Excel_BuiltIn_Print_Area_2" localSheetId="26">#REF!</definedName>
    <definedName name="Excel_BuiltIn_Print_Area_2" localSheetId="28">#REF!</definedName>
    <definedName name="Excel_BuiltIn_Print_Area_2" localSheetId="29">#REF!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7">#REF!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6">#REF!</definedName>
    <definedName name="Excel_BuiltIn_Print_Area_2" localSheetId="7">#REF!</definedName>
    <definedName name="Excel_BuiltIn_Print_Area_2" localSheetId="30">#REF!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3">#REF!</definedName>
    <definedName name="Excel_BuiltIn_Print_Area_3" localSheetId="31">#REF!</definedName>
    <definedName name="Excel_BuiltIn_Print_Area_3" localSheetId="32">#REF!</definedName>
    <definedName name="Excel_BuiltIn_Print_Area_3" localSheetId="3">#REF!</definedName>
    <definedName name="Excel_BuiltIn_Print_Area_3" localSheetId="26">#REF!</definedName>
    <definedName name="Excel_BuiltIn_Print_Area_3" localSheetId="28">#REF!</definedName>
    <definedName name="Excel_BuiltIn_Print_Area_3" localSheetId="29">#REF!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7">#REF!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6">#REF!</definedName>
    <definedName name="Excel_BuiltIn_Print_Area_3" localSheetId="7">#REF!</definedName>
    <definedName name="Excel_BuiltIn_Print_Area_3" localSheetId="30">#REF!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3">#REF!</definedName>
    <definedName name="Excel_BuiltIn_Print_Area_4" localSheetId="31">#REF!</definedName>
    <definedName name="Excel_BuiltIn_Print_Area_4" localSheetId="32">#REF!</definedName>
    <definedName name="Excel_BuiltIn_Print_Area_4" localSheetId="3">#REF!</definedName>
    <definedName name="Excel_BuiltIn_Print_Area_4" localSheetId="26">#REF!</definedName>
    <definedName name="Excel_BuiltIn_Print_Area_4" localSheetId="28">#REF!</definedName>
    <definedName name="Excel_BuiltIn_Print_Area_4" localSheetId="29">#REF!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7">#REF!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6">#REF!</definedName>
    <definedName name="Excel_BuiltIn_Print_Area_4" localSheetId="7">#REF!</definedName>
    <definedName name="Excel_BuiltIn_Print_Area_4" localSheetId="30">#REF!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3">#REF!</definedName>
    <definedName name="Excel_BuiltIn_Print_Area_5" localSheetId="31">#REF!</definedName>
    <definedName name="Excel_BuiltIn_Print_Area_5" localSheetId="32">#REF!</definedName>
    <definedName name="Excel_BuiltIn_Print_Area_5" localSheetId="3">#REF!</definedName>
    <definedName name="Excel_BuiltIn_Print_Area_5" localSheetId="26">#REF!</definedName>
    <definedName name="Excel_BuiltIn_Print_Area_5" localSheetId="28">#REF!</definedName>
    <definedName name="Excel_BuiltIn_Print_Area_5" localSheetId="29">#REF!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7">#REF!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6">#REF!</definedName>
    <definedName name="Excel_BuiltIn_Print_Area_5" localSheetId="7">#REF!</definedName>
    <definedName name="Excel_BuiltIn_Print_Area_5" localSheetId="30">#REF!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3">#REF!</definedName>
    <definedName name="Excel_BuiltIn_Print_Area_6" localSheetId="31">#REF!</definedName>
    <definedName name="Excel_BuiltIn_Print_Area_6" localSheetId="32">#REF!</definedName>
    <definedName name="Excel_BuiltIn_Print_Area_6" localSheetId="3">#REF!</definedName>
    <definedName name="Excel_BuiltIn_Print_Area_6" localSheetId="26">#REF!</definedName>
    <definedName name="Excel_BuiltIn_Print_Area_6" localSheetId="28">#REF!</definedName>
    <definedName name="Excel_BuiltIn_Print_Area_6" localSheetId="29">#REF!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7">#REF!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6">#REF!</definedName>
    <definedName name="Excel_BuiltIn_Print_Area_6" localSheetId="7">#REF!</definedName>
    <definedName name="Excel_BuiltIn_Print_Area_6" localSheetId="30">#REF!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3">#REF!</definedName>
    <definedName name="Excel_BuiltIn_Print_Area_8" localSheetId="31">#REF!</definedName>
    <definedName name="Excel_BuiltIn_Print_Area_8" localSheetId="32">#REF!</definedName>
    <definedName name="Excel_BuiltIn_Print_Area_8" localSheetId="3">#REF!</definedName>
    <definedName name="Excel_BuiltIn_Print_Area_8" localSheetId="26">#REF!</definedName>
    <definedName name="Excel_BuiltIn_Print_Area_8" localSheetId="28">#REF!</definedName>
    <definedName name="Excel_BuiltIn_Print_Area_8" localSheetId="29">#REF!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7">#REF!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6">#REF!</definedName>
    <definedName name="Excel_BuiltIn_Print_Area_8" localSheetId="7">#REF!</definedName>
    <definedName name="Excel_BuiltIn_Print_Area_8" localSheetId="30">#REF!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3">#REF!</definedName>
    <definedName name="f" localSheetId="31">#REF!</definedName>
    <definedName name="f" localSheetId="32">#REF!</definedName>
    <definedName name="f" localSheetId="3">#REF!</definedName>
    <definedName name="f" localSheetId="26">#REF!</definedName>
    <definedName name="f" localSheetId="28">#REF!</definedName>
    <definedName name="f" localSheetId="29">#REF!</definedName>
    <definedName name="f" localSheetId="9">#REF!</definedName>
    <definedName name="f" localSheetId="4">#REF!</definedName>
    <definedName name="f" localSheetId="5">#REF!</definedName>
    <definedName name="f" localSheetId="6">#REF!</definedName>
    <definedName name="f" localSheetId="27">#REF!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6">#REF!</definedName>
    <definedName name="f" localSheetId="7">#REF!</definedName>
    <definedName name="f" localSheetId="30">#REF!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3">#REF!</definedName>
    <definedName name="fd" localSheetId="31">#REF!</definedName>
    <definedName name="fd" localSheetId="32">#REF!</definedName>
    <definedName name="fd" localSheetId="3">#REF!</definedName>
    <definedName name="fd" localSheetId="26">#REF!</definedName>
    <definedName name="fd" localSheetId="28">#REF!</definedName>
    <definedName name="fd" localSheetId="29">#REF!</definedName>
    <definedName name="fd" localSheetId="9">#REF!</definedName>
    <definedName name="fd" localSheetId="4">#REF!</definedName>
    <definedName name="fd" localSheetId="5">#REF!</definedName>
    <definedName name="fd" localSheetId="6">#REF!</definedName>
    <definedName name="fd" localSheetId="27">#REF!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6">#REF!</definedName>
    <definedName name="fd" localSheetId="7">#REF!</definedName>
    <definedName name="fd" localSheetId="30">#REF!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3">#REF!</definedName>
    <definedName name="fdasfdvf" localSheetId="31">#REF!</definedName>
    <definedName name="fdasfdvf" localSheetId="32">#REF!</definedName>
    <definedName name="fdasfdvf" localSheetId="3">#REF!</definedName>
    <definedName name="fdasfdvf" localSheetId="26">#REF!</definedName>
    <definedName name="fdasfdvf" localSheetId="28">#REF!</definedName>
    <definedName name="fdasfdvf" localSheetId="29">#REF!</definedName>
    <definedName name="fdasfdvf" localSheetId="9">#REF!</definedName>
    <definedName name="fdasfdvf" localSheetId="4">#REF!</definedName>
    <definedName name="fdasfdvf" localSheetId="5">#REF!</definedName>
    <definedName name="fdasfdvf" localSheetId="6">#REF!</definedName>
    <definedName name="fdasfdvf" localSheetId="27">#REF!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6">#REF!</definedName>
    <definedName name="fdasfdvf" localSheetId="7">#REF!</definedName>
    <definedName name="fdasfdvf" localSheetId="30">#REF!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3">#REF!</definedName>
    <definedName name="fds" localSheetId="31">#REF!</definedName>
    <definedName name="fds" localSheetId="32">#REF!</definedName>
    <definedName name="fds" localSheetId="3">#REF!</definedName>
    <definedName name="fds" localSheetId="26">#REF!</definedName>
    <definedName name="fds" localSheetId="28">#REF!</definedName>
    <definedName name="fds" localSheetId="29">#REF!</definedName>
    <definedName name="fds" localSheetId="9">#REF!</definedName>
    <definedName name="fds" localSheetId="4">#REF!</definedName>
    <definedName name="fds" localSheetId="5">#REF!</definedName>
    <definedName name="fds" localSheetId="6">#REF!</definedName>
    <definedName name="fds" localSheetId="27">#REF!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6">#REF!</definedName>
    <definedName name="fds" localSheetId="7">#REF!</definedName>
    <definedName name="fds" localSheetId="30">#REF!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3">#REF!</definedName>
    <definedName name="fefe" localSheetId="31">#REF!</definedName>
    <definedName name="fefe" localSheetId="32">#REF!</definedName>
    <definedName name="fefe" localSheetId="3">#REF!</definedName>
    <definedName name="fefe" localSheetId="26">#REF!</definedName>
    <definedName name="fefe" localSheetId="28">#REF!</definedName>
    <definedName name="fefe" localSheetId="29">#REF!</definedName>
    <definedName name="fefe" localSheetId="9">#REF!</definedName>
    <definedName name="fefe" localSheetId="4">#REF!</definedName>
    <definedName name="fefe" localSheetId="5">#REF!</definedName>
    <definedName name="fefe" localSheetId="6">#REF!</definedName>
    <definedName name="fefe" localSheetId="27">#REF!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6">#REF!</definedName>
    <definedName name="fefe" localSheetId="7">#REF!</definedName>
    <definedName name="fefe" localSheetId="30">#REF!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3">#REF!</definedName>
    <definedName name="ffff" localSheetId="31">#REF!</definedName>
    <definedName name="ffff" localSheetId="32">#REF!</definedName>
    <definedName name="ffff" localSheetId="3">#REF!</definedName>
    <definedName name="ffff" localSheetId="26">#REF!</definedName>
    <definedName name="ffff" localSheetId="28">#REF!</definedName>
    <definedName name="ffff" localSheetId="29">#REF!</definedName>
    <definedName name="ffff" localSheetId="9">#REF!</definedName>
    <definedName name="ffff" localSheetId="4">#REF!</definedName>
    <definedName name="ffff" localSheetId="5">#REF!</definedName>
    <definedName name="ffff" localSheetId="6">#REF!</definedName>
    <definedName name="ffff" localSheetId="27">#REF!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6">#REF!</definedName>
    <definedName name="ffff" localSheetId="7">#REF!</definedName>
    <definedName name="ffff" localSheetId="30">#REF!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3">#REF!</definedName>
    <definedName name="fsbsvdsfdvd" localSheetId="31">#REF!</definedName>
    <definedName name="fsbsvdsfdvd" localSheetId="32">#REF!</definedName>
    <definedName name="fsbsvdsfdvd" localSheetId="3">#REF!</definedName>
    <definedName name="fsbsvdsfdvd" localSheetId="26">#REF!</definedName>
    <definedName name="fsbsvdsfdvd" localSheetId="28">#REF!</definedName>
    <definedName name="fsbsvdsfdvd" localSheetId="29">#REF!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7">#REF!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6">#REF!</definedName>
    <definedName name="fsbsvdsfdvd" localSheetId="7">#REF!</definedName>
    <definedName name="fsbsvdsfdvd" localSheetId="30">#REF!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3">#REF!</definedName>
    <definedName name="FSDFV" localSheetId="31">#REF!</definedName>
    <definedName name="FSDFV" localSheetId="32">#REF!</definedName>
    <definedName name="FSDFV" localSheetId="3">#REF!</definedName>
    <definedName name="FSDFV" localSheetId="26">#REF!</definedName>
    <definedName name="FSDFV" localSheetId="28">#REF!</definedName>
    <definedName name="FSDFV" localSheetId="29">#REF!</definedName>
    <definedName name="FSDFV" localSheetId="9">#REF!</definedName>
    <definedName name="FSDFV" localSheetId="4">#REF!</definedName>
    <definedName name="FSDFV" localSheetId="5">#REF!</definedName>
    <definedName name="FSDFV" localSheetId="6">#REF!</definedName>
    <definedName name="FSDFV" localSheetId="27">#REF!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6">#REF!</definedName>
    <definedName name="FSDFV" localSheetId="7">#REF!</definedName>
    <definedName name="FSDFV" localSheetId="30">#REF!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3">#REF!</definedName>
    <definedName name="fsfdasfs" localSheetId="31">#REF!</definedName>
    <definedName name="fsfdasfs" localSheetId="32">#REF!</definedName>
    <definedName name="fsfdasfs" localSheetId="3">#REF!</definedName>
    <definedName name="fsfdasfs" localSheetId="26">#REF!</definedName>
    <definedName name="fsfdasfs" localSheetId="28">#REF!</definedName>
    <definedName name="fsfdasfs" localSheetId="29">#REF!</definedName>
    <definedName name="fsfdasfs" localSheetId="9">#REF!</definedName>
    <definedName name="fsfdasfs" localSheetId="4">#REF!</definedName>
    <definedName name="fsfdasfs" localSheetId="5">#REF!</definedName>
    <definedName name="fsfdasfs" localSheetId="6">#REF!</definedName>
    <definedName name="fsfdasfs" localSheetId="27">#REF!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6">#REF!</definedName>
    <definedName name="fsfdasfs" localSheetId="7">#REF!</definedName>
    <definedName name="fsfdasfs" localSheetId="30">#REF!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3">#REF!</definedName>
    <definedName name="gbgf" localSheetId="31">#REF!</definedName>
    <definedName name="gbgf" localSheetId="32">#REF!</definedName>
    <definedName name="gbgf" localSheetId="3">#REF!</definedName>
    <definedName name="gbgf" localSheetId="26">#REF!</definedName>
    <definedName name="gbgf" localSheetId="28">#REF!</definedName>
    <definedName name="gbgf" localSheetId="29">#REF!</definedName>
    <definedName name="gbgf" localSheetId="9">#REF!</definedName>
    <definedName name="gbgf" localSheetId="4">#REF!</definedName>
    <definedName name="gbgf" localSheetId="5">#REF!</definedName>
    <definedName name="gbgf" localSheetId="6">#REF!</definedName>
    <definedName name="gbgf" localSheetId="27">#REF!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6">#REF!</definedName>
    <definedName name="gbgf" localSheetId="7">#REF!</definedName>
    <definedName name="gbgf" localSheetId="30">#REF!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3">#REF!</definedName>
    <definedName name="GDG" localSheetId="31">#REF!</definedName>
    <definedName name="GDG" localSheetId="32">#REF!</definedName>
    <definedName name="GDG" localSheetId="3">#REF!</definedName>
    <definedName name="GDG" localSheetId="26">#REF!</definedName>
    <definedName name="GDG" localSheetId="28">#REF!</definedName>
    <definedName name="GDG" localSheetId="29">#REF!</definedName>
    <definedName name="GDG" localSheetId="9">#REF!</definedName>
    <definedName name="GDG" localSheetId="4">#REF!</definedName>
    <definedName name="GDG" localSheetId="5">#REF!</definedName>
    <definedName name="GDG" localSheetId="6">#REF!</definedName>
    <definedName name="GDG" localSheetId="27">#REF!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6">#REF!</definedName>
    <definedName name="GDG" localSheetId="7">#REF!</definedName>
    <definedName name="GDG" localSheetId="30">#REF!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3">#REF!</definedName>
    <definedName name="gggggf" localSheetId="31">#REF!</definedName>
    <definedName name="gggggf" localSheetId="32">#REF!</definedName>
    <definedName name="gggggf" localSheetId="3">#REF!</definedName>
    <definedName name="gggggf" localSheetId="26">#REF!</definedName>
    <definedName name="gggggf" localSheetId="28">#REF!</definedName>
    <definedName name="gggggf" localSheetId="29">#REF!</definedName>
    <definedName name="gggggf" localSheetId="9">#REF!</definedName>
    <definedName name="gggggf" localSheetId="4">#REF!</definedName>
    <definedName name="gggggf" localSheetId="5">#REF!</definedName>
    <definedName name="gggggf" localSheetId="6">#REF!</definedName>
    <definedName name="gggggf" localSheetId="27">#REF!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6">#REF!</definedName>
    <definedName name="gggggf" localSheetId="7">#REF!</definedName>
    <definedName name="gggggf" localSheetId="30">#REF!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3">#REF!</definedName>
    <definedName name="GRT" localSheetId="31">#REF!</definedName>
    <definedName name="GRT" localSheetId="32">#REF!</definedName>
    <definedName name="GRT" localSheetId="3">#REF!</definedName>
    <definedName name="GRT" localSheetId="26">#REF!</definedName>
    <definedName name="GRT" localSheetId="28">#REF!</definedName>
    <definedName name="GRT" localSheetId="29">#REF!</definedName>
    <definedName name="GRT" localSheetId="9">#REF!</definedName>
    <definedName name="GRT" localSheetId="4">#REF!</definedName>
    <definedName name="GRT" localSheetId="5">#REF!</definedName>
    <definedName name="GRT" localSheetId="6">#REF!</definedName>
    <definedName name="GRT" localSheetId="27">#REF!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6">#REF!</definedName>
    <definedName name="GRT" localSheetId="7">#REF!</definedName>
    <definedName name="GRT" localSheetId="30">#REF!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3">#REF!</definedName>
    <definedName name="GTRWG" localSheetId="31">#REF!</definedName>
    <definedName name="GTRWG" localSheetId="32">#REF!</definedName>
    <definedName name="GTRWG" localSheetId="3">#REF!</definedName>
    <definedName name="GTRWG" localSheetId="26">#REF!</definedName>
    <definedName name="GTRWG" localSheetId="28">#REF!</definedName>
    <definedName name="GTRWG" localSheetId="29">#REF!</definedName>
    <definedName name="GTRWG" localSheetId="9">#REF!</definedName>
    <definedName name="GTRWG" localSheetId="4">#REF!</definedName>
    <definedName name="GTRWG" localSheetId="5">#REF!</definedName>
    <definedName name="GTRWG" localSheetId="6">#REF!</definedName>
    <definedName name="GTRWG" localSheetId="27">#REF!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6">#REF!</definedName>
    <definedName name="GTRWG" localSheetId="7">#REF!</definedName>
    <definedName name="GTRWG" localSheetId="30">#REF!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3">#REF!</definedName>
    <definedName name="hll" localSheetId="31">#REF!</definedName>
    <definedName name="hll" localSheetId="32">#REF!</definedName>
    <definedName name="hll" localSheetId="3">#REF!</definedName>
    <definedName name="hll" localSheetId="26">#REF!</definedName>
    <definedName name="hll" localSheetId="28">#REF!</definedName>
    <definedName name="hll" localSheetId="29">#REF!</definedName>
    <definedName name="hll" localSheetId="9">#REF!</definedName>
    <definedName name="hll" localSheetId="4">#REF!</definedName>
    <definedName name="hll" localSheetId="5">#REF!</definedName>
    <definedName name="hll" localSheetId="6">#REF!</definedName>
    <definedName name="hll" localSheetId="27">#REF!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6">#REF!</definedName>
    <definedName name="hll" localSheetId="7">#REF!</definedName>
    <definedName name="hll" localSheetId="30">#REF!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3">#REF!</definedName>
    <definedName name="hui" localSheetId="31">#REF!</definedName>
    <definedName name="hui" localSheetId="32">#REF!</definedName>
    <definedName name="hui" localSheetId="3">#REF!</definedName>
    <definedName name="hui" localSheetId="26">#REF!</definedName>
    <definedName name="hui" localSheetId="28">#REF!</definedName>
    <definedName name="hui" localSheetId="29">#REF!</definedName>
    <definedName name="hui" localSheetId="9">#REF!</definedName>
    <definedName name="hui" localSheetId="4">#REF!</definedName>
    <definedName name="hui" localSheetId="5">#REF!</definedName>
    <definedName name="hui" localSheetId="6">#REF!</definedName>
    <definedName name="hui" localSheetId="27">#REF!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6">#REF!</definedName>
    <definedName name="hui" localSheetId="7">#REF!</definedName>
    <definedName name="hui" localSheetId="30">#REF!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3">#REF!</definedName>
    <definedName name="iiiiii" localSheetId="31">#REF!</definedName>
    <definedName name="iiiiii" localSheetId="32">#REF!</definedName>
    <definedName name="iiiiii" localSheetId="3">#REF!</definedName>
    <definedName name="iiiiii" localSheetId="26">#REF!</definedName>
    <definedName name="iiiiii" localSheetId="28">#REF!</definedName>
    <definedName name="iiiiii" localSheetId="29">#REF!</definedName>
    <definedName name="iiiiii" localSheetId="9">#REF!</definedName>
    <definedName name="iiiiii" localSheetId="4">#REF!</definedName>
    <definedName name="iiiiii" localSheetId="5">#REF!</definedName>
    <definedName name="iiiiii" localSheetId="6">#REF!</definedName>
    <definedName name="iiiiii" localSheetId="27">#REF!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6">#REF!</definedName>
    <definedName name="iiiiii" localSheetId="7">#REF!</definedName>
    <definedName name="iiiiii" localSheetId="30">#REF!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3">#REF!</definedName>
    <definedName name="ioooo" localSheetId="31">#REF!</definedName>
    <definedName name="ioooo" localSheetId="32">#REF!</definedName>
    <definedName name="ioooo" localSheetId="3">#REF!</definedName>
    <definedName name="ioooo" localSheetId="26">#REF!</definedName>
    <definedName name="ioooo" localSheetId="28">#REF!</definedName>
    <definedName name="ioooo" localSheetId="29">#REF!</definedName>
    <definedName name="ioooo" localSheetId="9">#REF!</definedName>
    <definedName name="ioooo" localSheetId="4">#REF!</definedName>
    <definedName name="ioooo" localSheetId="5">#REF!</definedName>
    <definedName name="ioooo" localSheetId="6">#REF!</definedName>
    <definedName name="ioooo" localSheetId="27">#REF!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6">#REF!</definedName>
    <definedName name="ioooo" localSheetId="7">#REF!</definedName>
    <definedName name="ioooo" localSheetId="30">#REF!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3">#REF!</definedName>
    <definedName name="jjjj" localSheetId="31">#REF!</definedName>
    <definedName name="jjjj" localSheetId="32">#REF!</definedName>
    <definedName name="jjjj" localSheetId="3">#REF!</definedName>
    <definedName name="jjjj" localSheetId="26">#REF!</definedName>
    <definedName name="jjjj" localSheetId="28">#REF!</definedName>
    <definedName name="jjjj" localSheetId="29">#REF!</definedName>
    <definedName name="jjjj" localSheetId="9">#REF!</definedName>
    <definedName name="jjjj" localSheetId="4">#REF!</definedName>
    <definedName name="jjjj" localSheetId="5">#REF!</definedName>
    <definedName name="jjjj" localSheetId="6">#REF!</definedName>
    <definedName name="jjjj" localSheetId="27">#REF!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6">#REF!</definedName>
    <definedName name="jjjj" localSheetId="7">#REF!</definedName>
    <definedName name="jjjj" localSheetId="30">#REF!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3">#REF!</definedName>
    <definedName name="jk" localSheetId="31">#REF!</definedName>
    <definedName name="jk" localSheetId="32">#REF!</definedName>
    <definedName name="jk" localSheetId="3">#REF!</definedName>
    <definedName name="jk" localSheetId="26">#REF!</definedName>
    <definedName name="jk" localSheetId="28">#REF!</definedName>
    <definedName name="jk" localSheetId="29">#REF!</definedName>
    <definedName name="jk" localSheetId="9">#REF!</definedName>
    <definedName name="jk" localSheetId="4">#REF!</definedName>
    <definedName name="jk" localSheetId="5">#REF!</definedName>
    <definedName name="jk" localSheetId="6">#REF!</definedName>
    <definedName name="jk" localSheetId="27">#REF!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6">#REF!</definedName>
    <definedName name="jk" localSheetId="7">#REF!</definedName>
    <definedName name="jk" localSheetId="30">#REF!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3">#REF!</definedName>
    <definedName name="JYDY" localSheetId="31">#REF!</definedName>
    <definedName name="JYDY" localSheetId="32">#REF!</definedName>
    <definedName name="JYDY" localSheetId="3">#REF!</definedName>
    <definedName name="JYDY" localSheetId="26">#REF!</definedName>
    <definedName name="JYDY" localSheetId="28">#REF!</definedName>
    <definedName name="JYDY" localSheetId="29">#REF!</definedName>
    <definedName name="JYDY" localSheetId="9">#REF!</definedName>
    <definedName name="JYDY" localSheetId="4">#REF!</definedName>
    <definedName name="JYDY" localSheetId="5">#REF!</definedName>
    <definedName name="JYDY" localSheetId="6">#REF!</definedName>
    <definedName name="JYDY" localSheetId="27">#REF!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6">#REF!</definedName>
    <definedName name="JYDY" localSheetId="7">#REF!</definedName>
    <definedName name="JYDY" localSheetId="30">#REF!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3">#REF!</definedName>
    <definedName name="k" localSheetId="31">#REF!</definedName>
    <definedName name="k" localSheetId="32">#REF!</definedName>
    <definedName name="k" localSheetId="3">#REF!</definedName>
    <definedName name="k" localSheetId="26">#REF!</definedName>
    <definedName name="k" localSheetId="28">#REF!</definedName>
    <definedName name="k" localSheetId="29">#REF!</definedName>
    <definedName name="k" localSheetId="9">#REF!</definedName>
    <definedName name="k" localSheetId="4">#REF!</definedName>
    <definedName name="k" localSheetId="5">#REF!</definedName>
    <definedName name="k" localSheetId="6">#REF!</definedName>
    <definedName name="k" localSheetId="27">#REF!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6">#REF!</definedName>
    <definedName name="k" localSheetId="7">#REF!</definedName>
    <definedName name="k" localSheetId="30">#REF!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3">#REF!</definedName>
    <definedName name="klh" localSheetId="31">#REF!</definedName>
    <definedName name="klh" localSheetId="32">#REF!</definedName>
    <definedName name="klh" localSheetId="3">#REF!</definedName>
    <definedName name="klh" localSheetId="26">#REF!</definedName>
    <definedName name="klh" localSheetId="28">#REF!</definedName>
    <definedName name="klh" localSheetId="29">#REF!</definedName>
    <definedName name="klh" localSheetId="9">#REF!</definedName>
    <definedName name="klh" localSheetId="4">#REF!</definedName>
    <definedName name="klh" localSheetId="5">#REF!</definedName>
    <definedName name="klh" localSheetId="6">#REF!</definedName>
    <definedName name="klh" localSheetId="27">#REF!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6">#REF!</definedName>
    <definedName name="klh" localSheetId="7">#REF!</definedName>
    <definedName name="klh" localSheetId="30">#REF!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3">#REF!</definedName>
    <definedName name="ko" localSheetId="31">#REF!</definedName>
    <definedName name="ko" localSheetId="32">#REF!</definedName>
    <definedName name="ko" localSheetId="3">#REF!</definedName>
    <definedName name="ko" localSheetId="26">#REF!</definedName>
    <definedName name="ko" localSheetId="28">#REF!</definedName>
    <definedName name="ko" localSheetId="29">#REF!</definedName>
    <definedName name="ko" localSheetId="9">#REF!</definedName>
    <definedName name="ko" localSheetId="4">#REF!</definedName>
    <definedName name="ko" localSheetId="5">#REF!</definedName>
    <definedName name="ko" localSheetId="6">#REF!</definedName>
    <definedName name="ko" localSheetId="27">#REF!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6">#REF!</definedName>
    <definedName name="ko" localSheetId="7">#REF!</definedName>
    <definedName name="ko" localSheetId="30">#REF!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5">青岛捷美进仓图!#REF!</definedName>
    <definedName name="OLE_LINK3" localSheetId="36">上海隽美普货进仓图!#REF!</definedName>
    <definedName name="oooo" localSheetId="2">#REF!</definedName>
    <definedName name="oooo" localSheetId="33">#REF!</definedName>
    <definedName name="oooo" localSheetId="31">#REF!</definedName>
    <definedName name="oooo" localSheetId="32">#REF!</definedName>
    <definedName name="oooo" localSheetId="3">#REF!</definedName>
    <definedName name="oooo" localSheetId="26">#REF!</definedName>
    <definedName name="oooo" localSheetId="28">#REF!</definedName>
    <definedName name="oooo" localSheetId="29">#REF!</definedName>
    <definedName name="oooo" localSheetId="9">#REF!</definedName>
    <definedName name="oooo" localSheetId="4">#REF!</definedName>
    <definedName name="oooo" localSheetId="5">#REF!</definedName>
    <definedName name="oooo" localSheetId="6">#REF!</definedName>
    <definedName name="oooo" localSheetId="27">#REF!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6">#REF!</definedName>
    <definedName name="oooo" localSheetId="7">#REF!</definedName>
    <definedName name="oooo" localSheetId="30">#REF!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3">#REF!</definedName>
    <definedName name="ooooo" localSheetId="31">#REF!</definedName>
    <definedName name="ooooo" localSheetId="32">#REF!</definedName>
    <definedName name="ooooo" localSheetId="3">#REF!</definedName>
    <definedName name="ooooo" localSheetId="26">#REF!</definedName>
    <definedName name="ooooo" localSheetId="28">#REF!</definedName>
    <definedName name="ooooo" localSheetId="29">#REF!</definedName>
    <definedName name="ooooo" localSheetId="9">#REF!</definedName>
    <definedName name="ooooo" localSheetId="4">#REF!</definedName>
    <definedName name="ooooo" localSheetId="5">#REF!</definedName>
    <definedName name="ooooo" localSheetId="6">#REF!</definedName>
    <definedName name="ooooo" localSheetId="27">#REF!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6">#REF!</definedName>
    <definedName name="ooooo" localSheetId="7">#REF!</definedName>
    <definedName name="ooooo" localSheetId="30">#REF!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3">#REF!</definedName>
    <definedName name="op" localSheetId="31">#REF!</definedName>
    <definedName name="op" localSheetId="32">#REF!</definedName>
    <definedName name="op" localSheetId="3">#REF!</definedName>
    <definedName name="op" localSheetId="26">#REF!</definedName>
    <definedName name="op" localSheetId="28">#REF!</definedName>
    <definedName name="op" localSheetId="29">#REF!</definedName>
    <definedName name="op" localSheetId="9">#REF!</definedName>
    <definedName name="op" localSheetId="4">#REF!</definedName>
    <definedName name="op" localSheetId="5">#REF!</definedName>
    <definedName name="op" localSheetId="6">#REF!</definedName>
    <definedName name="op" localSheetId="27">#REF!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6">#REF!</definedName>
    <definedName name="op" localSheetId="7">#REF!</definedName>
    <definedName name="op" localSheetId="30">#REF!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3">#REF!</definedName>
    <definedName name="OPLOO" localSheetId="31">#REF!</definedName>
    <definedName name="OPLOO" localSheetId="32">#REF!</definedName>
    <definedName name="OPLOO" localSheetId="3">#REF!</definedName>
    <definedName name="OPLOO" localSheetId="26">#REF!</definedName>
    <definedName name="OPLOO" localSheetId="28">#REF!</definedName>
    <definedName name="OPLOO" localSheetId="29">#REF!</definedName>
    <definedName name="OPLOO" localSheetId="9">#REF!</definedName>
    <definedName name="OPLOO" localSheetId="4">#REF!</definedName>
    <definedName name="OPLOO" localSheetId="5">#REF!</definedName>
    <definedName name="OPLOO" localSheetId="6">#REF!</definedName>
    <definedName name="OPLOO" localSheetId="27">#REF!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6">#REF!</definedName>
    <definedName name="OPLOO" localSheetId="7">#REF!</definedName>
    <definedName name="OPLOO" localSheetId="30">#REF!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3">澳门AD!$B$1:$K$30</definedName>
    <definedName name="_xlnm.Print_Area" localSheetId="31">澳门QT!$B$1:$K$47</definedName>
    <definedName name="_xlnm.Print_Area" localSheetId="32">澳门UX!$B$1:$L$35</definedName>
    <definedName name="_xlnm.Print_Area" localSheetId="26">鄂州ET!$B$1:$L$17</definedName>
    <definedName name="_xlnm.Print_Area" localSheetId="28">广州AR!$A$1:$H$8</definedName>
    <definedName name="_xlnm.Print_Area" localSheetId="29">广州CZ!$B$1:$J$18</definedName>
    <definedName name="_xlnm.Print_Area" localSheetId="9">南京Y8!$B$1:$L$34</definedName>
    <definedName name="_xlnm.Print_Area" localSheetId="38">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5">青岛捷美进仓图!$A$1:$H$49</definedName>
    <definedName name="_xlnm.Print_Area" localSheetId="27">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7">上海发车外地航班进仓图!$A$1:$L$48</definedName>
    <definedName name="_xlnm.Print_Area" localSheetId="36">上海隽美普货进仓图!$B$1:$I$46</definedName>
    <definedName name="_xlnm.Print_Area" localSheetId="7">上海浦东DL!$B$1:$I$33</definedName>
    <definedName name="_xlnm.Print_Area" localSheetId="30">深圳、广州UC!$B$1:$I$20</definedName>
    <definedName name="_xlnm.Print_Area" localSheetId="25">无锡M7!$B$1:$J$29</definedName>
    <definedName name="_xlnm.Print_Area" localSheetId="39">物流新非危保函!$A$1:$I$16</definedName>
    <definedName name="_xlnm.Print_Area" localSheetId="19">郑州A7!$B$1:$J$18</definedName>
    <definedName name="_xlnm.Print_Area" localSheetId="20">郑州CM!$A$1:$H$65</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3">#REF!</definedName>
    <definedName name="qeqwr" localSheetId="31">#REF!</definedName>
    <definedName name="qeqwr" localSheetId="32">#REF!</definedName>
    <definedName name="qeqwr" localSheetId="3">#REF!</definedName>
    <definedName name="qeqwr" localSheetId="26">#REF!</definedName>
    <definedName name="qeqwr" localSheetId="28">#REF!</definedName>
    <definedName name="qeqwr" localSheetId="29">#REF!</definedName>
    <definedName name="qeqwr" localSheetId="9">#REF!</definedName>
    <definedName name="qeqwr" localSheetId="4">#REF!</definedName>
    <definedName name="qeqwr" localSheetId="5">#REF!</definedName>
    <definedName name="qeqwr" localSheetId="6">#REF!</definedName>
    <definedName name="qeqwr" localSheetId="27">#REF!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6">#REF!</definedName>
    <definedName name="qeqwr" localSheetId="7">#REF!</definedName>
    <definedName name="qeqwr" localSheetId="30">#REF!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3">#REF!</definedName>
    <definedName name="RE" localSheetId="31">#REF!</definedName>
    <definedName name="RE" localSheetId="32">#REF!</definedName>
    <definedName name="RE" localSheetId="3">#REF!</definedName>
    <definedName name="RE" localSheetId="26">#REF!</definedName>
    <definedName name="RE" localSheetId="28">#REF!</definedName>
    <definedName name="RE" localSheetId="29">#REF!</definedName>
    <definedName name="RE" localSheetId="9">#REF!</definedName>
    <definedName name="RE" localSheetId="4">#REF!</definedName>
    <definedName name="RE" localSheetId="5">#REF!</definedName>
    <definedName name="RE" localSheetId="6">#REF!</definedName>
    <definedName name="RE" localSheetId="27">#REF!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6">#REF!</definedName>
    <definedName name="RE" localSheetId="7">#REF!</definedName>
    <definedName name="RE" localSheetId="30">#REF!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3">#REF!</definedName>
    <definedName name="RERE" localSheetId="31">#REF!</definedName>
    <definedName name="RERE" localSheetId="32">#REF!</definedName>
    <definedName name="RERE" localSheetId="3">#REF!</definedName>
    <definedName name="RERE" localSheetId="26">#REF!</definedName>
    <definedName name="RERE" localSheetId="28">#REF!</definedName>
    <definedName name="RERE" localSheetId="29">#REF!</definedName>
    <definedName name="RERE" localSheetId="9">#REF!</definedName>
    <definedName name="RERE" localSheetId="4">#REF!</definedName>
    <definedName name="RERE" localSheetId="5">#REF!</definedName>
    <definedName name="RERE" localSheetId="6">#REF!</definedName>
    <definedName name="RERE" localSheetId="27">#REF!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6">#REF!</definedName>
    <definedName name="RERE" localSheetId="7">#REF!</definedName>
    <definedName name="RERE" localSheetId="30">#REF!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3">#REF!</definedName>
    <definedName name="REWRERERW" localSheetId="31">#REF!</definedName>
    <definedName name="REWRERERW" localSheetId="32">#REF!</definedName>
    <definedName name="REWRERERW" localSheetId="3">#REF!</definedName>
    <definedName name="REWRERERW" localSheetId="26">#REF!</definedName>
    <definedName name="REWRERERW" localSheetId="28">#REF!</definedName>
    <definedName name="REWRERERW" localSheetId="29">#REF!</definedName>
    <definedName name="REWRERERW" localSheetId="9">#REF!</definedName>
    <definedName name="REWRERERW" localSheetId="4">#REF!</definedName>
    <definedName name="REWRERERW" localSheetId="5">#REF!</definedName>
    <definedName name="REWRERERW" localSheetId="6">#REF!</definedName>
    <definedName name="REWRERERW" localSheetId="27">#REF!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6">#REF!</definedName>
    <definedName name="REWRERERW" localSheetId="7">#REF!</definedName>
    <definedName name="REWRERERW" localSheetId="30">#REF!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3">#REF!</definedName>
    <definedName name="REWRW" localSheetId="31">#REF!</definedName>
    <definedName name="REWRW" localSheetId="32">#REF!</definedName>
    <definedName name="REWRW" localSheetId="3">#REF!</definedName>
    <definedName name="REWRW" localSheetId="26">#REF!</definedName>
    <definedName name="REWRW" localSheetId="28">#REF!</definedName>
    <definedName name="REWRW" localSheetId="29">#REF!</definedName>
    <definedName name="REWRW" localSheetId="9">#REF!</definedName>
    <definedName name="REWRW" localSheetId="4">#REF!</definedName>
    <definedName name="REWRW" localSheetId="5">#REF!</definedName>
    <definedName name="REWRW" localSheetId="6">#REF!</definedName>
    <definedName name="REWRW" localSheetId="27">#REF!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6">#REF!</definedName>
    <definedName name="REWRW" localSheetId="7">#REF!</definedName>
    <definedName name="REWRW" localSheetId="30">#REF!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3">#REF!</definedName>
    <definedName name="reyiiopp" localSheetId="31">#REF!</definedName>
    <definedName name="reyiiopp" localSheetId="32">#REF!</definedName>
    <definedName name="reyiiopp" localSheetId="3">#REF!</definedName>
    <definedName name="reyiiopp" localSheetId="26">#REF!</definedName>
    <definedName name="reyiiopp" localSheetId="28">#REF!</definedName>
    <definedName name="reyiiopp" localSheetId="29">#REF!</definedName>
    <definedName name="reyiiopp" localSheetId="9">#REF!</definedName>
    <definedName name="reyiiopp" localSheetId="4">#REF!</definedName>
    <definedName name="reyiiopp" localSheetId="5">#REF!</definedName>
    <definedName name="reyiiopp" localSheetId="6">#REF!</definedName>
    <definedName name="reyiiopp" localSheetId="27">#REF!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6">#REF!</definedName>
    <definedName name="reyiiopp" localSheetId="7">#REF!</definedName>
    <definedName name="reyiiopp" localSheetId="30">#REF!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3">#REF!</definedName>
    <definedName name="RRR" localSheetId="31">#REF!</definedName>
    <definedName name="RRR" localSheetId="32">#REF!</definedName>
    <definedName name="RRR" localSheetId="3">#REF!</definedName>
    <definedName name="RRR" localSheetId="26">#REF!</definedName>
    <definedName name="RRR" localSheetId="28">#REF!</definedName>
    <definedName name="RRR" localSheetId="29">#REF!</definedName>
    <definedName name="RRR" localSheetId="9">#REF!</definedName>
    <definedName name="RRR" localSheetId="4">#REF!</definedName>
    <definedName name="RRR" localSheetId="5">#REF!</definedName>
    <definedName name="RRR" localSheetId="6">#REF!</definedName>
    <definedName name="RRR" localSheetId="27">#REF!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6">#REF!</definedName>
    <definedName name="RRR" localSheetId="7">#REF!</definedName>
    <definedName name="RRR" localSheetId="30">#REF!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3">#REF!</definedName>
    <definedName name="RTTTT" localSheetId="31">#REF!</definedName>
    <definedName name="RTTTT" localSheetId="32">#REF!</definedName>
    <definedName name="RTTTT" localSheetId="3">#REF!</definedName>
    <definedName name="RTTTT" localSheetId="26">#REF!</definedName>
    <definedName name="RTTTT" localSheetId="28">#REF!</definedName>
    <definedName name="RTTTT" localSheetId="29">#REF!</definedName>
    <definedName name="RTTTT" localSheetId="9">#REF!</definedName>
    <definedName name="RTTTT" localSheetId="4">#REF!</definedName>
    <definedName name="RTTTT" localSheetId="5">#REF!</definedName>
    <definedName name="RTTTT" localSheetId="6">#REF!</definedName>
    <definedName name="RTTTT" localSheetId="27">#REF!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6">#REF!</definedName>
    <definedName name="RTTTT" localSheetId="7">#REF!</definedName>
    <definedName name="RTTTT" localSheetId="30">#REF!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3">#REF!</definedName>
    <definedName name="sa" localSheetId="31">#REF!</definedName>
    <definedName name="sa" localSheetId="32">#REF!</definedName>
    <definedName name="sa" localSheetId="3">#REF!</definedName>
    <definedName name="sa" localSheetId="26">#REF!</definedName>
    <definedName name="sa" localSheetId="28">#REF!</definedName>
    <definedName name="sa" localSheetId="29">#REF!</definedName>
    <definedName name="sa" localSheetId="9">#REF!</definedName>
    <definedName name="sa" localSheetId="4">#REF!</definedName>
    <definedName name="sa" localSheetId="5">#REF!</definedName>
    <definedName name="sa" localSheetId="6">#REF!</definedName>
    <definedName name="sa" localSheetId="27">#REF!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6">#REF!</definedName>
    <definedName name="sa" localSheetId="7">#REF!</definedName>
    <definedName name="sa" localSheetId="30">#REF!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3">#REF!</definedName>
    <definedName name="sd" localSheetId="31">#REF!</definedName>
    <definedName name="sd" localSheetId="32">#REF!</definedName>
    <definedName name="sd" localSheetId="3">#REF!</definedName>
    <definedName name="sd" localSheetId="26">#REF!</definedName>
    <definedName name="sd" localSheetId="28">#REF!</definedName>
    <definedName name="sd" localSheetId="29">#REF!</definedName>
    <definedName name="sd" localSheetId="9">#REF!</definedName>
    <definedName name="sd" localSheetId="4">#REF!</definedName>
    <definedName name="sd" localSheetId="5">#REF!</definedName>
    <definedName name="sd" localSheetId="6">#REF!</definedName>
    <definedName name="sd" localSheetId="27">#REF!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6">#REF!</definedName>
    <definedName name="sd" localSheetId="7">#REF!</definedName>
    <definedName name="sd" localSheetId="30">#REF!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3">#REF!</definedName>
    <definedName name="sdaffdfdg" localSheetId="31">#REF!</definedName>
    <definedName name="sdaffdfdg" localSheetId="32">#REF!</definedName>
    <definedName name="sdaffdfdg" localSheetId="3">#REF!</definedName>
    <definedName name="sdaffdfdg" localSheetId="26">#REF!</definedName>
    <definedName name="sdaffdfdg" localSheetId="28">#REF!</definedName>
    <definedName name="sdaffdfdg" localSheetId="29">#REF!</definedName>
    <definedName name="sdaffdfdg" localSheetId="9">#REF!</definedName>
    <definedName name="sdaffdfdg" localSheetId="4">#REF!</definedName>
    <definedName name="sdaffdfdg" localSheetId="5">#REF!</definedName>
    <definedName name="sdaffdfdg" localSheetId="6">#REF!</definedName>
    <definedName name="sdaffdfdg" localSheetId="27">#REF!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6">#REF!</definedName>
    <definedName name="sdaffdfdg" localSheetId="7">#REF!</definedName>
    <definedName name="sdaffdfdg" localSheetId="30">#REF!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3">#REF!</definedName>
    <definedName name="sddfhjkl" localSheetId="31">#REF!</definedName>
    <definedName name="sddfhjkl" localSheetId="32">#REF!</definedName>
    <definedName name="sddfhjkl" localSheetId="3">#REF!</definedName>
    <definedName name="sddfhjkl" localSheetId="26">#REF!</definedName>
    <definedName name="sddfhjkl" localSheetId="28">#REF!</definedName>
    <definedName name="sddfhjkl" localSheetId="29">#REF!</definedName>
    <definedName name="sddfhjkl" localSheetId="9">#REF!</definedName>
    <definedName name="sddfhjkl" localSheetId="4">#REF!</definedName>
    <definedName name="sddfhjkl" localSheetId="5">#REF!</definedName>
    <definedName name="sddfhjkl" localSheetId="6">#REF!</definedName>
    <definedName name="sddfhjkl" localSheetId="27">#REF!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6">#REF!</definedName>
    <definedName name="sddfhjkl" localSheetId="7">#REF!</definedName>
    <definedName name="sddfhjkl" localSheetId="30">#REF!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3">#REF!</definedName>
    <definedName name="sfagf" localSheetId="31">#REF!</definedName>
    <definedName name="sfagf" localSheetId="32">#REF!</definedName>
    <definedName name="sfagf" localSheetId="3">#REF!</definedName>
    <definedName name="sfagf" localSheetId="26">#REF!</definedName>
    <definedName name="sfagf" localSheetId="28">#REF!</definedName>
    <definedName name="sfagf" localSheetId="29">#REF!</definedName>
    <definedName name="sfagf" localSheetId="9">#REF!</definedName>
    <definedName name="sfagf" localSheetId="4">#REF!</definedName>
    <definedName name="sfagf" localSheetId="5">#REF!</definedName>
    <definedName name="sfagf" localSheetId="6">#REF!</definedName>
    <definedName name="sfagf" localSheetId="27">#REF!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6">#REF!</definedName>
    <definedName name="sfagf" localSheetId="7">#REF!</definedName>
    <definedName name="sfagf" localSheetId="30">#REF!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3">#REF!</definedName>
    <definedName name="sfaw" localSheetId="31">#REF!</definedName>
    <definedName name="sfaw" localSheetId="32">#REF!</definedName>
    <definedName name="sfaw" localSheetId="3">#REF!</definedName>
    <definedName name="sfaw" localSheetId="26">#REF!</definedName>
    <definedName name="sfaw" localSheetId="28">#REF!</definedName>
    <definedName name="sfaw" localSheetId="29">#REF!</definedName>
    <definedName name="sfaw" localSheetId="9">#REF!</definedName>
    <definedName name="sfaw" localSheetId="4">#REF!</definedName>
    <definedName name="sfaw" localSheetId="5">#REF!</definedName>
    <definedName name="sfaw" localSheetId="6">#REF!</definedName>
    <definedName name="sfaw" localSheetId="27">#REF!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6">#REF!</definedName>
    <definedName name="sfaw" localSheetId="7">#REF!</definedName>
    <definedName name="sfaw" localSheetId="30">#REF!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3">#REF!</definedName>
    <definedName name="sfreeqf" localSheetId="31">#REF!</definedName>
    <definedName name="sfreeqf" localSheetId="32">#REF!</definedName>
    <definedName name="sfreeqf" localSheetId="3">#REF!</definedName>
    <definedName name="sfreeqf" localSheetId="26">#REF!</definedName>
    <definedName name="sfreeqf" localSheetId="28">#REF!</definedName>
    <definedName name="sfreeqf" localSheetId="29">#REF!</definedName>
    <definedName name="sfreeqf" localSheetId="9">#REF!</definedName>
    <definedName name="sfreeqf" localSheetId="4">#REF!</definedName>
    <definedName name="sfreeqf" localSheetId="5">#REF!</definedName>
    <definedName name="sfreeqf" localSheetId="6">#REF!</definedName>
    <definedName name="sfreeqf" localSheetId="27">#REF!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6">#REF!</definedName>
    <definedName name="sfreeqf" localSheetId="7">#REF!</definedName>
    <definedName name="sfreeqf" localSheetId="30">#REF!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3">#REF!</definedName>
    <definedName name="ssfrhk" localSheetId="31">#REF!</definedName>
    <definedName name="ssfrhk" localSheetId="32">#REF!</definedName>
    <definedName name="ssfrhk" localSheetId="3">#REF!</definedName>
    <definedName name="ssfrhk" localSheetId="26">#REF!</definedName>
    <definedName name="ssfrhk" localSheetId="28">#REF!</definedName>
    <definedName name="ssfrhk" localSheetId="29">#REF!</definedName>
    <definedName name="ssfrhk" localSheetId="9">#REF!</definedName>
    <definedName name="ssfrhk" localSheetId="4">#REF!</definedName>
    <definedName name="ssfrhk" localSheetId="5">#REF!</definedName>
    <definedName name="ssfrhk" localSheetId="6">#REF!</definedName>
    <definedName name="ssfrhk" localSheetId="27">#REF!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6">#REF!</definedName>
    <definedName name="ssfrhk" localSheetId="7">#REF!</definedName>
    <definedName name="ssfrhk" localSheetId="30">#REF!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3">#REF!</definedName>
    <definedName name="TK" localSheetId="31">#REF!</definedName>
    <definedName name="TK" localSheetId="32">#REF!</definedName>
    <definedName name="TK" localSheetId="3">#REF!</definedName>
    <definedName name="TK" localSheetId="26">#REF!</definedName>
    <definedName name="TK" localSheetId="28">#REF!</definedName>
    <definedName name="TK" localSheetId="29">#REF!</definedName>
    <definedName name="TK" localSheetId="9">#REF!</definedName>
    <definedName name="TK" localSheetId="4">#REF!</definedName>
    <definedName name="TK" localSheetId="5">#REF!</definedName>
    <definedName name="TK" localSheetId="6">#REF!</definedName>
    <definedName name="TK" localSheetId="27">#REF!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6">#REF!</definedName>
    <definedName name="TK" localSheetId="7">#REF!</definedName>
    <definedName name="TK" localSheetId="30">#REF!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3">#REF!</definedName>
    <definedName name="TR" localSheetId="31">#REF!</definedName>
    <definedName name="TR" localSheetId="32">#REF!</definedName>
    <definedName name="TR" localSheetId="3">#REF!</definedName>
    <definedName name="TR" localSheetId="26">#REF!</definedName>
    <definedName name="TR" localSheetId="28">#REF!</definedName>
    <definedName name="TR" localSheetId="29">#REF!</definedName>
    <definedName name="TR" localSheetId="9">#REF!</definedName>
    <definedName name="TR" localSheetId="4">#REF!</definedName>
    <definedName name="TR" localSheetId="5">#REF!</definedName>
    <definedName name="TR" localSheetId="6">#REF!</definedName>
    <definedName name="TR" localSheetId="27">#REF!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6">#REF!</definedName>
    <definedName name="TR" localSheetId="7">#REF!</definedName>
    <definedName name="TR" localSheetId="30">#REF!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3">#REF!</definedName>
    <definedName name="TRT" localSheetId="31">#REF!</definedName>
    <definedName name="TRT" localSheetId="32">#REF!</definedName>
    <definedName name="TRT" localSheetId="3">#REF!</definedName>
    <definedName name="TRT" localSheetId="26">#REF!</definedName>
    <definedName name="TRT" localSheetId="28">#REF!</definedName>
    <definedName name="TRT" localSheetId="29">#REF!</definedName>
    <definedName name="TRT" localSheetId="9">#REF!</definedName>
    <definedName name="TRT" localSheetId="4">#REF!</definedName>
    <definedName name="TRT" localSheetId="5">#REF!</definedName>
    <definedName name="TRT" localSheetId="6">#REF!</definedName>
    <definedName name="TRT" localSheetId="27">#REF!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6">#REF!</definedName>
    <definedName name="TRT" localSheetId="7">#REF!</definedName>
    <definedName name="TRT" localSheetId="30">#REF!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3">#REF!</definedName>
    <definedName name="TTTT" localSheetId="31">#REF!</definedName>
    <definedName name="TTTT" localSheetId="32">#REF!</definedName>
    <definedName name="TTTT" localSheetId="3">#REF!</definedName>
    <definedName name="TTTT" localSheetId="26">#REF!</definedName>
    <definedName name="TTTT" localSheetId="28">#REF!</definedName>
    <definedName name="TTTT" localSheetId="29">#REF!</definedName>
    <definedName name="TTTT" localSheetId="9">#REF!</definedName>
    <definedName name="TTTT" localSheetId="4">#REF!</definedName>
    <definedName name="TTTT" localSheetId="5">#REF!</definedName>
    <definedName name="TTTT" localSheetId="6">#REF!</definedName>
    <definedName name="TTTT" localSheetId="27">#REF!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6">#REF!</definedName>
    <definedName name="TTTT" localSheetId="7">#REF!</definedName>
    <definedName name="TTTT" localSheetId="30">#REF!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3">#REF!</definedName>
    <definedName name="uuuuu" localSheetId="31">#REF!</definedName>
    <definedName name="uuuuu" localSheetId="32">#REF!</definedName>
    <definedName name="uuuuu" localSheetId="3">#REF!</definedName>
    <definedName name="uuuuu" localSheetId="26">#REF!</definedName>
    <definedName name="uuuuu" localSheetId="28">#REF!</definedName>
    <definedName name="uuuuu" localSheetId="29">#REF!</definedName>
    <definedName name="uuuuu" localSheetId="9">#REF!</definedName>
    <definedName name="uuuuu" localSheetId="4">#REF!</definedName>
    <definedName name="uuuuu" localSheetId="5">#REF!</definedName>
    <definedName name="uuuuu" localSheetId="6">#REF!</definedName>
    <definedName name="uuuuu" localSheetId="27">#REF!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6">#REF!</definedName>
    <definedName name="uuuuu" localSheetId="7">#REF!</definedName>
    <definedName name="uuuuu" localSheetId="30">#REF!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3">#REF!</definedName>
    <definedName name="VDAVFD" localSheetId="31">#REF!</definedName>
    <definedName name="VDAVFD" localSheetId="32">#REF!</definedName>
    <definedName name="VDAVFD" localSheetId="3">#REF!</definedName>
    <definedName name="VDAVFD" localSheetId="26">#REF!</definedName>
    <definedName name="VDAVFD" localSheetId="28">#REF!</definedName>
    <definedName name="VDAVFD" localSheetId="29">#REF!</definedName>
    <definedName name="VDAVFD" localSheetId="9">#REF!</definedName>
    <definedName name="VDAVFD" localSheetId="4">#REF!</definedName>
    <definedName name="VDAVFD" localSheetId="5">#REF!</definedName>
    <definedName name="VDAVFD" localSheetId="6">#REF!</definedName>
    <definedName name="VDAVFD" localSheetId="27">#REF!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6">#REF!</definedName>
    <definedName name="VDAVFD" localSheetId="7">#REF!</definedName>
    <definedName name="VDAVFD" localSheetId="30">#REF!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3">#REF!</definedName>
    <definedName name="WEEEE" localSheetId="31">#REF!</definedName>
    <definedName name="WEEEE" localSheetId="32">#REF!</definedName>
    <definedName name="WEEEE" localSheetId="3">#REF!</definedName>
    <definedName name="WEEEE" localSheetId="26">#REF!</definedName>
    <definedName name="WEEEE" localSheetId="28">#REF!</definedName>
    <definedName name="WEEEE" localSheetId="29">#REF!</definedName>
    <definedName name="WEEEE" localSheetId="9">#REF!</definedName>
    <definedName name="WEEEE" localSheetId="4">#REF!</definedName>
    <definedName name="WEEEE" localSheetId="5">#REF!</definedName>
    <definedName name="WEEEE" localSheetId="6">#REF!</definedName>
    <definedName name="WEEEE" localSheetId="27">#REF!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6">#REF!</definedName>
    <definedName name="WEEEE" localSheetId="7">#REF!</definedName>
    <definedName name="WEEEE" localSheetId="30">#REF!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3">#REF!</definedName>
    <definedName name="WEQ" localSheetId="31">#REF!</definedName>
    <definedName name="WEQ" localSheetId="32">#REF!</definedName>
    <definedName name="WEQ" localSheetId="3">#REF!</definedName>
    <definedName name="WEQ" localSheetId="26">#REF!</definedName>
    <definedName name="WEQ" localSheetId="28">#REF!</definedName>
    <definedName name="WEQ" localSheetId="29">#REF!</definedName>
    <definedName name="WEQ" localSheetId="9">#REF!</definedName>
    <definedName name="WEQ" localSheetId="4">#REF!</definedName>
    <definedName name="WEQ" localSheetId="5">#REF!</definedName>
    <definedName name="WEQ" localSheetId="6">#REF!</definedName>
    <definedName name="WEQ" localSheetId="27">#REF!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6">#REF!</definedName>
    <definedName name="WEQ" localSheetId="7">#REF!</definedName>
    <definedName name="WEQ" localSheetId="30">#REF!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3">#REF!</definedName>
    <definedName name="wew" localSheetId="31">#REF!</definedName>
    <definedName name="wew" localSheetId="32">#REF!</definedName>
    <definedName name="wew" localSheetId="3">#REF!</definedName>
    <definedName name="wew" localSheetId="26">#REF!</definedName>
    <definedName name="wew" localSheetId="28">#REF!</definedName>
    <definedName name="wew" localSheetId="29">#REF!</definedName>
    <definedName name="wew" localSheetId="9">#REF!</definedName>
    <definedName name="wew" localSheetId="4">#REF!</definedName>
    <definedName name="wew" localSheetId="5">#REF!</definedName>
    <definedName name="wew" localSheetId="6">#REF!</definedName>
    <definedName name="wew" localSheetId="27">#REF!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6">#REF!</definedName>
    <definedName name="wew" localSheetId="7">#REF!</definedName>
    <definedName name="wew" localSheetId="30">#REF!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3">#REF!</definedName>
    <definedName name="WQ" localSheetId="31">#REF!</definedName>
    <definedName name="WQ" localSheetId="32">#REF!</definedName>
    <definedName name="WQ" localSheetId="3">#REF!</definedName>
    <definedName name="WQ" localSheetId="26">#REF!</definedName>
    <definedName name="WQ" localSheetId="28">#REF!</definedName>
    <definedName name="WQ" localSheetId="29">#REF!</definedName>
    <definedName name="WQ" localSheetId="9">#REF!</definedName>
    <definedName name="WQ" localSheetId="4">#REF!</definedName>
    <definedName name="WQ" localSheetId="5">#REF!</definedName>
    <definedName name="WQ" localSheetId="6">#REF!</definedName>
    <definedName name="WQ" localSheetId="27">#REF!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6">#REF!</definedName>
    <definedName name="WQ" localSheetId="7">#REF!</definedName>
    <definedName name="WQ" localSheetId="30">#REF!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3">#REF!</definedName>
    <definedName name="WTRW" localSheetId="31">#REF!</definedName>
    <definedName name="WTRW" localSheetId="32">#REF!</definedName>
    <definedName name="WTRW" localSheetId="3">#REF!</definedName>
    <definedName name="WTRW" localSheetId="26">#REF!</definedName>
    <definedName name="WTRW" localSheetId="28">#REF!</definedName>
    <definedName name="WTRW" localSheetId="29">#REF!</definedName>
    <definedName name="WTRW" localSheetId="9">#REF!</definedName>
    <definedName name="WTRW" localSheetId="4">#REF!</definedName>
    <definedName name="WTRW" localSheetId="5">#REF!</definedName>
    <definedName name="WTRW" localSheetId="6">#REF!</definedName>
    <definedName name="WTRW" localSheetId="27">#REF!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6">#REF!</definedName>
    <definedName name="WTRW" localSheetId="7">#REF!</definedName>
    <definedName name="WTRW" localSheetId="30">#REF!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3">#REF!</definedName>
    <definedName name="YU" localSheetId="31">#REF!</definedName>
    <definedName name="YU" localSheetId="32">#REF!</definedName>
    <definedName name="YU" localSheetId="3">#REF!</definedName>
    <definedName name="YU" localSheetId="26">#REF!</definedName>
    <definedName name="YU" localSheetId="28">#REF!</definedName>
    <definedName name="YU" localSheetId="29">#REF!</definedName>
    <definedName name="YU" localSheetId="9">#REF!</definedName>
    <definedName name="YU" localSheetId="4">#REF!</definedName>
    <definedName name="YU" localSheetId="5">#REF!</definedName>
    <definedName name="YU" localSheetId="6">#REF!</definedName>
    <definedName name="YU" localSheetId="27">#REF!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6">#REF!</definedName>
    <definedName name="YU" localSheetId="7">#REF!</definedName>
    <definedName name="YU" localSheetId="30">#REF!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3">#REF!</definedName>
    <definedName name="回目录" localSheetId="31">#REF!</definedName>
    <definedName name="回目录" localSheetId="32">#REF!</definedName>
    <definedName name="回目录" localSheetId="3">#REF!</definedName>
    <definedName name="回目录" localSheetId="26">#REF!</definedName>
    <definedName name="回目录" localSheetId="28">#REF!</definedName>
    <definedName name="回目录" localSheetId="29">#REF!</definedName>
    <definedName name="回目录" localSheetId="9">#REF!</definedName>
    <definedName name="回目录" localSheetId="4">#REF!</definedName>
    <definedName name="回目录" localSheetId="5">#REF!</definedName>
    <definedName name="回目录" localSheetId="6">#REF!</definedName>
    <definedName name="回目录" localSheetId="27">#REF!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6">#REF!</definedName>
    <definedName name="回目录" localSheetId="7">#REF!</definedName>
    <definedName name="回目录" localSheetId="30">#REF!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3">#REF!</definedName>
    <definedName name="回目录2" localSheetId="31">#REF!</definedName>
    <definedName name="回目录2" localSheetId="32">#REF!</definedName>
    <definedName name="回目录2" localSheetId="3">#REF!</definedName>
    <definedName name="回目录2" localSheetId="26">#REF!</definedName>
    <definedName name="回目录2" localSheetId="28">#REF!</definedName>
    <definedName name="回目录2" localSheetId="29">#REF!</definedName>
    <definedName name="回目录2" localSheetId="9">#REF!</definedName>
    <definedName name="回目录2" localSheetId="4">#REF!</definedName>
    <definedName name="回目录2" localSheetId="5">#REF!</definedName>
    <definedName name="回目录2" localSheetId="6">#REF!</definedName>
    <definedName name="回目录2" localSheetId="27">#REF!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6">#REF!</definedName>
    <definedName name="回目录2" localSheetId="7">#REF!</definedName>
    <definedName name="回目录2" localSheetId="30">#REF!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3">#REF!</definedName>
    <definedName name="上海AVABVAVA" localSheetId="31">#REF!</definedName>
    <definedName name="上海AVABVAVA" localSheetId="32">#REF!</definedName>
    <definedName name="上海AVABVAVA" localSheetId="3">#REF!</definedName>
    <definedName name="上海AVABVAVA" localSheetId="26">#REF!</definedName>
    <definedName name="上海AVABVAVA" localSheetId="28">#REF!</definedName>
    <definedName name="上海AVABVAVA" localSheetId="29">#REF!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7">#REF!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6">#REF!</definedName>
    <definedName name="上海AVABVAVA" localSheetId="7">#REF!</definedName>
    <definedName name="上海AVABVAVA" localSheetId="30">#REF!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F13" i="294" s="1"/>
  <c r="F12" i="294"/>
  <c r="E12" i="294"/>
  <c r="C12" i="294"/>
  <c r="D12" i="294" s="1"/>
  <c r="C11" i="294"/>
  <c r="F11" i="294" s="1"/>
  <c r="F10" i="294"/>
  <c r="E10" i="294"/>
  <c r="D10" i="294"/>
  <c r="C10" i="294"/>
  <c r="F9" i="294"/>
  <c r="E9" i="294"/>
  <c r="D9" i="294"/>
  <c r="D11" i="294" l="1"/>
  <c r="E11" i="294"/>
  <c r="E13" i="294"/>
  <c r="D13" i="294"/>
  <c r="F27" i="334"/>
  <c r="E27" i="334"/>
  <c r="F26" i="334"/>
  <c r="E26" i="334"/>
  <c r="F25" i="334"/>
  <c r="E25" i="334"/>
  <c r="F24" i="334"/>
  <c r="E24" i="334"/>
  <c r="A29" i="1" l="1"/>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31" i="333" l="1"/>
  <c r="E31" i="333"/>
  <c r="F30" i="333"/>
  <c r="E30" i="333"/>
  <c r="F29" i="333"/>
  <c r="E29" i="333"/>
  <c r="F28" i="333"/>
  <c r="E28" i="333"/>
  <c r="F27" i="333"/>
  <c r="E27" i="333"/>
  <c r="F43" i="329"/>
  <c r="E43" i="329"/>
  <c r="F42" i="329"/>
  <c r="E42" i="329"/>
  <c r="F41" i="329"/>
  <c r="E41" i="329"/>
  <c r="F40" i="329"/>
  <c r="E40" i="329"/>
  <c r="F39" i="329"/>
  <c r="E39" i="329"/>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3" i="1" l="1"/>
  <c r="A24" i="1" s="1"/>
  <c r="A25" i="1" s="1"/>
  <c r="A26" i="1" s="1"/>
  <c r="A27" i="1" s="1"/>
  <c r="A28" i="1" s="1"/>
  <c r="A30" i="1" s="1"/>
  <c r="A31" i="1" s="1"/>
  <c r="A32" i="1" s="1"/>
  <c r="A33" i="1" s="1"/>
  <c r="A34" i="1" s="1"/>
  <c r="A35" i="1" s="1"/>
  <c r="A36" i="1" s="1"/>
</calcChain>
</file>

<file path=xl/sharedStrings.xml><?xml version="1.0" encoding="utf-8"?>
<sst xmlns="http://schemas.openxmlformats.org/spreadsheetml/2006/main" count="4021" uniqueCount="1570">
  <si>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</si>
  <si>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</si>
  <si>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</si>
  <si>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</si>
  <si>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</si>
  <si>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</si>
  <si>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</si>
  <si>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</si>
  <si>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</si>
  <si>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</si>
  <si>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</si>
  <si>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</si>
  <si>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</si>
  <si>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</si>
  <si>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</si>
  <si>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</si>
  <si>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</si>
  <si>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</si>
  <si>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</si>
  <si>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</si>
  <si>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</si>
  <si>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</si>
  <si>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</si>
  <si>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</si>
  <si>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</si>
  <si>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</si>
  <si>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</si>
  <si>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</si>
  <si>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</si>
  <si>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</si>
  <si>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</si>
  <si>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</si>
  <si>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</si>
  <si>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</si>
  <si>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</si>
  <si>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</si>
  <si>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</si>
  <si>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</si>
  <si>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</si>
  <si>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</si>
  <si>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</si>
  <si>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</si>
  <si>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</si>
  <si>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</si>
  <si>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</si>
  <si>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</si>
  <si>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</si>
  <si>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</si>
  <si>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</si>
  <si>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</si>
  <si>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</si>
  <si>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</si>
  <si>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</si>
  <si>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</si>
  <si>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</si>
  <si>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</si>
  <si>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</si>
  <si>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</si>
  <si>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</si>
  <si>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</si>
  <si>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</si>
  <si>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</si>
  <si>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</si>
  <si>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</si>
  <si>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</si>
  <si>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</si>
  <si>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</si>
  <si>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</si>
  <si>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</si>
  <si>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</si>
  <si>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</si>
  <si>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</si>
  <si>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</si>
  <si>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</si>
  <si>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</si>
  <si>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</si>
  <si>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</si>
  <si>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</si>
  <si>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</si>
  <si>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</si>
  <si>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</si>
  <si>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</si>
  <si>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</si>
  <si>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</si>
  <si>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</si>
  <si>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</si>
  <si>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</si>
  <si>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</si>
  <si>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</si>
  <si>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</si>
  <si>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</si>
  <si>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</si>
  <si>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</si>
  <si>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</si>
  <si>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</si>
  <si>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</si>
  <si>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</si>
  <si>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</si>
  <si>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</si>
  <si>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</si>
  <si>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</si>
  <si>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</si>
  <si>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</si>
  <si>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</si>
  <si>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</si>
  <si>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</si>
  <si>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</si>
  <si>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</si>
  <si>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</si>
  <si>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</si>
  <si>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</si>
  <si>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</si>
  <si>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</si>
  <si>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</si>
  <si>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</si>
  <si>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</si>
  <si>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</si>
  <si>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</si>
  <si>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</si>
  <si>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</si>
  <si>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</si>
  <si>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</si>
  <si>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</si>
  <si>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</si>
  <si>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</si>
  <si>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</si>
  <si>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</si>
  <si>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</si>
  <si>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</si>
  <si>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</si>
  <si>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</si>
  <si>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</si>
  <si>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</si>
  <si>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</si>
  <si>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</si>
  <si>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</si>
  <si>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</si>
  <si>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</si>
  <si>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</si>
  <si>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</si>
  <si>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</si>
  <si>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</si>
  <si>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</si>
  <si>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</si>
  <si>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</si>
  <si>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</si>
  <si>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</si>
  <si>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</si>
  <si>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</si>
  <si>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</si>
  <si>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</si>
  <si>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</si>
  <si>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</si>
  <si>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</si>
  <si>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</si>
  <si>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</si>
  <si>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</si>
  <si>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</si>
  <si>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</si>
  <si>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</si>
  <si>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</si>
  <si>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</si>
  <si>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</si>
  <si>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</si>
  <si>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</si>
  <si>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</si>
  <si>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</si>
  <si>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</si>
  <si>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</si>
  <si>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</si>
  <si>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</si>
  <si>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</si>
  <si>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</si>
  <si>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</si>
  <si>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</si>
  <si>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</si>
  <si>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</si>
  <si>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</si>
  <si>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</si>
  <si>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</si>
  <si>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</si>
  <si>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</si>
  <si>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</si>
  <si>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</si>
  <si>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</si>
  <si>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</si>
  <si>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</si>
  <si>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</si>
  <si>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</si>
  <si>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</si>
  <si>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</si>
  <si>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</si>
  <si>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</si>
  <si>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</si>
  <si>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</si>
  <si>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</si>
  <si>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</si>
  <si>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</si>
  <si>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</si>
  <si>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</si>
  <si>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</si>
  <si>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</si>
  <si>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</si>
  <si>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</si>
  <si>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</si>
  <si>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</si>
  <si>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</si>
  <si>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</si>
  <si>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</si>
  <si>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</si>
  <si>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</si>
  <si>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</si>
  <si>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</si>
  <si>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</si>
  <si>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</si>
  <si>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</si>
  <si>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</si>
  <si>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</si>
  <si>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</si>
  <si>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</si>
  <si>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</si>
  <si>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</si>
  <si>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</si>
  <si>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</si>
  <si>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</si>
  <si>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</si>
  <si>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</si>
  <si>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</si>
  <si>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</si>
  <si>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</si>
  <si>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</si>
  <si>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</si>
  <si>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</si>
  <si>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</si>
  <si>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</si>
  <si>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</si>
  <si>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</si>
  <si>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</si>
  <si>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</si>
  <si>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</si>
  <si>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</si>
  <si>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</si>
  <si>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</si>
  <si>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</si>
  <si>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</si>
  <si>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</si>
  <si>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</si>
  <si>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</si>
  <si>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</si>
  <si>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</si>
  <si>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</si>
  <si>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</si>
  <si>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</si>
  <si>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</si>
  <si>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</si>
  <si>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</si>
  <si>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</si>
  <si>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</si>
  <si>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</si>
  <si>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</si>
  <si>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</si>
  <si>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</si>
  <si>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</si>
  <si>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</si>
  <si>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</si>
  <si>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</si>
  <si>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</si>
  <si>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</si>
  <si>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</si>
  <si>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</si>
  <si>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</si>
  <si>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</si>
  <si>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</si>
  <si>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</si>
  <si>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</si>
  <si>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</si>
  <si>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</si>
  <si>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</si>
  <si>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</si>
  <si>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</si>
  <si>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</si>
  <si>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</si>
  <si>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</si>
  <si>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</si>
  <si>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</si>
  <si>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</si>
  <si>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</si>
  <si>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</si>
  <si>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</si>
  <si>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</si>
  <si>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</si>
  <si>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</si>
  <si>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</si>
  <si>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</si>
  <si>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</si>
  <si>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</si>
  <si>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</si>
  <si>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</si>
  <si>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</si>
  <si>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</si>
  <si>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</si>
  <si>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</si>
  <si>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</si>
  <si>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</si>
  <si>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</si>
  <si>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</si>
  <si>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</si>
  <si>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</si>
  <si>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</si>
  <si>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</si>
  <si>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</si>
  <si>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</si>
  <si>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</si>
  <si>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</si>
  <si>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</si>
  <si>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</si>
  <si>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</si>
  <si>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</si>
  <si>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</si>
  <si>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</si>
  <si>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</si>
  <si>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</si>
  <si>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</si>
  <si>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</si>
  <si>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</si>
  <si>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</si>
  <si>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</si>
  <si>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</si>
  <si>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</si>
  <si>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</si>
  <si>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</si>
  <si>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</si>
  <si>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</si>
  <si>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</si>
  <si>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</si>
  <si>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</si>
  <si>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</si>
  <si>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</si>
  <si>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</si>
  <si>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</si>
  <si>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</si>
  <si>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</si>
  <si>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</si>
  <si>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</si>
  <si>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</si>
  <si>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</si>
  <si>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</si>
  <si>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</si>
  <si>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</si>
  <si>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</si>
  <si>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</si>
  <si>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</si>
  <si>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</si>
  <si>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</si>
  <si>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</si>
  <si>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</si>
  <si>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</si>
  <si>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</si>
  <si>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</si>
  <si>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</si>
  <si>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</si>
  <si>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</si>
  <si>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</si>
  <si>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</si>
  <si>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</si>
  <si>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</si>
  <si>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</si>
  <si>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</si>
  <si>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</si>
  <si>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</si>
  <si>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</si>
  <si>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</si>
  <si>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</si>
  <si>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</si>
  <si>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</si>
  <si>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</si>
  <si>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</si>
  <si>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</si>
  <si>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</si>
  <si>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</si>
  <si>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</si>
  <si>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</si>
  <si>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</si>
  <si>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</si>
  <si>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</si>
  <si>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</si>
  <si>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</si>
  <si>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</si>
  <si>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</si>
  <si>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</si>
  <si>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</si>
  <si>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</si>
  <si>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</si>
  <si>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</si>
  <si>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</si>
  <si>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</si>
  <si>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</si>
  <si>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</si>
  <si>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</si>
  <si>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</si>
  <si>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</si>
  <si>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</si>
  <si>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</si>
  <si>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</si>
  <si>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</si>
  <si>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</si>
  <si>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</si>
  <si>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</si>
  <si>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</si>
  <si>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</si>
  <si>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</si>
  <si>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</si>
  <si>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</si>
  <si>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</si>
  <si>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</si>
  <si>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</si>
  <si>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</si>
  <si>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</si>
  <si>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</si>
  <si>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</si>
  <si>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</si>
  <si>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</si>
  <si>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</si>
  <si>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</si>
  <si>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</si>
  <si>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</si>
  <si>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</si>
  <si>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</si>
  <si>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</si>
  <si>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</si>
  <si>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</si>
  <si>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</si>
  <si>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</si>
  <si>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</si>
  <si>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</si>
  <si>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</si>
  <si>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</si>
  <si>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</si>
  <si>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</si>
  <si>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</si>
  <si>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</si>
  <si>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</si>
  <si>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</si>
  <si>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</si>
  <si>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</si>
  <si>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</si>
  <si>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</si>
  <si>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</si>
  <si>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</si>
  <si>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</si>
  <si>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</si>
  <si>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</si>
  <si>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</si>
  <si>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</si>
  <si>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</si>
  <si>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</si>
  <si>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</si>
  <si>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</si>
  <si>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</si>
  <si>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</si>
  <si>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</si>
  <si>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</si>
  <si>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</si>
  <si>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</si>
  <si>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</si>
  <si>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</si>
  <si>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</si>
  <si>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</si>
  <si>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</si>
  <si>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</si>
  <si>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</si>
  <si>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</si>
  <si>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</si>
  <si>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</si>
  <si>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</si>
  <si>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</si>
  <si>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</si>
  <si>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</si>
  <si>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</si>
  <si>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</si>
  <si>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</si>
  <si>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</si>
  <si>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</si>
  <si>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</si>
  <si>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</si>
  <si>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</si>
  <si>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</si>
  <si>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</si>
  <si>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</si>
  <si>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</si>
  <si>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</si>
  <si>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</si>
  <si>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</si>
  <si>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</si>
  <si>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</si>
  <si>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</si>
  <si>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</si>
  <si>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</si>
  <si>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</si>
  <si>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</si>
  <si>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</si>
  <si>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</si>
  <si>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</si>
  <si>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</si>
  <si>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</si>
  <si>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</si>
  <si>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</si>
  <si>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</si>
  <si>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</si>
  <si>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</si>
  <si>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</si>
  <si>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</si>
  <si>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</si>
  <si>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</si>
  <si>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</si>
  <si>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</si>
  <si>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</si>
  <si>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</si>
  <si>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</si>
  <si>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</si>
  <si>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</si>
  <si>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</si>
  <si>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</si>
  <si>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</si>
  <si>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</si>
  <si>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</si>
  <si>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</si>
  <si>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</si>
  <si>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</si>
  <si>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</si>
  <si>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</si>
  <si>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</si>
  <si>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</si>
  <si>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</si>
  <si>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</si>
  <si>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</si>
  <si>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</si>
  <si>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</si>
  <si>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</si>
  <si>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</si>
  <si>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</si>
  <si>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</si>
  <si>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</si>
  <si>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</si>
  <si>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</si>
  <si>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</si>
  <si>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</si>
  <si>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</si>
  <si>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</si>
  <si>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</si>
  <si>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</si>
  <si>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</si>
  <si>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</si>
  <si>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</si>
  <si>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</si>
  <si>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</si>
  <si>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</si>
  <si>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</si>
  <si>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</si>
  <si>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</si>
  <si>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</si>
  <si>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</si>
  <si>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</si>
  <si>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</si>
  <si>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</si>
  <si>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</si>
  <si>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</si>
  <si>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</si>
  <si>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</si>
  <si>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</si>
  <si>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</si>
  <si>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</si>
  <si>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</si>
  <si>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</si>
  <si>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</si>
  <si>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</si>
  <si>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</si>
  <si>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</si>
  <si>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</si>
  <si>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</si>
  <si>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</si>
  <si>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</si>
  <si>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</si>
  <si>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</si>
  <si>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</si>
  <si>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</si>
  <si>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</si>
  <si>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</si>
  <si>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</si>
  <si>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</si>
  <si>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</si>
  <si>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</si>
  <si>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</si>
  <si>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</si>
  <si>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</si>
  <si>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</si>
  <si>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</si>
  <si>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</si>
  <si>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</si>
  <si>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</si>
  <si>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</si>
  <si>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</si>
  <si>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</si>
  <si>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</si>
  <si>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</si>
  <si>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</si>
  <si>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</si>
  <si>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</si>
  <si>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</si>
  <si>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</si>
  <si>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</si>
  <si>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</si>
  <si>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</si>
  <si>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</si>
  <si>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</si>
  <si>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</si>
  <si>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</si>
  <si>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</si>
  <si>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</si>
  <si>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</si>
  <si>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</si>
  <si>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</si>
  <si>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</si>
  <si>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</si>
  <si>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</si>
  <si>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</si>
  <si>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</si>
  <si>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</si>
  <si>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</si>
  <si>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</si>
  <si>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</si>
  <si>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</si>
  <si>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</si>
  <si>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</si>
  <si>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</si>
  <si>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</si>
  <si>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</si>
  <si>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</si>
  <si>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</si>
  <si>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</si>
  <si>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</si>
  <si>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</si>
  <si>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</si>
  <si>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</si>
  <si>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</si>
  <si>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</si>
  <si>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</si>
  <si>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</si>
  <si>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</si>
  <si>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</si>
  <si>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</si>
  <si>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</si>
  <si>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</si>
  <si>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</si>
  <si>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</si>
  <si>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</si>
  <si>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</si>
  <si>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</si>
  <si>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</si>
  <si>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</si>
  <si>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</si>
  <si>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</si>
  <si>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</si>
  <si>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</si>
  <si>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</si>
  <si>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</si>
  <si>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</si>
  <si>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</si>
  <si>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</si>
  <si>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</si>
  <si>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</si>
  <si>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</si>
  <si>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</si>
  <si>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</si>
  <si>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</si>
  <si>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</si>
  <si>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</si>
  <si>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</si>
  <si>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</si>
  <si>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</si>
  <si>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</si>
  <si>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</si>
  <si>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</si>
  <si>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</si>
  <si>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</si>
  <si>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</si>
  <si>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</si>
  <si>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</si>
  <si>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</si>
  <si>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</si>
  <si>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</si>
  <si>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</si>
  <si>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</si>
  <si>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</si>
  <si>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</si>
  <si>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</si>
  <si>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</si>
  <si>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</si>
  <si>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</si>
  <si>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</si>
  <si>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</si>
  <si>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</si>
  <si>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</si>
  <si>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</si>
  <si>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</si>
  <si>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</si>
  <si>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</si>
  <si>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</si>
  <si>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</si>
  <si>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</si>
  <si>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</si>
  <si>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</si>
  <si>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</si>
  <si>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</si>
  <si>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</si>
  <si>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</si>
  <si>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</si>
  <si>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</si>
  <si>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</si>
  <si>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</si>
  <si>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</si>
  <si>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</si>
  <si>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</si>
  <si>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</si>
  <si>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</si>
  <si>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</si>
  <si>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</si>
  <si>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</si>
  <si>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</si>
  <si>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</si>
  <si>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</si>
  <si>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</si>
  <si>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</si>
  <si>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</si>
  <si>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</si>
  <si>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</si>
  <si>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</si>
  <si>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</si>
  <si>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</si>
  <si>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</si>
  <si>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</si>
  <si>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</si>
  <si>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</si>
  <si>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</si>
  <si>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</si>
  <si>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</si>
  <si>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</si>
  <si>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</si>
  <si>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</si>
  <si>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</si>
  <si>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</si>
  <si>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</si>
  <si>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</si>
  <si>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</si>
  <si>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</si>
  <si>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</si>
  <si>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</si>
  <si>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</si>
  <si>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</si>
  <si>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</si>
  <si>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</si>
  <si>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</si>
  <si>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</si>
  <si>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</si>
  <si>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</si>
  <si>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</si>
  <si>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</si>
  <si>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</si>
  <si>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</si>
  <si>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</si>
  <si>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</si>
  <si>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</si>
  <si>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</si>
  <si>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</si>
  <si>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</si>
  <si>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</si>
  <si>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</si>
  <si>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</si>
  <si>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</si>
  <si>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</si>
  <si>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</si>
  <si>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</si>
  <si>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</si>
  <si>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</si>
  <si>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</si>
  <si>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</si>
  <si>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</si>
  <si>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</si>
  <si>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</si>
  <si>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</si>
  <si>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</si>
  <si>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</si>
  <si>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</si>
  <si>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</si>
  <si>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</si>
  <si>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</si>
  <si>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</si>
  <si>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</si>
  <si>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</si>
  <si>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</si>
  <si>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</si>
  <si>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</si>
  <si>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</si>
  <si>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</si>
  <si>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</si>
  <si>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</si>
  <si>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</si>
  <si>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</si>
  <si>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</si>
  <si>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</si>
  <si>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</si>
  <si>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</si>
  <si>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</si>
  <si>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</si>
  <si>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</si>
  <si>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</si>
  <si>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</si>
  <si>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</si>
  <si>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</si>
  <si>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</si>
  <si>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</si>
  <si>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</si>
  <si>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</si>
  <si>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</si>
  <si>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</si>
  <si>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</si>
  <si>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</si>
  <si>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</si>
  <si>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</si>
  <si>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</si>
  <si>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</si>
  <si>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</si>
  <si>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</si>
  <si>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</si>
  <si>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</si>
  <si>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</si>
  <si>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</si>
  <si>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</si>
  <si>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</si>
  <si>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</si>
  <si>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</si>
  <si>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</si>
  <si>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</si>
  <si>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</si>
  <si>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</si>
  <si>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</si>
  <si>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</si>
  <si>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</si>
  <si>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</si>
  <si>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</si>
  <si>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</si>
  <si>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</si>
  <si>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</si>
  <si>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</si>
  <si>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</si>
  <si>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</si>
  <si>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</si>
  <si>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</si>
  <si>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</si>
  <si>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</si>
  <si>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</si>
  <si>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</si>
  <si>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</si>
  <si>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</si>
  <si>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</si>
  <si>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</si>
  <si>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</si>
  <si>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</si>
  <si>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</si>
  <si>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</si>
  <si>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</si>
  <si>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</si>
  <si>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</si>
  <si>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</si>
  <si>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</si>
  <si>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</si>
  <si>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</si>
  <si>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</si>
  <si>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</si>
  <si>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</si>
  <si>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</si>
  <si>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</si>
  <si>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</si>
  <si>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</si>
  <si>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</si>
  <si>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</si>
  <si>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</si>
  <si>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</si>
  <si>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</si>
  <si>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</si>
  <si>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</si>
  <si>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</si>
  <si>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</si>
  <si>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</si>
  <si>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</si>
  <si>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</si>
  <si>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</si>
  <si>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</si>
  <si>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</si>
  <si>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</si>
  <si>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</si>
  <si>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</si>
  <si>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</si>
  <si>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</si>
  <si>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</si>
  <si>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</si>
  <si>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</si>
  <si>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</si>
  <si>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</si>
  <si>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</si>
  <si>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</si>
  <si>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</si>
  <si>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</si>
  <si>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</si>
  <si>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</si>
  <si>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</si>
  <si>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</si>
  <si>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</si>
  <si>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</si>
  <si>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</si>
  <si>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</si>
  <si>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</si>
  <si>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</si>
  <si>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</si>
  <si>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</si>
  <si>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</si>
  <si>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</si>
  <si>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</si>
  <si>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</si>
  <si>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</si>
  <si>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</si>
  <si>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</si>
  <si>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</si>
  <si>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</si>
  <si>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</si>
  <si>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</si>
  <si>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</si>
  <si>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</si>
  <si>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</si>
  <si>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</si>
  <si>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</si>
  <si>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</si>
  <si>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</si>
  <si>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</si>
  <si>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</si>
  <si>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</si>
  <si>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</si>
  <si>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</si>
  <si>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</si>
  <si>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</si>
  <si>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</si>
  <si>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</si>
  <si>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</si>
  <si>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</si>
  <si>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</si>
  <si>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</si>
  <si>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</si>
  <si>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</si>
  <si>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</si>
  <si>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</si>
  <si>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</si>
  <si>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</si>
  <si>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</si>
  <si>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</si>
  <si>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</si>
  <si>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</si>
  <si>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</si>
  <si>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</si>
  <si>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</si>
  <si>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</si>
  <si>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</si>
  <si>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</si>
  <si>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</si>
  <si>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</si>
  <si>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</si>
  <si>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</si>
  <si>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</si>
  <si>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</si>
  <si>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</si>
  <si>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</si>
  <si>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</si>
  <si>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</si>
  <si>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</si>
  <si>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</si>
  <si>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</si>
  <si>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</si>
  <si>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</si>
  <si>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</si>
  <si>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</si>
  <si>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</si>
  <si>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</si>
  <si>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</si>
  <si>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</si>
  <si>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</si>
  <si>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</si>
  <si>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</si>
  <si>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</si>
  <si>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</si>
  <si>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</si>
  <si>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</si>
  <si>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</si>
  <si>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</si>
  <si>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</si>
  <si>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</si>
  <si>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</si>
  <si>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</si>
  <si>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</si>
  <si>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</si>
  <si>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</si>
  <si>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</si>
  <si>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</si>
  <si>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</si>
  <si>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</si>
  <si>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</si>
  <si>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</si>
  <si>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</si>
  <si>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</si>
  <si>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</si>
  <si>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</si>
  <si>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</si>
  <si>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</si>
  <si>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</si>
  <si>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</si>
  <si>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</si>
  <si>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</si>
  <si>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</si>
  <si>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</si>
  <si>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</si>
  <si>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</si>
  <si>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</si>
  <si>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</si>
  <si>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</si>
  <si>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</si>
  <si>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</si>
  <si>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</si>
  <si>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</si>
  <si>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</si>
  <si>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</si>
  <si>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</si>
  <si>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</si>
  <si>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</si>
  <si>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</si>
  <si>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</si>
  <si>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</si>
  <si>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</si>
  <si>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</si>
  <si>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</si>
  <si>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</si>
  <si>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</si>
  <si>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</si>
  <si>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</si>
  <si>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</si>
  <si>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</si>
  <si>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</si>
  <si>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</si>
  <si>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</si>
  <si>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</si>
  <si>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</si>
  <si>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</si>
  <si>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</si>
  <si>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</si>
  <si>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</si>
  <si>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</si>
  <si>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</si>
  <si>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</si>
  <si>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</si>
  <si>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</si>
  <si>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</si>
  <si>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</si>
  <si>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</si>
  <si>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</si>
  <si>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</si>
  <si>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</si>
  <si>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</si>
  <si>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</si>
  <si>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</si>
  <si>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</si>
  <si>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</si>
  <si>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</si>
  <si>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</si>
  <si>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</si>
  <si>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</si>
  <si>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</si>
  <si>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</si>
  <si>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</si>
  <si>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</si>
  <si>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</si>
  <si>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</si>
  <si>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</si>
  <si>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</si>
  <si>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</si>
  <si>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</si>
  <si>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</si>
  <si>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</si>
  <si>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</si>
  <si>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</si>
  <si>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</si>
  <si>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</si>
  <si>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</si>
  <si>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</si>
  <si>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</si>
  <si>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</si>
  <si>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</si>
  <si>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</si>
  <si>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</si>
  <si>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</si>
  <si>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</si>
  <si>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</si>
  <si>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</si>
  <si>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</si>
  <si>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</si>
  <si>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</si>
  <si>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</si>
  <si>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</si>
  <si>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</si>
  <si>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</si>
  <si>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</si>
  <si>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</si>
  <si>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</si>
  <si>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</si>
  <si>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</si>
  <si>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</si>
  <si>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</si>
  <si>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</si>
  <si>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</si>
  <si>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</si>
  <si>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</si>
  <si>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</si>
  <si>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</si>
  <si>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</si>
  <si>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</si>
  <si>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</si>
  <si>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</si>
  <si>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</si>
  <si>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</si>
  <si>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</si>
  <si>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</si>
  <si>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</si>
  <si>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</si>
  <si>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</si>
  <si>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</si>
  <si>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</si>
  <si>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</si>
  <si>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</si>
  <si>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</si>
  <si>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</si>
  <si>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</si>
  <si>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</si>
  <si>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</si>
  <si>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</si>
  <si>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</si>
  <si>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</si>
  <si>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</si>
  <si>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</si>
  <si>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</si>
  <si>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</si>
  <si>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</si>
  <si>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</si>
  <si>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</si>
  <si>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</si>
  <si>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</si>
  <si>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</si>
  <si>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</si>
  <si>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</si>
  <si>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</si>
  <si>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</si>
  <si>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</si>
  <si>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</si>
  <si>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</si>
  <si>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</si>
  <si>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</si>
  <si>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</si>
  <si>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</si>
  <si>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</si>
  <si>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</si>
  <si>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</si>
  <si>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无锡M7</t>
    <phoneticPr fontId="149" type="noConversion"/>
  </si>
  <si>
    <t>WUX-NLU-DEST</t>
    <phoneticPr fontId="149" type="noConversion"/>
  </si>
  <si>
    <t>-08更新</t>
    <phoneticPr fontId="149" type="noConversion"/>
  </si>
  <si>
    <t>舱位情况</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</si>
  <si>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</si>
  <si>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</si>
  <si>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</si>
  <si>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t>ALL DEST</t>
    <phoneticPr fontId="149" type="noConversion"/>
  </si>
  <si>
    <t xml:space="preserve"> ≥1:250</t>
    <phoneticPr fontId="153" type="noConversion"/>
  </si>
  <si>
    <t xml:space="preserve"> ≥1:800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</si>
  <si>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</si>
  <si>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</si>
  <si>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</si>
  <si>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</si>
  <si>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</si>
  <si>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</si>
  <si>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</si>
  <si>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</si>
  <si>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</si>
  <si>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</si>
  <si>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</si>
  <si>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</si>
  <si>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</si>
  <si>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</si>
  <si>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</si>
  <si>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</si>
  <si>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</si>
  <si>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</si>
  <si>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</si>
  <si>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</si>
  <si>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</si>
  <si>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</si>
  <si>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</si>
  <si>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</si>
  <si>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</si>
  <si>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</si>
  <si>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</si>
  <si>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</si>
  <si>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</si>
  <si>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</si>
  <si>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</si>
  <si>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</si>
  <si>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</si>
  <si>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</si>
  <si>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</si>
  <si>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</si>
  <si>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</si>
  <si>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</si>
  <si>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</si>
  <si>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</si>
  <si>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</si>
  <si>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</si>
  <si>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</si>
  <si>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</si>
  <si>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</si>
  <si>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</si>
  <si>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</si>
  <si>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</si>
  <si>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</si>
  <si>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</si>
  <si>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</si>
  <si>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</si>
  <si>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</si>
  <si>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</si>
  <si>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</si>
  <si>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</si>
  <si>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</si>
  <si>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</si>
  <si>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</si>
  <si>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</si>
  <si>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</si>
  <si>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</si>
  <si>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</si>
  <si>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</si>
  <si>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</si>
  <si>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</si>
  <si>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</si>
  <si>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</si>
  <si>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</si>
  <si>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</si>
  <si>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</si>
  <si>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</si>
  <si>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</si>
  <si>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</si>
  <si>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</si>
  <si>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</si>
  <si>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</si>
  <si>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</si>
  <si>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</si>
  <si>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</si>
  <si>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</si>
  <si>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</si>
  <si>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</si>
  <si>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</si>
  <si>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</si>
  <si>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</si>
  <si>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</si>
  <si>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</si>
  <si>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</si>
  <si>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</si>
  <si>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</si>
  <si>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</si>
  <si>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</si>
  <si>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</si>
  <si>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</si>
  <si>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</si>
  <si>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</si>
  <si>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</si>
  <si>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</si>
  <si>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</si>
  <si>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</si>
  <si>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</si>
  <si>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</si>
  <si>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</si>
  <si>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</si>
  <si>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</si>
  <si>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</si>
  <si>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</si>
  <si>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</si>
  <si>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</si>
  <si>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</si>
  <si>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</si>
  <si>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</si>
  <si>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</si>
  <si>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</si>
  <si>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</si>
  <si>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</si>
  <si>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</si>
  <si>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</si>
  <si>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</si>
  <si>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</si>
  <si>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</si>
  <si>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</si>
  <si>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</si>
  <si>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</si>
  <si>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</si>
  <si>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</si>
  <si>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</si>
  <si>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</si>
  <si>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</si>
  <si>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</si>
  <si>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</si>
  <si>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</si>
  <si>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</si>
  <si>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</si>
  <si>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</si>
  <si>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</si>
  <si>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</si>
  <si>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</si>
  <si>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</si>
  <si>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</si>
  <si>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</si>
  <si>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</si>
  <si>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</si>
  <si>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</si>
  <si>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</si>
  <si>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</si>
  <si>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</si>
  <si>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</si>
  <si>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</si>
  <si>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</si>
  <si>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</si>
  <si>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</si>
  <si>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</si>
  <si>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</si>
  <si>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</si>
  <si>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</si>
  <si>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</si>
  <si>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</si>
  <si>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</si>
  <si>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</si>
  <si>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</si>
  <si>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</si>
  <si>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</si>
  <si>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</si>
  <si>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</si>
  <si>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</si>
  <si>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</si>
  <si>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</si>
  <si>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</si>
  <si>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</si>
  <si>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</si>
  <si>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</si>
  <si>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</si>
  <si>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</si>
  <si>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</si>
  <si>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</si>
  <si>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</si>
  <si>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</si>
  <si>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</si>
  <si>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</si>
  <si>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</si>
  <si>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</si>
  <si>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</si>
  <si>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</si>
  <si>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</si>
  <si>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</si>
  <si>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</si>
  <si>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</si>
  <si>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</si>
  <si>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</si>
  <si>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</si>
  <si>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</si>
  <si>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</si>
  <si>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</si>
  <si>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</si>
  <si>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</si>
  <si>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</si>
  <si>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</si>
  <si>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</si>
  <si>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</si>
  <si>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</si>
  <si>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</si>
  <si>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</si>
  <si>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</si>
  <si>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</si>
  <si>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</si>
  <si>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</si>
  <si>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</si>
  <si>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</si>
  <si>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</si>
  <si>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</si>
  <si>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</si>
  <si>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</si>
  <si>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</si>
  <si>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</si>
  <si>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</si>
  <si>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</si>
  <si>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</si>
  <si>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</si>
  <si>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</si>
  <si>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</si>
  <si>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</si>
  <si>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</si>
  <si>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</si>
  <si>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</si>
  <si>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</si>
  <si>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</si>
  <si>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</si>
  <si>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</si>
  <si>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</si>
  <si>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</si>
  <si>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</si>
  <si>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</si>
  <si>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</si>
  <si>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</si>
  <si>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</si>
  <si>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</si>
  <si>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</si>
  <si>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仅限散件</t>
    <phoneticPr fontId="153" type="noConversion"/>
  </si>
  <si>
    <t>EZE</t>
    <phoneticPr fontId="149" type="noConversion"/>
  </si>
  <si>
    <t>SCL</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</si>
  <si>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</si>
  <si>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</si>
  <si>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</si>
  <si>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</si>
  <si>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</si>
  <si>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PVG-LAX-DEST</t>
    <phoneticPr fontId="149" type="noConversion"/>
  </si>
  <si>
    <t>200KG≤1CBM＜300KG</t>
  </si>
  <si>
    <t>1CBM≥800KG</t>
  </si>
  <si>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</si>
  <si>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</si>
  <si>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</si>
  <si>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</si>
  <si>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</si>
  <si>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</si>
  <si>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</si>
  <si>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</si>
  <si>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</si>
  <si>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</si>
  <si>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</si>
  <si>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</si>
  <si>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</si>
  <si>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</si>
  <si>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</si>
  <si>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</si>
  <si>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</si>
  <si>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</si>
  <si>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</si>
  <si>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</si>
  <si>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</si>
  <si>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</si>
  <si>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</si>
  <si>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</si>
  <si>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</si>
  <si>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</si>
  <si>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</si>
  <si>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</si>
  <si>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</si>
  <si>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</si>
  <si>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</si>
  <si>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</si>
  <si>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</si>
  <si>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</si>
  <si>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散货/托盘均可</t>
    <phoneticPr fontId="149" type="noConversion"/>
  </si>
  <si>
    <t>UIO</t>
    <phoneticPr fontId="149" type="noConversion"/>
  </si>
  <si>
    <t>PVG-LAX-MIA-UIO</t>
    <phoneticPr fontId="149" type="noConversion"/>
  </si>
  <si>
    <t>400KG≤1CBM＜800KG</t>
    <phoneticPr fontId="153" type="noConversion"/>
  </si>
  <si>
    <t>1CBM＜200KG</t>
    <phoneticPr fontId="153" type="noConversion"/>
  </si>
  <si>
    <t>300k以上平泡货舱位单独确认</t>
    <phoneticPr fontId="149" type="noConversion"/>
  </si>
  <si>
    <t>PVG-LAX-MIA-BOG</t>
    <phoneticPr fontId="149" type="noConversion"/>
  </si>
  <si>
    <t>300KG≤1CBM＜400KG</t>
    <phoneticPr fontId="153" type="noConversion"/>
  </si>
  <si>
    <t>1CBM≥800KG</t>
    <phoneticPr fontId="149" type="noConversion"/>
  </si>
  <si>
    <t>PVG-LAX-MIA-SDQ</t>
    <phoneticPr fontId="149" type="noConversion"/>
  </si>
  <si>
    <t>中转点：CNF/GIG/VCP/POA/CWB/NVT/VIX/BSB</t>
    <phoneticPr fontId="149" type="noConversion"/>
  </si>
  <si>
    <t>PVG-LAX-GRU</t>
    <phoneticPr fontId="149" type="noConversion"/>
  </si>
  <si>
    <t>深圳/广州UC</t>
    <phoneticPr fontId="149" type="noConversion"/>
  </si>
  <si>
    <t>深圳/广州  UC智利航空</t>
    <phoneticPr fontId="149" type="noConversion"/>
  </si>
  <si>
    <t>2、不含：CNY 非电子运单NEC-230/票，分单转发CGC-24/HAWB，主单费-50/票，信息-50/主+50/分，运抵45/主+20/分，舱单60/报关票数</t>
    <phoneticPr fontId="149" type="noConversion"/>
  </si>
  <si>
    <t>2、不含：CNY 非电子运单NEC- 230/票，分单转发CGC- 24/HAWB，主单费-50/票， 信息-50/主+50/分，运抵45/主+20/分，舱单60/报关票数。</t>
    <phoneticPr fontId="149" type="noConversion"/>
  </si>
  <si>
    <t>更新08</t>
    <phoneticPr fontId="149" type="noConversion"/>
  </si>
  <si>
    <r>
      <t>Rate Sheet MFM-MAD-</t>
    </r>
    <r>
      <rPr>
        <b/>
        <sz val="20"/>
        <color rgb="FFFF0000"/>
        <rFont val="Microsoft YaHei UI"/>
        <family val="2"/>
        <charset val="134"/>
      </rPr>
      <t>VCP</t>
    </r>
    <phoneticPr fontId="149" type="noConversion"/>
  </si>
  <si>
    <t>Dest</t>
    <phoneticPr fontId="149" type="noConversion"/>
  </si>
  <si>
    <t>舱位情况</t>
    <phoneticPr fontId="149" type="noConversion"/>
  </si>
  <si>
    <t>Remark</t>
    <phoneticPr fontId="149" type="noConversion"/>
  </si>
  <si>
    <t>ALL DEST</t>
    <phoneticPr fontId="149" type="noConversion"/>
  </si>
  <si>
    <t xml:space="preserve"> ≥1:250</t>
    <phoneticPr fontId="153" type="noConversion"/>
  </si>
  <si>
    <t xml:space="preserve"> ≥1:300</t>
    <phoneticPr fontId="149" type="noConversion"/>
  </si>
  <si>
    <t xml:space="preserve"> ≥1:500</t>
    <phoneticPr fontId="153" type="noConversion"/>
  </si>
  <si>
    <t>Currency:</t>
    <phoneticPr fontId="149" type="noConversion"/>
  </si>
  <si>
    <t>Dest</t>
    <phoneticPr fontId="149" type="noConversion"/>
  </si>
  <si>
    <t>Currency:</t>
    <phoneticPr fontId="149" type="noConversion"/>
  </si>
  <si>
    <t>仅限散件</t>
    <phoneticPr fontId="153" type="noConversion"/>
  </si>
  <si>
    <t>CCS</t>
    <phoneticPr fontId="149" type="noConversion"/>
  </si>
  <si>
    <t>COR</t>
    <phoneticPr fontId="149" type="noConversion"/>
  </si>
  <si>
    <t>仅限散件，单件MAX80KG</t>
    <phoneticPr fontId="153" type="noConversion"/>
  </si>
  <si>
    <t>仅限散件</t>
    <phoneticPr fontId="153" type="noConversion"/>
  </si>
  <si>
    <t>仅限散件，单件MAX80KG</t>
    <phoneticPr fontId="153" type="noConversion"/>
  </si>
  <si>
    <t>MDE</t>
    <phoneticPr fontId="149" type="noConversion"/>
  </si>
  <si>
    <t>仅限散件，单件MAX80KG</t>
    <phoneticPr fontId="153" type="noConversion"/>
  </si>
  <si>
    <t>POS</t>
    <phoneticPr fontId="149" type="noConversion"/>
  </si>
  <si>
    <t>仅限散件，单件MAX80KG</t>
    <phoneticPr fontId="153" type="noConversion"/>
  </si>
  <si>
    <t>仅限散件，单件MAX100KG</t>
    <phoneticPr fontId="153" type="noConversion"/>
  </si>
  <si>
    <t>仅限散件</t>
    <phoneticPr fontId="153" type="noConversion"/>
  </si>
  <si>
    <t>Currency:</t>
    <phoneticPr fontId="149" type="noConversion"/>
  </si>
  <si>
    <t>Effective from:</t>
    <phoneticPr fontId="149" type="noConversion"/>
  </si>
  <si>
    <t>1000k</t>
    <phoneticPr fontId="149" type="noConversion"/>
  </si>
  <si>
    <t>美东中中转
加拿大+2</t>
    <phoneticPr fontId="149" type="noConversion"/>
  </si>
  <si>
    <r>
      <t>可接托盘：GRU LIM SCL  EZE  GIG</t>
    </r>
    <r>
      <rPr>
        <b/>
        <sz val="10"/>
        <color rgb="FFFF0000"/>
        <rFont val="Microsoft YaHei UI"/>
        <family val="2"/>
        <charset val="134"/>
      </rPr>
      <t xml:space="preserve">  UIO SJU</t>
    </r>
    <phoneticPr fontId="149"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</si>
  <si>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</si>
  <si>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2、 暂不接接含电 PI966 PI967 PI969 PI970</t>
    <phoneticPr fontId="149" type="noConversion"/>
  </si>
  <si>
    <t>4、主单50/MAWB，分单65/HAWB，舱单60/份，信息-45/主+45/分。</t>
    <phoneticPr fontId="149" type="noConversion"/>
  </si>
  <si>
    <t>Currency:</t>
    <phoneticPr fontId="149" type="noConversion"/>
  </si>
  <si>
    <t>45K</t>
    <phoneticPr fontId="149" type="noConversion"/>
  </si>
  <si>
    <t>100K</t>
    <phoneticPr fontId="149" type="noConversion"/>
  </si>
  <si>
    <t>500K</t>
    <phoneticPr fontId="149" type="noConversion"/>
  </si>
  <si>
    <t>1000K</t>
    <phoneticPr fontId="149" type="noConversion"/>
  </si>
  <si>
    <t>Via MAD</t>
    <phoneticPr fontId="149" type="noConversion"/>
  </si>
  <si>
    <t>2026/3/15</t>
    <phoneticPr fontId="149" type="noConversion"/>
  </si>
  <si>
    <t>鄂州ET</t>
    <phoneticPr fontId="149" type="noConversion"/>
  </si>
  <si>
    <t>EHU-ADD（技术经停）-GRU-SCL</t>
    <phoneticPr fontId="149" type="noConversion"/>
  </si>
  <si>
    <t>+8</t>
    <phoneticPr fontId="149" type="noConversion"/>
  </si>
  <si>
    <t>EHU-ADD(技术经停)-GRU-SCL</t>
    <phoneticPr fontId="149" type="noConversion"/>
  </si>
  <si>
    <t>鄂州ET  埃塞俄比亚航空 GRU直达</t>
    <phoneticPr fontId="149" type="noConversion"/>
  </si>
  <si>
    <t>Currency:</t>
    <phoneticPr fontId="149" type="noConversion"/>
  </si>
  <si>
    <t>2026/3/11</t>
    <phoneticPr fontId="149" type="noConversion"/>
  </si>
  <si>
    <t>100k</t>
    <phoneticPr fontId="149" type="noConversion"/>
  </si>
  <si>
    <t>PVG-LAX-SCL</t>
    <phoneticPr fontId="149" type="noConversion"/>
  </si>
  <si>
    <t>300KG≤1CBM＜500KG</t>
    <phoneticPr fontId="153" type="noConversion"/>
  </si>
  <si>
    <t>PVG-AKL-SCL</t>
    <phoneticPr fontId="149" type="noConversion"/>
  </si>
  <si>
    <t>500KG≤1CBM＜800KG</t>
    <phoneticPr fontId="153" type="noConversion"/>
  </si>
  <si>
    <t>PVG-LAX-LIM-SCL</t>
    <phoneticPr fontId="149" type="noConversion"/>
  </si>
  <si>
    <t>LIM</t>
    <phoneticPr fontId="149" type="noConversion"/>
  </si>
  <si>
    <t>PVG-LAX-LIM</t>
    <phoneticPr fontId="149" type="noConversion"/>
  </si>
  <si>
    <t>BOG</t>
    <phoneticPr fontId="149" type="noConversion"/>
  </si>
  <si>
    <t>PVG-LAX-LIM-BOG</t>
    <phoneticPr fontId="149" type="noConversion"/>
  </si>
  <si>
    <t>SDQ</t>
    <phoneticPr fontId="149" type="noConversion"/>
  </si>
  <si>
    <t>truck via GRU
CNF/CWB/GIG/POA/VCP +3
VIX(300k起)/NVT/JOI/FLN +6</t>
    <phoneticPr fontId="149" type="noConversion"/>
  </si>
  <si>
    <t>CWB</t>
    <phoneticPr fontId="149" type="noConversion"/>
  </si>
  <si>
    <t>LAX-MIA-CWB</t>
    <phoneticPr fontId="149" type="noConversion"/>
  </si>
  <si>
    <t>MAO</t>
    <phoneticPr fontId="149" type="noConversion"/>
  </si>
  <si>
    <t>LAX-MIA-MAO</t>
    <phoneticPr fontId="149" type="noConversion"/>
  </si>
  <si>
    <t>1、以上价格为鄂州普货交货价，已含燃油费附加费/安全附加费/起运港地面操作费，不足100kg，最低操作费CNY 100元/票。</t>
    <phoneticPr fontId="149" type="noConversion"/>
  </si>
  <si>
    <t>2-3days</t>
    <phoneticPr fontId="149" type="noConversion"/>
  </si>
  <si>
    <t>托盘+1</t>
    <phoneticPr fontId="149" type="noConversion"/>
  </si>
  <si>
    <t>3-4days</t>
    <phoneticPr fontId="149" type="noConversion"/>
  </si>
  <si>
    <t>5-6days</t>
    <phoneticPr fontId="149" type="noConversion"/>
  </si>
  <si>
    <t>2-3days</t>
    <phoneticPr fontId="149" type="noConversion"/>
  </si>
  <si>
    <t>比重价格</t>
    <phoneticPr fontId="149" type="noConversion"/>
  </si>
  <si>
    <t>Cargo Ratio</t>
    <phoneticPr fontId="149" type="noConversion"/>
  </si>
  <si>
    <t>/</t>
    <phoneticPr fontId="149" type="noConversion"/>
  </si>
  <si>
    <t>80KG≤1CBM≤89KG</t>
    <phoneticPr fontId="149" type="noConversion"/>
  </si>
  <si>
    <t>散托同价</t>
    <phoneticPr fontId="149" type="noConversion"/>
  </si>
  <si>
    <t>90KG≤1CBM≤99KG</t>
    <phoneticPr fontId="149" type="noConversion"/>
  </si>
  <si>
    <t>100KG≤1CBM≤109KG</t>
    <phoneticPr fontId="149" type="noConversion"/>
  </si>
  <si>
    <t>/</t>
    <phoneticPr fontId="149" type="noConversion"/>
  </si>
  <si>
    <t>110KG≤1CBM≤119KG</t>
    <phoneticPr fontId="149" type="noConversion"/>
  </si>
  <si>
    <t>120KG≤1CBM≤129KG</t>
    <phoneticPr fontId="149" type="noConversion"/>
  </si>
  <si>
    <t>130KG≤1CBM≤139KG</t>
    <phoneticPr fontId="149" type="noConversion"/>
  </si>
  <si>
    <t>200KG≤1CBM＜250KG</t>
    <phoneticPr fontId="149" type="noConversion"/>
  </si>
  <si>
    <t>250KG≤1CBM＜300KG</t>
    <phoneticPr fontId="149" type="noConversion"/>
  </si>
  <si>
    <t>300KG≤1CBM＜500KG</t>
    <phoneticPr fontId="149" type="noConversion"/>
  </si>
  <si>
    <t>500KG≤1CBM＜1000KG</t>
    <phoneticPr fontId="149" type="noConversion"/>
  </si>
  <si>
    <t>1CBM≥1000KG</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</si>
</sst>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08">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8">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35">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8" applyFont="1" applyFill="1" applyAlignment="1">
      <alignment horizontal="center" vertical="center"/>
    </xf>
    <xf numFmtId="193" fontId="42" fillId="8" borderId="0" xfId="52098" applyFont="1" applyFill="1">
      <alignment vertical="center"/>
    </xf>
    <xf numFmtId="190" fontId="42" fillId="6" borderId="117" xfId="51995" applyFont="1" applyFill="1" applyBorder="1" applyAlignment="1">
      <alignment horizontal="center" vertical="center"/>
    </xf>
    <xf numFmtId="193" fontId="42" fillId="7" borderId="72" xfId="52098" applyFont="1" applyFill="1" applyBorder="1" applyAlignment="1">
      <alignment horizontal="center" vertical="center"/>
    </xf>
    <xf numFmtId="193" fontId="42" fillId="7" borderId="73" xfId="52098" applyFont="1" applyFill="1" applyBorder="1" applyAlignment="1">
      <alignment horizontal="center" vertical="center"/>
    </xf>
    <xf numFmtId="193" fontId="75" fillId="8" borderId="123" xfId="52098" applyFont="1" applyFill="1" applyBorder="1" applyAlignment="1">
      <alignment horizontal="center" vertical="center"/>
    </xf>
    <xf numFmtId="2" fontId="42" fillId="8" borderId="121" xfId="52098" applyNumberFormat="1" applyFont="1" applyFill="1" applyBorder="1" applyAlignment="1">
      <alignment horizontal="center" vertical="center"/>
    </xf>
    <xf numFmtId="176" fontId="75" fillId="0" borderId="121" xfId="52098" applyNumberFormat="1" applyFont="1" applyBorder="1" applyAlignment="1">
      <alignment horizontal="center" vertical="center" wrapText="1"/>
    </xf>
    <xf numFmtId="176" fontId="75" fillId="0" borderId="123" xfId="52098" applyNumberFormat="1" applyFont="1" applyBorder="1" applyAlignment="1">
      <alignment vertical="center" wrapText="1"/>
    </xf>
    <xf numFmtId="49" fontId="75" fillId="0" borderId="121" xfId="52098" applyNumberFormat="1" applyFont="1" applyBorder="1" applyAlignment="1">
      <alignment horizontal="center" vertical="center"/>
    </xf>
    <xf numFmtId="2" fontId="42" fillId="8" borderId="117" xfId="52098" applyNumberFormat="1" applyFont="1" applyFill="1" applyBorder="1" applyAlignment="1">
      <alignment horizontal="center" vertical="center"/>
    </xf>
    <xf numFmtId="49" fontId="75" fillId="0" borderId="117" xfId="52098"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0" applyNumberFormat="1" applyFont="1" applyFill="1" applyBorder="1" applyAlignment="1" applyProtection="1">
      <alignment horizontal="center" vertical="center"/>
    </xf>
    <xf numFmtId="193" fontId="42" fillId="8" borderId="0" xfId="52099" applyFont="1" applyFill="1" applyAlignment="1">
      <alignment horizontal="center" vertical="center"/>
    </xf>
    <xf numFmtId="193" fontId="42" fillId="8" borderId="0" xfId="52101" applyFont="1" applyFill="1" applyAlignment="1">
      <alignment horizontal="center" vertical="center"/>
    </xf>
    <xf numFmtId="193" fontId="30" fillId="8" borderId="0" xfId="52103" applyFont="1" applyFill="1" applyAlignment="1">
      <alignment horizontal="center"/>
    </xf>
    <xf numFmtId="193" fontId="30" fillId="8" borderId="0" xfId="52103" applyFont="1" applyFill="1" applyAlignment="1">
      <alignment horizontal="center" vertical="center"/>
    </xf>
    <xf numFmtId="193" fontId="30" fillId="8" borderId="0" xfId="52103" applyFont="1" applyFill="1" applyAlignment="1">
      <alignment horizontal="right"/>
    </xf>
    <xf numFmtId="193" fontId="46" fillId="8" borderId="0" xfId="52103" applyFont="1" applyFill="1" applyAlignment="1">
      <alignment horizontal="left" wrapText="1"/>
    </xf>
    <xf numFmtId="193" fontId="30" fillId="7" borderId="25" xfId="52101" applyFont="1" applyFill="1" applyBorder="1" applyAlignment="1">
      <alignment horizontal="center" vertical="center"/>
    </xf>
    <xf numFmtId="193" fontId="30" fillId="7" borderId="29" xfId="5210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5" xfId="52101" applyFont="1" applyFill="1" applyBorder="1" applyAlignment="1">
      <alignment horizontal="center" vertical="center"/>
    </xf>
    <xf numFmtId="193" fontId="30" fillId="8" borderId="72" xfId="52101" applyFont="1" applyFill="1" applyBorder="1" applyAlignment="1">
      <alignment horizontal="center" vertical="center"/>
    </xf>
    <xf numFmtId="188" fontId="30" fillId="8" borderId="72" xfId="52101" applyNumberFormat="1" applyFont="1" applyFill="1" applyBorder="1" applyAlignment="1">
      <alignment horizontal="center" vertical="center"/>
    </xf>
    <xf numFmtId="188" fontId="30" fillId="8" borderId="112" xfId="52101" applyNumberFormat="1" applyFont="1" applyFill="1" applyBorder="1" applyAlignment="1">
      <alignment horizontal="center" vertical="center"/>
    </xf>
    <xf numFmtId="193" fontId="42" fillId="6" borderId="121" xfId="52104" applyFont="1" applyFill="1" applyBorder="1" applyAlignment="1">
      <alignment horizontal="center" vertical="center"/>
    </xf>
    <xf numFmtId="179" fontId="30" fillId="6" borderId="121" xfId="52104" applyNumberFormat="1" applyFont="1" applyFill="1" applyBorder="1" applyAlignment="1">
      <alignment horizontal="center" vertical="center"/>
    </xf>
    <xf numFmtId="49" fontId="30" fillId="6" borderId="121" xfId="52104" applyNumberFormat="1" applyFont="1" applyFill="1" applyBorder="1" applyAlignment="1">
      <alignment horizontal="center" vertical="center"/>
    </xf>
    <xf numFmtId="189" fontId="30" fillId="6" borderId="121" xfId="52104" applyNumberFormat="1" applyFont="1" applyFill="1" applyBorder="1" applyAlignment="1">
      <alignment horizontal="center" vertical="center"/>
    </xf>
    <xf numFmtId="193" fontId="42" fillId="8" borderId="0" xfId="52101" applyFont="1" applyFill="1">
      <alignment vertical="center"/>
    </xf>
    <xf numFmtId="193" fontId="42" fillId="8" borderId="0" xfId="52101"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1"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1" applyNumberFormat="1" applyFont="1" applyBorder="1" applyAlignment="1">
      <alignment horizontal="center" vertical="center"/>
    </xf>
    <xf numFmtId="188" fontId="30" fillId="0" borderId="121" xfId="52101"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1" applyNumberFormat="1" applyFont="1" applyBorder="1" applyAlignment="1">
      <alignment horizontal="center" vertical="center"/>
    </xf>
    <xf numFmtId="176" fontId="42" fillId="0" borderId="0" xfId="52105"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5" applyFont="1" applyFill="1" applyBorder="1" applyAlignment="1">
      <alignment horizontal="center" vertical="center"/>
    </xf>
    <xf numFmtId="49" fontId="42" fillId="0" borderId="75" xfId="52106" applyNumberFormat="1" applyFont="1" applyBorder="1" applyAlignment="1">
      <alignment horizontal="center" vertical="center"/>
    </xf>
    <xf numFmtId="180" fontId="42" fillId="8" borderId="117" xfId="52101"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1" applyFont="1" applyFill="1" applyBorder="1" applyAlignment="1">
      <alignment horizontal="center" vertical="center"/>
    </xf>
    <xf numFmtId="193" fontId="30" fillId="7" borderId="72" xfId="52101" applyFont="1" applyFill="1" applyBorder="1" applyAlignment="1">
      <alignment horizontal="center" vertical="center"/>
    </xf>
    <xf numFmtId="193" fontId="42" fillId="7" borderId="29" xfId="52101" applyFont="1" applyFill="1" applyBorder="1" applyAlignment="1">
      <alignment horizontal="center" vertical="center"/>
    </xf>
    <xf numFmtId="193" fontId="42" fillId="7" borderId="28" xfId="52101" applyFont="1" applyFill="1" applyBorder="1" applyAlignment="1">
      <alignment horizontal="center" vertical="center"/>
    </xf>
    <xf numFmtId="188" fontId="75" fillId="0" borderId="72" xfId="52101" applyNumberFormat="1" applyFont="1" applyBorder="1" applyAlignment="1">
      <alignment horizontal="center" vertical="center"/>
    </xf>
    <xf numFmtId="176" fontId="42" fillId="0" borderId="112" xfId="52105" applyNumberFormat="1" applyFont="1" applyBorder="1" applyAlignment="1">
      <alignment horizontal="center" vertical="center"/>
    </xf>
    <xf numFmtId="49" fontId="75" fillId="0" borderId="112" xfId="52098"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1"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1"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1" applyFont="1" applyFill="1" applyBorder="1" applyAlignment="1">
      <alignment horizontal="center" vertical="center"/>
    </xf>
    <xf numFmtId="193" fontId="42" fillId="7" borderId="72" xfId="52101" applyFont="1" applyFill="1" applyBorder="1" applyAlignment="1">
      <alignment horizontal="center" vertical="center"/>
    </xf>
    <xf numFmtId="193" fontId="42" fillId="7" borderId="73" xfId="52101" applyFont="1" applyFill="1" applyBorder="1" applyAlignment="1">
      <alignment horizontal="center" vertical="center"/>
    </xf>
    <xf numFmtId="188" fontId="30" fillId="0" borderId="117" xfId="52101" applyNumberFormat="1" applyFont="1" applyBorder="1" applyAlignment="1">
      <alignment horizontal="center" vertical="center"/>
    </xf>
    <xf numFmtId="193" fontId="77" fillId="5" borderId="71" xfId="52102" applyFont="1" applyFill="1" applyBorder="1" applyAlignment="1">
      <alignment horizontal="center" vertical="center"/>
    </xf>
    <xf numFmtId="193" fontId="79" fillId="0" borderId="51" xfId="52103" applyFont="1" applyBorder="1" applyAlignment="1">
      <alignment horizontal="center" vertical="center"/>
    </xf>
    <xf numFmtId="193" fontId="43" fillId="6" borderId="117" xfId="52104" applyFont="1" applyFill="1" applyBorder="1" applyAlignment="1">
      <alignment horizontal="center" vertical="center"/>
    </xf>
    <xf numFmtId="179" fontId="51" fillId="6" borderId="117" xfId="52104" applyNumberFormat="1" applyFont="1" applyFill="1" applyBorder="1" applyAlignment="1">
      <alignment horizontal="center" vertical="center"/>
    </xf>
    <xf numFmtId="189" fontId="51" fillId="6" borderId="117" xfId="52104" applyNumberFormat="1" applyFont="1" applyFill="1" applyBorder="1" applyAlignment="1">
      <alignment horizontal="center" vertical="center"/>
    </xf>
    <xf numFmtId="193" fontId="30" fillId="7" borderId="26" xfId="52101" applyFont="1" applyFill="1" applyBorder="1" applyAlignment="1">
      <alignment horizontal="center" vertical="center"/>
    </xf>
    <xf numFmtId="193" fontId="30" fillId="7" borderId="52" xfId="52101" applyFont="1" applyFill="1" applyBorder="1" applyAlignment="1">
      <alignment horizontal="center" vertical="center"/>
    </xf>
    <xf numFmtId="188" fontId="75" fillId="0" borderId="117" xfId="52101"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1" applyFont="1" applyFill="1" applyBorder="1" applyAlignment="1">
      <alignment horizontal="center" vertical="center"/>
    </xf>
    <xf numFmtId="193" fontId="46" fillId="8" borderId="116" xfId="52107" applyFont="1" applyFill="1" applyBorder="1" applyAlignment="1">
      <alignment horizontal="left" vertical="center"/>
    </xf>
    <xf numFmtId="193" fontId="49" fillId="3" borderId="0" xfId="52107" applyFont="1" applyFill="1" applyAlignment="1">
      <alignment vertical="center" wrapText="1"/>
    </xf>
    <xf numFmtId="193" fontId="49" fillId="3" borderId="0" xfId="52107" applyFont="1" applyFill="1">
      <alignment vertical="center"/>
    </xf>
    <xf numFmtId="193" fontId="49" fillId="3" borderId="116" xfId="52107" applyFont="1" applyFill="1" applyBorder="1" applyAlignment="1">
      <alignment vertical="center" wrapText="1"/>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1"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1" applyNumberFormat="1" applyFont="1" applyBorder="1" applyAlignment="1">
      <alignment horizontal="center" vertical="center"/>
    </xf>
    <xf numFmtId="176" fontId="78" fillId="0" borderId="117" xfId="52101" applyNumberFormat="1" applyFont="1" applyBorder="1" applyAlignment="1">
      <alignment horizontal="center" vertical="center" wrapText="1"/>
    </xf>
    <xf numFmtId="193" fontId="75" fillId="0" borderId="126" xfId="52101" applyFont="1" applyBorder="1" applyAlignment="1">
      <alignment horizontal="center" vertical="center"/>
    </xf>
    <xf numFmtId="193" fontId="42" fillId="7" borderId="4" xfId="52101"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1" applyFont="1" applyFill="1" applyBorder="1" applyAlignment="1">
      <alignment horizontal="center" vertical="center"/>
    </xf>
    <xf numFmtId="193" fontId="75" fillId="0" borderId="71" xfId="52101" applyFont="1" applyBorder="1" applyAlignment="1">
      <alignment horizontal="center" vertical="center" wrapText="1"/>
    </xf>
    <xf numFmtId="193" fontId="75" fillId="0" borderId="128" xfId="52101" applyFont="1" applyBorder="1" applyAlignment="1">
      <alignment horizontal="center" vertical="center"/>
    </xf>
    <xf numFmtId="193" fontId="75" fillId="0" borderId="122" xfId="52101" applyFont="1" applyBorder="1" applyAlignment="1">
      <alignment horizontal="center" vertical="center" wrapText="1"/>
    </xf>
    <xf numFmtId="193" fontId="42" fillId="8" borderId="122" xfId="52101" applyFont="1" applyFill="1" applyBorder="1" applyAlignment="1">
      <alignment horizontal="center" vertical="center" wrapText="1"/>
    </xf>
    <xf numFmtId="0" fontId="42" fillId="8" borderId="122" xfId="52101" applyNumberFormat="1" applyFont="1" applyFill="1" applyBorder="1" applyAlignment="1">
      <alignment horizontal="center" vertical="center" wrapText="1"/>
    </xf>
    <xf numFmtId="193" fontId="75" fillId="0" borderId="51" xfId="52101" applyFont="1" applyBorder="1" applyAlignment="1">
      <alignment horizontal="center" vertical="center" wrapText="1"/>
    </xf>
    <xf numFmtId="193" fontId="75" fillId="0" borderId="120" xfId="52101"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1"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6" applyNumberFormat="1" applyFont="1" applyBorder="1" applyAlignment="1">
      <alignment horizontal="center" vertical="center"/>
    </xf>
    <xf numFmtId="193" fontId="49" fillId="3" borderId="136" xfId="52107"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1"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1"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6" applyNumberFormat="1" applyFont="1" applyBorder="1" applyAlignment="1">
      <alignment horizontal="center" vertical="center"/>
    </xf>
    <xf numFmtId="188" fontId="75" fillId="0" borderId="112" xfId="52101" applyNumberFormat="1" applyFont="1" applyBorder="1" applyAlignment="1">
      <alignment horizontal="center" vertical="center"/>
    </xf>
    <xf numFmtId="193" fontId="75" fillId="0" borderId="115" xfId="52101" applyFont="1" applyBorder="1" applyAlignment="1">
      <alignment horizontal="center" vertical="center"/>
    </xf>
    <xf numFmtId="191" fontId="44" fillId="8" borderId="0" xfId="52113" applyFont="1" applyFill="1">
      <alignment vertical="center"/>
    </xf>
    <xf numFmtId="191" fontId="19" fillId="8" borderId="0" xfId="52114" applyNumberFormat="1" applyFont="1" applyFill="1" applyBorder="1" applyAlignment="1" applyProtection="1">
      <alignment horizontal="center" vertical="center"/>
    </xf>
    <xf numFmtId="191" fontId="42" fillId="8" borderId="0" xfId="52113" applyFont="1" applyFill="1" applyAlignment="1">
      <alignment horizontal="center" vertical="center"/>
    </xf>
    <xf numFmtId="191" fontId="77" fillId="5" borderId="29" xfId="52115" applyFont="1" applyFill="1" applyBorder="1" applyAlignment="1">
      <alignment horizontal="center" vertical="center"/>
    </xf>
    <xf numFmtId="191" fontId="77" fillId="5" borderId="30" xfId="52115" applyFont="1" applyFill="1" applyBorder="1" applyAlignment="1">
      <alignment horizontal="center" vertical="center"/>
    </xf>
    <xf numFmtId="191" fontId="42" fillId="8" borderId="0" xfId="52116" applyFont="1" applyFill="1" applyAlignment="1">
      <alignment horizontal="center"/>
    </xf>
    <xf numFmtId="191" fontId="42" fillId="8" borderId="0" xfId="52113" applyFont="1" applyFill="1" applyAlignment="1">
      <alignment vertical="center" wrapText="1"/>
    </xf>
    <xf numFmtId="49" fontId="46" fillId="8" borderId="0" xfId="52113" applyNumberFormat="1" applyFont="1" applyFill="1" applyAlignment="1">
      <alignment horizontal="right" wrapText="1"/>
    </xf>
    <xf numFmtId="191" fontId="46" fillId="8" borderId="0" xfId="52116" applyFont="1" applyFill="1" applyAlignment="1">
      <alignment horizontal="right" wrapText="1"/>
    </xf>
    <xf numFmtId="49" fontId="46" fillId="8" borderId="0" xfId="52116" applyNumberFormat="1" applyFont="1" applyFill="1" applyAlignment="1">
      <alignment horizontal="left" wrapText="1"/>
    </xf>
    <xf numFmtId="49" fontId="30" fillId="7" borderId="4" xfId="52113" applyNumberFormat="1" applyFont="1" applyFill="1" applyBorder="1" applyAlignment="1">
      <alignment horizontal="center" vertical="center" wrapText="1"/>
    </xf>
    <xf numFmtId="49" fontId="30" fillId="7" borderId="29" xfId="52113" applyNumberFormat="1" applyFont="1" applyFill="1" applyBorder="1" applyAlignment="1">
      <alignment horizontal="center" vertical="center" wrapText="1"/>
    </xf>
    <xf numFmtId="49" fontId="30" fillId="7" borderId="28" xfId="52113" applyNumberFormat="1" applyFont="1" applyFill="1" applyBorder="1" applyAlignment="1">
      <alignment horizontal="center" vertical="center" wrapText="1"/>
    </xf>
    <xf numFmtId="49" fontId="30" fillId="7" borderId="30" xfId="52113" applyNumberFormat="1" applyFont="1" applyFill="1" applyBorder="1" applyAlignment="1">
      <alignment horizontal="center" vertical="center" wrapText="1"/>
    </xf>
    <xf numFmtId="49" fontId="30" fillId="8" borderId="71" xfId="52113" applyNumberFormat="1" applyFont="1" applyFill="1" applyBorder="1" applyAlignment="1">
      <alignment horizontal="center" vertical="center" wrapText="1"/>
    </xf>
    <xf numFmtId="188" fontId="30" fillId="8" borderId="72" xfId="52113" applyNumberFormat="1" applyFont="1" applyFill="1" applyBorder="1" applyAlignment="1">
      <alignment horizontal="center" vertical="center" wrapText="1"/>
    </xf>
    <xf numFmtId="49" fontId="51" fillId="8" borderId="72" xfId="52113" applyNumberFormat="1" applyFont="1" applyFill="1" applyBorder="1" applyAlignment="1">
      <alignment horizontal="center" vertical="center" wrapText="1"/>
    </xf>
    <xf numFmtId="49" fontId="30" fillId="8" borderId="72" xfId="52113" applyNumberFormat="1" applyFont="1" applyFill="1" applyBorder="1" applyAlignment="1">
      <alignment horizontal="center" vertical="center" wrapText="1"/>
    </xf>
    <xf numFmtId="49" fontId="72" fillId="8" borderId="72" xfId="52113" applyNumberFormat="1" applyFont="1" applyFill="1" applyBorder="1" applyAlignment="1">
      <alignment horizontal="center" vertical="center" wrapText="1"/>
    </xf>
    <xf numFmtId="191" fontId="92" fillId="0" borderId="0" xfId="52118"/>
    <xf numFmtId="49" fontId="30" fillId="8" borderId="51" xfId="52113" applyNumberFormat="1" applyFont="1" applyFill="1" applyBorder="1" applyAlignment="1">
      <alignment horizontal="center" vertical="center" wrapText="1"/>
    </xf>
    <xf numFmtId="191" fontId="43" fillId="8" borderId="0" xfId="52113" applyFont="1" applyFill="1" applyAlignment="1">
      <alignment horizontal="left" vertical="center" wrapText="1"/>
    </xf>
    <xf numFmtId="191" fontId="43" fillId="54" borderId="0" xfId="52113" applyFont="1" applyFill="1" applyAlignment="1">
      <alignment horizontal="left" vertical="center"/>
    </xf>
    <xf numFmtId="191" fontId="42" fillId="54" borderId="0" xfId="52113" applyFont="1" applyFill="1" applyAlignment="1">
      <alignment horizontal="center" vertical="center"/>
    </xf>
    <xf numFmtId="191" fontId="42" fillId="8" borderId="0" xfId="52113" applyFont="1" applyFill="1">
      <alignment vertical="center"/>
    </xf>
    <xf numFmtId="191" fontId="42" fillId="8" borderId="0" xfId="52119" applyFont="1" applyFill="1">
      <alignment vertical="center"/>
    </xf>
    <xf numFmtId="193" fontId="45" fillId="5" borderId="72" xfId="52054" applyFont="1" applyFill="1" applyBorder="1" applyAlignment="1">
      <alignment horizontal="center" vertical="center"/>
    </xf>
    <xf numFmtId="176" fontId="151" fillId="0" borderId="110" xfId="52101"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7" applyFont="1" applyFill="1" applyBorder="1">
      <alignment vertical="center"/>
    </xf>
    <xf numFmtId="193" fontId="50" fillId="0" borderId="142" xfId="52096" applyFont="1" applyBorder="1" applyAlignment="1">
      <alignment horizontal="center" vertical="center"/>
    </xf>
    <xf numFmtId="188" fontId="30" fillId="8" borderId="30" xfId="52101" applyNumberFormat="1" applyFont="1" applyFill="1" applyBorder="1" applyAlignment="1">
      <alignment horizontal="center" vertical="center"/>
    </xf>
    <xf numFmtId="193" fontId="30" fillId="8" borderId="54" xfId="52101" applyFont="1" applyFill="1" applyBorder="1" applyAlignment="1">
      <alignment horizontal="center" vertical="center"/>
    </xf>
    <xf numFmtId="193" fontId="30" fillId="8" borderId="104" xfId="52101" applyFont="1" applyFill="1" applyBorder="1" applyAlignment="1">
      <alignment horizontal="center" vertical="center"/>
    </xf>
    <xf numFmtId="176" fontId="75" fillId="0" borderId="117" xfId="52098" applyNumberFormat="1" applyFont="1" applyBorder="1" applyAlignment="1">
      <alignment horizontal="center" vertical="center" wrapText="1"/>
    </xf>
    <xf numFmtId="193" fontId="45" fillId="5" borderId="4" xfId="52121" applyFont="1" applyFill="1" applyBorder="1" applyAlignment="1">
      <alignment horizontal="center" vertical="center"/>
    </xf>
    <xf numFmtId="193" fontId="45" fillId="5" borderId="29" xfId="52121" applyFont="1" applyFill="1" applyBorder="1" applyAlignment="1">
      <alignment horizontal="center" vertical="center"/>
    </xf>
    <xf numFmtId="193" fontId="45" fillId="5" borderId="72" xfId="52121" applyFont="1" applyFill="1" applyBorder="1" applyAlignment="1">
      <alignment horizontal="center" vertical="center"/>
    </xf>
    <xf numFmtId="193" fontId="42" fillId="0" borderId="51" xfId="52122" applyFont="1" applyBorder="1" applyAlignment="1">
      <alignment horizontal="center" vertical="center"/>
    </xf>
    <xf numFmtId="193" fontId="42" fillId="6" borderId="117" xfId="52123" applyFont="1" applyFill="1" applyBorder="1" applyAlignment="1">
      <alignment horizontal="center" vertical="center"/>
    </xf>
    <xf numFmtId="193" fontId="46" fillId="8" borderId="0" xfId="52122"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8" applyFont="1" applyFill="1" applyBorder="1" applyAlignment="1">
      <alignment horizontal="center" vertical="center"/>
    </xf>
    <xf numFmtId="176" fontId="75" fillId="0" borderId="129" xfId="52098" applyNumberFormat="1" applyFont="1" applyBorder="1" applyAlignment="1">
      <alignment horizontal="center" vertical="center" wrapText="1"/>
    </xf>
    <xf numFmtId="176" fontId="75" fillId="0" borderId="125" xfId="52098" applyNumberFormat="1" applyFont="1" applyBorder="1" applyAlignment="1">
      <alignment horizontal="center" vertical="center" wrapText="1"/>
    </xf>
    <xf numFmtId="193" fontId="77" fillId="5" borderId="72" xfId="52102" applyFont="1" applyFill="1" applyBorder="1" applyAlignment="1">
      <alignment horizontal="center" vertical="center"/>
    </xf>
    <xf numFmtId="193" fontId="42" fillId="6" borderId="145" xfId="52123" applyFont="1" applyFill="1" applyBorder="1" applyAlignment="1">
      <alignment horizontal="center" vertical="center"/>
    </xf>
    <xf numFmtId="176" fontId="75" fillId="0" borderId="149" xfId="52098" applyNumberFormat="1" applyFont="1" applyBorder="1" applyAlignment="1">
      <alignment vertical="center" wrapText="1"/>
    </xf>
    <xf numFmtId="193" fontId="42" fillId="6" borderId="145" xfId="52104" applyFont="1" applyFill="1" applyBorder="1" applyAlignment="1">
      <alignment horizontal="center" vertical="center"/>
    </xf>
    <xf numFmtId="179" fontId="30" fillId="6" borderId="145" xfId="52104" applyNumberFormat="1" applyFont="1" applyFill="1" applyBorder="1" applyAlignment="1">
      <alignment horizontal="center" vertical="center"/>
    </xf>
    <xf numFmtId="49" fontId="30" fillId="6" borderId="145" xfId="52104" applyNumberFormat="1" applyFont="1" applyFill="1" applyBorder="1" applyAlignment="1">
      <alignment horizontal="center" vertical="center"/>
    </xf>
    <xf numFmtId="189" fontId="30" fillId="6" borderId="145" xfId="52104"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6" applyFont="1" applyFill="1" applyBorder="1" applyAlignment="1">
      <alignment horizontal="center" vertical="center"/>
    </xf>
    <xf numFmtId="193" fontId="49" fillId="3" borderId="150" xfId="52107"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6" applyNumberFormat="1" applyFont="1" applyBorder="1" applyAlignment="1">
      <alignment horizontal="center" vertical="center"/>
    </xf>
    <xf numFmtId="193" fontId="49" fillId="3" borderId="155" xfId="52107" applyFont="1" applyFill="1" applyBorder="1">
      <alignment vertical="center"/>
    </xf>
    <xf numFmtId="193" fontId="50" fillId="0" borderId="156" xfId="52096" applyFont="1" applyBorder="1" applyAlignment="1">
      <alignment horizontal="center" vertical="center"/>
    </xf>
    <xf numFmtId="193" fontId="7" fillId="0" borderId="0" xfId="52124">
      <alignment vertical="center"/>
    </xf>
    <xf numFmtId="190" fontId="19" fillId="8" borderId="0" xfId="52126" applyNumberFormat="1" applyFont="1" applyFill="1" applyBorder="1" applyAlignment="1" applyProtection="1">
      <alignment horizontal="center" vertical="center"/>
    </xf>
    <xf numFmtId="190" fontId="42" fillId="8" borderId="0" xfId="52125" applyFont="1" applyFill="1" applyAlignment="1">
      <alignment horizontal="center" vertical="center"/>
    </xf>
    <xf numFmtId="190" fontId="77" fillId="5" borderId="57" xfId="52127" applyFont="1" applyFill="1" applyBorder="1" applyAlignment="1">
      <alignment horizontal="center" vertical="center"/>
    </xf>
    <xf numFmtId="190" fontId="77" fillId="5" borderId="29" xfId="52127" applyFont="1" applyFill="1" applyBorder="1" applyAlignment="1">
      <alignment horizontal="center" vertical="center"/>
    </xf>
    <xf numFmtId="190" fontId="77" fillId="5" borderId="30" xfId="52127" applyFont="1" applyFill="1" applyBorder="1" applyAlignment="1">
      <alignment horizontal="center" vertical="center"/>
    </xf>
    <xf numFmtId="190" fontId="6" fillId="0" borderId="0" xfId="52130">
      <alignment vertical="center"/>
    </xf>
    <xf numFmtId="190" fontId="76" fillId="8" borderId="0" xfId="52128" applyFont="1" applyFill="1" applyAlignment="1">
      <alignment horizontal="center"/>
    </xf>
    <xf numFmtId="190" fontId="76" fillId="8" borderId="0" xfId="52125" applyFont="1" applyFill="1" applyAlignment="1">
      <alignment vertical="center" wrapText="1"/>
    </xf>
    <xf numFmtId="14" fontId="87" fillId="8" borderId="0" xfId="52128" applyNumberFormat="1" applyFont="1" applyFill="1" applyAlignment="1">
      <alignment horizontal="right" wrapText="1"/>
    </xf>
    <xf numFmtId="49" fontId="87" fillId="8" borderId="0" xfId="52128" applyNumberFormat="1" applyFont="1" applyFill="1" applyAlignment="1">
      <alignment horizontal="left" wrapText="1"/>
    </xf>
    <xf numFmtId="49" fontId="76" fillId="7" borderId="71" xfId="52125" applyNumberFormat="1" applyFont="1" applyFill="1" applyBorder="1" applyAlignment="1">
      <alignment horizontal="center" vertical="center" wrapText="1"/>
    </xf>
    <xf numFmtId="49" fontId="76" fillId="7" borderId="93" xfId="52125" applyNumberFormat="1" applyFont="1" applyFill="1" applyBorder="1" applyAlignment="1">
      <alignment horizontal="center" vertical="center" wrapText="1"/>
    </xf>
    <xf numFmtId="190" fontId="76" fillId="7" borderId="29" xfId="52125" applyFont="1" applyFill="1" applyBorder="1" applyAlignment="1">
      <alignment horizontal="center" vertical="center"/>
    </xf>
    <xf numFmtId="49" fontId="46" fillId="8" borderId="0" xfId="52128" applyNumberFormat="1" applyFont="1" applyFill="1" applyAlignment="1">
      <alignment horizontal="left" wrapText="1"/>
    </xf>
    <xf numFmtId="188" fontId="76" fillId="0" borderId="104" xfId="52125" applyNumberFormat="1" applyFont="1" applyBorder="1" applyAlignment="1">
      <alignment horizontal="center" vertical="center" wrapText="1"/>
    </xf>
    <xf numFmtId="190" fontId="76" fillId="8" borderId="51" xfId="52125" applyFont="1" applyFill="1" applyBorder="1" applyAlignment="1">
      <alignment horizontal="center" vertical="center"/>
    </xf>
    <xf numFmtId="2" fontId="76" fillId="8" borderId="118" xfId="52125" applyNumberFormat="1" applyFont="1" applyFill="1" applyBorder="1" applyAlignment="1">
      <alignment horizontal="center" vertical="center"/>
    </xf>
    <xf numFmtId="2" fontId="76" fillId="8" borderId="117" xfId="52125" applyNumberFormat="1" applyFont="1" applyFill="1" applyBorder="1" applyAlignment="1">
      <alignment horizontal="center" vertical="center"/>
    </xf>
    <xf numFmtId="190" fontId="76" fillId="8" borderId="117" xfId="52125" applyFont="1" applyFill="1" applyBorder="1" applyAlignment="1">
      <alignment horizontal="center" vertical="center"/>
    </xf>
    <xf numFmtId="190" fontId="76" fillId="8" borderId="117" xfId="52125" applyFont="1" applyFill="1" applyBorder="1" applyAlignment="1">
      <alignment horizontal="center" vertical="center" wrapText="1"/>
    </xf>
    <xf numFmtId="190" fontId="64" fillId="8" borderId="0" xfId="52125" applyFont="1" applyFill="1" applyAlignment="1">
      <alignment horizontal="left" vertical="center" wrapText="1"/>
    </xf>
    <xf numFmtId="190" fontId="76" fillId="8" borderId="0" xfId="52125" applyFont="1" applyFill="1" applyAlignment="1">
      <alignment horizontal="center" vertical="center"/>
    </xf>
    <xf numFmtId="190" fontId="81" fillId="8" borderId="0" xfId="52125" applyFont="1" applyFill="1" applyBorder="1" applyAlignment="1">
      <alignment horizontal="left" vertical="center" wrapText="1"/>
    </xf>
    <xf numFmtId="49" fontId="76" fillId="0" borderId="0" xfId="52131" applyNumberFormat="1" applyFont="1" applyFill="1" applyAlignment="1">
      <alignment horizontal="left" vertical="center"/>
    </xf>
    <xf numFmtId="190" fontId="171" fillId="0" borderId="0" xfId="52130" applyFont="1" applyFill="1">
      <alignment vertical="center"/>
    </xf>
    <xf numFmtId="190" fontId="76" fillId="0" borderId="0" xfId="52125" applyFont="1" applyFill="1" applyAlignment="1">
      <alignment horizontal="center" vertical="center"/>
    </xf>
    <xf numFmtId="190" fontId="172" fillId="8" borderId="0" xfId="52125" applyFont="1" applyFill="1" applyAlignment="1">
      <alignment horizontal="center" vertical="center"/>
    </xf>
    <xf numFmtId="190" fontId="173" fillId="0" borderId="0" xfId="52130" applyFont="1">
      <alignment vertical="center"/>
    </xf>
    <xf numFmtId="190" fontId="172" fillId="0" borderId="0" xfId="52125" applyFont="1" applyFill="1" applyAlignment="1">
      <alignment horizontal="center" vertical="center"/>
    </xf>
    <xf numFmtId="49" fontId="172" fillId="3" borderId="0" xfId="52131" applyNumberFormat="1" applyFont="1" applyFill="1">
      <alignment vertical="center"/>
    </xf>
    <xf numFmtId="190" fontId="42" fillId="8" borderId="0" xfId="52125" applyFont="1" applyFill="1" applyAlignment="1">
      <alignment horizontal="left" vertical="center" wrapText="1"/>
    </xf>
    <xf numFmtId="49" fontId="76" fillId="54" borderId="0" xfId="52131" applyNumberFormat="1" applyFont="1" applyFill="1" applyAlignment="1">
      <alignment horizontal="left" vertical="center"/>
    </xf>
    <xf numFmtId="190" fontId="171" fillId="54" borderId="0" xfId="52130" applyFont="1" applyFill="1">
      <alignment vertical="center"/>
    </xf>
    <xf numFmtId="49" fontId="76" fillId="54" borderId="0" xfId="52131" applyNumberFormat="1" applyFont="1" applyFill="1" applyAlignment="1">
      <alignment horizontal="left" vertical="center" wrapText="1"/>
    </xf>
    <xf numFmtId="190" fontId="76" fillId="54" borderId="0" xfId="52125"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1" applyNumberFormat="1" applyFont="1" applyBorder="1" applyAlignment="1">
      <alignment vertical="center" wrapText="1"/>
    </xf>
    <xf numFmtId="193" fontId="42" fillId="7" borderId="57" xfId="52101"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5" applyNumberFormat="1" applyFont="1" applyFill="1" applyAlignment="1">
      <alignment horizontal="left" vertical="center" wrapText="1"/>
    </xf>
    <xf numFmtId="176" fontId="151" fillId="0" borderId="110" xfId="52101" applyNumberFormat="1" applyFont="1" applyBorder="1" applyAlignment="1">
      <alignment horizontal="center" vertical="center"/>
    </xf>
    <xf numFmtId="193" fontId="45" fillId="5" borderId="71" xfId="52133" applyFont="1" applyFill="1" applyBorder="1" applyAlignment="1">
      <alignment horizontal="center" vertical="center"/>
    </xf>
    <xf numFmtId="193" fontId="46" fillId="8" borderId="163" xfId="52107" applyFont="1" applyFill="1" applyBorder="1" applyAlignment="1">
      <alignment horizontal="left" vertical="center"/>
    </xf>
    <xf numFmtId="193" fontId="49" fillId="3" borderId="163" xfId="52107"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1" applyFont="1" applyFill="1" applyBorder="1" applyAlignment="1">
      <alignment horizontal="center" vertical="center"/>
    </xf>
    <xf numFmtId="193" fontId="42" fillId="7" borderId="26" xfId="52133" applyFont="1" applyFill="1" applyBorder="1" applyAlignment="1">
      <alignment horizontal="center" vertical="center"/>
    </xf>
    <xf numFmtId="193" fontId="42" fillId="7" borderId="59" xfId="52133" applyFont="1" applyFill="1" applyBorder="1" applyAlignment="1">
      <alignment horizontal="center" vertical="center"/>
    </xf>
    <xf numFmtId="193" fontId="42" fillId="7" borderId="59" xfId="52133" quotePrefix="1" applyFont="1" applyFill="1" applyBorder="1" applyAlignment="1">
      <alignment horizontal="center" vertical="center"/>
    </xf>
    <xf numFmtId="188" fontId="30" fillId="8" borderId="112" xfId="52133" applyNumberFormat="1" applyFont="1" applyFill="1" applyBorder="1" applyAlignment="1">
      <alignment horizontal="center" vertical="center"/>
    </xf>
    <xf numFmtId="193" fontId="30" fillId="8" borderId="112" xfId="52133" applyFont="1" applyFill="1" applyBorder="1" applyAlignment="1">
      <alignment horizontal="center" vertical="center"/>
    </xf>
    <xf numFmtId="193" fontId="30" fillId="8" borderId="115" xfId="52133" applyFont="1" applyFill="1" applyBorder="1" applyAlignment="1">
      <alignment vertical="center" wrapText="1"/>
    </xf>
    <xf numFmtId="188" fontId="30" fillId="8" borderId="117" xfId="52133" applyNumberFormat="1" applyFont="1" applyFill="1" applyBorder="1" applyAlignment="1">
      <alignment horizontal="center" vertical="center"/>
    </xf>
    <xf numFmtId="193" fontId="30" fillId="8" borderId="117" xfId="52133" applyFont="1" applyFill="1" applyBorder="1" applyAlignment="1">
      <alignment horizontal="center" vertical="center"/>
    </xf>
    <xf numFmtId="193" fontId="30" fillId="8" borderId="126" xfId="52133" applyFont="1" applyFill="1" applyBorder="1">
      <alignment vertical="center"/>
    </xf>
    <xf numFmtId="190" fontId="85" fillId="0" borderId="0" xfId="0" applyFont="1" applyFill="1" applyAlignment="1">
      <alignment horizontal="center" vertical="center"/>
    </xf>
    <xf numFmtId="188" fontId="155" fillId="0" borderId="162" xfId="52101"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4" applyFont="1" applyFill="1" applyBorder="1" applyAlignment="1">
      <alignment horizontal="center" vertical="center"/>
    </xf>
    <xf numFmtId="189" fontId="51" fillId="6" borderId="172" xfId="52134" applyNumberFormat="1" applyFont="1" applyFill="1" applyBorder="1" applyAlignment="1">
      <alignment horizontal="center" vertical="center"/>
    </xf>
    <xf numFmtId="191" fontId="30" fillId="6" borderId="172" xfId="52134" applyFont="1" applyFill="1" applyBorder="1" applyAlignment="1">
      <alignment horizontal="center" vertical="center"/>
    </xf>
    <xf numFmtId="191" fontId="42" fillId="6" borderId="164" xfId="52134"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4" applyFont="1" applyFill="1" applyBorder="1" applyAlignment="1">
      <alignment horizontal="center" vertical="center"/>
    </xf>
    <xf numFmtId="179" fontId="51" fillId="6" borderId="117" xfId="52134" applyNumberFormat="1" applyFont="1" applyFill="1" applyBorder="1" applyAlignment="1">
      <alignment horizontal="center" vertical="center"/>
    </xf>
    <xf numFmtId="189" fontId="51" fillId="6" borderId="117" xfId="52134" applyNumberFormat="1" applyFont="1" applyFill="1" applyBorder="1" applyAlignment="1">
      <alignment horizontal="center" vertical="center"/>
    </xf>
    <xf numFmtId="191" fontId="42" fillId="8" borderId="117" xfId="52135" applyFont="1" applyFill="1" applyBorder="1" applyAlignment="1">
      <alignment horizontal="center" vertical="center"/>
    </xf>
    <xf numFmtId="191" fontId="30" fillId="6" borderId="126" xfId="52134" applyFont="1" applyFill="1" applyBorder="1" applyAlignment="1">
      <alignment horizontal="center" vertical="center"/>
    </xf>
    <xf numFmtId="193" fontId="42" fillId="8" borderId="0" xfId="52101" applyFont="1" applyFill="1" applyAlignment="1">
      <alignment horizontal="left" vertical="center"/>
    </xf>
    <xf numFmtId="193" fontId="42" fillId="0" borderId="53" xfId="52055" applyFont="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9" fillId="0" borderId="0" xfId="52109" applyAlignment="1">
      <alignment horizontal="left" vertical="center" wrapText="1"/>
    </xf>
    <xf numFmtId="193" fontId="9" fillId="0" borderId="0" xfId="52109" applyAlignment="1">
      <alignment horizontal="left" vertical="center"/>
    </xf>
    <xf numFmtId="193" fontId="45" fillId="5" borderId="53" xfId="52133" applyFont="1" applyFill="1" applyBorder="1" applyAlignment="1">
      <alignment horizontal="center" vertical="center"/>
    </xf>
    <xf numFmtId="193" fontId="45" fillId="5" borderId="59" xfId="52133" applyFont="1" applyFill="1" applyBorder="1" applyAlignment="1">
      <alignment horizontal="center" vertical="center"/>
    </xf>
    <xf numFmtId="193" fontId="45" fillId="5" borderId="60" xfId="52133"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1" applyFont="1" applyBorder="1" applyAlignment="1">
      <alignment horizontal="center" vertical="center"/>
    </xf>
    <xf numFmtId="194" fontId="42" fillId="8" borderId="164" xfId="52101" applyNumberFormat="1" applyFont="1" applyFill="1" applyBorder="1" applyAlignment="1">
      <alignment horizontal="center" vertical="center"/>
    </xf>
    <xf numFmtId="194" fontId="42" fillId="8" borderId="165" xfId="52101"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6" applyFont="1" applyBorder="1" applyAlignment="1">
      <alignment horizontal="center" vertical="center"/>
    </xf>
    <xf numFmtId="49" fontId="30" fillId="0" borderId="172" xfId="52116" applyNumberFormat="1" applyFont="1" applyBorder="1" applyAlignment="1">
      <alignment horizontal="center" vertical="center"/>
    </xf>
    <xf numFmtId="191" fontId="30" fillId="6" borderId="24" xfId="52117" applyFont="1" applyFill="1" applyBorder="1" applyAlignment="1">
      <alignment horizontal="center" vertical="center"/>
    </xf>
    <xf numFmtId="191" fontId="30" fillId="8" borderId="19" xfId="52116" applyFont="1" applyFill="1" applyBorder="1" applyAlignment="1">
      <alignment horizontal="center" vertical="center"/>
    </xf>
    <xf numFmtId="49" fontId="30" fillId="8" borderId="19" xfId="52116" applyNumberFormat="1" applyFont="1" applyFill="1" applyBorder="1" applyAlignment="1">
      <alignment horizontal="center" vertical="center"/>
    </xf>
    <xf numFmtId="191" fontId="30" fillId="8" borderId="20" xfId="52117"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3" applyNumberFormat="1" applyFont="1" applyFill="1" applyBorder="1" applyAlignment="1">
      <alignment horizontal="center" vertical="center" wrapText="1"/>
    </xf>
    <xf numFmtId="49" fontId="30" fillId="8" borderId="117" xfId="52113" applyNumberFormat="1" applyFont="1" applyFill="1" applyBorder="1" applyAlignment="1">
      <alignment horizontal="center" vertical="center" wrapText="1"/>
    </xf>
    <xf numFmtId="193" fontId="30" fillId="8" borderId="180" xfId="52101" applyFont="1" applyFill="1" applyBorder="1" applyAlignment="1">
      <alignment horizontal="center" vertical="center"/>
    </xf>
    <xf numFmtId="188" fontId="30" fillId="8" borderId="180" xfId="52101" applyNumberFormat="1" applyFont="1" applyFill="1" applyBorder="1" applyAlignment="1">
      <alignment horizontal="center" vertical="center"/>
    </xf>
    <xf numFmtId="193" fontId="30" fillId="8" borderId="179" xfId="52101" applyFont="1" applyFill="1" applyBorder="1" applyAlignment="1">
      <alignment horizontal="center" vertical="center"/>
    </xf>
    <xf numFmtId="193" fontId="45" fillId="5" borderId="74" xfId="52133" applyFont="1" applyFill="1" applyBorder="1" applyAlignment="1">
      <alignment horizontal="center" vertical="center"/>
    </xf>
    <xf numFmtId="193" fontId="30" fillId="8" borderId="115" xfId="52133" applyFont="1" applyFill="1" applyBorder="1" applyAlignment="1">
      <alignment horizontal="center" vertical="center" wrapText="1"/>
    </xf>
    <xf numFmtId="193" fontId="30" fillId="8" borderId="67" xfId="52133" applyFont="1" applyFill="1" applyBorder="1" applyAlignment="1">
      <alignment vertical="center"/>
    </xf>
    <xf numFmtId="193" fontId="49" fillId="3" borderId="184" xfId="52107"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3" applyFont="1" applyFill="1" applyBorder="1" applyAlignment="1">
      <alignment horizontal="center" vertical="center" wrapText="1"/>
    </xf>
    <xf numFmtId="193" fontId="51" fillId="8" borderId="126" xfId="52133" applyFont="1" applyFill="1" applyBorder="1" applyAlignment="1">
      <alignment horizontal="center" vertical="center"/>
    </xf>
    <xf numFmtId="49" fontId="76" fillId="0" borderId="0" xfId="52125" applyNumberFormat="1" applyFont="1" applyFill="1" applyAlignment="1">
      <alignment horizontal="left" vertical="center" wrapText="1"/>
    </xf>
    <xf numFmtId="190" fontId="51" fillId="0" borderId="177" xfId="52128" applyFont="1" applyBorder="1" applyAlignment="1">
      <alignment horizontal="center" vertical="center"/>
    </xf>
    <xf numFmtId="190" fontId="64" fillId="0" borderId="180" xfId="52128" applyFont="1" applyBorder="1" applyAlignment="1">
      <alignment horizontal="center" vertical="center" wrapText="1"/>
    </xf>
    <xf numFmtId="49" fontId="76" fillId="0" borderId="178" xfId="52128" applyNumberFormat="1" applyFont="1" applyBorder="1" applyAlignment="1">
      <alignment horizontal="center" vertical="center"/>
    </xf>
    <xf numFmtId="20" fontId="76" fillId="0" borderId="180" xfId="52128" applyNumberFormat="1" applyFont="1" applyBorder="1" applyAlignment="1">
      <alignment horizontal="center" vertical="center"/>
    </xf>
    <xf numFmtId="190" fontId="76" fillId="0" borderId="183" xfId="52129" applyFont="1" applyBorder="1" applyAlignment="1">
      <alignment horizontal="center" vertical="center"/>
    </xf>
    <xf numFmtId="190" fontId="4" fillId="0" borderId="0" xfId="52137">
      <alignment vertical="center"/>
    </xf>
    <xf numFmtId="190" fontId="171" fillId="54" borderId="0" xfId="52137" applyFont="1" applyFill="1">
      <alignment vertical="center"/>
    </xf>
    <xf numFmtId="190" fontId="171" fillId="0" borderId="0" xfId="52137" applyFont="1" applyFill="1">
      <alignment vertical="center"/>
    </xf>
    <xf numFmtId="190" fontId="173" fillId="0" borderId="0" xfId="52137" applyFont="1">
      <alignment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193" fontId="42" fillId="7" borderId="54" xfId="52101" applyFont="1" applyFill="1" applyBorder="1" applyAlignment="1">
      <alignment horizontal="center" vertical="center"/>
    </xf>
    <xf numFmtId="193" fontId="75" fillId="0" borderId="118" xfId="52101" applyFont="1" applyBorder="1" applyAlignment="1">
      <alignment horizontal="center" vertical="center"/>
    </xf>
    <xf numFmtId="193" fontId="75" fillId="0" borderId="187" xfId="52101" applyFont="1" applyBorder="1" applyAlignment="1">
      <alignment horizontal="center" vertical="center"/>
    </xf>
    <xf numFmtId="180" fontId="42" fillId="8" borderId="180" xfId="52101" applyNumberFormat="1" applyFont="1" applyFill="1" applyBorder="1" applyAlignment="1">
      <alignment horizontal="center" vertical="center"/>
    </xf>
    <xf numFmtId="176" fontId="75" fillId="0" borderId="180" xfId="52101" applyNumberFormat="1" applyFont="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78" xfId="52101" applyFont="1" applyBorder="1" applyAlignment="1">
      <alignment horizontal="center" vertical="center"/>
    </xf>
    <xf numFmtId="190" fontId="77" fillId="5" borderId="74" xfId="52127" applyFont="1" applyFill="1" applyBorder="1" applyAlignment="1">
      <alignment horizontal="center" vertical="center"/>
    </xf>
    <xf numFmtId="193" fontId="30" fillId="8" borderId="188" xfId="52101" applyFont="1" applyFill="1" applyBorder="1" applyAlignment="1">
      <alignment horizontal="center" vertical="center"/>
    </xf>
    <xf numFmtId="188" fontId="30" fillId="8" borderId="188" xfId="52101" applyNumberFormat="1" applyFont="1" applyFill="1" applyBorder="1" applyAlignment="1">
      <alignment horizontal="center" vertical="center"/>
    </xf>
    <xf numFmtId="49" fontId="30" fillId="8" borderId="2" xfId="52101" applyNumberFormat="1" applyFont="1" applyFill="1" applyBorder="1" applyAlignment="1">
      <alignment horizontal="center" vertical="center" wrapText="1"/>
    </xf>
    <xf numFmtId="188" fontId="30" fillId="8" borderId="166" xfId="52101" applyNumberFormat="1" applyFont="1" applyFill="1" applyBorder="1" applyAlignment="1">
      <alignment horizontal="center" vertical="center"/>
    </xf>
    <xf numFmtId="188" fontId="30" fillId="0" borderId="188" xfId="52101" applyNumberFormat="1" applyFont="1" applyBorder="1" applyAlignment="1">
      <alignment horizontal="center" vertical="center"/>
    </xf>
    <xf numFmtId="188" fontId="30" fillId="8" borderId="188" xfId="52133" applyNumberFormat="1" applyFont="1" applyFill="1" applyBorder="1" applyAlignment="1">
      <alignment horizontal="center" vertical="center"/>
    </xf>
    <xf numFmtId="193" fontId="30" fillId="8" borderId="192" xfId="52133" applyFont="1" applyFill="1" applyBorder="1" applyAlignment="1">
      <alignment vertical="center"/>
    </xf>
    <xf numFmtId="193" fontId="30" fillId="8" borderId="193" xfId="52133" applyFont="1" applyFill="1" applyBorder="1" applyAlignment="1">
      <alignment vertical="center"/>
    </xf>
    <xf numFmtId="193" fontId="30" fillId="0" borderId="193" xfId="52133" applyFont="1" applyFill="1" applyBorder="1" applyAlignment="1">
      <alignment vertical="center"/>
    </xf>
    <xf numFmtId="193" fontId="30" fillId="8" borderId="167" xfId="52133" applyFont="1" applyFill="1" applyBorder="1" applyAlignment="1">
      <alignment horizontal="center" vertical="center" wrapText="1"/>
    </xf>
    <xf numFmtId="193" fontId="30" fillId="8" borderId="191" xfId="52133" applyFont="1" applyFill="1" applyBorder="1" applyAlignment="1">
      <alignment vertical="center"/>
    </xf>
    <xf numFmtId="190" fontId="76" fillId="8" borderId="188" xfId="52125" applyFont="1" applyFill="1" applyBorder="1" applyAlignment="1">
      <alignment horizontal="center" vertical="center"/>
    </xf>
    <xf numFmtId="188" fontId="76" fillId="8" borderId="188" xfId="52125"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3"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3" xfId="52052" applyNumberFormat="1" applyFont="1" applyBorder="1" applyAlignment="1">
      <alignment horizontal="center" vertical="center" wrapText="1"/>
    </xf>
    <xf numFmtId="49" fontId="64" fillId="0" borderId="193" xfId="52052" applyNumberFormat="1" applyFont="1" applyBorder="1" applyAlignment="1">
      <alignment horizontal="center" vertical="center" wrapText="1"/>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5" applyNumberFormat="1" applyFont="1" applyFill="1" applyBorder="1" applyAlignment="1">
      <alignment horizontal="center" vertical="center" wrapText="1"/>
    </xf>
    <xf numFmtId="188" fontId="76" fillId="60" borderId="180" xfId="52125" applyNumberFormat="1" applyFont="1" applyFill="1" applyBorder="1" applyAlignment="1">
      <alignment horizontal="center" vertical="center" wrapText="1"/>
    </xf>
    <xf numFmtId="188" fontId="76" fillId="60" borderId="179" xfId="52125" applyNumberFormat="1" applyFont="1" applyFill="1" applyBorder="1" applyAlignment="1">
      <alignment horizontal="center" vertical="center" wrapText="1"/>
    </xf>
    <xf numFmtId="49" fontId="76" fillId="60" borderId="180" xfId="52125" applyNumberFormat="1" applyFont="1" applyFill="1" applyBorder="1" applyAlignment="1">
      <alignment horizontal="center" vertical="center" wrapText="1"/>
    </xf>
    <xf numFmtId="49" fontId="76" fillId="0" borderId="177" xfId="52125" applyNumberFormat="1" applyFont="1" applyBorder="1" applyAlignment="1">
      <alignment horizontal="center" vertical="center" wrapText="1"/>
    </xf>
    <xf numFmtId="188" fontId="76" fillId="0" borderId="180" xfId="52125" applyNumberFormat="1" applyFont="1" applyBorder="1" applyAlignment="1">
      <alignment horizontal="center" vertical="center" wrapText="1"/>
    </xf>
    <xf numFmtId="188" fontId="76" fillId="0" borderId="179" xfId="52125" applyNumberFormat="1" applyFont="1" applyBorder="1" applyAlignment="1">
      <alignment horizontal="center" vertical="center" wrapText="1"/>
    </xf>
    <xf numFmtId="49" fontId="76" fillId="0" borderId="180" xfId="52125" applyNumberFormat="1" applyFont="1" applyBorder="1" applyAlignment="1">
      <alignment horizontal="center" vertical="center" wrapText="1"/>
    </xf>
    <xf numFmtId="49" fontId="76" fillId="8" borderId="177" xfId="52125" applyNumberFormat="1" applyFont="1" applyFill="1" applyBorder="1" applyAlignment="1">
      <alignment horizontal="center" vertical="center" wrapText="1"/>
    </xf>
    <xf numFmtId="190" fontId="76" fillId="8" borderId="180" xfId="52125" applyFont="1" applyFill="1" applyBorder="1" applyAlignment="1">
      <alignment horizontal="center" vertical="center"/>
    </xf>
    <xf numFmtId="190" fontId="76" fillId="8" borderId="177" xfId="52125" applyFont="1" applyFill="1" applyBorder="1" applyAlignment="1">
      <alignment horizontal="center" vertical="center"/>
    </xf>
    <xf numFmtId="2" fontId="76" fillId="8" borderId="178" xfId="52125" applyNumberFormat="1" applyFont="1" applyFill="1" applyBorder="1" applyAlignment="1">
      <alignment horizontal="center" vertical="center"/>
    </xf>
    <xf numFmtId="2" fontId="76" fillId="8" borderId="180" xfId="52125" applyNumberFormat="1" applyFont="1" applyFill="1" applyBorder="1" applyAlignment="1">
      <alignment horizontal="center" vertical="center"/>
    </xf>
    <xf numFmtId="188" fontId="76" fillId="0" borderId="178" xfId="52125" applyNumberFormat="1" applyFont="1" applyBorder="1" applyAlignment="1">
      <alignment horizontal="center" vertical="center" wrapText="1"/>
    </xf>
    <xf numFmtId="190" fontId="76" fillId="8" borderId="180" xfId="52125" applyFont="1" applyFill="1" applyBorder="1" applyAlignment="1">
      <alignment horizontal="center" vertical="center" wrapText="1"/>
    </xf>
    <xf numFmtId="193" fontId="75" fillId="0" borderId="183" xfId="52101" applyFont="1" applyBorder="1" applyAlignment="1">
      <alignment horizontal="center" vertical="center"/>
    </xf>
    <xf numFmtId="49" fontId="76" fillId="7" borderId="72" xfId="52125" applyNumberFormat="1" applyFont="1" applyFill="1" applyBorder="1" applyAlignment="1">
      <alignment horizontal="center" vertical="center" wrapText="1"/>
    </xf>
    <xf numFmtId="188" fontId="30" fillId="8" borderId="194" xfId="52101" applyNumberFormat="1" applyFont="1" applyFill="1" applyBorder="1" applyAlignment="1">
      <alignment horizontal="center" vertical="center"/>
    </xf>
    <xf numFmtId="49" fontId="76" fillId="8" borderId="195" xfId="52125" applyNumberFormat="1" applyFont="1" applyFill="1" applyBorder="1" applyAlignment="1">
      <alignment horizontal="center" vertical="center" wrapText="1"/>
    </xf>
    <xf numFmtId="190" fontId="76" fillId="60" borderId="177" xfId="52125" applyFont="1" applyFill="1" applyBorder="1" applyAlignment="1">
      <alignment horizontal="center" vertical="center"/>
    </xf>
    <xf numFmtId="188" fontId="76" fillId="60" borderId="178" xfId="52125" applyNumberFormat="1" applyFont="1" applyFill="1" applyBorder="1" applyAlignment="1">
      <alignment horizontal="center" vertical="center" wrapText="1"/>
    </xf>
    <xf numFmtId="2" fontId="76" fillId="60" borderId="180" xfId="52125" applyNumberFormat="1" applyFont="1" applyFill="1" applyBorder="1" applyAlignment="1">
      <alignment horizontal="center" vertical="center"/>
    </xf>
    <xf numFmtId="190" fontId="76" fillId="60" borderId="180" xfId="52125" applyFont="1" applyFill="1" applyBorder="1" applyAlignment="1">
      <alignment horizontal="center" vertical="center"/>
    </xf>
    <xf numFmtId="49" fontId="76" fillId="60" borderId="180" xfId="52125"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76" fontId="151" fillId="0" borderId="195" xfId="52101" applyNumberFormat="1" applyFont="1" applyBorder="1" applyAlignment="1">
      <alignment horizontal="center" vertical="center"/>
    </xf>
    <xf numFmtId="193" fontId="30" fillId="8" borderId="188" xfId="52133" applyFont="1" applyFill="1" applyBorder="1" applyAlignment="1">
      <alignment horizontal="center" vertical="center"/>
    </xf>
    <xf numFmtId="193" fontId="30" fillId="8" borderId="194" xfId="52133" applyFont="1" applyFill="1" applyBorder="1">
      <alignment vertical="center"/>
    </xf>
    <xf numFmtId="188" fontId="42" fillId="0" borderId="178" xfId="0" applyNumberFormat="1" applyFont="1" applyBorder="1" applyAlignment="1">
      <alignment horizontal="center" vertical="center" wrapText="1"/>
    </xf>
    <xf numFmtId="49" fontId="42" fillId="0" borderId="195"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39" applyNumberFormat="1" applyFont="1" applyFill="1" applyBorder="1" applyAlignment="1" applyProtection="1">
      <alignment horizontal="center" vertical="center"/>
    </xf>
    <xf numFmtId="193" fontId="42" fillId="8" borderId="0" xfId="52138" applyFont="1" applyFill="1" applyAlignment="1">
      <alignment horizontal="center" vertical="center"/>
    </xf>
    <xf numFmtId="193" fontId="45" fillId="5" borderId="57" xfId="52140" applyFont="1" applyFill="1" applyBorder="1" applyAlignment="1">
      <alignment horizontal="center" vertical="center"/>
    </xf>
    <xf numFmtId="193" fontId="45" fillId="5" borderId="72" xfId="52140" applyFont="1" applyFill="1" applyBorder="1" applyAlignment="1">
      <alignment horizontal="center" vertical="center"/>
    </xf>
    <xf numFmtId="193" fontId="42" fillId="0" borderId="171" xfId="52141" applyFont="1" applyBorder="1" applyAlignment="1">
      <alignment horizontal="center" vertical="center"/>
    </xf>
    <xf numFmtId="193" fontId="42" fillId="8" borderId="0" xfId="52141" applyFont="1" applyFill="1" applyAlignment="1">
      <alignment horizontal="center"/>
    </xf>
    <xf numFmtId="193" fontId="42" fillId="8" borderId="0" xfId="52138" applyFont="1" applyFill="1">
      <alignment vertical="center"/>
    </xf>
    <xf numFmtId="49" fontId="42" fillId="8" borderId="0" xfId="52141" applyNumberFormat="1" applyFont="1" applyFill="1" applyAlignment="1">
      <alignment horizontal="right"/>
    </xf>
    <xf numFmtId="193" fontId="42" fillId="8" borderId="0" xfId="52141" applyFont="1" applyFill="1" applyAlignment="1">
      <alignment horizontal="right"/>
    </xf>
    <xf numFmtId="14" fontId="46" fillId="8" borderId="0" xfId="52141" applyNumberFormat="1" applyFont="1" applyFill="1" applyAlignment="1">
      <alignment horizontal="right" wrapText="1"/>
    </xf>
    <xf numFmtId="49" fontId="46" fillId="8" borderId="0" xfId="52141" quotePrefix="1" applyNumberFormat="1" applyFont="1" applyFill="1" applyAlignment="1">
      <alignment horizontal="left" wrapText="1"/>
    </xf>
    <xf numFmtId="193" fontId="42" fillId="7" borderId="71" xfId="52138" applyFont="1" applyFill="1" applyBorder="1" applyAlignment="1">
      <alignment horizontal="center" vertical="center"/>
    </xf>
    <xf numFmtId="193" fontId="42" fillId="7" borderId="72" xfId="52138" applyFont="1" applyFill="1" applyBorder="1" applyAlignment="1">
      <alignment horizontal="center" vertical="center"/>
    </xf>
    <xf numFmtId="193" fontId="42" fillId="7" borderId="73" xfId="52138" applyFont="1" applyFill="1" applyBorder="1" applyAlignment="1">
      <alignment horizontal="center" vertical="center"/>
    </xf>
    <xf numFmtId="193" fontId="75" fillId="0" borderId="183" xfId="52138" applyFont="1" applyBorder="1" applyAlignment="1">
      <alignment horizontal="center" vertical="center" wrapText="1"/>
    </xf>
    <xf numFmtId="193" fontId="75" fillId="0" borderId="195" xfId="52138" applyFont="1" applyBorder="1" applyAlignment="1">
      <alignment horizontal="center" vertical="center"/>
    </xf>
    <xf numFmtId="193" fontId="75" fillId="0" borderId="194" xfId="52138" applyFont="1" applyBorder="1" applyAlignment="1">
      <alignment horizontal="center" vertical="center" wrapText="1"/>
    </xf>
    <xf numFmtId="193" fontId="75" fillId="0" borderId="51" xfId="52138" applyFont="1" applyBorder="1" applyAlignment="1">
      <alignment horizontal="center" vertical="center"/>
    </xf>
    <xf numFmtId="188" fontId="75" fillId="0" borderId="58" xfId="52138" applyNumberFormat="1" applyFont="1" applyBorder="1" applyAlignment="1">
      <alignment horizontal="center" vertical="center"/>
    </xf>
    <xf numFmtId="188" fontId="75" fillId="0" borderId="160" xfId="52138" applyNumberFormat="1" applyFont="1" applyBorder="1" applyAlignment="1">
      <alignment horizontal="center" vertical="center"/>
    </xf>
    <xf numFmtId="193" fontId="75" fillId="0" borderId="112" xfId="52138" applyFont="1" applyBorder="1" applyAlignment="1">
      <alignment horizontal="center" vertical="center"/>
    </xf>
    <xf numFmtId="193" fontId="75" fillId="0" borderId="161" xfId="52138" applyFont="1" applyBorder="1" applyAlignment="1">
      <alignment horizontal="center" vertical="center"/>
    </xf>
    <xf numFmtId="193" fontId="75" fillId="0" borderId="117" xfId="52138" applyFont="1" applyBorder="1" applyAlignment="1">
      <alignment horizontal="center" vertical="center"/>
    </xf>
    <xf numFmtId="49" fontId="75" fillId="0" borderId="58" xfId="52138" applyNumberFormat="1" applyFont="1" applyBorder="1" applyAlignment="1">
      <alignment horizontal="center" vertical="center" wrapText="1"/>
    </xf>
    <xf numFmtId="193" fontId="75" fillId="0" borderId="162" xfId="52138" applyFont="1" applyBorder="1" applyAlignment="1">
      <alignment horizontal="center" vertical="center" wrapText="1"/>
    </xf>
    <xf numFmtId="2" fontId="42" fillId="8" borderId="112" xfId="52138" applyNumberFormat="1" applyFont="1" applyFill="1" applyBorder="1" applyAlignment="1">
      <alignment horizontal="center" vertical="center"/>
    </xf>
    <xf numFmtId="2" fontId="42" fillId="8" borderId="180" xfId="52138" applyNumberFormat="1" applyFont="1" applyFill="1" applyBorder="1" applyAlignment="1">
      <alignment horizontal="center" vertical="center"/>
    </xf>
    <xf numFmtId="176" fontId="75" fillId="0" borderId="183" xfId="52138" applyNumberFormat="1" applyFont="1" applyBorder="1" applyAlignment="1">
      <alignment vertical="center" wrapText="1"/>
    </xf>
    <xf numFmtId="2" fontId="42" fillId="8" borderId="117" xfId="52138" applyNumberFormat="1" applyFont="1" applyFill="1" applyBorder="1" applyAlignment="1">
      <alignment horizontal="center" vertical="center"/>
    </xf>
    <xf numFmtId="176" fontId="75" fillId="0" borderId="167" xfId="52138" applyNumberFormat="1" applyFont="1" applyBorder="1" applyAlignment="1">
      <alignment vertical="center" wrapText="1"/>
    </xf>
    <xf numFmtId="193" fontId="42" fillId="8" borderId="0" xfId="52138" applyFont="1" applyFill="1" applyAlignment="1">
      <alignment horizontal="left" vertical="center"/>
    </xf>
    <xf numFmtId="193" fontId="42" fillId="8" borderId="0" xfId="52138" applyFont="1" applyFill="1" applyAlignment="1">
      <alignment vertical="center"/>
    </xf>
    <xf numFmtId="193" fontId="42" fillId="57" borderId="0" xfId="52138" applyFont="1" applyFill="1" applyAlignment="1">
      <alignment horizontal="left" vertical="center"/>
    </xf>
    <xf numFmtId="191" fontId="19" fillId="8" borderId="0" xfId="52143" applyNumberFormat="1" applyFont="1" applyFill="1" applyBorder="1" applyAlignment="1" applyProtection="1">
      <alignment horizontal="center" vertical="center"/>
    </xf>
    <xf numFmtId="191" fontId="42" fillId="8" borderId="0" xfId="52135" applyFont="1" applyFill="1" applyAlignment="1">
      <alignment horizontal="center" vertical="center"/>
    </xf>
    <xf numFmtId="191" fontId="45" fillId="5" borderId="57" xfId="52115" applyFont="1" applyFill="1" applyBorder="1" applyAlignment="1">
      <alignment horizontal="center" vertical="center"/>
    </xf>
    <xf numFmtId="191" fontId="45" fillId="5" borderId="72" xfId="52115" applyFont="1" applyFill="1" applyBorder="1" applyAlignment="1">
      <alignment horizontal="center" vertical="center"/>
    </xf>
    <xf numFmtId="191" fontId="45" fillId="5" borderId="73" xfId="52115" applyFont="1" applyFill="1" applyBorder="1" applyAlignment="1">
      <alignment horizontal="center" vertical="center"/>
    </xf>
    <xf numFmtId="191" fontId="42" fillId="0" borderId="189" xfId="52011" applyFont="1" applyBorder="1" applyAlignment="1">
      <alignment horizontal="center" vertical="center"/>
    </xf>
    <xf numFmtId="191" fontId="42" fillId="6" borderId="117" xfId="52134" applyFont="1" applyFill="1" applyBorder="1" applyAlignment="1">
      <alignment horizontal="center" vertical="center"/>
    </xf>
    <xf numFmtId="191" fontId="42" fillId="6" borderId="126" xfId="52134" applyFont="1" applyFill="1" applyBorder="1" applyAlignment="1">
      <alignment horizontal="center" vertical="center"/>
    </xf>
    <xf numFmtId="191" fontId="42" fillId="8" borderId="0" xfId="52011" applyFont="1" applyFill="1" applyAlignment="1">
      <alignment horizontal="center"/>
    </xf>
    <xf numFmtId="191" fontId="42" fillId="8" borderId="0" xfId="52135" applyFont="1" applyFill="1" applyAlignment="1">
      <alignment horizontal="center" wrapText="1"/>
    </xf>
    <xf numFmtId="191" fontId="42" fillId="8" borderId="0" xfId="52135"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5" applyNumberFormat="1" applyFont="1" applyFill="1" applyBorder="1" applyAlignment="1">
      <alignment horizontal="center" vertical="center" wrapText="1"/>
    </xf>
    <xf numFmtId="49" fontId="42" fillId="7" borderId="59" xfId="52135" applyNumberFormat="1" applyFont="1" applyFill="1" applyBorder="1" applyAlignment="1">
      <alignment horizontal="center" vertical="center" wrapText="1"/>
    </xf>
    <xf numFmtId="49" fontId="42" fillId="7" borderId="62" xfId="52135" applyNumberFormat="1" applyFont="1" applyFill="1" applyBorder="1" applyAlignment="1">
      <alignment horizontal="center" vertical="center" wrapText="1"/>
    </xf>
    <xf numFmtId="49" fontId="42" fillId="7" borderId="60" xfId="52135" applyNumberFormat="1" applyFont="1" applyFill="1" applyBorder="1" applyAlignment="1">
      <alignment horizontal="center" vertical="center" wrapText="1"/>
    </xf>
    <xf numFmtId="49" fontId="42" fillId="0" borderId="71" xfId="52135" applyNumberFormat="1" applyFont="1" applyBorder="1" applyAlignment="1">
      <alignment horizontal="center" vertical="center" wrapText="1"/>
    </xf>
    <xf numFmtId="188" fontId="42" fillId="0" borderId="72" xfId="52135" applyNumberFormat="1" applyFont="1" applyBorder="1" applyAlignment="1">
      <alignment horizontal="center" vertical="center" wrapText="1"/>
    </xf>
    <xf numFmtId="188" fontId="42" fillId="0" borderId="74" xfId="52135" applyNumberFormat="1" applyFont="1" applyBorder="1" applyAlignment="1">
      <alignment horizontal="center" vertical="center" wrapText="1"/>
    </xf>
    <xf numFmtId="188" fontId="42" fillId="0" borderId="73" xfId="52135" applyNumberFormat="1" applyFont="1" applyBorder="1" applyAlignment="1">
      <alignment horizontal="center" vertical="center" wrapText="1"/>
    </xf>
    <xf numFmtId="188" fontId="42" fillId="0" borderId="178" xfId="52135" applyNumberFormat="1" applyFont="1" applyBorder="1" applyAlignment="1">
      <alignment horizontal="center" vertical="center" wrapText="1"/>
    </xf>
    <xf numFmtId="188" fontId="42" fillId="0" borderId="183" xfId="52135" applyNumberFormat="1" applyFont="1" applyBorder="1" applyAlignment="1">
      <alignment horizontal="center" vertical="center" wrapText="1"/>
    </xf>
    <xf numFmtId="49" fontId="42" fillId="0" borderId="51" xfId="52135" applyNumberFormat="1" applyFont="1" applyBorder="1" applyAlignment="1">
      <alignment horizontal="center" vertical="center" wrapText="1"/>
    </xf>
    <xf numFmtId="188" fontId="42" fillId="0" borderId="117" xfId="52135" applyNumberFormat="1" applyFont="1" applyBorder="1" applyAlignment="1">
      <alignment horizontal="center" vertical="center" wrapText="1"/>
    </xf>
    <xf numFmtId="188" fontId="42" fillId="0" borderId="118" xfId="52135" applyNumberFormat="1" applyFont="1" applyBorder="1" applyAlignment="1">
      <alignment horizontal="center" vertical="center" wrapText="1"/>
    </xf>
    <xf numFmtId="188" fontId="42" fillId="0" borderId="126" xfId="52135" applyNumberFormat="1" applyFont="1" applyBorder="1" applyAlignment="1">
      <alignment horizontal="center" vertical="center" wrapText="1"/>
    </xf>
    <xf numFmtId="49" fontId="42" fillId="0" borderId="0" xfId="52135" applyNumberFormat="1" applyFont="1" applyBorder="1" applyAlignment="1">
      <alignment horizontal="center" vertical="center" wrapText="1"/>
    </xf>
    <xf numFmtId="188" fontId="42" fillId="0" borderId="0" xfId="52135" applyNumberFormat="1" applyFont="1" applyBorder="1" applyAlignment="1">
      <alignment horizontal="center" vertical="center" wrapText="1"/>
    </xf>
    <xf numFmtId="191" fontId="42" fillId="7" borderId="59" xfId="52135" applyFont="1" applyFill="1" applyBorder="1" applyAlignment="1">
      <alignment horizontal="center" vertical="center"/>
    </xf>
    <xf numFmtId="191" fontId="42" fillId="7" borderId="62" xfId="52135" applyFont="1" applyFill="1" applyBorder="1" applyAlignment="1">
      <alignment horizontal="center" vertical="center"/>
    </xf>
    <xf numFmtId="191" fontId="42" fillId="7" borderId="60" xfId="52135" applyFont="1" applyFill="1" applyBorder="1" applyAlignment="1">
      <alignment horizontal="center" vertical="center"/>
    </xf>
    <xf numFmtId="176" fontId="42" fillId="0" borderId="112" xfId="52135" applyNumberFormat="1" applyFont="1" applyBorder="1" applyAlignment="1">
      <alignment horizontal="center" vertical="center"/>
    </xf>
    <xf numFmtId="191" fontId="176" fillId="0" borderId="113" xfId="52135" applyFont="1" applyBorder="1" applyAlignment="1">
      <alignment horizontal="center" vertical="center"/>
    </xf>
    <xf numFmtId="191" fontId="176" fillId="0" borderId="115" xfId="52135" applyFont="1" applyBorder="1" applyAlignment="1">
      <alignment horizontal="center" vertical="center"/>
    </xf>
    <xf numFmtId="191" fontId="176" fillId="0" borderId="178" xfId="52135" applyFont="1" applyBorder="1" applyAlignment="1">
      <alignment horizontal="center" vertical="center"/>
    </xf>
    <xf numFmtId="191" fontId="176" fillId="0" borderId="183" xfId="52135" applyFont="1" applyBorder="1" applyAlignment="1">
      <alignment horizontal="center" vertical="center"/>
    </xf>
    <xf numFmtId="176" fontId="42" fillId="0" borderId="117" xfId="52135" applyNumberFormat="1" applyFont="1" applyBorder="1" applyAlignment="1">
      <alignment horizontal="center" vertical="center"/>
    </xf>
    <xf numFmtId="191" fontId="176" fillId="0" borderId="118" xfId="52135" applyFont="1" applyBorder="1" applyAlignment="1">
      <alignment horizontal="center" vertical="center"/>
    </xf>
    <xf numFmtId="191" fontId="176" fillId="0" borderId="126" xfId="52135" applyFont="1" applyBorder="1" applyAlignment="1">
      <alignment horizontal="center" vertical="center"/>
    </xf>
    <xf numFmtId="49" fontId="42" fillId="0" borderId="0" xfId="52135" applyNumberFormat="1" applyFont="1" applyAlignment="1">
      <alignment horizontal="center" vertical="center" wrapText="1"/>
    </xf>
    <xf numFmtId="188" fontId="42" fillId="0" borderId="0" xfId="52135" applyNumberFormat="1" applyFont="1" applyAlignment="1">
      <alignment horizontal="center" vertical="center" wrapText="1"/>
    </xf>
    <xf numFmtId="191" fontId="42" fillId="8" borderId="0" xfId="52135" applyFont="1" applyFill="1">
      <alignment vertical="center"/>
    </xf>
    <xf numFmtId="193" fontId="44" fillId="8" borderId="0" xfId="52138" applyFont="1" applyFill="1" applyAlignment="1">
      <alignment vertical="center"/>
    </xf>
    <xf numFmtId="193" fontId="45" fillId="5" borderId="4" xfId="52140" applyFont="1" applyFill="1" applyBorder="1" applyAlignment="1">
      <alignment horizontal="center" vertical="center"/>
    </xf>
    <xf numFmtId="193" fontId="45" fillId="5" borderId="29" xfId="52140" applyFont="1" applyFill="1" applyBorder="1" applyAlignment="1">
      <alignment horizontal="center" vertical="center"/>
    </xf>
    <xf numFmtId="193" fontId="42" fillId="0" borderId="51" xfId="52141" applyFont="1" applyBorder="1" applyAlignment="1">
      <alignment horizontal="center" vertical="center"/>
    </xf>
    <xf numFmtId="193" fontId="42" fillId="6" borderId="117" xfId="52142" applyFont="1" applyFill="1" applyBorder="1" applyAlignment="1">
      <alignment horizontal="center" vertical="center"/>
    </xf>
    <xf numFmtId="193" fontId="46" fillId="8" borderId="0" xfId="52141" quotePrefix="1" applyFont="1" applyFill="1" applyAlignment="1">
      <alignment horizontal="left" wrapText="1"/>
    </xf>
    <xf numFmtId="193" fontId="75" fillId="8" borderId="178" xfId="52138" applyFont="1" applyFill="1" applyBorder="1" applyAlignment="1">
      <alignment horizontal="center" vertical="center"/>
    </xf>
    <xf numFmtId="193" fontId="75" fillId="8" borderId="183" xfId="52138" applyFont="1" applyFill="1" applyBorder="1" applyAlignment="1">
      <alignment horizontal="center" vertical="center"/>
    </xf>
    <xf numFmtId="49" fontId="46" fillId="8" borderId="0" xfId="52138" applyNumberFormat="1" applyFont="1" applyFill="1" applyAlignment="1">
      <alignmen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76" fontId="42" fillId="0" borderId="166" xfId="52105"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4" xfId="52101" applyFont="1" applyBorder="1" applyAlignment="1">
      <alignment horizontal="center" vertical="center"/>
    </xf>
    <xf numFmtId="49" fontId="30" fillId="8" borderId="197" xfId="52113" applyNumberFormat="1" applyFont="1" applyFill="1" applyBorder="1" applyAlignment="1">
      <alignment horizontal="center" vertical="center" wrapText="1"/>
    </xf>
    <xf numFmtId="188" fontId="30" fillId="8" borderId="173" xfId="52113" applyNumberFormat="1" applyFont="1" applyFill="1" applyBorder="1" applyAlignment="1">
      <alignment horizontal="center" vertical="center" wrapText="1"/>
    </xf>
    <xf numFmtId="49" fontId="30" fillId="8" borderId="173" xfId="52113" applyNumberFormat="1" applyFont="1" applyFill="1" applyBorder="1" applyAlignment="1">
      <alignment horizontal="center" vertical="center" wrapText="1"/>
    </xf>
    <xf numFmtId="193" fontId="30" fillId="8" borderId="173" xfId="52101" applyFont="1" applyFill="1" applyBorder="1" applyAlignment="1">
      <alignment horizontal="center" vertical="center"/>
    </xf>
    <xf numFmtId="193" fontId="42" fillId="6" borderId="166" xfId="52142" applyFont="1" applyFill="1" applyBorder="1" applyAlignment="1">
      <alignment horizontal="center" vertical="center"/>
    </xf>
    <xf numFmtId="191" fontId="42" fillId="0" borderId="196" xfId="52011" applyFont="1" applyBorder="1" applyAlignment="1">
      <alignment horizontal="center" vertical="center"/>
    </xf>
    <xf numFmtId="193" fontId="75" fillId="0" borderId="197" xfId="52138" applyFont="1" applyBorder="1" applyAlignment="1">
      <alignment horizontal="center" vertical="center"/>
    </xf>
    <xf numFmtId="188" fontId="75" fillId="0" borderId="198" xfId="52138" applyNumberFormat="1" applyFont="1" applyBorder="1" applyAlignment="1">
      <alignment horizontal="center" vertical="center"/>
    </xf>
    <xf numFmtId="193" fontId="75" fillId="0" borderId="198" xfId="52138" applyFont="1" applyBorder="1" applyAlignment="1">
      <alignment horizontal="center" vertical="center"/>
    </xf>
    <xf numFmtId="49" fontId="75" fillId="0" borderId="198" xfId="52138" applyNumberFormat="1" applyFont="1" applyBorder="1" applyAlignment="1">
      <alignment horizontal="center" vertical="center" wrapText="1"/>
    </xf>
    <xf numFmtId="188" fontId="75" fillId="0" borderId="173" xfId="52138" applyNumberFormat="1" applyFont="1" applyBorder="1" applyAlignment="1">
      <alignment horizontal="center" vertical="center"/>
    </xf>
    <xf numFmtId="193" fontId="75" fillId="0" borderId="173" xfId="52138" applyFont="1" applyBorder="1" applyAlignment="1">
      <alignment horizontal="center" vertical="center"/>
    </xf>
    <xf numFmtId="49" fontId="75" fillId="0" borderId="173" xfId="52138" applyNumberFormat="1" applyFont="1" applyBorder="1" applyAlignment="1">
      <alignment horizontal="center" vertical="center" wrapText="1"/>
    </xf>
    <xf numFmtId="49" fontId="42" fillId="0" borderId="197" xfId="52135" applyNumberFormat="1" applyFont="1" applyBorder="1" applyAlignment="1">
      <alignment horizontal="center" vertical="center" wrapText="1"/>
    </xf>
    <xf numFmtId="188" fontId="42" fillId="0" borderId="198" xfId="52135" applyNumberFormat="1" applyFont="1" applyBorder="1" applyAlignment="1">
      <alignment horizontal="center" vertical="center" wrapText="1"/>
    </xf>
    <xf numFmtId="193" fontId="75" fillId="8" borderId="198" xfId="52138" applyFont="1" applyFill="1" applyBorder="1" applyAlignment="1">
      <alignment horizontal="center" vertical="center"/>
    </xf>
    <xf numFmtId="188" fontId="75" fillId="0" borderId="117" xfId="52138" applyNumberFormat="1" applyFont="1" applyBorder="1" applyAlignment="1">
      <alignment horizontal="center" vertical="center"/>
    </xf>
    <xf numFmtId="193" fontId="75" fillId="8" borderId="117" xfId="52138" applyFont="1" applyFill="1" applyBorder="1" applyAlignment="1">
      <alignment horizontal="center" vertical="center"/>
    </xf>
    <xf numFmtId="193" fontId="75" fillId="8" borderId="118" xfId="52138" applyFont="1" applyFill="1" applyBorder="1" applyAlignment="1">
      <alignment horizontal="center" vertical="center"/>
    </xf>
    <xf numFmtId="176" fontId="151" fillId="0" borderId="197" xfId="52101" applyNumberFormat="1" applyFont="1" applyBorder="1" applyAlignment="1">
      <alignment horizontal="center" vertical="center"/>
    </xf>
    <xf numFmtId="176" fontId="151" fillId="0" borderId="197" xfId="52101" applyNumberFormat="1" applyFont="1" applyBorder="1" applyAlignment="1">
      <alignment horizontal="center" vertical="center" wrapText="1"/>
    </xf>
    <xf numFmtId="193" fontId="45" fillId="5" borderId="25" xfId="52133" applyFont="1" applyFill="1" applyBorder="1" applyAlignment="1">
      <alignment horizontal="center" vertical="center"/>
    </xf>
    <xf numFmtId="193" fontId="45" fillId="5" borderId="29" xfId="52133"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98"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7" applyFont="1" applyFill="1" applyBorder="1" applyAlignment="1">
      <alignment horizontal="center" vertical="center"/>
    </xf>
    <xf numFmtId="49" fontId="76" fillId="7" borderId="72" xfId="52125" applyNumberFormat="1" applyFont="1" applyFill="1" applyBorder="1" applyAlignment="1">
      <alignment horizontal="center" vertical="center" wrapText="1"/>
    </xf>
    <xf numFmtId="49" fontId="64" fillId="0" borderId="197" xfId="52125" applyNumberFormat="1" applyFont="1" applyBorder="1" applyAlignment="1">
      <alignment horizontal="center" vertical="center" wrapText="1"/>
    </xf>
    <xf numFmtId="188" fontId="76" fillId="0" borderId="198" xfId="52125" applyNumberFormat="1" applyFont="1" applyBorder="1" applyAlignment="1">
      <alignment horizontal="center" vertical="center" wrapText="1"/>
    </xf>
    <xf numFmtId="49" fontId="76" fillId="0" borderId="198" xfId="52125" applyNumberFormat="1" applyFont="1" applyBorder="1" applyAlignment="1">
      <alignment horizontal="center" vertical="center" wrapText="1"/>
    </xf>
    <xf numFmtId="49" fontId="76" fillId="0" borderId="197" xfId="52125" applyNumberFormat="1" applyFont="1" applyBorder="1" applyAlignment="1">
      <alignment horizontal="center" vertical="center" wrapText="1"/>
    </xf>
    <xf numFmtId="49" fontId="76" fillId="8" borderId="197" xfId="52125" applyNumberFormat="1" applyFont="1" applyFill="1" applyBorder="1" applyAlignment="1">
      <alignment horizontal="center" vertical="center" wrapText="1"/>
    </xf>
    <xf numFmtId="190" fontId="76" fillId="8" borderId="198" xfId="52125" applyFont="1" applyFill="1" applyBorder="1" applyAlignment="1">
      <alignment horizontal="center" vertical="center"/>
    </xf>
    <xf numFmtId="190" fontId="76" fillId="8" borderId="197" xfId="52125" applyFont="1" applyFill="1" applyBorder="1" applyAlignment="1">
      <alignment horizontal="center" vertical="center"/>
    </xf>
    <xf numFmtId="2" fontId="76" fillId="8" borderId="198" xfId="52125" applyNumberFormat="1" applyFont="1" applyFill="1" applyBorder="1" applyAlignment="1">
      <alignment horizontal="center" vertical="center"/>
    </xf>
    <xf numFmtId="190" fontId="76" fillId="60" borderId="197" xfId="52125" applyFont="1" applyFill="1" applyBorder="1" applyAlignment="1">
      <alignment horizontal="center" vertical="center"/>
    </xf>
    <xf numFmtId="2" fontId="76" fillId="60" borderId="198" xfId="52125" applyNumberFormat="1" applyFont="1" applyFill="1" applyBorder="1" applyAlignment="1">
      <alignment horizontal="center" vertical="center"/>
    </xf>
    <xf numFmtId="190" fontId="76" fillId="60" borderId="198" xfId="52125" applyFont="1" applyFill="1" applyBorder="1" applyAlignment="1">
      <alignment horizontal="center" vertical="center"/>
    </xf>
    <xf numFmtId="49" fontId="76" fillId="60" borderId="198" xfId="52125" applyNumberFormat="1" applyFont="1" applyFill="1" applyBorder="1" applyAlignment="1">
      <alignment horizontal="center" vertical="center"/>
    </xf>
    <xf numFmtId="190" fontId="76" fillId="8" borderId="198" xfId="52125" applyFont="1" applyFill="1" applyBorder="1" applyAlignment="1">
      <alignment horizontal="center" vertical="center" wrapText="1"/>
    </xf>
    <xf numFmtId="190" fontId="51" fillId="0" borderId="197" xfId="52128" applyFont="1" applyBorder="1" applyAlignment="1">
      <alignment horizontal="center" vertical="center"/>
    </xf>
    <xf numFmtId="190" fontId="64" fillId="0" borderId="198" xfId="52128" applyFont="1" applyBorder="1" applyAlignment="1">
      <alignment horizontal="center" vertical="center" wrapText="1"/>
    </xf>
    <xf numFmtId="20" fontId="76" fillId="0" borderId="198" xfId="52128" applyNumberFormat="1" applyFont="1" applyBorder="1" applyAlignment="1">
      <alignment horizontal="center" vertical="center"/>
    </xf>
    <xf numFmtId="190" fontId="76" fillId="0" borderId="197" xfId="52125" applyFont="1" applyFill="1" applyBorder="1" applyAlignment="1">
      <alignment horizontal="center" vertical="center"/>
    </xf>
    <xf numFmtId="188" fontId="76" fillId="0" borderId="178" xfId="52125" applyNumberFormat="1" applyFont="1" applyFill="1" applyBorder="1" applyAlignment="1">
      <alignment horizontal="center" vertical="center" wrapText="1"/>
    </xf>
    <xf numFmtId="2" fontId="76" fillId="0" borderId="198" xfId="52125" applyNumberFormat="1" applyFont="1" applyFill="1" applyBorder="1" applyAlignment="1">
      <alignment horizontal="center" vertical="center"/>
    </xf>
    <xf numFmtId="190" fontId="76" fillId="0" borderId="198" xfId="52125" applyFont="1" applyFill="1" applyBorder="1" applyAlignment="1">
      <alignment horizontal="center" vertical="center"/>
    </xf>
    <xf numFmtId="49" fontId="76" fillId="0" borderId="198" xfId="52125" applyNumberFormat="1" applyFont="1" applyFill="1" applyBorder="1" applyAlignment="1">
      <alignment horizontal="center" vertical="center"/>
    </xf>
    <xf numFmtId="193" fontId="77" fillId="5" borderId="72" xfId="52102" applyFont="1" applyFill="1" applyBorder="1" applyAlignment="1">
      <alignment horizontal="center" vertical="center"/>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2" applyFont="1" applyFill="1" applyBorder="1" applyAlignment="1">
      <alignment horizontal="center" vertical="center"/>
    </xf>
    <xf numFmtId="193" fontId="169" fillId="0" borderId="168" xfId="52103" applyFont="1" applyBorder="1" applyAlignment="1">
      <alignment horizontal="center" vertical="center"/>
    </xf>
    <xf numFmtId="193" fontId="42" fillId="6" borderId="166" xfId="52104" applyFont="1" applyFill="1" applyBorder="1" applyAlignment="1">
      <alignment horizontal="center" vertical="center"/>
    </xf>
    <xf numFmtId="179" fontId="30" fillId="6" borderId="166" xfId="52104" applyNumberFormat="1" applyFont="1" applyFill="1" applyBorder="1" applyAlignment="1">
      <alignment horizontal="center" vertical="center"/>
    </xf>
    <xf numFmtId="49" fontId="30" fillId="6" borderId="166" xfId="52104" applyNumberFormat="1" applyFont="1" applyFill="1" applyBorder="1" applyAlignment="1">
      <alignment horizontal="center" vertical="center"/>
    </xf>
    <xf numFmtId="189" fontId="30" fillId="6" borderId="166" xfId="52104"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60" xfId="52101" applyFont="1" applyFill="1" applyBorder="1" applyAlignment="1">
      <alignment horizontal="center" vertical="center"/>
    </xf>
    <xf numFmtId="49" fontId="30" fillId="8" borderId="71" xfId="52101" applyNumberFormat="1" applyFont="1" applyFill="1" applyBorder="1" applyAlignment="1">
      <alignment horizontal="center" vertical="center" wrapText="1"/>
    </xf>
    <xf numFmtId="188" fontId="155" fillId="0" borderId="73" xfId="52101" applyNumberFormat="1" applyFont="1" applyBorder="1" applyAlignment="1">
      <alignment vertical="center" wrapText="1"/>
    </xf>
    <xf numFmtId="49" fontId="30" fillId="8" borderId="197" xfId="52101" applyNumberFormat="1" applyFont="1" applyFill="1" applyBorder="1" applyAlignment="1">
      <alignment horizontal="center" vertical="center" wrapText="1"/>
    </xf>
    <xf numFmtId="188" fontId="30" fillId="8" borderId="112" xfId="52101" applyNumberFormat="1" applyFont="1" applyFill="1" applyBorder="1" applyAlignment="1">
      <alignment horizontal="center" vertical="center"/>
    </xf>
    <xf numFmtId="49" fontId="30" fillId="8" borderId="51" xfId="52101" applyNumberFormat="1" applyFont="1" applyFill="1" applyBorder="1" applyAlignment="1">
      <alignment horizontal="center" vertical="center" wrapText="1"/>
    </xf>
    <xf numFmtId="188" fontId="30" fillId="8" borderId="117"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88" fontId="155" fillId="0" borderId="126" xfId="52101" applyNumberFormat="1" applyFont="1" applyBorder="1" applyAlignment="1">
      <alignment vertical="center"/>
    </xf>
    <xf numFmtId="193" fontId="169" fillId="0" borderId="203" xfId="52103" applyFont="1" applyBorder="1" applyAlignment="1">
      <alignment horizontal="center" vertical="center"/>
    </xf>
    <xf numFmtId="193" fontId="42" fillId="6" borderId="204" xfId="52104" applyFont="1" applyFill="1" applyBorder="1" applyAlignment="1">
      <alignment horizontal="center" vertical="center"/>
    </xf>
    <xf numFmtId="179" fontId="30" fillId="6" borderId="204" xfId="52104" applyNumberFormat="1" applyFont="1" applyFill="1" applyBorder="1" applyAlignment="1">
      <alignment horizontal="center" vertical="center"/>
    </xf>
    <xf numFmtId="49" fontId="30" fillId="6" borderId="204" xfId="52104" applyNumberFormat="1" applyFont="1" applyFill="1" applyBorder="1" applyAlignment="1">
      <alignment horizontal="center" vertical="center"/>
    </xf>
    <xf numFmtId="189" fontId="30" fillId="6" borderId="204" xfId="52104" applyNumberFormat="1" applyFont="1" applyFill="1" applyBorder="1" applyAlignment="1">
      <alignment horizontal="center" vertical="center"/>
    </xf>
    <xf numFmtId="188" fontId="30" fillId="8" borderId="204" xfId="52101" applyNumberFormat="1" applyFont="1" applyFill="1" applyBorder="1" applyAlignment="1">
      <alignment horizontal="center" vertical="center"/>
    </xf>
    <xf numFmtId="188" fontId="155" fillId="0" borderId="207" xfId="52101" applyNumberFormat="1" applyFont="1" applyBorder="1" applyAlignment="1">
      <alignment vertical="center"/>
    </xf>
    <xf numFmtId="188" fontId="30" fillId="0" borderId="204" xfId="52101" applyNumberFormat="1" applyFont="1" applyBorder="1" applyAlignment="1">
      <alignment horizontal="center" vertical="center"/>
    </xf>
    <xf numFmtId="188" fontId="30" fillId="8" borderId="204" xfId="52133" applyNumberFormat="1" applyFont="1" applyFill="1" applyBorder="1" applyAlignment="1">
      <alignment horizontal="center" vertical="center"/>
    </xf>
    <xf numFmtId="193" fontId="30" fillId="8" borderId="206" xfId="52133" applyFont="1" applyFill="1" applyBorder="1" applyAlignment="1">
      <alignment vertical="center"/>
    </xf>
    <xf numFmtId="188" fontId="30" fillId="0" borderId="204" xfId="52133" applyNumberFormat="1" applyFont="1" applyBorder="1" applyAlignment="1">
      <alignment horizontal="center" vertical="center"/>
    </xf>
    <xf numFmtId="193" fontId="30" fillId="0" borderId="206" xfId="52133" applyFont="1" applyFill="1" applyBorder="1" applyAlignment="1">
      <alignment vertical="center"/>
    </xf>
    <xf numFmtId="193" fontId="30" fillId="8" borderId="207" xfId="52133" applyFont="1" applyFill="1" applyBorder="1" applyAlignment="1">
      <alignment horizontal="center" vertical="center" wrapText="1"/>
    </xf>
    <xf numFmtId="193" fontId="30" fillId="8" borderId="202" xfId="52133" applyFont="1" applyFill="1" applyBorder="1" applyAlignment="1">
      <alignment vertical="center"/>
    </xf>
    <xf numFmtId="188" fontId="30" fillId="8" borderId="204" xfId="52113" applyNumberFormat="1" applyFont="1" applyFill="1" applyBorder="1" applyAlignment="1">
      <alignment horizontal="center" vertical="center" wrapText="1"/>
    </xf>
    <xf numFmtId="49" fontId="51" fillId="8" borderId="204" xfId="52113" applyNumberFormat="1" applyFont="1" applyFill="1" applyBorder="1" applyAlignment="1">
      <alignment horizontal="center" vertical="center" wrapText="1"/>
    </xf>
    <xf numFmtId="49" fontId="30" fillId="8" borderId="204" xfId="52113" applyNumberFormat="1" applyFont="1" applyFill="1" applyBorder="1" applyAlignment="1">
      <alignment horizontal="center" vertical="center" wrapText="1"/>
    </xf>
    <xf numFmtId="49" fontId="72" fillId="8" borderId="204" xfId="52113" applyNumberFormat="1" applyFont="1" applyFill="1" applyBorder="1" applyAlignment="1">
      <alignment horizontal="center" vertical="center" wrapText="1"/>
    </xf>
    <xf numFmtId="49" fontId="30" fillId="0" borderId="197" xfId="52113" applyNumberFormat="1" applyFont="1" applyBorder="1" applyAlignment="1">
      <alignment horizontal="center" vertical="center" wrapText="1"/>
    </xf>
    <xf numFmtId="188" fontId="30" fillId="0" borderId="204" xfId="52113" applyNumberFormat="1" applyFont="1" applyBorder="1" applyAlignment="1">
      <alignment horizontal="center" vertical="center" wrapText="1"/>
    </xf>
    <xf numFmtId="49" fontId="30" fillId="0" borderId="204" xfId="52113" applyNumberFormat="1" applyFont="1" applyBorder="1" applyAlignment="1">
      <alignment horizontal="center" vertical="center" wrapText="1"/>
    </xf>
    <xf numFmtId="49" fontId="51" fillId="0" borderId="204" xfId="52113" applyNumberFormat="1" applyFont="1" applyBorder="1" applyAlignment="1">
      <alignment horizontal="center" vertical="center" wrapText="1"/>
    </xf>
    <xf numFmtId="188" fontId="30" fillId="0" borderId="173" xfId="52113" applyNumberFormat="1" applyFont="1" applyBorder="1" applyAlignment="1">
      <alignment horizontal="center" vertical="center" wrapText="1"/>
    </xf>
    <xf numFmtId="49" fontId="30" fillId="8" borderId="195" xfId="52113" applyNumberFormat="1" applyFont="1" applyFill="1" applyBorder="1" applyAlignment="1">
      <alignment horizontal="center" vertical="center" wrapText="1"/>
    </xf>
    <xf numFmtId="193" fontId="77" fillId="5" borderId="72" xfId="52102" applyFont="1" applyFill="1" applyBorder="1" applyAlignment="1">
      <alignment horizontal="center" vertical="center"/>
    </xf>
    <xf numFmtId="49" fontId="46" fillId="8" borderId="0" xfId="52103" applyNumberFormat="1" applyFont="1" applyFill="1" applyAlignment="1">
      <alignment horizontal="center" wrapText="1"/>
    </xf>
    <xf numFmtId="193" fontId="30" fillId="7" borderId="59" xfId="52101" applyFont="1" applyFill="1" applyBorder="1" applyAlignment="1">
      <alignment horizontal="center" vertical="center"/>
    </xf>
    <xf numFmtId="188" fontId="30" fillId="8" borderId="173" xfId="52101" applyNumberFormat="1" applyFont="1" applyFill="1" applyBorder="1" applyAlignment="1">
      <alignment horizontal="center" vertical="center"/>
    </xf>
    <xf numFmtId="193" fontId="79" fillId="0" borderId="197" xfId="52103" applyFont="1" applyBorder="1" applyAlignment="1">
      <alignment horizontal="center" vertical="center"/>
    </xf>
    <xf numFmtId="193" fontId="51" fillId="6" borderId="204" xfId="52104" applyFont="1" applyFill="1" applyBorder="1" applyAlignment="1">
      <alignment horizontal="center" vertical="center"/>
    </xf>
    <xf numFmtId="189" fontId="51" fillId="6" borderId="204" xfId="52104" applyNumberFormat="1" applyFont="1" applyFill="1" applyBorder="1" applyAlignment="1">
      <alignment horizontal="center" vertical="center"/>
    </xf>
    <xf numFmtId="193" fontId="30" fillId="8" borderId="204" xfId="52101" applyFont="1" applyFill="1" applyBorder="1" applyAlignment="1">
      <alignment horizontal="center" vertical="center"/>
    </xf>
    <xf numFmtId="188" fontId="30" fillId="8" borderId="207" xfId="52101" applyNumberFormat="1" applyFont="1" applyFill="1" applyBorder="1" applyAlignment="1">
      <alignment horizontal="center" vertical="center"/>
    </xf>
    <xf numFmtId="193" fontId="30" fillId="8" borderId="204" xfId="52133" applyFont="1" applyFill="1" applyBorder="1" applyAlignment="1">
      <alignment horizontal="center" vertical="center"/>
    </xf>
    <xf numFmtId="193" fontId="30" fillId="0" borderId="204" xfId="52133" applyFont="1" applyBorder="1" applyAlignment="1">
      <alignment horizontal="center" vertical="center"/>
    </xf>
    <xf numFmtId="193" fontId="30" fillId="8" borderId="207" xfId="52133"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2" xfId="52052" applyNumberFormat="1" applyFont="1" applyBorder="1" applyAlignment="1">
      <alignment horizontal="center" vertical="center"/>
    </xf>
    <xf numFmtId="176" fontId="42" fillId="0" borderId="204"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2" xfId="52052" applyNumberFormat="1" applyFont="1" applyBorder="1" applyAlignment="1">
      <alignment horizontal="center" vertical="center"/>
    </xf>
    <xf numFmtId="176" fontId="42" fillId="0" borderId="72" xfId="52105"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4" xfId="52138" applyNumberFormat="1" applyFont="1" applyBorder="1" applyAlignment="1">
      <alignment horizontal="center" vertical="center"/>
    </xf>
    <xf numFmtId="193" fontId="75" fillId="8" borderId="204" xfId="52138" applyFont="1" applyFill="1" applyBorder="1" applyAlignment="1">
      <alignment horizontal="center" vertical="center"/>
    </xf>
    <xf numFmtId="193" fontId="75" fillId="8" borderId="205" xfId="52138" applyFont="1" applyFill="1" applyBorder="1" applyAlignment="1">
      <alignment horizontal="center" vertical="center"/>
    </xf>
    <xf numFmtId="49" fontId="75" fillId="8" borderId="205" xfId="52138" applyNumberFormat="1" applyFont="1" applyFill="1" applyBorder="1" applyAlignment="1">
      <alignment horizontal="center" vertical="center"/>
    </xf>
    <xf numFmtId="193" fontId="51" fillId="8" borderId="207" xfId="52133" applyFont="1" applyFill="1" applyBorder="1" applyAlignment="1">
      <alignment horizontal="center" vertical="center"/>
    </xf>
    <xf numFmtId="49" fontId="75" fillId="0" borderId="204" xfId="52101" applyNumberFormat="1" applyFont="1" applyBorder="1" applyAlignment="1">
      <alignment horizontal="center" vertical="center"/>
    </xf>
    <xf numFmtId="188" fontId="30" fillId="8" borderId="173" xfId="52101" applyNumberFormat="1" applyFont="1" applyFill="1" applyBorder="1" applyAlignment="1">
      <alignment horizontal="center" vertical="center"/>
    </xf>
    <xf numFmtId="176" fontId="78" fillId="0" borderId="204" xfId="52101" applyNumberFormat="1" applyFont="1" applyBorder="1" applyAlignment="1">
      <alignment horizontal="center" vertical="center" wrapText="1"/>
    </xf>
    <xf numFmtId="193" fontId="75" fillId="0" borderId="207" xfId="52101" applyFont="1" applyBorder="1" applyAlignment="1">
      <alignment horizontal="center" vertical="center"/>
    </xf>
    <xf numFmtId="193" fontId="77" fillId="5" borderId="72" xfId="52102" applyFont="1" applyFill="1" applyBorder="1" applyAlignment="1">
      <alignment horizontal="center" vertical="center"/>
    </xf>
    <xf numFmtId="193" fontId="30" fillId="8" borderId="117" xfId="52101" applyFont="1" applyFill="1" applyBorder="1" applyAlignment="1">
      <alignment horizontal="center" vertical="center"/>
    </xf>
    <xf numFmtId="193" fontId="30" fillId="7" borderId="59" xfId="52101" applyFont="1" applyFill="1" applyBorder="1" applyAlignment="1">
      <alignment horizontal="center" vertical="center"/>
    </xf>
    <xf numFmtId="193" fontId="42" fillId="8" borderId="0" xfId="52101" applyFont="1" applyFill="1" applyAlignment="1">
      <alignment horizontal="left" vertical="center"/>
    </xf>
    <xf numFmtId="49" fontId="30" fillId="8" borderId="168" xfId="52101" applyNumberFormat="1" applyFont="1" applyFill="1" applyBorder="1" applyAlignment="1">
      <alignment horizontal="center" vertical="center" wrapText="1"/>
    </xf>
    <xf numFmtId="188" fontId="155" fillId="0" borderId="170" xfId="52101" applyNumberFormat="1" applyFont="1" applyBorder="1" applyAlignment="1">
      <alignment vertical="center"/>
    </xf>
    <xf numFmtId="193" fontId="92" fillId="0" borderId="0" xfId="52146"/>
    <xf numFmtId="180" fontId="48" fillId="8" borderId="112" xfId="52101" applyNumberFormat="1" applyFont="1" applyFill="1" applyBorder="1" applyAlignment="1">
      <alignment horizontal="center" vertical="center"/>
    </xf>
    <xf numFmtId="176" fontId="151" fillId="0" borderId="112" xfId="52101" applyNumberFormat="1" applyFont="1" applyBorder="1" applyAlignment="1">
      <alignment horizontal="center" vertical="center"/>
    </xf>
    <xf numFmtId="176" fontId="78" fillId="0" borderId="112" xfId="52101" quotePrefix="1" applyNumberFormat="1" applyFont="1" applyBorder="1" applyAlignment="1">
      <alignment horizontal="center" vertical="center" wrapText="1"/>
    </xf>
    <xf numFmtId="180" fontId="48" fillId="8" borderId="204" xfId="52101" applyNumberFormat="1" applyFont="1" applyFill="1" applyBorder="1" applyAlignment="1">
      <alignment horizontal="center" vertical="center"/>
    </xf>
    <xf numFmtId="176" fontId="151" fillId="0" borderId="204" xfId="52101" applyNumberFormat="1" applyFont="1" applyBorder="1" applyAlignment="1">
      <alignment horizontal="center" vertical="center"/>
    </xf>
    <xf numFmtId="180" fontId="48" fillId="8" borderId="117" xfId="52101" applyNumberFormat="1" applyFont="1" applyFill="1" applyBorder="1" applyAlignment="1">
      <alignment horizontal="center" vertical="center"/>
    </xf>
    <xf numFmtId="176" fontId="151" fillId="0" borderId="117" xfId="52101" applyNumberFormat="1" applyFont="1" applyBorder="1" applyAlignment="1">
      <alignment horizontal="center" vertical="center"/>
    </xf>
    <xf numFmtId="193" fontId="42" fillId="7" borderId="62" xfId="52101" applyFont="1" applyFill="1" applyBorder="1" applyAlignment="1">
      <alignment horizontal="center" vertical="center"/>
    </xf>
    <xf numFmtId="192" fontId="75" fillId="0" borderId="204" xfId="52101" applyNumberFormat="1" applyFont="1" applyBorder="1" applyAlignment="1">
      <alignment horizontal="center" vertical="center"/>
    </xf>
    <xf numFmtId="193" fontId="75" fillId="0" borderId="204" xfId="52101" applyFont="1" applyBorder="1" applyAlignment="1">
      <alignment horizontal="center" vertical="center" wrapText="1"/>
    </xf>
    <xf numFmtId="193" fontId="75" fillId="0" borderId="207" xfId="52101" applyFont="1" applyBorder="1" applyAlignment="1">
      <alignment horizontal="center" vertical="center" wrapText="1"/>
    </xf>
    <xf numFmtId="193" fontId="42" fillId="7" borderId="204" xfId="52101" applyFont="1" applyFill="1" applyBorder="1" applyAlignment="1">
      <alignment horizontal="center" vertical="center"/>
    </xf>
    <xf numFmtId="193" fontId="42" fillId="7" borderId="207" xfId="52101" applyFont="1" applyFill="1" applyBorder="1" applyAlignment="1">
      <alignment horizontal="center" vertical="center"/>
    </xf>
    <xf numFmtId="180" fontId="42" fillId="8" borderId="204" xfId="52101" applyNumberFormat="1" applyFont="1" applyFill="1" applyBorder="1" applyAlignment="1">
      <alignment horizontal="center" vertical="center"/>
    </xf>
    <xf numFmtId="176" fontId="75" fillId="0" borderId="204" xfId="52101" applyNumberFormat="1" applyFont="1" applyBorder="1" applyAlignment="1">
      <alignment horizontal="center" vertical="center"/>
    </xf>
    <xf numFmtId="193" fontId="42" fillId="7" borderId="74" xfId="52138" applyFont="1" applyFill="1" applyBorder="1" applyAlignment="1">
      <alignment horizontal="center" vertical="center"/>
    </xf>
    <xf numFmtId="193" fontId="30" fillId="7" borderId="74" xfId="52101" applyFont="1" applyFill="1" applyBorder="1" applyAlignment="1">
      <alignment horizontal="center" vertical="center"/>
    </xf>
    <xf numFmtId="193" fontId="75" fillId="0" borderId="204" xfId="52138" applyFont="1" applyBorder="1" applyAlignment="1">
      <alignment horizontal="center" vertical="center"/>
    </xf>
    <xf numFmtId="49" fontId="75" fillId="0" borderId="204" xfId="52138" applyNumberFormat="1" applyFont="1" applyBorder="1" applyAlignment="1">
      <alignment horizontal="center" vertical="center" wrapText="1"/>
    </xf>
    <xf numFmtId="193" fontId="75" fillId="0" borderId="207" xfId="52138" applyFont="1" applyBorder="1" applyAlignment="1">
      <alignment horizontal="center" vertical="center" wrapText="1"/>
    </xf>
    <xf numFmtId="188" fontId="75" fillId="0" borderId="188" xfId="52138" applyNumberFormat="1" applyFont="1" applyBorder="1" applyAlignment="1">
      <alignment horizontal="center" vertical="center"/>
    </xf>
    <xf numFmtId="193" fontId="75" fillId="0" borderId="188" xfId="52138" applyFont="1" applyBorder="1" applyAlignment="1">
      <alignment horizontal="center" vertical="center"/>
    </xf>
    <xf numFmtId="49" fontId="75" fillId="0" borderId="188" xfId="52138" applyNumberFormat="1" applyFont="1" applyBorder="1" applyAlignment="1">
      <alignment horizontal="center" vertical="center" wrapText="1"/>
    </xf>
    <xf numFmtId="2" fontId="42" fillId="8" borderId="204" xfId="52138" applyNumberFormat="1" applyFont="1" applyFill="1" applyBorder="1" applyAlignment="1">
      <alignment horizontal="center" vertical="center"/>
    </xf>
    <xf numFmtId="49" fontId="75" fillId="0" borderId="112" xfId="52138" applyNumberFormat="1" applyFont="1" applyBorder="1" applyAlignment="1">
      <alignment horizontal="center" vertical="center"/>
    </xf>
    <xf numFmtId="176" fontId="75" fillId="0" borderId="204" xfId="52138" applyNumberFormat="1" applyFont="1" applyBorder="1" applyAlignment="1">
      <alignment horizontal="center" vertical="center" wrapText="1"/>
    </xf>
    <xf numFmtId="176" fontId="75" fillId="0" borderId="207" xfId="52138" applyNumberFormat="1" applyFont="1" applyBorder="1" applyAlignment="1">
      <alignment vertical="center" wrapText="1"/>
    </xf>
    <xf numFmtId="49" fontId="75" fillId="0" borderId="204" xfId="52138" applyNumberFormat="1" applyFont="1" applyBorder="1" applyAlignment="1">
      <alignment horizontal="center" vertical="center"/>
    </xf>
    <xf numFmtId="49" fontId="75" fillId="0" borderId="160" xfId="52138" applyNumberFormat="1" applyFont="1" applyBorder="1" applyAlignment="1">
      <alignment horizontal="center" vertical="center"/>
    </xf>
    <xf numFmtId="49" fontId="75" fillId="0" borderId="117" xfId="52138" applyNumberFormat="1" applyFont="1" applyBorder="1" applyAlignment="1">
      <alignment horizontal="center" vertical="center"/>
    </xf>
    <xf numFmtId="176" fontId="75" fillId="0" borderId="169" xfId="52138" applyNumberFormat="1" applyFont="1" applyBorder="1" applyAlignment="1">
      <alignment horizontal="center" vertical="center" wrapText="1"/>
    </xf>
    <xf numFmtId="193" fontId="51" fillId="8" borderId="194" xfId="52133" applyFont="1" applyFill="1" applyBorder="1" applyAlignment="1">
      <alignment horizontal="center" vertical="center"/>
    </xf>
    <xf numFmtId="188" fontId="30" fillId="55" borderId="204" xfId="52101" applyNumberFormat="1" applyFont="1" applyFill="1" applyBorder="1" applyAlignment="1">
      <alignment horizontal="center" vertical="center"/>
    </xf>
    <xf numFmtId="193" fontId="75" fillId="0" borderId="112" xfId="52101" applyFont="1" applyBorder="1" applyAlignment="1">
      <alignment horizontal="center" vertical="center"/>
    </xf>
    <xf numFmtId="193" fontId="75" fillId="0" borderId="204" xfId="52101" applyFont="1" applyBorder="1" applyAlignment="1">
      <alignment horizontal="center" vertical="center"/>
    </xf>
    <xf numFmtId="193" fontId="75" fillId="0" borderId="117" xfId="52101" applyFont="1" applyBorder="1" applyAlignment="1">
      <alignment horizontal="center" vertical="center"/>
    </xf>
    <xf numFmtId="176" fontId="78" fillId="0" borderId="112" xfId="52101" applyNumberFormat="1" applyFont="1" applyBorder="1" applyAlignment="1">
      <alignment horizontal="center" vertical="center" wrapText="1"/>
    </xf>
    <xf numFmtId="193" fontId="42" fillId="7" borderId="53" xfId="52101" applyFont="1" applyFill="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6" xfId="52052" applyNumberFormat="1" applyFont="1" applyBorder="1" applyAlignment="1">
      <alignment horizontal="center" vertical="center"/>
    </xf>
    <xf numFmtId="49" fontId="46" fillId="8" borderId="6" xfId="52098" applyNumberFormat="1" applyFont="1" applyFill="1" applyBorder="1" applyAlignment="1">
      <alignment horizontal="left" vertical="center"/>
    </xf>
    <xf numFmtId="49" fontId="46" fillId="8" borderId="0" xfId="52098" applyNumberFormat="1" applyFont="1" applyFill="1" applyBorder="1" applyAlignment="1">
      <alignment horizontal="left" vertic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0"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49" fontId="76" fillId="0" borderId="0" xfId="52125" applyNumberFormat="1" applyFont="1" applyFill="1" applyAlignment="1">
      <alignment horizontal="left" vertical="center" wrapText="1"/>
    </xf>
    <xf numFmtId="49" fontId="76" fillId="54" borderId="0" xfId="52125" applyNumberFormat="1" applyFont="1" applyFill="1" applyAlignment="1">
      <alignment horizontal="left" vertical="center" wrapText="1"/>
    </xf>
    <xf numFmtId="190" fontId="44" fillId="8" borderId="0" xfId="52125" applyFont="1" applyFill="1" applyAlignment="1">
      <alignment horizontal="center" vertical="center"/>
    </xf>
    <xf numFmtId="190" fontId="174" fillId="8" borderId="200" xfId="52125" applyFont="1" applyFill="1" applyBorder="1" applyAlignment="1">
      <alignment horizontal="center" vertical="center"/>
    </xf>
    <xf numFmtId="190" fontId="48" fillId="8" borderId="201" xfId="52125" applyFont="1" applyFill="1" applyBorder="1" applyAlignment="1">
      <alignment horizontal="center" vertical="center"/>
    </xf>
    <xf numFmtId="190" fontId="48" fillId="8" borderId="202" xfId="52125" applyFont="1" applyFill="1" applyBorder="1" applyAlignment="1">
      <alignment horizontal="center" vertical="center"/>
    </xf>
    <xf numFmtId="49" fontId="76" fillId="8" borderId="55" xfId="52125" applyNumberFormat="1" applyFont="1" applyFill="1" applyBorder="1" applyAlignment="1">
      <alignment horizontal="right" wrapText="1"/>
    </xf>
    <xf numFmtId="190" fontId="6" fillId="0" borderId="55" xfId="52130" applyBorder="1" applyAlignment="1">
      <alignment horizontal="right" wrapText="1"/>
    </xf>
    <xf numFmtId="49" fontId="76" fillId="7" borderId="72" xfId="52125" applyNumberFormat="1" applyFont="1" applyFill="1" applyBorder="1" applyAlignment="1">
      <alignment horizontal="center" vertical="center" wrapText="1"/>
    </xf>
    <xf numFmtId="49" fontId="76" fillId="7" borderId="73" xfId="52125" applyNumberFormat="1" applyFont="1" applyFill="1" applyBorder="1" applyAlignment="1">
      <alignment horizontal="center" vertical="center" wrapText="1"/>
    </xf>
    <xf numFmtId="190" fontId="74" fillId="0" borderId="0" xfId="52125" applyFont="1" applyAlignment="1">
      <alignment horizontal="center" vertical="center"/>
    </xf>
    <xf numFmtId="190" fontId="47" fillId="8" borderId="0" xfId="52125" applyFont="1" applyFill="1" applyAlignment="1">
      <alignment horizontal="center" vertical="center"/>
    </xf>
    <xf numFmtId="49" fontId="76" fillId="3" borderId="0" xfId="52131" applyNumberFormat="1" applyFont="1" applyFill="1" applyAlignment="1">
      <alignment horizontal="left" vertical="center" wrapText="1"/>
    </xf>
    <xf numFmtId="190" fontId="64" fillId="0" borderId="186" xfId="52128" applyFont="1" applyBorder="1" applyAlignment="1">
      <alignment horizontal="center" vertical="center"/>
    </xf>
    <xf numFmtId="190" fontId="64" fillId="0" borderId="7" xfId="52128" applyFont="1" applyBorder="1" applyAlignment="1">
      <alignment horizontal="center" vertical="center"/>
    </xf>
    <xf numFmtId="190" fontId="64" fillId="0" borderId="199" xfId="52128" applyFont="1" applyBorder="1" applyAlignment="1">
      <alignment horizontal="center" vertical="center"/>
    </xf>
    <xf numFmtId="49" fontId="170" fillId="0" borderId="194" xfId="52125" applyNumberFormat="1" applyFont="1" applyBorder="1" applyAlignment="1">
      <alignment horizontal="center" vertical="center" wrapText="1"/>
    </xf>
    <xf numFmtId="49" fontId="170" fillId="0" borderId="162" xfId="52125" applyNumberFormat="1" applyFont="1" applyBorder="1" applyAlignment="1">
      <alignment horizontal="center" vertical="center" wrapText="1"/>
    </xf>
    <xf numFmtId="49" fontId="170" fillId="0" borderId="167" xfId="52125" applyNumberFormat="1" applyFont="1" applyBorder="1" applyAlignment="1">
      <alignment horizontal="center" vertical="center" wrapText="1"/>
    </xf>
    <xf numFmtId="191" fontId="42" fillId="8" borderId="0" xfId="52113" applyFont="1" applyFill="1" applyAlignment="1">
      <alignment horizontal="left" vertical="center" wrapText="1"/>
    </xf>
    <xf numFmtId="191" fontId="44" fillId="8" borderId="0" xfId="52113" applyFont="1" applyFill="1" applyAlignment="1">
      <alignment horizontal="center" vertical="center"/>
    </xf>
    <xf numFmtId="191" fontId="77" fillId="5" borderId="4" xfId="52115" applyFont="1" applyFill="1" applyBorder="1" applyAlignment="1">
      <alignment horizontal="center" vertical="center"/>
    </xf>
    <xf numFmtId="191" fontId="77" fillId="5" borderId="6" xfId="52115" applyFont="1" applyFill="1" applyBorder="1" applyAlignment="1">
      <alignment horizontal="center" vertical="center"/>
    </xf>
    <xf numFmtId="191" fontId="77" fillId="5" borderId="93" xfId="52115" applyFont="1" applyFill="1" applyBorder="1" applyAlignment="1">
      <alignment horizontal="center" vertical="center"/>
    </xf>
    <xf numFmtId="49" fontId="30" fillId="0" borderId="22" xfId="52116" applyNumberFormat="1" applyFont="1" applyBorder="1" applyAlignment="1">
      <alignment horizontal="center" vertical="center"/>
    </xf>
    <xf numFmtId="49" fontId="30" fillId="0" borderId="172" xfId="52116" applyNumberFormat="1" applyFont="1" applyBorder="1" applyAlignment="1">
      <alignment horizontal="center" vertical="center"/>
    </xf>
    <xf numFmtId="49" fontId="30" fillId="8" borderId="51" xfId="52116" applyNumberFormat="1" applyFont="1" applyFill="1" applyBorder="1" applyAlignment="1">
      <alignment horizontal="center" vertical="center"/>
    </xf>
    <xf numFmtId="49" fontId="30" fillId="8" borderId="19" xfId="52116" applyNumberFormat="1" applyFont="1" applyFill="1" applyBorder="1" applyAlignment="1">
      <alignment horizontal="center" vertical="center"/>
    </xf>
    <xf numFmtId="49" fontId="42" fillId="8" borderId="147" xfId="52113" applyNumberFormat="1" applyFont="1" applyFill="1" applyBorder="1" applyAlignment="1">
      <alignment horizontal="right" wrapText="1"/>
    </xf>
    <xf numFmtId="49" fontId="52" fillId="8" borderId="30" xfId="52113" applyNumberFormat="1" applyFont="1" applyFill="1" applyBorder="1" applyAlignment="1">
      <alignment horizontal="center" vertical="center" wrapText="1"/>
    </xf>
    <xf numFmtId="49" fontId="52" fillId="8" borderId="162" xfId="52113" applyNumberFormat="1" applyFont="1" applyFill="1" applyBorder="1" applyAlignment="1">
      <alignment horizontal="center" vertical="center" wrapText="1"/>
    </xf>
    <xf numFmtId="49" fontId="52" fillId="8" borderId="167" xfId="52113" applyNumberFormat="1" applyFont="1" applyFill="1" applyBorder="1" applyAlignment="1">
      <alignment horizontal="center" vertical="center" wrapText="1"/>
    </xf>
    <xf numFmtId="193" fontId="42" fillId="8" borderId="0" xfId="52101" applyFont="1" applyFill="1" applyAlignment="1">
      <alignment horizontal="left" vertical="center"/>
    </xf>
    <xf numFmtId="193" fontId="46" fillId="8" borderId="0" xfId="52101" applyFont="1" applyFill="1" applyAlignment="1">
      <alignment horizontal="left" vertical="center"/>
    </xf>
    <xf numFmtId="193" fontId="42" fillId="8" borderId="0" xfId="52101" applyFont="1" applyFill="1" applyAlignment="1">
      <alignment horizontal="left" vertical="center" wrapText="1"/>
    </xf>
    <xf numFmtId="193" fontId="42" fillId="8" borderId="0" xfId="52101" quotePrefix="1" applyFont="1" applyFill="1" applyAlignment="1">
      <alignment horizontal="left" vertical="center"/>
    </xf>
    <xf numFmtId="188" fontId="78" fillId="0" borderId="117" xfId="52101" applyNumberFormat="1" applyFont="1" applyBorder="1" applyAlignment="1">
      <alignment horizontal="center" vertical="center"/>
    </xf>
    <xf numFmtId="188" fontId="78" fillId="0" borderId="126" xfId="52101" applyNumberFormat="1" applyFont="1" applyBorder="1" applyAlignment="1">
      <alignment horizontal="center" vertical="center"/>
    </xf>
    <xf numFmtId="193" fontId="44" fillId="8" borderId="0" xfId="52101" applyFont="1" applyFill="1" applyAlignment="1">
      <alignment horizontal="center" vertical="center"/>
    </xf>
    <xf numFmtId="193" fontId="42" fillId="7" borderId="28" xfId="52101" applyFont="1" applyFill="1" applyBorder="1" applyAlignment="1">
      <alignment horizontal="center" vertical="center"/>
    </xf>
    <xf numFmtId="193" fontId="42" fillId="7" borderId="5" xfId="52101" applyFont="1" applyFill="1" applyBorder="1" applyAlignment="1">
      <alignment horizontal="center" vertical="center"/>
    </xf>
    <xf numFmtId="188" fontId="78" fillId="0" borderId="72" xfId="52101" applyNumberFormat="1" applyFont="1" applyBorder="1" applyAlignment="1">
      <alignment horizontal="center" vertical="center"/>
    </xf>
    <xf numFmtId="188" fontId="78" fillId="0" borderId="73" xfId="52101" applyNumberFormat="1" applyFont="1" applyBorder="1" applyAlignment="1">
      <alignment horizontal="center" vertical="center"/>
    </xf>
    <xf numFmtId="188" fontId="78" fillId="0" borderId="121" xfId="52101" applyNumberFormat="1" applyFont="1" applyBorder="1" applyAlignment="1">
      <alignment horizontal="center" vertical="center"/>
    </xf>
    <xf numFmtId="188" fontId="78" fillId="0" borderId="123" xfId="52101" applyNumberFormat="1" applyFont="1" applyBorder="1" applyAlignment="1">
      <alignment horizontal="center" vertical="center"/>
    </xf>
    <xf numFmtId="188" fontId="72" fillId="0" borderId="194" xfId="52101" applyNumberFormat="1" applyFont="1" applyBorder="1" applyAlignment="1">
      <alignment horizontal="center" vertical="center" wrapText="1"/>
    </xf>
    <xf numFmtId="188" fontId="30" fillId="0" borderId="162" xfId="52101" applyNumberFormat="1" applyFont="1" applyBorder="1" applyAlignment="1">
      <alignment horizontal="center" vertical="center"/>
    </xf>
    <xf numFmtId="188" fontId="30" fillId="0" borderId="167" xfId="52101" applyNumberFormat="1" applyFont="1" applyBorder="1" applyAlignment="1">
      <alignment horizontal="center" vertical="center"/>
    </xf>
    <xf numFmtId="49" fontId="30" fillId="8" borderId="205" xfId="52101" applyNumberFormat="1" applyFont="1" applyFill="1" applyBorder="1" applyAlignment="1">
      <alignment horizontal="left" vertical="center" wrapText="1"/>
    </xf>
    <xf numFmtId="49" fontId="30" fillId="8" borderId="182" xfId="52101" applyNumberFormat="1" applyFont="1" applyFill="1" applyBorder="1" applyAlignment="1">
      <alignment horizontal="left" vertical="center" wrapText="1"/>
    </xf>
    <xf numFmtId="49" fontId="30" fillId="8" borderId="179" xfId="52101" applyNumberFormat="1" applyFont="1" applyFill="1" applyBorder="1" applyAlignment="1">
      <alignment horizontal="left" vertical="center" wrapText="1"/>
    </xf>
    <xf numFmtId="49" fontId="30" fillId="8" borderId="118" xfId="52101" applyNumberFormat="1" applyFont="1" applyFill="1" applyBorder="1" applyAlignment="1">
      <alignment horizontal="left" vertical="center" wrapText="1"/>
    </xf>
    <xf numFmtId="49" fontId="30" fillId="8" borderId="201" xfId="52101" applyNumberFormat="1" applyFont="1" applyFill="1" applyBorder="1" applyAlignment="1">
      <alignment horizontal="left" vertical="center" wrapText="1"/>
    </xf>
    <xf numFmtId="49" fontId="30" fillId="8" borderId="196" xfId="52101"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1" applyFont="1" applyFill="1" applyBorder="1" applyAlignment="1">
      <alignment horizontal="center" vertical="center"/>
    </xf>
    <xf numFmtId="193" fontId="30" fillId="7" borderId="54" xfId="52101" applyFont="1" applyFill="1" applyBorder="1" applyAlignment="1">
      <alignment horizontal="center" vertical="center"/>
    </xf>
    <xf numFmtId="193" fontId="30" fillId="8" borderId="197" xfId="52101" applyFont="1" applyFill="1" applyBorder="1" applyAlignment="1">
      <alignment horizontal="center" vertical="center" wrapText="1"/>
    </xf>
    <xf numFmtId="193" fontId="30" fillId="8" borderId="197" xfId="52101" applyFont="1" applyFill="1" applyBorder="1" applyAlignment="1">
      <alignment horizontal="center" vertical="center"/>
    </xf>
    <xf numFmtId="193" fontId="30" fillId="55" borderId="205" xfId="52101" applyFont="1" applyFill="1" applyBorder="1" applyAlignment="1">
      <alignment horizontal="center" vertical="center" wrapText="1"/>
    </xf>
    <xf numFmtId="193" fontId="30" fillId="55" borderId="179" xfId="52101" applyFont="1" applyFill="1" applyBorder="1" applyAlignment="1">
      <alignment horizontal="center" vertical="center" wrapText="1"/>
    </xf>
    <xf numFmtId="188" fontId="30" fillId="0" borderId="194" xfId="52101" applyNumberFormat="1" applyFont="1" applyBorder="1" applyAlignment="1">
      <alignment horizontal="center" vertical="center"/>
    </xf>
    <xf numFmtId="188" fontId="30" fillId="0" borderId="115" xfId="52101" applyNumberFormat="1" applyFont="1" applyBorder="1" applyAlignment="1">
      <alignment horizontal="center" vertical="center"/>
    </xf>
    <xf numFmtId="49" fontId="30" fillId="8" borderId="204" xfId="52101" applyNumberFormat="1" applyFont="1" applyFill="1" applyBorder="1" applyAlignment="1">
      <alignment horizontal="left" vertical="center" wrapText="1"/>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wrapText="1"/>
    </xf>
    <xf numFmtId="49" fontId="30" fillId="8" borderId="171" xfId="52101" applyNumberFormat="1" applyFont="1" applyFill="1" applyBorder="1" applyAlignment="1">
      <alignment horizontal="center" vertical="center" wrapText="1"/>
    </xf>
    <xf numFmtId="49" fontId="30" fillId="55" borderId="205" xfId="52101" applyNumberFormat="1" applyFont="1" applyFill="1" applyBorder="1" applyAlignment="1">
      <alignment horizontal="center" vertical="center" wrapText="1"/>
    </xf>
    <xf numFmtId="49" fontId="30" fillId="55" borderId="179" xfId="52101" applyNumberFormat="1" applyFont="1" applyFill="1" applyBorder="1" applyAlignment="1">
      <alignment horizontal="center" vertical="center" wrapText="1"/>
    </xf>
    <xf numFmtId="49" fontId="30" fillId="8" borderId="2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xf>
    <xf numFmtId="49" fontId="30" fillId="8" borderId="171" xfId="52101" applyNumberFormat="1" applyFont="1" applyFill="1" applyBorder="1" applyAlignment="1">
      <alignment horizontal="center" vertical="center"/>
    </xf>
    <xf numFmtId="188" fontId="155" fillId="0" borderId="3" xfId="52101" applyNumberFormat="1" applyFont="1" applyBorder="1" applyAlignment="1">
      <alignment horizontal="center" vertical="center" wrapText="1"/>
    </xf>
    <xf numFmtId="188" fontId="155" fillId="0" borderId="3" xfId="52101" applyNumberFormat="1" applyFont="1" applyBorder="1" applyAlignment="1">
      <alignment horizontal="center" vertical="center"/>
    </xf>
    <xf numFmtId="193" fontId="32" fillId="8" borderId="0" xfId="52099" applyFont="1" applyFill="1" applyAlignment="1">
      <alignment horizontal="center" vertical="center" wrapText="1"/>
    </xf>
    <xf numFmtId="193" fontId="77" fillId="5" borderId="72" xfId="52102" applyFont="1" applyFill="1" applyBorder="1" applyAlignment="1">
      <alignment horizontal="center" vertical="center"/>
    </xf>
    <xf numFmtId="193" fontId="77" fillId="5" borderId="73" xfId="52102" applyFont="1" applyFill="1" applyBorder="1" applyAlignment="1">
      <alignment horizontal="center" vertical="center"/>
    </xf>
    <xf numFmtId="193" fontId="30" fillId="6" borderId="204" xfId="52104" applyFont="1" applyFill="1" applyBorder="1" applyAlignment="1">
      <alignment horizontal="center" vertical="center"/>
    </xf>
    <xf numFmtId="193" fontId="30" fillId="6" borderId="207" xfId="52104" applyFont="1" applyFill="1" applyBorder="1" applyAlignment="1">
      <alignment horizontal="center" vertical="center"/>
    </xf>
    <xf numFmtId="193" fontId="30" fillId="8" borderId="117" xfId="52101" applyFont="1" applyFill="1" applyBorder="1" applyAlignment="1">
      <alignment horizontal="center" vertical="center"/>
    </xf>
    <xf numFmtId="193" fontId="30" fillId="8" borderId="126" xfId="52101" applyFont="1" applyFill="1" applyBorder="1" applyAlignment="1">
      <alignment horizontal="center" vertical="center"/>
    </xf>
    <xf numFmtId="49" fontId="46" fillId="8" borderId="0" xfId="52103" applyNumberFormat="1" applyFont="1" applyFill="1" applyAlignment="1">
      <alignment horizontal="center" wrapText="1"/>
    </xf>
    <xf numFmtId="193" fontId="42" fillId="8" borderId="0" xfId="52099" applyFont="1" applyFill="1" applyAlignment="1">
      <alignment horizontal="left" vertical="center" wrapText="1"/>
    </xf>
    <xf numFmtId="188" fontId="155" fillId="0" borderId="5" xfId="52101" applyNumberFormat="1" applyFont="1" applyBorder="1" applyAlignment="1">
      <alignment horizontal="center" vertical="center" wrapText="1"/>
    </xf>
    <xf numFmtId="188" fontId="155" fillId="0" borderId="170" xfId="52101" applyNumberFormat="1" applyFont="1" applyBorder="1" applyAlignment="1">
      <alignment horizontal="center" vertical="center"/>
    </xf>
    <xf numFmtId="49" fontId="30" fillId="8" borderId="205" xfId="52101" applyNumberFormat="1" applyFont="1" applyFill="1" applyBorder="1" applyAlignment="1">
      <alignment horizontal="center" vertical="center" wrapText="1"/>
    </xf>
    <xf numFmtId="49" fontId="30" fillId="8" borderId="182" xfId="52101" applyNumberFormat="1" applyFont="1" applyFill="1" applyBorder="1" applyAlignment="1">
      <alignment horizontal="center" vertical="center" wrapText="1"/>
    </xf>
    <xf numFmtId="49" fontId="30" fillId="8" borderId="206" xfId="52101" applyNumberFormat="1" applyFont="1" applyFill="1" applyBorder="1" applyAlignment="1">
      <alignment horizontal="center" vertical="center" wrapText="1"/>
    </xf>
    <xf numFmtId="49" fontId="30" fillId="8" borderId="169" xfId="52101" applyNumberFormat="1" applyFont="1" applyFill="1" applyBorder="1" applyAlignment="1">
      <alignment horizontal="center" vertical="center" wrapText="1"/>
    </xf>
    <xf numFmtId="49" fontId="30" fillId="8" borderId="147" xfId="52101" applyNumberFormat="1" applyFont="1" applyFill="1" applyBorder="1" applyAlignment="1">
      <alignment horizontal="center" vertical="center" wrapText="1"/>
    </xf>
    <xf numFmtId="49" fontId="30" fillId="8" borderId="170" xfId="52101" applyNumberFormat="1" applyFont="1" applyFill="1" applyBorder="1" applyAlignment="1">
      <alignment horizontal="center" vertical="center" wrapText="1"/>
    </xf>
    <xf numFmtId="49" fontId="42" fillId="57" borderId="0" xfId="52101" applyNumberFormat="1" applyFont="1" applyFill="1" applyAlignment="1">
      <alignment horizontal="left" vertical="center"/>
    </xf>
    <xf numFmtId="49" fontId="42" fillId="58" borderId="0" xfId="52101"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8" applyNumberFormat="1" applyFont="1" applyFill="1" applyAlignment="1">
      <alignment horizontal="left" vertical="center"/>
    </xf>
    <xf numFmtId="49" fontId="42" fillId="57" borderId="0" xfId="52101"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193" fontId="48" fillId="8" borderId="2" xfId="52101" applyFont="1" applyFill="1" applyBorder="1" applyAlignment="1">
      <alignment horizontal="center" vertical="center"/>
    </xf>
    <xf numFmtId="193" fontId="48" fillId="8" borderId="58" xfId="52101"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3" xfId="52101" applyFont="1" applyFill="1" applyBorder="1" applyAlignment="1">
      <alignment horizontal="center" vertical="center"/>
    </xf>
    <xf numFmtId="193" fontId="42" fillId="7" borderId="179" xfId="52101" applyFont="1" applyFill="1" applyBorder="1" applyAlignment="1">
      <alignment horizontal="center" vertical="center"/>
    </xf>
    <xf numFmtId="49" fontId="44" fillId="8" borderId="0" xfId="52125" applyNumberFormat="1" applyFont="1" applyFill="1" applyAlignment="1">
      <alignment horizontal="center" vertical="center"/>
    </xf>
    <xf numFmtId="190" fontId="64" fillId="0" borderId="174" xfId="52128" applyFont="1" applyBorder="1" applyAlignment="1">
      <alignment horizontal="center" vertical="center"/>
    </xf>
    <xf numFmtId="190" fontId="64" fillId="0" borderId="67" xfId="52128" applyFont="1" applyBorder="1" applyAlignment="1">
      <alignment horizontal="center" vertical="center"/>
    </xf>
    <xf numFmtId="190" fontId="174" fillId="8" borderId="189" xfId="52125" applyFont="1" applyFill="1" applyBorder="1" applyAlignment="1">
      <alignment horizontal="center" vertical="center"/>
    </xf>
    <xf numFmtId="190" fontId="48" fillId="8" borderId="190" xfId="52125" applyFont="1" applyFill="1" applyBorder="1" applyAlignment="1">
      <alignment horizontal="center" vertical="center"/>
    </xf>
    <xf numFmtId="190" fontId="48" fillId="8" borderId="191" xfId="52125" applyFont="1" applyFill="1" applyBorder="1" applyAlignment="1">
      <alignment horizontal="center" vertical="center"/>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49" fontId="42" fillId="57" borderId="0" xfId="52138" applyNumberFormat="1" applyFont="1" applyFill="1" applyAlignment="1">
      <alignment horizontal="left" vertical="center" wrapText="1"/>
    </xf>
    <xf numFmtId="49" fontId="46" fillId="8" borderId="0" xfId="52138" applyNumberFormat="1" applyFont="1" applyFill="1" applyAlignment="1">
      <alignment horizontal="lef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93" fontId="42" fillId="8" borderId="186" xfId="52138" applyFont="1" applyFill="1" applyBorder="1" applyAlignment="1">
      <alignment horizontal="center" vertical="center"/>
    </xf>
    <xf numFmtId="193" fontId="42" fillId="8" borderId="104" xfId="52138" applyFont="1" applyFill="1" applyBorder="1" applyAlignment="1">
      <alignment horizontal="center" vertical="center"/>
    </xf>
    <xf numFmtId="193" fontId="42" fillId="8" borderId="2" xfId="52138" applyFont="1" applyFill="1" applyBorder="1" applyAlignment="1">
      <alignment horizontal="center" vertical="center"/>
    </xf>
    <xf numFmtId="193" fontId="42" fillId="8" borderId="58" xfId="52138" applyFont="1" applyFill="1" applyBorder="1" applyAlignment="1">
      <alignment horizontal="center" vertical="center"/>
    </xf>
    <xf numFmtId="193" fontId="42" fillId="8" borderId="168" xfId="52138" applyFont="1" applyFill="1" applyBorder="1" applyAlignment="1">
      <alignment horizontal="center" vertical="center"/>
    </xf>
    <xf numFmtId="193" fontId="42" fillId="8" borderId="148" xfId="52138" applyFont="1" applyFill="1" applyBorder="1" applyAlignment="1">
      <alignment horizontal="center" vertical="center"/>
    </xf>
    <xf numFmtId="49" fontId="75" fillId="0" borderId="178" xfId="52138" applyNumberFormat="1" applyFont="1" applyBorder="1" applyAlignment="1">
      <alignment horizontal="center" vertical="center"/>
    </xf>
    <xf numFmtId="49" fontId="75" fillId="0" borderId="179" xfId="52138" applyNumberFormat="1" applyFont="1" applyBorder="1" applyAlignment="1">
      <alignment horizontal="center" vertical="center"/>
    </xf>
    <xf numFmtId="176" fontId="75" fillId="0" borderId="178" xfId="52138" applyNumberFormat="1" applyFont="1" applyBorder="1" applyAlignment="1">
      <alignment horizontal="center" vertical="center" wrapText="1"/>
    </xf>
    <xf numFmtId="176" fontId="75" fillId="0" borderId="179" xfId="52138" applyNumberFormat="1" applyFont="1" applyBorder="1" applyAlignment="1">
      <alignment horizontal="center" vertical="center" wrapText="1"/>
    </xf>
    <xf numFmtId="49" fontId="75" fillId="0" borderId="118" xfId="52138" applyNumberFormat="1" applyFont="1" applyBorder="1" applyAlignment="1">
      <alignment horizontal="center" vertical="center"/>
    </xf>
    <xf numFmtId="49" fontId="75" fillId="0" borderId="196" xfId="52138" applyNumberFormat="1" applyFont="1" applyBorder="1" applyAlignment="1">
      <alignment horizontal="center" vertical="center"/>
    </xf>
    <xf numFmtId="176" fontId="75" fillId="0" borderId="118" xfId="52138" applyNumberFormat="1" applyFont="1" applyBorder="1" applyAlignment="1">
      <alignment horizontal="center" vertical="center" wrapText="1"/>
    </xf>
    <xf numFmtId="176" fontId="75" fillId="0" borderId="196" xfId="52138" applyNumberFormat="1" applyFont="1" applyBorder="1" applyAlignment="1">
      <alignment horizontal="center" vertical="center" wrapText="1"/>
    </xf>
    <xf numFmtId="193" fontId="44" fillId="8" borderId="0" xfId="52138" applyFont="1" applyFill="1" applyAlignment="1">
      <alignment horizontal="center" vertical="center"/>
    </xf>
    <xf numFmtId="193" fontId="45" fillId="5" borderId="74" xfId="52140" applyFont="1" applyFill="1" applyBorder="1" applyAlignment="1">
      <alignment horizontal="center" vertical="center"/>
    </xf>
    <xf numFmtId="193" fontId="45" fillId="5" borderId="96" xfId="52140" applyFont="1" applyFill="1" applyBorder="1" applyAlignment="1">
      <alignment horizontal="center" vertical="center"/>
    </xf>
    <xf numFmtId="193" fontId="45" fillId="5" borderId="75" xfId="52140" applyFont="1" applyFill="1" applyBorder="1" applyAlignment="1">
      <alignment horizontal="center" vertical="center"/>
    </xf>
    <xf numFmtId="193" fontId="42" fillId="6" borderId="166" xfId="52142" applyFont="1" applyFill="1" applyBorder="1" applyAlignment="1">
      <alignment horizontal="center" vertical="center"/>
    </xf>
    <xf numFmtId="193" fontId="42" fillId="6" borderId="167" xfId="52142" applyFont="1" applyFill="1" applyBorder="1" applyAlignment="1">
      <alignment horizontal="center" vertical="center"/>
    </xf>
    <xf numFmtId="193" fontId="42" fillId="7" borderId="57" xfId="52138" applyFont="1" applyFill="1" applyBorder="1" applyAlignment="1">
      <alignment horizontal="center" vertical="center"/>
    </xf>
    <xf numFmtId="193" fontId="42" fillId="7" borderId="54" xfId="52138" applyFont="1" applyFill="1" applyBorder="1" applyAlignment="1">
      <alignment horizontal="center" vertical="center"/>
    </xf>
    <xf numFmtId="193" fontId="42" fillId="7" borderId="74" xfId="52138" applyFont="1" applyFill="1" applyBorder="1" applyAlignment="1">
      <alignment horizontal="center"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5" applyFont="1" applyFill="1" applyAlignment="1">
      <alignment horizontal="left" vertical="center" wrapText="1"/>
    </xf>
    <xf numFmtId="191" fontId="42" fillId="8" borderId="0" xfId="52135" applyFont="1" applyFill="1" applyAlignment="1">
      <alignment horizontal="left" vertical="center"/>
    </xf>
    <xf numFmtId="191" fontId="44" fillId="8" borderId="0" xfId="52135" applyFont="1" applyFill="1" applyAlignment="1">
      <alignment horizontal="center" vertical="center"/>
    </xf>
    <xf numFmtId="191" fontId="45" fillId="5" borderId="74" xfId="52115" applyFont="1" applyFill="1" applyBorder="1" applyAlignment="1">
      <alignment horizontal="center" vertical="center"/>
    </xf>
    <xf numFmtId="191" fontId="45" fillId="5" borderId="54" xfId="52115" applyFont="1" applyFill="1" applyBorder="1" applyAlignment="1">
      <alignment horizontal="center" vertical="center"/>
    </xf>
    <xf numFmtId="191" fontId="42" fillId="0" borderId="118" xfId="52011" applyFont="1" applyBorder="1" applyAlignment="1">
      <alignment horizontal="center" vertical="center"/>
    </xf>
    <xf numFmtId="191" fontId="42" fillId="0" borderId="196" xfId="52011" applyFont="1" applyBorder="1" applyAlignment="1">
      <alignment horizontal="center" vertical="center"/>
    </xf>
    <xf numFmtId="191" fontId="42" fillId="7" borderId="53" xfId="52135" applyFont="1" applyFill="1" applyBorder="1" applyAlignment="1">
      <alignment horizontal="center" vertical="center"/>
    </xf>
    <xf numFmtId="191" fontId="42" fillId="7" borderId="56" xfId="52135" applyFont="1" applyFill="1" applyBorder="1" applyAlignment="1">
      <alignment horizontal="center" vertical="center"/>
    </xf>
    <xf numFmtId="191" fontId="42" fillId="7" borderId="62" xfId="52135" applyFont="1" applyFill="1" applyBorder="1" applyAlignment="1">
      <alignment horizontal="center" vertical="center"/>
    </xf>
    <xf numFmtId="176" fontId="42" fillId="0" borderId="4" xfId="52135" applyNumberFormat="1" applyFont="1" applyBorder="1" applyAlignment="1">
      <alignment horizontal="center" vertical="center"/>
    </xf>
    <xf numFmtId="176" fontId="42" fillId="0" borderId="93" xfId="52135" applyNumberFormat="1" applyFont="1" applyBorder="1" applyAlignment="1">
      <alignment horizontal="center" vertical="center"/>
    </xf>
    <xf numFmtId="176" fontId="42" fillId="0" borderId="2" xfId="52135" applyNumberFormat="1" applyFont="1" applyBorder="1" applyAlignment="1">
      <alignment horizontal="center" vertical="center"/>
    </xf>
    <xf numFmtId="176" fontId="42" fillId="0" borderId="58" xfId="52135" applyNumberFormat="1" applyFont="1" applyBorder="1" applyAlignment="1">
      <alignment horizontal="center" vertical="center"/>
    </xf>
    <xf numFmtId="176" fontId="42" fillId="0" borderId="168" xfId="52135" applyNumberFormat="1" applyFont="1" applyBorder="1" applyAlignment="1">
      <alignment horizontal="center" vertical="center"/>
    </xf>
    <xf numFmtId="176" fontId="42" fillId="0" borderId="148" xfId="52135" applyNumberFormat="1" applyFont="1" applyBorder="1" applyAlignment="1">
      <alignment horizontal="center" vertical="center"/>
    </xf>
    <xf numFmtId="49" fontId="42" fillId="0" borderId="74" xfId="52135" applyNumberFormat="1" applyFont="1" applyBorder="1" applyAlignment="1">
      <alignment horizontal="center" vertical="center"/>
    </xf>
    <xf numFmtId="49" fontId="42" fillId="0" borderId="54" xfId="52135" applyNumberFormat="1" applyFont="1" applyBorder="1" applyAlignment="1">
      <alignment horizontal="center" vertical="center"/>
    </xf>
    <xf numFmtId="49" fontId="42" fillId="0" borderId="178" xfId="52135" applyNumberFormat="1" applyFont="1" applyBorder="1" applyAlignment="1">
      <alignment horizontal="center" vertical="center"/>
    </xf>
    <xf numFmtId="49" fontId="42" fillId="0" borderId="179" xfId="52135" applyNumberFormat="1" applyFont="1" applyBorder="1" applyAlignment="1">
      <alignment horizontal="center" vertical="center"/>
    </xf>
    <xf numFmtId="49" fontId="42" fillId="0" borderId="118" xfId="52135" applyNumberFormat="1" applyFont="1" applyBorder="1" applyAlignment="1">
      <alignment horizontal="center" vertical="center"/>
    </xf>
    <xf numFmtId="49" fontId="42" fillId="0" borderId="196" xfId="52135" applyNumberFormat="1" applyFont="1" applyBorder="1" applyAlignment="1">
      <alignment horizontal="center" vertical="center"/>
    </xf>
    <xf numFmtId="191" fontId="46" fillId="8" borderId="0" xfId="52135" applyFont="1" applyFill="1" applyAlignment="1">
      <alignment horizontal="left" vertical="center" wrapText="1"/>
    </xf>
    <xf numFmtId="190" fontId="42" fillId="8" borderId="0" xfId="1253" applyFont="1" applyFill="1" applyAlignment="1">
      <alignment horizontal="left" vertical="center" wrapText="1"/>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0" fontId="42" fillId="8" borderId="0" xfId="1253" applyFont="1" applyFill="1" applyAlignment="1">
      <alignment horizontal="left" vertical="center"/>
    </xf>
    <xf numFmtId="49" fontId="46" fillId="8" borderId="6" xfId="52138" applyNumberFormat="1" applyFont="1" applyFill="1" applyBorder="1" applyAlignment="1">
      <alignment horizontal="left" vertical="center"/>
    </xf>
    <xf numFmtId="193" fontId="42" fillId="6" borderId="118" xfId="52142" applyFont="1" applyFill="1" applyBorder="1" applyAlignment="1">
      <alignment horizontal="center" vertical="center"/>
    </xf>
    <xf numFmtId="193" fontId="42" fillId="6" borderId="190" xfId="52142" applyFont="1" applyFill="1" applyBorder="1" applyAlignment="1">
      <alignment horizontal="center" vertical="center"/>
    </xf>
    <xf numFmtId="193" fontId="42" fillId="6" borderId="191" xfId="52142" applyFont="1" applyFill="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1" fillId="0" borderId="0" xfId="52147" applyAlignment="1">
      <alignment horizontal="left" vertical="center" wrapText="1"/>
    </xf>
    <xf numFmtId="193" fontId="1" fillId="0" borderId="0" xfId="52147" applyAlignment="1">
      <alignment horizontal="left" vertical="center"/>
    </xf>
    <xf numFmtId="193" fontId="48" fillId="8" borderId="27" xfId="52101" applyFont="1" applyFill="1" applyBorder="1" applyAlignment="1">
      <alignment horizontal="center" vertical="center"/>
    </xf>
    <xf numFmtId="193" fontId="48" fillId="8" borderId="195" xfId="52101" applyFont="1" applyFill="1" applyBorder="1" applyAlignment="1">
      <alignment horizontal="center" vertical="center"/>
    </xf>
    <xf numFmtId="193" fontId="48" fillId="8" borderId="110" xfId="52101" applyFont="1" applyFill="1" applyBorder="1" applyAlignment="1">
      <alignment horizontal="center" vertical="center"/>
    </xf>
    <xf numFmtId="193" fontId="48" fillId="8" borderId="171" xfId="52101" applyFont="1" applyFill="1" applyBorder="1" applyAlignment="1">
      <alignment horizontal="center" vertical="center"/>
    </xf>
    <xf numFmtId="193" fontId="72" fillId="8" borderId="53" xfId="52101" applyFont="1" applyFill="1" applyBorder="1" applyAlignment="1">
      <alignment horizontal="center" vertical="center"/>
    </xf>
    <xf numFmtId="193" fontId="48" fillId="8" borderId="55" xfId="52101" applyFont="1" applyFill="1" applyBorder="1" applyAlignment="1">
      <alignment horizontal="center" vertical="center"/>
    </xf>
    <xf numFmtId="193" fontId="48" fillId="8" borderId="52" xfId="52101" applyFont="1" applyFill="1" applyBorder="1" applyAlignment="1">
      <alignment horizontal="center" vertical="center"/>
    </xf>
    <xf numFmtId="176" fontId="78" fillId="0" borderId="188" xfId="52101" applyNumberFormat="1" applyFont="1" applyBorder="1" applyAlignment="1">
      <alignment horizontal="center" vertical="center" wrapText="1"/>
    </xf>
    <xf numFmtId="176" fontId="78" fillId="0" borderId="160" xfId="52101" applyNumberFormat="1" applyFont="1" applyBorder="1" applyAlignment="1">
      <alignment horizontal="center" vertical="center" wrapText="1"/>
    </xf>
    <xf numFmtId="176" fontId="78" fillId="0" borderId="112" xfId="52101" applyNumberFormat="1" applyFont="1" applyBorder="1" applyAlignment="1">
      <alignment horizontal="center" vertical="center" wrapText="1"/>
    </xf>
    <xf numFmtId="49" fontId="49" fillId="3" borderId="0" xfId="52107" applyNumberFormat="1" applyFont="1" applyFill="1" applyAlignment="1">
      <alignment horizontal="left" vertical="center" wrapText="1"/>
    </xf>
    <xf numFmtId="193" fontId="44" fillId="3" borderId="0" xfId="52107" applyFont="1" applyFill="1" applyAlignment="1">
      <alignment horizontal="center" vertical="center"/>
    </xf>
    <xf numFmtId="193" fontId="45" fillId="5" borderId="72" xfId="52133" applyFont="1" applyFill="1" applyBorder="1" applyAlignment="1">
      <alignment horizontal="center" vertical="center"/>
    </xf>
    <xf numFmtId="193" fontId="45" fillId="5" borderId="73" xfId="52133"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1" applyNumberFormat="1" applyFont="1" applyBorder="1" applyAlignment="1">
      <alignment horizontal="left" vertical="center"/>
    </xf>
    <xf numFmtId="193" fontId="77" fillId="5" borderId="57" xfId="52102" applyFont="1" applyFill="1" applyBorder="1" applyAlignment="1">
      <alignment horizontal="center" vertical="center"/>
    </xf>
    <xf numFmtId="193" fontId="77" fillId="5" borderId="54" xfId="52102" applyFont="1" applyFill="1" applyBorder="1" applyAlignment="1">
      <alignment horizontal="center" vertical="center"/>
    </xf>
    <xf numFmtId="193" fontId="77" fillId="5" borderId="74" xfId="52102" applyFont="1" applyFill="1" applyBorder="1" applyAlignment="1">
      <alignment horizontal="center" vertical="center"/>
    </xf>
    <xf numFmtId="193" fontId="77" fillId="5" borderId="75" xfId="52102" applyFont="1" applyFill="1" applyBorder="1" applyAlignment="1">
      <alignment horizontal="center" vertical="center"/>
    </xf>
    <xf numFmtId="193" fontId="169" fillId="0" borderId="168" xfId="52103" applyFont="1" applyBorder="1" applyAlignment="1">
      <alignment horizontal="center" vertical="center"/>
    </xf>
    <xf numFmtId="193" fontId="169" fillId="0" borderId="148" xfId="52103" applyFont="1" applyBorder="1" applyAlignment="1">
      <alignment horizontal="center" vertical="center"/>
    </xf>
    <xf numFmtId="193" fontId="30" fillId="8" borderId="169" xfId="52101" applyFont="1" applyFill="1" applyBorder="1" applyAlignment="1">
      <alignment horizontal="center" vertical="center"/>
    </xf>
    <xf numFmtId="193" fontId="30" fillId="8" borderId="170" xfId="52101" applyFont="1" applyFill="1" applyBorder="1" applyAlignment="1">
      <alignment horizontal="center" vertical="center"/>
    </xf>
    <xf numFmtId="49" fontId="46" fillId="8" borderId="55" xfId="52103" applyNumberFormat="1" applyFont="1" applyFill="1" applyBorder="1" applyAlignment="1">
      <alignment horizontal="right" wrapText="1"/>
    </xf>
    <xf numFmtId="188" fontId="30" fillId="8" borderId="29" xfId="52101" applyNumberFormat="1" applyFont="1" applyFill="1" applyBorder="1" applyAlignment="1">
      <alignment horizontal="center" vertical="center"/>
    </xf>
    <xf numFmtId="188" fontId="30" fillId="8" borderId="160"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76" fontId="156" fillId="0" borderId="6" xfId="52101"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5" applyFont="1" applyFill="1" applyBorder="1" applyAlignment="1">
      <alignment horizontal="center" vertical="center"/>
    </xf>
    <xf numFmtId="193" fontId="42" fillId="7" borderId="55" xfId="52105" applyFont="1" applyFill="1" applyBorder="1" applyAlignment="1">
      <alignment horizontal="center" vertical="center"/>
    </xf>
    <xf numFmtId="193" fontId="42" fillId="7" borderId="56" xfId="52105" applyFont="1" applyFill="1" applyBorder="1" applyAlignment="1">
      <alignment horizontal="center" vertical="center"/>
    </xf>
    <xf numFmtId="176" fontId="42" fillId="0" borderId="4" xfId="52105" applyNumberFormat="1" applyFont="1" applyBorder="1" applyAlignment="1">
      <alignment horizontal="center" vertical="center" wrapText="1"/>
    </xf>
    <xf numFmtId="176" fontId="42" fillId="0" borderId="6" xfId="52105" applyNumberFormat="1" applyFont="1" applyBorder="1" applyAlignment="1">
      <alignment horizontal="center" vertical="center" wrapText="1"/>
    </xf>
    <xf numFmtId="176" fontId="42" fillId="0" borderId="93" xfId="52105" applyNumberFormat="1" applyFont="1" applyBorder="1" applyAlignment="1">
      <alignment horizontal="center" vertical="center" wrapText="1"/>
    </xf>
    <xf numFmtId="176" fontId="42" fillId="0" borderId="2" xfId="52105" applyNumberFormat="1" applyFont="1" applyBorder="1" applyAlignment="1">
      <alignment horizontal="center" vertical="center" wrapText="1"/>
    </xf>
    <xf numFmtId="176" fontId="42" fillId="0" borderId="0" xfId="52105" applyNumberFormat="1" applyFont="1" applyBorder="1" applyAlignment="1">
      <alignment horizontal="center" vertical="center" wrapText="1"/>
    </xf>
    <xf numFmtId="176" fontId="42" fillId="0" borderId="58" xfId="52105" applyNumberFormat="1" applyFont="1" applyBorder="1" applyAlignment="1">
      <alignment horizontal="center" vertical="center" wrapText="1"/>
    </xf>
    <xf numFmtId="176" fontId="42" fillId="0" borderId="168" xfId="52105" applyNumberFormat="1" applyFont="1" applyBorder="1" applyAlignment="1">
      <alignment horizontal="center" vertical="center" wrapText="1"/>
    </xf>
    <xf numFmtId="176" fontId="42" fillId="0" borderId="147" xfId="52105" applyNumberFormat="1" applyFont="1" applyBorder="1" applyAlignment="1">
      <alignment horizontal="center" vertical="center" wrapText="1"/>
    </xf>
    <xf numFmtId="176" fontId="42" fillId="0" borderId="148" xfId="52105"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193" fontId="42" fillId="8" borderId="140" xfId="52098" applyFont="1" applyFill="1" applyBorder="1" applyAlignment="1">
      <alignment horizontal="center" vertical="center"/>
    </xf>
    <xf numFmtId="193" fontId="42" fillId="8" borderId="7" xfId="52098" applyFont="1" applyFill="1" applyBorder="1" applyAlignment="1">
      <alignment horizontal="center" vertical="center"/>
    </xf>
    <xf numFmtId="193" fontId="42" fillId="8" borderId="104" xfId="52098" applyFont="1" applyFill="1" applyBorder="1" applyAlignment="1">
      <alignment horizontal="center" vertical="center"/>
    </xf>
    <xf numFmtId="193" fontId="42" fillId="8" borderId="2" xfId="52098" applyFont="1" applyFill="1" applyBorder="1" applyAlignment="1">
      <alignment horizontal="center" vertical="center"/>
    </xf>
    <xf numFmtId="193" fontId="42" fillId="8" borderId="0" xfId="52098" applyFont="1" applyFill="1" applyBorder="1" applyAlignment="1">
      <alignment horizontal="center" vertical="center"/>
    </xf>
    <xf numFmtId="193" fontId="42" fillId="8" borderId="58" xfId="52098" applyFont="1" applyFill="1" applyBorder="1" applyAlignment="1">
      <alignment horizontal="center" vertical="center"/>
    </xf>
    <xf numFmtId="193" fontId="42" fillId="8" borderId="146" xfId="52098" applyFont="1" applyFill="1" applyBorder="1" applyAlignment="1">
      <alignment horizontal="center" vertical="center"/>
    </xf>
    <xf numFmtId="193" fontId="42" fillId="8" borderId="147" xfId="52098" applyFont="1" applyFill="1" applyBorder="1" applyAlignment="1">
      <alignment horizontal="center" vertical="center"/>
    </xf>
    <xf numFmtId="193" fontId="42" fillId="8" borderId="148" xfId="52098" applyFont="1" applyFill="1" applyBorder="1" applyAlignment="1">
      <alignment horizontal="center" vertical="center"/>
    </xf>
    <xf numFmtId="49" fontId="42" fillId="57" borderId="0" xfId="0" applyNumberFormat="1" applyFont="1" applyFill="1" applyAlignment="1">
      <alignment horizontal="left" vertical="center"/>
    </xf>
    <xf numFmtId="193" fontId="44" fillId="8" borderId="0" xfId="52098" applyFont="1" applyFill="1" applyAlignment="1">
      <alignment horizontal="center" vertical="center"/>
    </xf>
    <xf numFmtId="193" fontId="45" fillId="5" borderId="74" xfId="52121" applyFont="1" applyFill="1" applyBorder="1" applyAlignment="1">
      <alignment horizontal="center" vertical="center"/>
    </xf>
    <xf numFmtId="193" fontId="45" fillId="5" borderId="75" xfId="52121" applyFont="1" applyFill="1" applyBorder="1" applyAlignment="1">
      <alignment horizontal="center" vertical="center"/>
    </xf>
    <xf numFmtId="193" fontId="42" fillId="6" borderId="118" xfId="52123" applyFont="1" applyFill="1" applyBorder="1" applyAlignment="1">
      <alignment horizontal="center" vertical="center"/>
    </xf>
    <xf numFmtId="193" fontId="42" fillId="6" borderId="120" xfId="52123" applyFont="1" applyFill="1" applyBorder="1" applyAlignment="1">
      <alignment horizontal="center" vertical="center"/>
    </xf>
    <xf numFmtId="193" fontId="42" fillId="7" borderId="57" xfId="52098" applyFont="1" applyFill="1" applyBorder="1" applyAlignment="1">
      <alignment horizontal="center" vertical="center"/>
    </xf>
    <xf numFmtId="193" fontId="42" fillId="7" borderId="96" xfId="52098" applyFont="1" applyFill="1" applyBorder="1" applyAlignment="1">
      <alignment horizontal="center" vertical="center"/>
    </xf>
    <xf numFmtId="193" fontId="42" fillId="7" borderId="54" xfId="52098" applyFont="1" applyFill="1" applyBorder="1" applyAlignment="1">
      <alignment horizontal="center" vertical="center"/>
    </xf>
    <xf numFmtId="49" fontId="42" fillId="57" borderId="0" xfId="1253" applyNumberFormat="1" applyFont="1" applyFill="1" applyAlignment="1">
      <alignment horizontal="left"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3" fontId="75" fillId="0" borderId="181" xfId="52101" applyFont="1" applyBorder="1" applyAlignment="1">
      <alignment horizontal="center" vertical="center"/>
    </xf>
    <xf numFmtId="193" fontId="75" fillId="0" borderId="27" xfId="52101" applyFont="1" applyBorder="1" applyAlignment="1">
      <alignment horizontal="center" vertical="center"/>
    </xf>
    <xf numFmtId="193" fontId="75" fillId="0" borderId="171" xfId="52101" applyFont="1" applyBorder="1" applyAlignment="1">
      <alignment horizontal="center" vertical="center"/>
    </xf>
    <xf numFmtId="180" fontId="42" fillId="8" borderId="188" xfId="52101" applyNumberFormat="1" applyFont="1" applyFill="1" applyBorder="1" applyAlignment="1">
      <alignment horizontal="center" vertical="center" wrapText="1"/>
    </xf>
    <xf numFmtId="180" fontId="42" fillId="8" borderId="160" xfId="52101" applyNumberFormat="1" applyFont="1" applyFill="1" applyBorder="1" applyAlignment="1">
      <alignment horizontal="center" vertical="center"/>
    </xf>
    <xf numFmtId="180" fontId="42" fillId="8" borderId="166" xfId="52101" applyNumberFormat="1" applyFont="1" applyFill="1" applyBorder="1" applyAlignment="1">
      <alignment horizontal="center" vertical="center"/>
    </xf>
    <xf numFmtId="193" fontId="48" fillId="8" borderId="186" xfId="52101" applyFont="1" applyFill="1" applyBorder="1" applyAlignment="1">
      <alignment horizontal="center" vertical="center"/>
    </xf>
    <xf numFmtId="193" fontId="48" fillId="8" borderId="168" xfId="52101" applyFont="1" applyFill="1" applyBorder="1" applyAlignment="1">
      <alignment horizontal="center" vertical="center"/>
    </xf>
    <xf numFmtId="49" fontId="75" fillId="0" borderId="178" xfId="52101" applyNumberFormat="1" applyFont="1" applyBorder="1" applyAlignment="1">
      <alignment horizontal="center" vertical="center"/>
    </xf>
    <xf numFmtId="49" fontId="75" fillId="0" borderId="179" xfId="52101" applyNumberFormat="1" applyFont="1" applyBorder="1" applyAlignment="1">
      <alignment horizontal="center" vertical="center"/>
    </xf>
    <xf numFmtId="193" fontId="42" fillId="7" borderId="96" xfId="52101" applyFont="1" applyFill="1" applyBorder="1" applyAlignment="1">
      <alignment horizontal="center" vertical="center"/>
    </xf>
    <xf numFmtId="193" fontId="42" fillId="7" borderId="54" xfId="52101" applyFont="1" applyFill="1" applyBorder="1" applyAlignment="1">
      <alignment horizontal="center" vertical="center"/>
    </xf>
    <xf numFmtId="193" fontId="75" fillId="0" borderId="178" xfId="52101" applyFont="1" applyBorder="1" applyAlignment="1">
      <alignment horizontal="center" vertical="center"/>
    </xf>
    <xf numFmtId="193" fontId="75" fillId="0" borderId="179" xfId="52101" applyFont="1" applyBorder="1" applyAlignment="1">
      <alignment horizontal="center" vertical="center"/>
    </xf>
    <xf numFmtId="176" fontId="78" fillId="0" borderId="166" xfId="52101" applyNumberFormat="1" applyFont="1" applyBorder="1" applyAlignment="1">
      <alignment horizontal="center" vertical="center" wrapText="1"/>
    </xf>
    <xf numFmtId="180" fontId="42" fillId="8" borderId="188" xfId="52101" applyNumberFormat="1" applyFont="1" applyFill="1" applyBorder="1" applyAlignment="1">
      <alignment horizontal="center" vertical="center"/>
    </xf>
    <xf numFmtId="49" fontId="42" fillId="8" borderId="178" xfId="52101" applyNumberFormat="1" applyFont="1" applyFill="1" applyBorder="1" applyAlignment="1">
      <alignment horizontal="center" vertical="center"/>
    </xf>
    <xf numFmtId="49" fontId="42" fillId="8" borderId="182" xfId="52101" applyNumberFormat="1" applyFont="1" applyFill="1" applyBorder="1" applyAlignment="1">
      <alignment horizontal="center" vertical="center"/>
    </xf>
    <xf numFmtId="49" fontId="42" fillId="8" borderId="179" xfId="52101" applyNumberFormat="1" applyFont="1" applyFill="1" applyBorder="1" applyAlignment="1">
      <alignment horizontal="center" vertical="center"/>
    </xf>
    <xf numFmtId="49" fontId="42" fillId="8" borderId="118" xfId="52101" applyNumberFormat="1" applyFont="1" applyFill="1" applyBorder="1" applyAlignment="1">
      <alignment horizontal="center" vertical="center"/>
    </xf>
    <xf numFmtId="49" fontId="42" fillId="8" borderId="175" xfId="52101" applyNumberFormat="1" applyFont="1" applyFill="1" applyBorder="1" applyAlignment="1">
      <alignment horizontal="center" vertical="center"/>
    </xf>
    <xf numFmtId="49" fontId="42" fillId="8" borderId="125" xfId="52101" applyNumberFormat="1" applyFont="1" applyFill="1" applyBorder="1" applyAlignment="1">
      <alignment horizontal="center" vertical="center"/>
    </xf>
    <xf numFmtId="193" fontId="75" fillId="0" borderId="118" xfId="52101" applyFont="1" applyBorder="1" applyAlignment="1">
      <alignment horizontal="center" vertical="center"/>
    </xf>
    <xf numFmtId="193" fontId="75" fillId="0" borderId="125" xfId="52101" applyFont="1" applyBorder="1" applyAlignment="1">
      <alignment horizontal="center" vertical="center"/>
    </xf>
    <xf numFmtId="191" fontId="42" fillId="8" borderId="0" xfId="51999"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3" applyFont="1" applyFill="1" applyBorder="1" applyAlignment="1">
      <alignment horizontal="center" vertical="center"/>
    </xf>
    <xf numFmtId="193" fontId="45" fillId="5" borderId="5" xfId="52133"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1" applyFont="1" applyFill="1" applyBorder="1" applyAlignment="1">
      <alignment horizontal="center" vertical="center"/>
    </xf>
    <xf numFmtId="193" fontId="42" fillId="7" borderId="55" xfId="52101" applyFont="1" applyFill="1" applyBorder="1" applyAlignment="1">
      <alignment horizontal="center" vertical="center"/>
    </xf>
    <xf numFmtId="193" fontId="42" fillId="7" borderId="56" xfId="52101" applyFont="1" applyFill="1" applyBorder="1" applyAlignment="1">
      <alignment horizontal="center" vertical="center"/>
    </xf>
    <xf numFmtId="193" fontId="75" fillId="0" borderId="110" xfId="52101" applyFont="1" applyBorder="1" applyAlignment="1">
      <alignment horizontal="center" vertical="center"/>
    </xf>
    <xf numFmtId="193" fontId="75" fillId="0" borderId="112" xfId="52101" applyFont="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3" fontId="75" fillId="0" borderId="51" xfId="52101" applyFont="1" applyBorder="1" applyAlignment="1">
      <alignment horizontal="center" vertical="center"/>
    </xf>
    <xf numFmtId="193" fontId="75" fillId="0" borderId="117" xfId="52101"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14" xfId="52103" applyFont="1" applyBorder="1" applyAlignment="1">
      <alignment horizontal="center" vertical="center"/>
    </xf>
    <xf numFmtId="193" fontId="169" fillId="0" borderId="129" xfId="52103" applyFont="1" applyBorder="1" applyAlignment="1">
      <alignment horizontal="center" vertical="center"/>
    </xf>
    <xf numFmtId="193" fontId="30" fillId="8" borderId="124" xfId="52101" applyFont="1" applyFill="1" applyBorder="1" applyAlignment="1">
      <alignment horizontal="center" vertical="center"/>
    </xf>
    <xf numFmtId="193" fontId="30" fillId="8" borderId="128" xfId="52101" applyFont="1" applyFill="1" applyBorder="1" applyAlignment="1">
      <alignment horizontal="center" vertical="center"/>
    </xf>
    <xf numFmtId="193" fontId="169" fillId="0" borderId="146" xfId="52103" applyFont="1" applyBorder="1" applyAlignment="1">
      <alignment horizontal="center" vertical="center"/>
    </xf>
    <xf numFmtId="193" fontId="30" fillId="8" borderId="143" xfId="52101" applyFont="1" applyFill="1" applyBorder="1" applyAlignment="1">
      <alignment horizontal="center" vertical="center"/>
    </xf>
    <xf numFmtId="193" fontId="30" fillId="8" borderId="144" xfId="52101" applyFont="1" applyFill="1" applyBorder="1" applyAlignment="1">
      <alignment horizontal="center" vertical="center"/>
    </xf>
    <xf numFmtId="193" fontId="30" fillId="8" borderId="53" xfId="52101" applyFont="1" applyFill="1" applyBorder="1" applyAlignment="1">
      <alignment horizontal="center" vertical="center"/>
    </xf>
    <xf numFmtId="193" fontId="30" fillId="8" borderId="55" xfId="52101" applyFont="1" applyFill="1" applyBorder="1" applyAlignment="1">
      <alignment horizontal="center" vertical="center"/>
    </xf>
    <xf numFmtId="193" fontId="30" fillId="8" borderId="52" xfId="52101" applyFont="1" applyFill="1" applyBorder="1" applyAlignment="1">
      <alignment horizontal="center" vertical="center"/>
    </xf>
    <xf numFmtId="188" fontId="30" fillId="8" borderId="112" xfId="52101" applyNumberFormat="1" applyFont="1" applyFill="1" applyBorder="1" applyAlignment="1">
      <alignment horizontal="center" vertical="center"/>
    </xf>
    <xf numFmtId="188" fontId="30" fillId="8" borderId="29" xfId="52101" applyNumberFormat="1" applyFont="1" applyFill="1" applyBorder="1" applyAlignment="1">
      <alignment horizontal="center" vertical="center" wrapText="1"/>
    </xf>
    <xf numFmtId="188" fontId="30" fillId="8" borderId="173" xfId="52101"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8" borderId="205" xfId="52101" applyFont="1" applyFill="1" applyBorder="1" applyAlignment="1">
      <alignment horizontal="center" vertical="center"/>
    </xf>
    <xf numFmtId="193" fontId="30" fillId="8" borderId="206" xfId="52101" applyFont="1" applyFill="1" applyBorder="1" applyAlignment="1">
      <alignment horizontal="center" vertical="center"/>
    </xf>
    <xf numFmtId="49" fontId="46" fillId="8" borderId="6" xfId="52103" applyNumberFormat="1" applyFont="1" applyFill="1" applyBorder="1" applyAlignment="1">
      <alignment horizontal="right" wrapText="1"/>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6"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76" fontId="75" fillId="0" borderId="205" xfId="52138" applyNumberFormat="1" applyFont="1" applyBorder="1" applyAlignment="1">
      <alignment horizontal="center" vertical="center" wrapText="1"/>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1" applyNumberFormat="1"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7" fillId="2" borderId="0" xfId="1965" applyFont="1" applyFill="1" applyAlignment="1">
      <alignment horizontal="left" vertical="center"/>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64" fillId="2" borderId="0" xfId="1965" applyFont="1" applyFill="1" applyAlignment="1">
      <alignment horizontal="left" vertical="center"/>
    </xf>
    <xf numFmtId="191" fontId="37" fillId="8" borderId="0" xfId="52015" applyNumberFormat="1" applyFont="1" applyFill="1" applyBorder="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1" fontId="64"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0" fontId="29" fillId="2" borderId="0" xfId="209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5" fillId="3" borderId="0" xfId="33666" applyFont="1" applyFill="1" applyAlignment="1">
      <alignment horizontal="center"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8">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6"/>
    <cellStyle name="_x0002_._x0011__x0002_._x001b__x0002_ _x0015_%_x0018__x0001_ 3 2 4 3" xfId="52118"/>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3"/>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5"/>
    <cellStyle name="Normal 2 5 2 5" xfId="52081"/>
    <cellStyle name="Normal 2 5 2 6" xfId="52127"/>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0"/>
    <cellStyle name="Normal 2 8 5" xfId="52121"/>
    <cellStyle name="Normal 2 9" xfId="52000"/>
    <cellStyle name="Normal 2 9 2" xfId="52021"/>
    <cellStyle name="Normal 2 9 4" xfId="52043"/>
    <cellStyle name="Normal 2 9 5" xfId="52062"/>
    <cellStyle name="Normal 2 9 5 2" xfId="52102"/>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1"/>
    <cellStyle name="常规 134 10 6" xfId="52135"/>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6"/>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19"/>
    <cellStyle name="常规 134 6 2 2 3" xfId="52079"/>
    <cellStyle name="常规 134 6 2 3" xfId="52052"/>
    <cellStyle name="常规 134 6 2 3 2" xfId="52069"/>
    <cellStyle name="常规 134 6 2 4" xfId="52089"/>
    <cellStyle name="常规 134 6 2 4 2" xfId="52111"/>
    <cellStyle name="常规 134 6 2 4 3" xfId="52113"/>
    <cellStyle name="常规 134 6 2 5" xfId="52084"/>
    <cellStyle name="常规 134 6 2 6" xfId="52125"/>
    <cellStyle name="常规 134 7" xfId="51966"/>
    <cellStyle name="常规 134 8" xfId="51978"/>
    <cellStyle name="常规 134 8 2" xfId="52076"/>
    <cellStyle name="常规 134 8 3" xfId="52105"/>
    <cellStyle name="常规 134 9" xfId="51991"/>
    <cellStyle name="常规 134 9 2" xfId="52025"/>
    <cellStyle name="常规 134 9 2 2" xfId="52031"/>
    <cellStyle name="常规 134 9 3" xfId="52026"/>
    <cellStyle name="常规 134 9 4" xfId="52065"/>
    <cellStyle name="常规 134 9 4 2" xfId="52138"/>
    <cellStyle name="常规 134 9 5" xfId="5209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4"/>
    <cellStyle name="常规 2 17 2 3" xfId="52093"/>
    <cellStyle name="常规 2 17 2 3 3" xfId="52117"/>
    <cellStyle name="常规 2 17 2 4" xfId="52083"/>
    <cellStyle name="常规 2 17 2 5" xfId="52129"/>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2"/>
    <cellStyle name="常规 2 20 5" xfId="52123"/>
    <cellStyle name="常规 2 21" xfId="52002"/>
    <cellStyle name="常规 2 21 2" xfId="52023"/>
    <cellStyle name="常规 2 21 4" xfId="52045"/>
    <cellStyle name="常规 2 21 5" xfId="52064"/>
    <cellStyle name="常规 2 21 5 2" xfId="52104"/>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2"/>
    <cellStyle name="常规 8 13 2 4 3" xfId="52116"/>
    <cellStyle name="常规 8 13 2 5" xfId="52082"/>
    <cellStyle name="常规 8 13 2 6" xfId="52128"/>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1"/>
    <cellStyle name="常规 8 16 5" xfId="52122"/>
    <cellStyle name="常规 8 17" xfId="52001"/>
    <cellStyle name="常规 8 17 2" xfId="52022"/>
    <cellStyle name="常规 8 17 4" xfId="52044"/>
    <cellStyle name="常规 8 17 5" xfId="52063"/>
    <cellStyle name="常规 8 17 5 2" xfId="52103"/>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099"/>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09"/>
    <cellStyle name="常规 89 2 2" xfId="52144"/>
    <cellStyle name="常规 89 2 2 2" xfId="52145"/>
    <cellStyle name="常规 89 2 2 2 2" xfId="52147"/>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0"/>
    <cellStyle name="常规 92 2 2 2" xfId="52124"/>
    <cellStyle name="常规 92 3" xfId="52097"/>
    <cellStyle name="常规 92 4" xfId="52108"/>
    <cellStyle name="常规 93" xfId="52085"/>
    <cellStyle name="常规 94" xfId="52130"/>
    <cellStyle name="常规 94 2" xfId="52136"/>
    <cellStyle name="常规 94 3" xfId="52137"/>
    <cellStyle name="常规_Sheet5" xfId="51948"/>
    <cellStyle name="常规_Xl0000000" xfId="271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4"/>
    <cellStyle name="超链接 12 2 5" xfId="52080"/>
    <cellStyle name="超链接 12 2 6" xfId="52126"/>
    <cellStyle name="超链接 13" xfId="51965"/>
    <cellStyle name="超链接 14" xfId="51980"/>
    <cellStyle name="超链接 15" xfId="51992"/>
    <cellStyle name="超链接 15 2" xfId="52027"/>
    <cellStyle name="超链接 15 3" xfId="52037"/>
    <cellStyle name="超链接 15 3 2" xfId="52139"/>
    <cellStyle name="超链接 15 4" xfId="52120"/>
    <cellStyle name="超链接 16" xfId="51998"/>
    <cellStyle name="超链接 16 2" xfId="52019"/>
    <cellStyle name="超链接 16 3" xfId="52032"/>
    <cellStyle name="超链接 16 5" xfId="52041"/>
    <cellStyle name="超链接 16 6" xfId="52060"/>
    <cellStyle name="超链接 16 6 2" xfId="52100"/>
    <cellStyle name="超链接 19" xfId="52047"/>
    <cellStyle name="超链接 2" xfId="2718"/>
    <cellStyle name="超链接 2 2" xfId="2719"/>
    <cellStyle name="超链接 2 2 2 16" xfId="2720"/>
    <cellStyle name="超链接 2 3" xfId="2721"/>
    <cellStyle name="超链接 2 4" xfId="51941"/>
    <cellStyle name="超链接 2 4 2" xfId="52132"/>
    <cellStyle name="超链接 2 5" xfId="52143"/>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7"/>
    <cellStyle name="样式 1 6" xfId="52014"/>
    <cellStyle name="样式 1 6 2" xfId="52087"/>
    <cellStyle name="样式 1 7" xfId="52058"/>
    <cellStyle name="样式 1 7 2" xfId="52075"/>
    <cellStyle name="样式 1 8" xfId="52131"/>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49"/>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16" t="s">
        <v>784</v>
      </c>
      <c r="B1" s="1116"/>
      <c r="C1" s="1116"/>
      <c r="D1" s="1116"/>
      <c r="E1" s="1116"/>
      <c r="F1" s="1116"/>
    </row>
    <row r="2" spans="1:6" s="127" customFormat="1" ht="22.15" customHeight="1">
      <c r="A2" s="1117" t="s">
        <v>0</v>
      </c>
      <c r="B2" s="1117"/>
      <c r="C2" s="1117"/>
      <c r="D2" s="1117"/>
      <c r="E2" s="1117"/>
      <c r="F2" s="1117"/>
    </row>
    <row r="3" spans="1:6" s="127" customFormat="1" ht="21.6" customHeight="1">
      <c r="A3" s="1117" t="s">
        <v>1</v>
      </c>
      <c r="B3" s="1117"/>
      <c r="C3" s="1117"/>
      <c r="D3" s="1117"/>
      <c r="E3" s="1117"/>
      <c r="F3" s="1117"/>
    </row>
    <row r="4" spans="1:6" ht="13.9" customHeight="1">
      <c r="A4" s="1118"/>
      <c r="B4" s="1118"/>
      <c r="C4" s="1118"/>
      <c r="D4" s="1118"/>
      <c r="E4" s="1118"/>
      <c r="F4" s="1118"/>
    </row>
    <row r="5" spans="1:6" s="128" customFormat="1" ht="19.899999999999999" customHeight="1">
      <c r="A5" s="154" t="s">
        <v>2</v>
      </c>
      <c r="B5" s="135" t="s">
        <v>3</v>
      </c>
      <c r="C5" s="135" t="s">
        <v>4</v>
      </c>
      <c r="D5" s="135" t="s">
        <v>449</v>
      </c>
      <c r="E5" s="135" t="s">
        <v>5</v>
      </c>
      <c r="F5" s="135" t="s">
        <v>448</v>
      </c>
    </row>
    <row r="6" spans="1:6" s="128" customFormat="1" ht="19.899999999999999" customHeight="1">
      <c r="A6" s="162">
        <v>1</v>
      </c>
      <c r="B6" s="485" t="s">
        <v>628</v>
      </c>
      <c r="C6" s="152"/>
      <c r="D6" s="152" t="s">
        <v>629</v>
      </c>
      <c r="E6" s="202">
        <v>46013</v>
      </c>
      <c r="F6" s="689"/>
    </row>
    <row r="7" spans="1:6" s="128" customFormat="1" ht="19.899999999999999" customHeight="1">
      <c r="A7" s="162">
        <f>A6+1</f>
        <v>2</v>
      </c>
      <c r="B7" s="555" t="s">
        <v>950</v>
      </c>
      <c r="C7" s="152" t="s">
        <v>951</v>
      </c>
      <c r="D7" s="152" t="s">
        <v>952</v>
      </c>
      <c r="E7" s="166">
        <v>46077</v>
      </c>
      <c r="F7" s="689"/>
    </row>
    <row r="8" spans="1:6" s="129" customFormat="1" ht="22.15" customHeight="1">
      <c r="A8" s="162">
        <f>A7+1</f>
        <v>3</v>
      </c>
      <c r="B8" s="485" t="s">
        <v>617</v>
      </c>
      <c r="C8" s="152" t="s">
        <v>333</v>
      </c>
      <c r="D8" s="152" t="s">
        <v>7</v>
      </c>
      <c r="E8" s="166">
        <v>46077</v>
      </c>
      <c r="F8" s="689"/>
    </row>
    <row r="9" spans="1:6" s="129" customFormat="1" ht="22.15" customHeight="1">
      <c r="A9" s="332">
        <f>A8+1</f>
        <v>4</v>
      </c>
      <c r="B9" s="768" t="s">
        <v>759</v>
      </c>
      <c r="C9" s="330" t="s">
        <v>760</v>
      </c>
      <c r="D9" s="330" t="s">
        <v>761</v>
      </c>
      <c r="E9" s="331">
        <v>45916</v>
      </c>
      <c r="F9" s="689"/>
    </row>
    <row r="10" spans="1:6" s="129" customFormat="1" ht="22.15" customHeight="1">
      <c r="A10" s="162">
        <f t="shared" ref="A10:A13" si="0">A9+1</f>
        <v>5</v>
      </c>
      <c r="B10" s="485" t="s">
        <v>622</v>
      </c>
      <c r="C10" s="152" t="s">
        <v>6</v>
      </c>
      <c r="D10" s="152" t="s">
        <v>7</v>
      </c>
      <c r="E10" s="166">
        <v>46087</v>
      </c>
      <c r="F10" s="689"/>
    </row>
    <row r="11" spans="1:6" s="129" customFormat="1" ht="22.15" customHeight="1">
      <c r="A11" s="162">
        <f>A10+1</f>
        <v>6</v>
      </c>
      <c r="B11" s="485" t="s">
        <v>618</v>
      </c>
      <c r="C11" s="152" t="s">
        <v>6</v>
      </c>
      <c r="D11" s="152" t="s">
        <v>944</v>
      </c>
      <c r="E11" s="166">
        <v>46078</v>
      </c>
      <c r="F11" s="689"/>
    </row>
    <row r="12" spans="1:6" s="129" customFormat="1" ht="22.15" customHeight="1">
      <c r="A12" s="332">
        <f>A11+1</f>
        <v>7</v>
      </c>
      <c r="B12" s="486" t="s">
        <v>619</v>
      </c>
      <c r="C12" s="330" t="s">
        <v>623</v>
      </c>
      <c r="D12" s="330" t="s">
        <v>620</v>
      </c>
      <c r="E12" s="331">
        <v>45894</v>
      </c>
      <c r="F12" s="689"/>
    </row>
    <row r="13" spans="1:6" s="129" customFormat="1" ht="22.15" customHeight="1">
      <c r="A13" s="338">
        <f t="shared" si="0"/>
        <v>8</v>
      </c>
      <c r="B13" s="934" t="s">
        <v>632</v>
      </c>
      <c r="C13" s="337" t="s">
        <v>621</v>
      </c>
      <c r="D13" s="337" t="s">
        <v>627</v>
      </c>
      <c r="E13" s="202">
        <v>46096</v>
      </c>
      <c r="F13" s="689"/>
    </row>
    <row r="14" spans="1:6" s="129" customFormat="1" ht="22.15" customHeight="1">
      <c r="A14" s="338">
        <f>A13+1</f>
        <v>9</v>
      </c>
      <c r="B14" s="555" t="s">
        <v>1186</v>
      </c>
      <c r="C14" s="152" t="s">
        <v>1187</v>
      </c>
      <c r="D14" s="152" t="s">
        <v>1077</v>
      </c>
      <c r="E14" s="202">
        <v>46011</v>
      </c>
      <c r="F14" s="689"/>
    </row>
    <row r="15" spans="1:6" s="129" customFormat="1" ht="22.15" customHeight="1">
      <c r="A15" s="332">
        <f>A14+1</f>
        <v>10</v>
      </c>
      <c r="B15" s="614" t="s">
        <v>1188</v>
      </c>
      <c r="C15" s="330" t="s">
        <v>1189</v>
      </c>
      <c r="D15" s="330" t="s">
        <v>1190</v>
      </c>
      <c r="E15" s="331">
        <v>45543</v>
      </c>
      <c r="F15" s="689"/>
    </row>
    <row r="16" spans="1:6" s="129" customFormat="1" ht="22.15" customHeight="1">
      <c r="A16" s="338">
        <f>A15+1</f>
        <v>11</v>
      </c>
      <c r="B16" s="555" t="s">
        <v>1191</v>
      </c>
      <c r="C16" s="337" t="s">
        <v>1192</v>
      </c>
      <c r="D16" s="337" t="s">
        <v>1193</v>
      </c>
      <c r="E16" s="202">
        <v>46056</v>
      </c>
      <c r="F16" s="689"/>
    </row>
    <row r="17" spans="1:6" s="129" customFormat="1" ht="22.15" customHeight="1">
      <c r="A17" s="332">
        <f>A16+1</f>
        <v>12</v>
      </c>
      <c r="B17" s="769" t="s">
        <v>1194</v>
      </c>
      <c r="C17" s="330" t="s">
        <v>9</v>
      </c>
      <c r="D17" s="330" t="s">
        <v>1195</v>
      </c>
      <c r="E17" s="331">
        <v>45743</v>
      </c>
      <c r="F17" s="689"/>
    </row>
    <row r="18" spans="1:6" s="129" customFormat="1" ht="22.15" customHeight="1">
      <c r="A18" s="338">
        <f>A17+1</f>
        <v>13</v>
      </c>
      <c r="B18" s="555" t="s">
        <v>1196</v>
      </c>
      <c r="C18" s="337" t="s">
        <v>1197</v>
      </c>
      <c r="D18" s="337" t="s">
        <v>1198</v>
      </c>
      <c r="E18" s="202">
        <v>46056</v>
      </c>
      <c r="F18" s="689"/>
    </row>
    <row r="19" spans="1:6" s="129" customFormat="1" ht="22.15" customHeight="1">
      <c r="A19" s="338">
        <f t="shared" ref="A19:A29" si="1">A18+1</f>
        <v>14</v>
      </c>
      <c r="B19" s="682" t="s">
        <v>1199</v>
      </c>
      <c r="C19" s="337" t="s">
        <v>1200</v>
      </c>
      <c r="D19" s="337" t="s">
        <v>1201</v>
      </c>
      <c r="E19" s="202">
        <v>46052</v>
      </c>
      <c r="F19" s="689"/>
    </row>
    <row r="20" spans="1:6" s="129" customFormat="1" ht="22.15" customHeight="1">
      <c r="A20" s="338">
        <f t="shared" si="1"/>
        <v>15</v>
      </c>
      <c r="B20" s="555" t="s">
        <v>1202</v>
      </c>
      <c r="C20" s="337" t="s">
        <v>1203</v>
      </c>
      <c r="D20" s="337" t="s">
        <v>1204</v>
      </c>
      <c r="E20" s="202">
        <v>46056</v>
      </c>
      <c r="F20" s="689"/>
    </row>
    <row r="21" spans="1:6" s="129" customFormat="1" ht="22.15" customHeight="1">
      <c r="A21" s="338">
        <f t="shared" si="1"/>
        <v>16</v>
      </c>
      <c r="B21" s="555" t="s">
        <v>1429</v>
      </c>
      <c r="C21" s="337" t="s">
        <v>1430</v>
      </c>
      <c r="D21" s="337" t="s">
        <v>1433</v>
      </c>
      <c r="E21" s="202">
        <v>46092</v>
      </c>
      <c r="F21" s="689"/>
    </row>
    <row r="22" spans="1:6" s="129" customFormat="1" ht="22.15" customHeight="1">
      <c r="A22" s="338">
        <f t="shared" si="1"/>
        <v>17</v>
      </c>
      <c r="B22" s="682" t="s">
        <v>1205</v>
      </c>
      <c r="C22" s="337" t="s">
        <v>1206</v>
      </c>
      <c r="D22" s="337" t="s">
        <v>1061</v>
      </c>
      <c r="E22" s="202">
        <v>46063</v>
      </c>
      <c r="F22" s="689"/>
    </row>
    <row r="23" spans="1:6" s="129" customFormat="1" ht="22.15" customHeight="1">
      <c r="A23" s="338">
        <f t="shared" si="1"/>
        <v>18</v>
      </c>
      <c r="B23" s="682" t="s">
        <v>1438</v>
      </c>
      <c r="C23" s="337" t="s">
        <v>1439</v>
      </c>
      <c r="D23" s="337" t="s">
        <v>1440</v>
      </c>
      <c r="E23" s="202">
        <v>46087</v>
      </c>
      <c r="F23" s="689"/>
    </row>
    <row r="24" spans="1:6" s="129" customFormat="1" ht="22.15" customHeight="1">
      <c r="A24" s="338">
        <f t="shared" si="1"/>
        <v>19</v>
      </c>
      <c r="B24" s="555" t="s">
        <v>1207</v>
      </c>
      <c r="C24" s="337" t="s">
        <v>1208</v>
      </c>
      <c r="D24" s="337" t="s">
        <v>1209</v>
      </c>
      <c r="E24" s="202">
        <v>46088</v>
      </c>
      <c r="F24" s="689"/>
    </row>
    <row r="25" spans="1:6" s="129" customFormat="1" ht="22.15" customHeight="1">
      <c r="A25" s="338">
        <f t="shared" si="1"/>
        <v>20</v>
      </c>
      <c r="B25" s="555" t="s">
        <v>934</v>
      </c>
      <c r="C25" s="337" t="s">
        <v>1210</v>
      </c>
      <c r="D25" s="337" t="s">
        <v>1211</v>
      </c>
      <c r="E25" s="202">
        <v>46088</v>
      </c>
      <c r="F25" s="689"/>
    </row>
    <row r="26" spans="1:6" s="129" customFormat="1" ht="22.15" customHeight="1">
      <c r="A26" s="338">
        <f t="shared" si="1"/>
        <v>21</v>
      </c>
      <c r="B26" s="555" t="s">
        <v>1212</v>
      </c>
      <c r="C26" s="337" t="s">
        <v>1210</v>
      </c>
      <c r="D26" s="337" t="s">
        <v>1213</v>
      </c>
      <c r="E26" s="202">
        <v>46088</v>
      </c>
      <c r="F26" s="689"/>
    </row>
    <row r="27" spans="1:6" s="129" customFormat="1" ht="22.15" customHeight="1">
      <c r="A27" s="338">
        <f t="shared" si="1"/>
        <v>22</v>
      </c>
      <c r="B27" s="555" t="s">
        <v>1214</v>
      </c>
      <c r="C27" s="337" t="s">
        <v>1215</v>
      </c>
      <c r="D27" s="337" t="s">
        <v>1216</v>
      </c>
      <c r="E27" s="202">
        <v>46090</v>
      </c>
      <c r="F27" s="690"/>
    </row>
    <row r="28" spans="1:6" s="129" customFormat="1" ht="22.15" customHeight="1">
      <c r="A28" s="338">
        <f t="shared" si="1"/>
        <v>23</v>
      </c>
      <c r="B28" s="682" t="s">
        <v>1217</v>
      </c>
      <c r="C28" s="152" t="s">
        <v>1218</v>
      </c>
      <c r="D28" s="152" t="s">
        <v>1219</v>
      </c>
      <c r="E28" s="166">
        <v>46013</v>
      </c>
      <c r="F28" s="689"/>
    </row>
    <row r="29" spans="1:6" s="173" customFormat="1" ht="22.15" customHeight="1">
      <c r="A29" s="338">
        <f t="shared" si="1"/>
        <v>24</v>
      </c>
      <c r="B29" s="682" t="s">
        <v>1525</v>
      </c>
      <c r="C29" s="337" t="s">
        <v>8</v>
      </c>
      <c r="D29" s="337" t="s">
        <v>1526</v>
      </c>
      <c r="E29" s="202">
        <v>46097</v>
      </c>
      <c r="F29" s="702"/>
    </row>
    <row r="30" spans="1:6" s="173" customFormat="1" ht="22.15" customHeight="1">
      <c r="A30" s="332">
        <f t="shared" ref="A30:A36" si="2">A29+1</f>
        <v>25</v>
      </c>
      <c r="B30" s="769" t="s">
        <v>1220</v>
      </c>
      <c r="C30" s="330" t="s">
        <v>1221</v>
      </c>
      <c r="D30" s="330" t="s">
        <v>1222</v>
      </c>
      <c r="E30" s="331">
        <v>45931</v>
      </c>
      <c r="F30" s="689"/>
    </row>
    <row r="31" spans="1:6" s="173" customFormat="1" ht="22.15" customHeight="1">
      <c r="A31" s="332">
        <f>A30+1</f>
        <v>26</v>
      </c>
      <c r="B31" s="769" t="s">
        <v>518</v>
      </c>
      <c r="C31" s="330" t="s">
        <v>1223</v>
      </c>
      <c r="D31" s="330" t="s">
        <v>1224</v>
      </c>
      <c r="E31" s="331" t="s">
        <v>624</v>
      </c>
      <c r="F31" s="691"/>
    </row>
    <row r="32" spans="1:6" s="173" customFormat="1" ht="22.15" customHeight="1">
      <c r="A32" s="338">
        <f>A31+1</f>
        <v>27</v>
      </c>
      <c r="B32" s="842" t="s">
        <v>1225</v>
      </c>
      <c r="C32" s="337" t="s">
        <v>1226</v>
      </c>
      <c r="D32" s="337" t="s">
        <v>1227</v>
      </c>
      <c r="E32" s="202">
        <v>46052</v>
      </c>
      <c r="F32" s="691"/>
    </row>
    <row r="33" spans="1:6" s="173" customFormat="1" ht="22.15" customHeight="1">
      <c r="A33" s="338">
        <f t="shared" ref="A33:A34" si="3">A32+1</f>
        <v>28</v>
      </c>
      <c r="B33" s="842" t="s">
        <v>1482</v>
      </c>
      <c r="C33" s="337" t="s">
        <v>1331</v>
      </c>
      <c r="D33" s="337" t="s">
        <v>1318</v>
      </c>
      <c r="E33" s="202">
        <v>46055</v>
      </c>
      <c r="F33" s="691"/>
    </row>
    <row r="34" spans="1:6" s="173" customFormat="1" ht="22.15" customHeight="1">
      <c r="A34" s="338">
        <f t="shared" si="3"/>
        <v>29</v>
      </c>
      <c r="B34" s="843" t="s">
        <v>1228</v>
      </c>
      <c r="C34" s="337" t="s">
        <v>1229</v>
      </c>
      <c r="D34" s="337" t="s">
        <v>1230</v>
      </c>
      <c r="E34" s="202">
        <v>46089</v>
      </c>
      <c r="F34" s="691"/>
    </row>
    <row r="35" spans="1:6" s="173" customFormat="1" ht="22.15" customHeight="1">
      <c r="A35" s="338">
        <f>A34+1</f>
        <v>30</v>
      </c>
      <c r="B35" s="843" t="s">
        <v>1231</v>
      </c>
      <c r="C35" s="337" t="s">
        <v>897</v>
      </c>
      <c r="D35" s="337" t="s">
        <v>1232</v>
      </c>
      <c r="E35" s="202">
        <v>46089</v>
      </c>
      <c r="F35" s="691"/>
    </row>
    <row r="36" spans="1:6" s="173" customFormat="1" ht="22.15" customHeight="1">
      <c r="A36" s="338">
        <f t="shared" si="2"/>
        <v>31</v>
      </c>
      <c r="B36" s="843" t="s">
        <v>1233</v>
      </c>
      <c r="C36" s="337" t="s">
        <v>1234</v>
      </c>
      <c r="D36" s="337" t="s">
        <v>1235</v>
      </c>
      <c r="E36" s="202">
        <v>46089</v>
      </c>
      <c r="F36" s="691"/>
    </row>
    <row r="37" spans="1:6" ht="22.15" customHeight="1">
      <c r="A37" s="136"/>
    </row>
    <row r="38" spans="1:6" s="128" customFormat="1" ht="19.899999999999999" customHeight="1">
      <c r="A38" s="1114" t="s">
        <v>10</v>
      </c>
      <c r="B38" s="1114"/>
      <c r="C38" s="1115"/>
      <c r="D38" s="1115"/>
      <c r="E38" s="1115"/>
      <c r="F38" s="1115"/>
    </row>
    <row r="39" spans="1:6" s="129" customFormat="1" ht="22.15" customHeight="1">
      <c r="A39" s="136"/>
      <c r="B39" s="137" t="s">
        <v>11</v>
      </c>
      <c r="C39" s="140"/>
      <c r="D39" s="141"/>
      <c r="E39" s="141"/>
      <c r="F39" s="136"/>
    </row>
    <row r="40" spans="1:6" s="128" customFormat="1" ht="19.899999999999999" customHeight="1">
      <c r="A40" s="1114" t="s">
        <v>12</v>
      </c>
      <c r="B40" s="1114"/>
      <c r="C40" s="1115"/>
      <c r="D40" s="1115"/>
      <c r="E40" s="1115"/>
      <c r="F40" s="1115"/>
    </row>
    <row r="41" spans="1:6" s="130" customFormat="1" ht="22.15" customHeight="1">
      <c r="A41" s="136" t="s">
        <v>13</v>
      </c>
      <c r="B41" s="139" t="s">
        <v>14</v>
      </c>
      <c r="C41" s="138"/>
      <c r="D41" s="138"/>
      <c r="E41" s="138"/>
      <c r="F41" s="136"/>
    </row>
    <row r="42" spans="1:6" s="129" customFormat="1" ht="22.15" customHeight="1">
      <c r="A42" s="136" t="s">
        <v>15</v>
      </c>
      <c r="B42" s="137" t="s">
        <v>16</v>
      </c>
      <c r="C42" s="137" t="s">
        <v>17</v>
      </c>
      <c r="D42" s="137" t="s">
        <v>18</v>
      </c>
      <c r="E42" s="137" t="s">
        <v>19</v>
      </c>
      <c r="F42" s="137" t="s">
        <v>20</v>
      </c>
    </row>
    <row r="43" spans="1:6" s="129" customFormat="1" ht="22.15" customHeight="1">
      <c r="A43" s="136"/>
      <c r="B43" s="140"/>
      <c r="C43" s="140"/>
      <c r="D43" s="140"/>
      <c r="E43" s="140"/>
      <c r="F43" s="136"/>
    </row>
    <row r="44" spans="1:6" s="130" customFormat="1" ht="22.15" customHeight="1">
      <c r="A44" s="136"/>
      <c r="B44" s="138"/>
      <c r="C44" s="138"/>
      <c r="D44" s="138"/>
      <c r="E44" s="138"/>
      <c r="F44" s="142"/>
    </row>
    <row r="45" spans="1:6" s="130" customFormat="1" ht="22.15" customHeight="1">
      <c r="A45" s="136"/>
      <c r="B45" s="138"/>
      <c r="C45" s="138"/>
      <c r="D45" s="138"/>
      <c r="E45" s="138"/>
      <c r="F45" s="142"/>
    </row>
    <row r="46" spans="1:6" s="129" customFormat="1" ht="22.15" customHeight="1">
      <c r="A46" s="136"/>
      <c r="B46" s="138"/>
      <c r="C46" s="138"/>
      <c r="D46" s="141"/>
      <c r="E46" s="141"/>
      <c r="F46" s="143"/>
    </row>
    <row r="47" spans="1:6" s="131" customFormat="1" ht="22.15" customHeight="1">
      <c r="A47" s="136"/>
      <c r="B47" s="138"/>
      <c r="C47" s="138"/>
      <c r="D47" s="138"/>
      <c r="E47" s="138"/>
      <c r="F47" s="144"/>
    </row>
    <row r="48" spans="1:6" ht="22.15" customHeight="1">
      <c r="A48" s="136"/>
      <c r="B48" s="138"/>
      <c r="C48" s="138"/>
      <c r="D48" s="145"/>
      <c r="E48" s="145"/>
    </row>
    <row r="49" spans="1:6" ht="22.15" customHeight="1">
      <c r="A49" s="136"/>
      <c r="B49" s="138"/>
      <c r="C49" s="138"/>
      <c r="D49" s="145"/>
      <c r="E49" s="145"/>
    </row>
    <row r="50" spans="1:6" ht="22.15" customHeight="1">
      <c r="A50" s="136"/>
      <c r="B50" s="138"/>
      <c r="C50" s="138"/>
      <c r="D50" s="145"/>
      <c r="E50" s="145"/>
    </row>
    <row r="51" spans="1:6" ht="22.15" customHeight="1">
      <c r="A51" s="146"/>
      <c r="B51" s="145"/>
      <c r="C51" s="145"/>
      <c r="D51" s="145"/>
      <c r="E51" s="145"/>
    </row>
    <row r="52" spans="1:6" ht="22.15" customHeight="1">
      <c r="A52" s="146"/>
      <c r="B52" s="145"/>
      <c r="C52" s="145"/>
      <c r="D52" s="145"/>
      <c r="E52" s="145"/>
      <c r="F52" s="134"/>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F240" s="134"/>
    </row>
    <row r="241" spans="1:6" ht="22.15" customHeight="1">
      <c r="F241" s="134"/>
    </row>
    <row r="242" spans="1:6" ht="25.5" customHeight="1">
      <c r="F242" s="134"/>
    </row>
    <row r="243" spans="1:6" ht="25.5" customHeight="1">
      <c r="F243" s="134"/>
    </row>
    <row r="244" spans="1:6" ht="25.5" customHeight="1">
      <c r="A244" s="134"/>
      <c r="B244" s="134"/>
      <c r="C244" s="134"/>
      <c r="D244" s="134"/>
      <c r="E244" s="134"/>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sheetData>
  <autoFilter ref="A5:F5"/>
  <sortState ref="A7:A24">
    <sortCondition ref="A7:A24"/>
  </sortState>
  <mergeCells count="8">
    <mergeCell ref="A38:B38"/>
    <mergeCell ref="C38:F38"/>
    <mergeCell ref="A40:B40"/>
    <mergeCell ref="C40:F40"/>
    <mergeCell ref="A1:F1"/>
    <mergeCell ref="A2:F2"/>
    <mergeCell ref="A3:F3"/>
    <mergeCell ref="A4:F4"/>
  </mergeCells>
  <phoneticPr fontId="149" type="noConversion"/>
  <hyperlinks>
    <hyperlink ref="B42" location="上海隽美普货进仓图!A1" display="上海隽美普货进仓图"/>
    <hyperlink ref="B39" location="青岛捷美收费标准!A1" display="青岛捷美收费标准"/>
    <hyperlink ref="C42" location="上海发车外地航班进仓图!A1" display="上海发车外地航班进仓图"/>
    <hyperlink ref="B41" location="青岛捷美进仓图!A1" display="青岛捷美进仓图"/>
    <hyperlink ref="D42" location="浦东机场货站保函!A1" display="浦东机场货站保函"/>
    <hyperlink ref="E42" location="物流新非危保函!A1" display="物流新非危保函"/>
    <hyperlink ref="F42"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17" location="'上海AM '!A1" display="上海AM"/>
    <hyperlink ref="B19" location="'上海QT  KZ头程'!A1" display="上海QT（LAX、MIA）"/>
    <hyperlink ref="B31" location="广州AR!A1" display="广州AR"/>
    <hyperlink ref="B27" location="郑州UX!A1" display="郑州UX"/>
    <hyperlink ref="B15" location="上海AA!A1" display="上海AA"/>
    <hyperlink ref="B34" location="澳门QT!A1" display="澳门QT"/>
    <hyperlink ref="B35" location="澳门UX!A1" display="澳门UX"/>
    <hyperlink ref="B36" location="澳门AD!A1" display="澳门AD"/>
    <hyperlink ref="B32" location="广州CZ!A1" display="广州CZ"/>
    <hyperlink ref="B25" location="'郑州TP CX头程'!A1" display="郑州TP CX头程"/>
    <hyperlink ref="B28" location="无锡M7!A1" display="无锡M7"/>
    <hyperlink ref="B24" location="郑州CM!A1" display="郑州CM"/>
    <hyperlink ref="B30"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3" location="深圳、广州UC!A1" display="深圳、广州UC"/>
    <hyperlink ref="B21" location="上海UC!A1" display="上海UC"/>
    <hyperlink ref="B23" location="郑州A7!A1" display="郑州A7"/>
    <hyperlink ref="B29" location="鄂州ET!A1" display="鄂州ET"/>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20" t="s">
        <v>92</v>
      </c>
      <c r="B1" s="1120"/>
      <c r="C1" s="1120"/>
      <c r="D1" s="1120"/>
      <c r="E1" s="1120"/>
      <c r="F1" s="1120"/>
      <c r="G1" s="1120"/>
      <c r="H1" s="1120"/>
      <c r="I1" s="1120"/>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21" t="s">
        <v>96</v>
      </c>
      <c r="I3" s="1122"/>
      <c r="J3" s="123"/>
    </row>
    <row r="4" spans="1:13" s="114" customFormat="1" ht="19.899999999999999" customHeight="1">
      <c r="A4" s="106" t="s">
        <v>97</v>
      </c>
      <c r="B4" s="107" t="s">
        <v>98</v>
      </c>
      <c r="C4" s="107"/>
      <c r="D4" s="107" t="s">
        <v>99</v>
      </c>
      <c r="E4" s="107"/>
      <c r="F4" s="107" t="s">
        <v>100</v>
      </c>
      <c r="G4" s="107"/>
      <c r="H4" s="1123" t="s">
        <v>101</v>
      </c>
      <c r="I4" s="1124"/>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25" t="s">
        <v>68</v>
      </c>
      <c r="B19" s="1125"/>
      <c r="C19" s="1125"/>
      <c r="D19" s="1125"/>
      <c r="E19" s="1125"/>
      <c r="F19" s="1125"/>
      <c r="G19" s="1125"/>
      <c r="H19" s="1125"/>
      <c r="I19" s="1125"/>
      <c r="J19" s="109"/>
    </row>
    <row r="20" spans="1:10" ht="19.899999999999999" customHeight="1">
      <c r="A20" s="1119" t="s">
        <v>111</v>
      </c>
      <c r="B20" s="1119"/>
      <c r="C20" s="1119"/>
      <c r="D20" s="1119"/>
      <c r="E20" s="1119"/>
      <c r="F20" s="1119"/>
      <c r="G20" s="1119"/>
      <c r="H20" s="1119"/>
      <c r="I20" s="1119"/>
      <c r="J20" s="109"/>
    </row>
    <row r="21" spans="1:10" ht="19.899999999999999" customHeight="1">
      <c r="A21" s="1119" t="s">
        <v>112</v>
      </c>
      <c r="B21" s="1119"/>
      <c r="C21" s="1119"/>
      <c r="D21" s="1119"/>
      <c r="E21" s="1119"/>
      <c r="F21" s="1119"/>
      <c r="G21" s="1119"/>
      <c r="H21" s="1119"/>
      <c r="I21" s="1119"/>
      <c r="J21" s="109"/>
    </row>
    <row r="22" spans="1:10" ht="19.899999999999999" customHeight="1">
      <c r="A22" s="1119" t="s">
        <v>113</v>
      </c>
      <c r="B22" s="1119"/>
      <c r="C22" s="1119"/>
      <c r="D22" s="1119"/>
      <c r="E22" s="1119"/>
      <c r="F22" s="1119"/>
      <c r="G22" s="1119"/>
      <c r="H22" s="1119"/>
      <c r="I22" s="1119"/>
      <c r="J22" s="109"/>
    </row>
    <row r="23" spans="1:10" ht="19.899999999999999" customHeight="1">
      <c r="A23" s="1119" t="s">
        <v>114</v>
      </c>
      <c r="B23" s="1119"/>
      <c r="C23" s="1119"/>
      <c r="D23" s="1119"/>
      <c r="E23" s="1119"/>
      <c r="F23" s="1119"/>
      <c r="G23" s="1119"/>
      <c r="H23" s="1119"/>
      <c r="I23" s="1119"/>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79" customWidth="1"/>
    <col min="2" max="2" width="26.625" style="379" customWidth="1"/>
    <col min="3" max="7" width="13.625" style="379" customWidth="1"/>
    <col min="8" max="8" width="17.5" style="379" bestFit="1" customWidth="1"/>
    <col min="9" max="9" width="15.5" style="379" customWidth="1"/>
    <col min="10" max="10" width="8.625" style="379" bestFit="1" customWidth="1"/>
    <col min="11" max="11" width="11.75" style="379" bestFit="1" customWidth="1"/>
    <col min="12" max="12" width="20.5" style="379" bestFit="1" customWidth="1"/>
    <col min="13" max="13" width="6.375" style="379" bestFit="1" customWidth="1"/>
    <col min="14" max="14" width="9.125" style="379" customWidth="1"/>
    <col min="15" max="15" width="9.75" style="379" customWidth="1"/>
    <col min="16" max="17" width="6.25" style="379" bestFit="1" customWidth="1"/>
    <col min="18" max="18" width="8.125" style="379" bestFit="1" customWidth="1"/>
    <col min="19" max="19" width="6.25" style="379" bestFit="1" customWidth="1"/>
    <col min="20" max="20" width="5.875" style="379" bestFit="1" customWidth="1"/>
    <col min="21" max="21" width="13.875" style="379" bestFit="1" customWidth="1"/>
    <col min="22" max="22" width="5.125" style="379" bestFit="1" customWidth="1"/>
    <col min="23" max="23" width="5.625" style="379" bestFit="1" customWidth="1"/>
    <col min="24" max="24" width="6.625" style="379" bestFit="1" customWidth="1"/>
    <col min="25" max="16384" width="9" style="379"/>
  </cols>
  <sheetData>
    <row r="1" spans="1:11" ht="57" customHeight="1">
      <c r="A1" s="1141" t="s">
        <v>936</v>
      </c>
      <c r="B1" s="1141"/>
      <c r="C1" s="1141"/>
      <c r="D1" s="1141"/>
      <c r="E1" s="1141"/>
      <c r="F1" s="1141"/>
      <c r="G1" s="1141"/>
      <c r="H1" s="1141"/>
      <c r="I1" s="1141"/>
      <c r="J1" s="1141"/>
      <c r="K1" s="380" t="s">
        <v>21</v>
      </c>
    </row>
    <row r="2" spans="1:11" ht="15" thickBot="1"/>
    <row r="3" spans="1:11" ht="22.9" customHeight="1">
      <c r="B3" s="381" t="s">
        <v>69</v>
      </c>
      <c r="C3" s="382" t="s">
        <v>657</v>
      </c>
      <c r="D3" s="382" t="s">
        <v>71</v>
      </c>
      <c r="E3" s="382" t="s">
        <v>521</v>
      </c>
      <c r="F3" s="382" t="s">
        <v>522</v>
      </c>
      <c r="G3" s="1142" t="s">
        <v>667</v>
      </c>
      <c r="H3" s="1143"/>
      <c r="I3" s="1144"/>
    </row>
    <row r="4" spans="1:11" ht="23.1" customHeight="1" thickBot="1">
      <c r="B4" s="487" t="s">
        <v>973</v>
      </c>
      <c r="C4" s="559" t="s">
        <v>974</v>
      </c>
      <c r="D4" s="559" t="s">
        <v>975</v>
      </c>
      <c r="E4" s="559"/>
      <c r="F4" s="559"/>
      <c r="G4" s="1145" t="s">
        <v>976</v>
      </c>
      <c r="H4" s="1146"/>
      <c r="I4" s="1147"/>
      <c r="K4" s="635"/>
    </row>
    <row r="5" spans="1:11" ht="22.9" customHeight="1" thickBot="1">
      <c r="B5" s="357" t="s">
        <v>22</v>
      </c>
      <c r="C5" s="357" t="s">
        <v>23</v>
      </c>
      <c r="D5" s="358"/>
      <c r="E5" s="358"/>
      <c r="F5" s="358"/>
      <c r="G5" s="1148" t="s">
        <v>1137</v>
      </c>
      <c r="H5" s="1149"/>
      <c r="I5" s="359">
        <v>46013</v>
      </c>
      <c r="J5" s="383" t="s">
        <v>810</v>
      </c>
    </row>
    <row r="6" spans="1:11" ht="22.9" customHeight="1">
      <c r="B6" s="1150" t="s">
        <v>1138</v>
      </c>
      <c r="C6" s="1151"/>
      <c r="D6" s="1151"/>
      <c r="E6" s="1151"/>
      <c r="F6" s="1151"/>
      <c r="G6" s="1151"/>
      <c r="H6" s="1151"/>
      <c r="I6" s="1152"/>
      <c r="J6" s="384"/>
    </row>
    <row r="7" spans="1:11" ht="22.9" customHeight="1">
      <c r="B7" s="360" t="s">
        <v>1139</v>
      </c>
      <c r="C7" s="488" t="s">
        <v>1140</v>
      </c>
      <c r="D7" s="737" t="s">
        <v>1141</v>
      </c>
      <c r="E7" s="737" t="s">
        <v>1142</v>
      </c>
      <c r="F7" s="737" t="s">
        <v>1143</v>
      </c>
      <c r="G7" s="738" t="s">
        <v>1144</v>
      </c>
      <c r="H7" s="791" t="s">
        <v>1145</v>
      </c>
      <c r="I7" s="792" t="s">
        <v>1146</v>
      </c>
    </row>
    <row r="8" spans="1:11" ht="30" customHeight="1">
      <c r="A8" s="1140"/>
      <c r="B8" s="793" t="s">
        <v>33</v>
      </c>
      <c r="C8" s="794">
        <v>52</v>
      </c>
      <c r="D8" s="794">
        <v>49</v>
      </c>
      <c r="E8" s="794">
        <v>47</v>
      </c>
      <c r="F8" s="794">
        <v>44</v>
      </c>
      <c r="G8" s="794" t="s">
        <v>630</v>
      </c>
      <c r="H8" s="795" t="s">
        <v>142</v>
      </c>
      <c r="I8" s="796" t="s">
        <v>650</v>
      </c>
      <c r="J8" s="385"/>
    </row>
    <row r="9" spans="1:11" ht="30" customHeight="1">
      <c r="A9" s="1140"/>
      <c r="B9" s="793" t="s">
        <v>140</v>
      </c>
      <c r="C9" s="794">
        <v>59</v>
      </c>
      <c r="D9" s="794">
        <v>56</v>
      </c>
      <c r="E9" s="794">
        <v>53</v>
      </c>
      <c r="F9" s="794">
        <v>51</v>
      </c>
      <c r="G9" s="794" t="s">
        <v>630</v>
      </c>
      <c r="H9" s="795" t="s">
        <v>142</v>
      </c>
      <c r="I9" s="796" t="s">
        <v>650</v>
      </c>
      <c r="J9" s="385"/>
    </row>
    <row r="10" spans="1:11" ht="30" customHeight="1">
      <c r="A10" s="1140"/>
      <c r="B10" s="793" t="s">
        <v>40</v>
      </c>
      <c r="C10" s="794">
        <v>63</v>
      </c>
      <c r="D10" s="794">
        <v>59</v>
      </c>
      <c r="E10" s="794">
        <v>57</v>
      </c>
      <c r="F10" s="794">
        <v>55</v>
      </c>
      <c r="G10" s="794" t="s">
        <v>937</v>
      </c>
      <c r="H10" s="795" t="s">
        <v>603</v>
      </c>
      <c r="I10" s="796" t="s">
        <v>1147</v>
      </c>
      <c r="J10" s="385"/>
    </row>
    <row r="11" spans="1:11" ht="30" customHeight="1">
      <c r="A11" s="1140"/>
      <c r="B11" s="793" t="s">
        <v>49</v>
      </c>
      <c r="C11" s="794">
        <v>53</v>
      </c>
      <c r="D11" s="794">
        <v>50</v>
      </c>
      <c r="E11" s="794">
        <v>48</v>
      </c>
      <c r="F11" s="794">
        <v>46</v>
      </c>
      <c r="G11" s="794" t="s">
        <v>630</v>
      </c>
      <c r="H11" s="795" t="s">
        <v>142</v>
      </c>
      <c r="I11" s="796" t="s">
        <v>650</v>
      </c>
      <c r="J11" s="385"/>
    </row>
    <row r="12" spans="1:11" ht="30" customHeight="1">
      <c r="A12" s="1140"/>
      <c r="B12" s="793" t="s">
        <v>45</v>
      </c>
      <c r="C12" s="794">
        <v>53</v>
      </c>
      <c r="D12" s="794">
        <v>50</v>
      </c>
      <c r="E12" s="794">
        <v>48</v>
      </c>
      <c r="F12" s="794">
        <v>46</v>
      </c>
      <c r="G12" s="794" t="s">
        <v>630</v>
      </c>
      <c r="H12" s="795" t="s">
        <v>142</v>
      </c>
      <c r="I12" s="796" t="s">
        <v>650</v>
      </c>
      <c r="J12" s="385"/>
      <c r="K12" s="386"/>
    </row>
    <row r="13" spans="1:11" ht="30" customHeight="1">
      <c r="A13" s="1140"/>
      <c r="B13" s="793" t="s">
        <v>38</v>
      </c>
      <c r="C13" s="794">
        <v>49</v>
      </c>
      <c r="D13" s="794">
        <v>46</v>
      </c>
      <c r="E13" s="794">
        <v>44</v>
      </c>
      <c r="F13" s="794">
        <v>43</v>
      </c>
      <c r="G13" s="794" t="s">
        <v>631</v>
      </c>
      <c r="H13" s="795" t="s">
        <v>142</v>
      </c>
      <c r="I13" s="796" t="s">
        <v>650</v>
      </c>
      <c r="J13" s="385"/>
    </row>
    <row r="14" spans="1:11" ht="30" customHeight="1">
      <c r="A14" s="1140"/>
      <c r="B14" s="793" t="s">
        <v>36</v>
      </c>
      <c r="C14" s="794">
        <v>53</v>
      </c>
      <c r="D14" s="794">
        <v>51</v>
      </c>
      <c r="E14" s="794">
        <v>49</v>
      </c>
      <c r="F14" s="794">
        <v>48</v>
      </c>
      <c r="G14" s="794" t="s">
        <v>430</v>
      </c>
      <c r="H14" s="795" t="s">
        <v>584</v>
      </c>
      <c r="I14" s="796" t="s">
        <v>650</v>
      </c>
      <c r="J14" s="385"/>
    </row>
    <row r="15" spans="1:11" ht="30" customHeight="1">
      <c r="A15" s="1140"/>
      <c r="B15" s="793" t="s">
        <v>57</v>
      </c>
      <c r="C15" s="794">
        <v>53</v>
      </c>
      <c r="D15" s="794">
        <v>50</v>
      </c>
      <c r="E15" s="794">
        <v>48</v>
      </c>
      <c r="F15" s="794">
        <v>46</v>
      </c>
      <c r="G15" s="794" t="s">
        <v>630</v>
      </c>
      <c r="H15" s="795" t="s">
        <v>142</v>
      </c>
      <c r="I15" s="796" t="s">
        <v>650</v>
      </c>
      <c r="J15" s="385"/>
    </row>
    <row r="16" spans="1:11" ht="30" customHeight="1">
      <c r="A16" s="1140"/>
      <c r="B16" s="797" t="s">
        <v>1148</v>
      </c>
      <c r="C16" s="794">
        <v>60</v>
      </c>
      <c r="D16" s="794">
        <v>57</v>
      </c>
      <c r="E16" s="794">
        <v>49</v>
      </c>
      <c r="F16" s="794">
        <v>47</v>
      </c>
      <c r="G16" s="794" t="s">
        <v>1149</v>
      </c>
      <c r="H16" s="795" t="s">
        <v>142</v>
      </c>
      <c r="I16" s="796" t="s">
        <v>650</v>
      </c>
      <c r="J16" s="385"/>
    </row>
    <row r="17" spans="1:10" ht="30" customHeight="1">
      <c r="A17" s="1140"/>
      <c r="B17" s="797" t="s">
        <v>157</v>
      </c>
      <c r="C17" s="794">
        <v>90</v>
      </c>
      <c r="D17" s="794">
        <v>87</v>
      </c>
      <c r="E17" s="794">
        <v>75</v>
      </c>
      <c r="F17" s="794">
        <v>74</v>
      </c>
      <c r="G17" s="794" t="s">
        <v>631</v>
      </c>
      <c r="H17" s="795" t="s">
        <v>964</v>
      </c>
      <c r="I17" s="796" t="s">
        <v>650</v>
      </c>
      <c r="J17" s="385"/>
    </row>
    <row r="18" spans="1:10" ht="30" customHeight="1">
      <c r="A18" s="1140"/>
      <c r="B18" s="797" t="s">
        <v>1150</v>
      </c>
      <c r="C18" s="794">
        <v>64</v>
      </c>
      <c r="D18" s="794">
        <v>61</v>
      </c>
      <c r="E18" s="794">
        <v>60</v>
      </c>
      <c r="F18" s="794">
        <v>59</v>
      </c>
      <c r="G18" s="794" t="s">
        <v>943</v>
      </c>
      <c r="H18" s="795" t="s">
        <v>142</v>
      </c>
      <c r="I18" s="796" t="s">
        <v>1151</v>
      </c>
      <c r="J18" s="385"/>
    </row>
    <row r="19" spans="1:10" ht="30" customHeight="1">
      <c r="A19" s="1140"/>
      <c r="B19" s="793" t="s">
        <v>1152</v>
      </c>
      <c r="C19" s="794">
        <v>55</v>
      </c>
      <c r="D19" s="794">
        <v>52</v>
      </c>
      <c r="E19" s="794">
        <v>45</v>
      </c>
      <c r="F19" s="794">
        <v>43</v>
      </c>
      <c r="G19" s="794" t="s">
        <v>965</v>
      </c>
      <c r="H19" s="795" t="s">
        <v>966</v>
      </c>
      <c r="I19" s="796" t="s">
        <v>650</v>
      </c>
      <c r="J19" s="385"/>
    </row>
    <row r="20" spans="1:10" ht="30" customHeight="1">
      <c r="A20" s="1140"/>
      <c r="B20" s="793" t="s">
        <v>1153</v>
      </c>
      <c r="C20" s="794">
        <v>53</v>
      </c>
      <c r="D20" s="794">
        <v>49</v>
      </c>
      <c r="E20" s="794">
        <v>47</v>
      </c>
      <c r="F20" s="794">
        <v>46</v>
      </c>
      <c r="G20" s="794" t="s">
        <v>943</v>
      </c>
      <c r="H20" s="795" t="s">
        <v>142</v>
      </c>
      <c r="I20" s="796" t="s">
        <v>1154</v>
      </c>
      <c r="J20" s="385"/>
    </row>
    <row r="21" spans="1:10" ht="30" customHeight="1">
      <c r="A21" s="1140"/>
      <c r="B21" s="793" t="s">
        <v>58</v>
      </c>
      <c r="C21" s="794">
        <v>74</v>
      </c>
      <c r="D21" s="794">
        <v>71</v>
      </c>
      <c r="E21" s="794">
        <v>67</v>
      </c>
      <c r="F21" s="794">
        <v>65</v>
      </c>
      <c r="G21" s="794" t="s">
        <v>631</v>
      </c>
      <c r="H21" s="795" t="s">
        <v>595</v>
      </c>
      <c r="I21" s="798" t="s">
        <v>650</v>
      </c>
      <c r="J21" s="385"/>
    </row>
    <row r="22" spans="1:10" ht="30" customHeight="1">
      <c r="A22" s="1140"/>
      <c r="B22" s="793" t="s">
        <v>1155</v>
      </c>
      <c r="C22" s="794">
        <v>77</v>
      </c>
      <c r="D22" s="794">
        <v>62</v>
      </c>
      <c r="E22" s="794">
        <v>59</v>
      </c>
      <c r="F22" s="794">
        <v>57</v>
      </c>
      <c r="G22" s="794" t="s">
        <v>429</v>
      </c>
      <c r="H22" s="795" t="s">
        <v>142</v>
      </c>
      <c r="I22" s="798" t="s">
        <v>1156</v>
      </c>
      <c r="J22" s="385"/>
    </row>
    <row r="23" spans="1:10" ht="30" customHeight="1">
      <c r="A23" s="1140"/>
      <c r="B23" s="793" t="s">
        <v>54</v>
      </c>
      <c r="C23" s="794">
        <v>66</v>
      </c>
      <c r="D23" s="794">
        <v>63</v>
      </c>
      <c r="E23" s="794">
        <v>60</v>
      </c>
      <c r="F23" s="794">
        <v>59</v>
      </c>
      <c r="G23" s="794" t="s">
        <v>943</v>
      </c>
      <c r="H23" s="795" t="s">
        <v>142</v>
      </c>
      <c r="I23" s="798" t="s">
        <v>1151</v>
      </c>
      <c r="J23" s="385"/>
    </row>
    <row r="24" spans="1:10" ht="30" customHeight="1">
      <c r="A24" s="1140"/>
      <c r="B24" s="793" t="s">
        <v>1157</v>
      </c>
      <c r="C24" s="794">
        <v>70</v>
      </c>
      <c r="D24" s="794">
        <v>67</v>
      </c>
      <c r="E24" s="794">
        <v>65</v>
      </c>
      <c r="F24" s="794">
        <v>64</v>
      </c>
      <c r="G24" s="794" t="s">
        <v>943</v>
      </c>
      <c r="H24" s="795" t="s">
        <v>142</v>
      </c>
      <c r="I24" s="798" t="s">
        <v>1158</v>
      </c>
      <c r="J24" s="385"/>
    </row>
    <row r="25" spans="1:10" ht="30" customHeight="1">
      <c r="A25" s="1140"/>
      <c r="B25" s="793" t="s">
        <v>47</v>
      </c>
      <c r="C25" s="794">
        <v>80</v>
      </c>
      <c r="D25" s="794">
        <v>78</v>
      </c>
      <c r="E25" s="794">
        <v>74</v>
      </c>
      <c r="F25" s="794">
        <v>73</v>
      </c>
      <c r="G25" s="794" t="s">
        <v>806</v>
      </c>
      <c r="H25" s="795" t="s">
        <v>670</v>
      </c>
      <c r="I25" s="798" t="s">
        <v>967</v>
      </c>
      <c r="J25" s="385"/>
    </row>
    <row r="26" spans="1:10" ht="30" customHeight="1">
      <c r="A26" s="1140"/>
      <c r="B26" s="793" t="s">
        <v>77</v>
      </c>
      <c r="C26" s="794">
        <v>78</v>
      </c>
      <c r="D26" s="794">
        <v>73</v>
      </c>
      <c r="E26" s="794">
        <v>71</v>
      </c>
      <c r="F26" s="794">
        <v>68</v>
      </c>
      <c r="G26" s="794" t="s">
        <v>631</v>
      </c>
      <c r="H26" s="795" t="s">
        <v>142</v>
      </c>
      <c r="I26" s="798" t="s">
        <v>650</v>
      </c>
      <c r="J26" s="385"/>
    </row>
    <row r="27" spans="1:10" ht="30" customHeight="1">
      <c r="A27" s="1140"/>
      <c r="B27" s="793" t="s">
        <v>50</v>
      </c>
      <c r="C27" s="794">
        <v>47</v>
      </c>
      <c r="D27" s="794">
        <v>54</v>
      </c>
      <c r="E27" s="794">
        <v>52</v>
      </c>
      <c r="F27" s="794">
        <v>51</v>
      </c>
      <c r="G27" s="794" t="s">
        <v>631</v>
      </c>
      <c r="H27" s="795" t="s">
        <v>597</v>
      </c>
      <c r="I27" s="798" t="s">
        <v>650</v>
      </c>
      <c r="J27" s="385"/>
    </row>
    <row r="28" spans="1:10" ht="30" customHeight="1">
      <c r="A28" s="1140"/>
      <c r="B28" s="793" t="s">
        <v>445</v>
      </c>
      <c r="C28" s="794">
        <v>62</v>
      </c>
      <c r="D28" s="794">
        <v>60</v>
      </c>
      <c r="E28" s="794">
        <v>58</v>
      </c>
      <c r="F28" s="794">
        <v>57</v>
      </c>
      <c r="G28" s="794" t="s">
        <v>631</v>
      </c>
      <c r="H28" s="795" t="s">
        <v>142</v>
      </c>
      <c r="I28" s="798" t="s">
        <v>650</v>
      </c>
      <c r="J28" s="385"/>
    </row>
    <row r="29" spans="1:10" ht="30" customHeight="1">
      <c r="A29" s="1140"/>
      <c r="B29" s="793" t="s">
        <v>1159</v>
      </c>
      <c r="C29" s="794">
        <v>60</v>
      </c>
      <c r="D29" s="794">
        <v>58</v>
      </c>
      <c r="E29" s="794">
        <v>55</v>
      </c>
      <c r="F29" s="794">
        <v>53</v>
      </c>
      <c r="G29" s="794" t="s">
        <v>968</v>
      </c>
      <c r="H29" s="795" t="s">
        <v>969</v>
      </c>
      <c r="I29" s="799" t="s">
        <v>1160</v>
      </c>
      <c r="J29" s="385"/>
    </row>
    <row r="30" spans="1:10" ht="30" customHeight="1">
      <c r="A30" s="1140"/>
      <c r="B30" s="793" t="s">
        <v>76</v>
      </c>
      <c r="C30" s="794">
        <v>54</v>
      </c>
      <c r="D30" s="794">
        <v>51</v>
      </c>
      <c r="E30" s="794">
        <v>47</v>
      </c>
      <c r="F30" s="794">
        <v>46</v>
      </c>
      <c r="G30" s="794" t="s">
        <v>631</v>
      </c>
      <c r="H30" s="795" t="s">
        <v>970</v>
      </c>
      <c r="I30" s="798" t="s">
        <v>650</v>
      </c>
      <c r="J30" s="385"/>
    </row>
    <row r="31" spans="1:10" ht="30" customHeight="1">
      <c r="A31" s="1140"/>
      <c r="B31" s="793" t="s">
        <v>971</v>
      </c>
      <c r="C31" s="794">
        <v>80</v>
      </c>
      <c r="D31" s="794">
        <v>78</v>
      </c>
      <c r="E31" s="794">
        <v>74</v>
      </c>
      <c r="F31" s="794">
        <v>73</v>
      </c>
      <c r="G31" s="794" t="s">
        <v>806</v>
      </c>
      <c r="H31" s="795" t="s">
        <v>807</v>
      </c>
      <c r="I31" s="798" t="s">
        <v>650</v>
      </c>
      <c r="J31" s="385"/>
    </row>
    <row r="32" spans="1:10" ht="30" customHeight="1">
      <c r="A32" s="1140"/>
      <c r="B32" s="793" t="s">
        <v>378</v>
      </c>
      <c r="C32" s="794">
        <v>62</v>
      </c>
      <c r="D32" s="794">
        <v>50</v>
      </c>
      <c r="E32" s="794">
        <v>47</v>
      </c>
      <c r="F32" s="794">
        <v>45</v>
      </c>
      <c r="G32" s="794" t="s">
        <v>631</v>
      </c>
      <c r="H32" s="795" t="s">
        <v>807</v>
      </c>
      <c r="I32" s="798" t="s">
        <v>650</v>
      </c>
      <c r="J32" s="385"/>
    </row>
    <row r="33" spans="1:10" ht="30" customHeight="1">
      <c r="A33" s="1140"/>
      <c r="B33" s="793" t="s">
        <v>131</v>
      </c>
      <c r="C33" s="794">
        <v>53</v>
      </c>
      <c r="D33" s="794">
        <v>50</v>
      </c>
      <c r="E33" s="794">
        <v>46</v>
      </c>
      <c r="F33" s="794">
        <v>45</v>
      </c>
      <c r="G33" s="794" t="s">
        <v>938</v>
      </c>
      <c r="H33" s="795" t="s">
        <v>1161</v>
      </c>
      <c r="I33" s="798" t="s">
        <v>650</v>
      </c>
      <c r="J33" s="385"/>
    </row>
    <row r="34" spans="1:10" ht="30" customHeight="1" thickBot="1">
      <c r="A34" s="1140"/>
      <c r="B34" s="793" t="s">
        <v>769</v>
      </c>
      <c r="C34" s="794">
        <v>72</v>
      </c>
      <c r="D34" s="794">
        <v>65</v>
      </c>
      <c r="E34" s="794">
        <v>63</v>
      </c>
      <c r="F34" s="794">
        <v>58</v>
      </c>
      <c r="G34" s="794" t="s">
        <v>630</v>
      </c>
      <c r="H34" s="795" t="s">
        <v>142</v>
      </c>
      <c r="I34" s="798" t="s">
        <v>972</v>
      </c>
      <c r="J34" s="385"/>
    </row>
    <row r="35" spans="1:10" ht="26.25" customHeight="1">
      <c r="B35" s="1131" t="s">
        <v>132</v>
      </c>
      <c r="C35" s="1132"/>
      <c r="D35" s="387" t="s">
        <v>91</v>
      </c>
      <c r="E35" s="387" t="s">
        <v>86</v>
      </c>
      <c r="F35" s="387" t="s">
        <v>87</v>
      </c>
      <c r="G35" s="1133" t="s">
        <v>84</v>
      </c>
      <c r="H35" s="1132"/>
      <c r="I35" s="388" t="s">
        <v>1162</v>
      </c>
    </row>
    <row r="36" spans="1:10" ht="26.25" customHeight="1">
      <c r="B36" s="1134" t="s">
        <v>1163</v>
      </c>
      <c r="C36" s="1135"/>
      <c r="D36" s="826">
        <v>-6</v>
      </c>
      <c r="E36" s="826">
        <f>D36</f>
        <v>-6</v>
      </c>
      <c r="F36" s="826">
        <f>D36</f>
        <v>-6</v>
      </c>
      <c r="G36" s="1138" t="s">
        <v>1164</v>
      </c>
      <c r="H36" s="1139"/>
      <c r="I36" s="827" t="s">
        <v>1165</v>
      </c>
    </row>
    <row r="37" spans="1:10" ht="26.25" customHeight="1">
      <c r="B37" s="1134"/>
      <c r="C37" s="1135"/>
      <c r="D37" s="826">
        <v>-4</v>
      </c>
      <c r="E37" s="826">
        <f t="shared" ref="E37:E41" si="0">D37</f>
        <v>-4</v>
      </c>
      <c r="F37" s="826">
        <f t="shared" ref="F37:F40" si="1">D37</f>
        <v>-4</v>
      </c>
      <c r="G37" s="1138" t="s">
        <v>1166</v>
      </c>
      <c r="H37" s="1139"/>
      <c r="I37" s="827" t="s">
        <v>1167</v>
      </c>
    </row>
    <row r="38" spans="1:10" ht="26.25" customHeight="1">
      <c r="B38" s="1134"/>
      <c r="C38" s="1135"/>
      <c r="D38" s="826">
        <v>-3</v>
      </c>
      <c r="E38" s="826">
        <f t="shared" si="0"/>
        <v>-3</v>
      </c>
      <c r="F38" s="826">
        <f t="shared" si="1"/>
        <v>-3</v>
      </c>
      <c r="G38" s="1138" t="s">
        <v>1168</v>
      </c>
      <c r="H38" s="1139"/>
      <c r="I38" s="827" t="s">
        <v>1165</v>
      </c>
    </row>
    <row r="39" spans="1:10" ht="26.25" customHeight="1">
      <c r="B39" s="1134"/>
      <c r="C39" s="1135"/>
      <c r="D39" s="826">
        <v>-2</v>
      </c>
      <c r="E39" s="826">
        <f t="shared" si="0"/>
        <v>-2</v>
      </c>
      <c r="F39" s="826">
        <f t="shared" si="1"/>
        <v>-2</v>
      </c>
      <c r="G39" s="1138" t="s">
        <v>1169</v>
      </c>
      <c r="H39" s="1139"/>
      <c r="I39" s="827" t="s">
        <v>1165</v>
      </c>
    </row>
    <row r="40" spans="1:10" ht="26.25" customHeight="1">
      <c r="B40" s="1134"/>
      <c r="C40" s="1135"/>
      <c r="D40" s="826">
        <v>-2</v>
      </c>
      <c r="E40" s="826">
        <f t="shared" si="0"/>
        <v>-2</v>
      </c>
      <c r="F40" s="826">
        <f t="shared" si="1"/>
        <v>-2</v>
      </c>
      <c r="G40" s="1138" t="s">
        <v>1170</v>
      </c>
      <c r="H40" s="1139"/>
      <c r="I40" s="827" t="s">
        <v>1165</v>
      </c>
    </row>
    <row r="41" spans="1:10" ht="26.25" customHeight="1">
      <c r="B41" s="1134"/>
      <c r="C41" s="1135"/>
      <c r="D41" s="826">
        <v>-4</v>
      </c>
      <c r="E41" s="826">
        <f t="shared" si="0"/>
        <v>-4</v>
      </c>
      <c r="F41" s="826">
        <f>D41</f>
        <v>-4</v>
      </c>
      <c r="G41" s="1138" t="s">
        <v>1171</v>
      </c>
      <c r="H41" s="1139"/>
      <c r="I41" s="827" t="s">
        <v>1172</v>
      </c>
    </row>
    <row r="42" spans="1:10" ht="26.25" customHeight="1">
      <c r="B42" s="1134"/>
      <c r="C42" s="1135"/>
      <c r="D42" s="826">
        <v>-5</v>
      </c>
      <c r="E42" s="826">
        <f>D42</f>
        <v>-5</v>
      </c>
      <c r="F42" s="826">
        <f>D42</f>
        <v>-5</v>
      </c>
      <c r="G42" s="1138" t="s">
        <v>1173</v>
      </c>
      <c r="H42" s="1139"/>
      <c r="I42" s="827" t="s">
        <v>1174</v>
      </c>
    </row>
    <row r="43" spans="1:10" ht="26.25" customHeight="1" thickBot="1">
      <c r="B43" s="1136"/>
      <c r="C43" s="1137"/>
      <c r="D43" s="560">
        <v>-8</v>
      </c>
      <c r="E43" s="560">
        <f>D43</f>
        <v>-8</v>
      </c>
      <c r="F43" s="560">
        <f>D43</f>
        <v>-8</v>
      </c>
      <c r="G43" s="1127" t="s">
        <v>1175</v>
      </c>
      <c r="H43" s="1128"/>
      <c r="I43" s="561" t="s">
        <v>1174</v>
      </c>
    </row>
    <row r="44" spans="1:10" ht="23.1" customHeight="1">
      <c r="B44" s="1129" t="s">
        <v>939</v>
      </c>
      <c r="C44" s="1129"/>
      <c r="D44" s="1129"/>
      <c r="E44" s="1129"/>
      <c r="F44" s="1129"/>
      <c r="G44" s="1129"/>
      <c r="H44" s="1129"/>
      <c r="I44" s="1129"/>
      <c r="J44" s="1130"/>
    </row>
    <row r="45" spans="1:10" ht="23.1" customHeight="1">
      <c r="B45" s="1126" t="s">
        <v>940</v>
      </c>
      <c r="C45" s="1126"/>
      <c r="D45" s="1126"/>
      <c r="E45" s="1126"/>
      <c r="F45" s="1126"/>
      <c r="G45" s="1126"/>
      <c r="H45" s="1126"/>
      <c r="I45" s="1126"/>
      <c r="J45" s="1126"/>
    </row>
    <row r="46" spans="1:10" ht="23.1" customHeight="1">
      <c r="B46" s="1126" t="s">
        <v>954</v>
      </c>
      <c r="C46" s="1126"/>
      <c r="D46" s="1126"/>
      <c r="E46" s="1126"/>
      <c r="F46" s="1126"/>
      <c r="G46" s="1126"/>
      <c r="H46" s="1126"/>
      <c r="I46" s="1126"/>
      <c r="J46" s="1126"/>
    </row>
    <row r="47" spans="1:10" ht="23.1" customHeight="1">
      <c r="B47" s="1126" t="s">
        <v>941</v>
      </c>
      <c r="C47" s="1126"/>
      <c r="D47" s="1126"/>
      <c r="E47" s="1126"/>
      <c r="F47" s="1126"/>
      <c r="G47" s="1126"/>
      <c r="H47" s="1126"/>
      <c r="I47" s="1126"/>
      <c r="J47" s="1126"/>
    </row>
    <row r="48" spans="1:10" ht="23.1" customHeight="1">
      <c r="B48" s="1126" t="s">
        <v>942</v>
      </c>
      <c r="C48" s="1126"/>
      <c r="D48" s="1126"/>
      <c r="E48" s="1126"/>
      <c r="F48" s="1126"/>
      <c r="G48" s="1126"/>
      <c r="H48" s="1126"/>
      <c r="I48" s="1126"/>
      <c r="J48" s="1126"/>
    </row>
    <row r="49" spans="2:11" ht="26.25" customHeight="1">
      <c r="B49" s="389"/>
      <c r="C49" s="390"/>
      <c r="D49" s="390"/>
      <c r="E49" s="390"/>
      <c r="F49" s="390"/>
      <c r="G49" s="390"/>
      <c r="H49" s="390"/>
      <c r="I49" s="390"/>
      <c r="J49" s="390"/>
      <c r="K49" s="385"/>
    </row>
    <row r="50" spans="2:11" ht="22.9" customHeight="1">
      <c r="B50" s="1126"/>
      <c r="C50" s="1126"/>
      <c r="D50" s="1126"/>
      <c r="E50" s="1126"/>
      <c r="F50" s="1126"/>
      <c r="G50" s="1126"/>
      <c r="H50" s="1126"/>
      <c r="I50" s="1126"/>
      <c r="J50" s="1126"/>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155" t="s">
        <v>1006</v>
      </c>
      <c r="B1" s="1155"/>
      <c r="C1" s="1155"/>
      <c r="D1" s="1155"/>
      <c r="E1" s="1155"/>
      <c r="F1" s="1155"/>
      <c r="G1" s="1155"/>
      <c r="H1" s="1155"/>
      <c r="I1" s="636" t="s">
        <v>21</v>
      </c>
    </row>
    <row r="2" spans="1:9" ht="15" thickBot="1"/>
    <row r="3" spans="1:9" ht="22.9" customHeight="1">
      <c r="B3" s="638" t="s">
        <v>69</v>
      </c>
      <c r="C3" s="639" t="s">
        <v>652</v>
      </c>
      <c r="D3" s="968" t="s">
        <v>71</v>
      </c>
      <c r="E3" s="639" t="s">
        <v>521</v>
      </c>
      <c r="F3" s="639" t="s">
        <v>522</v>
      </c>
      <c r="G3" s="640" t="s">
        <v>1003</v>
      </c>
    </row>
    <row r="4" spans="1:9" ht="36.950000000000003" customHeight="1">
      <c r="B4" s="983" t="s">
        <v>1300</v>
      </c>
      <c r="C4" s="984" t="s">
        <v>1317</v>
      </c>
      <c r="D4" s="761" t="s">
        <v>1301</v>
      </c>
      <c r="E4" s="985">
        <v>0.12152777777777778</v>
      </c>
      <c r="F4" s="985">
        <v>0.79513888888888884</v>
      </c>
      <c r="G4" s="763" t="s">
        <v>1302</v>
      </c>
      <c r="I4" s="641"/>
    </row>
    <row r="5" spans="1:9" ht="23.1" customHeight="1">
      <c r="B5" s="1166" t="s">
        <v>1303</v>
      </c>
      <c r="C5" s="1167"/>
      <c r="D5" s="1167"/>
      <c r="E5" s="1167"/>
      <c r="F5" s="1167"/>
      <c r="G5" s="1168"/>
      <c r="I5" s="641"/>
    </row>
    <row r="6" spans="1:9" ht="22.9" customHeight="1" thickBot="1">
      <c r="B6" s="1156" t="s">
        <v>1304</v>
      </c>
      <c r="C6" s="1157"/>
      <c r="D6" s="1157"/>
      <c r="E6" s="1157"/>
      <c r="F6" s="1157"/>
      <c r="G6" s="1158"/>
    </row>
    <row r="7" spans="1:9" ht="22.9" customHeight="1" thickBot="1">
      <c r="B7" s="642" t="s">
        <v>22</v>
      </c>
      <c r="C7" s="642" t="s">
        <v>23</v>
      </c>
      <c r="D7" s="643"/>
      <c r="E7" s="1159" t="s">
        <v>1305</v>
      </c>
      <c r="F7" s="1160"/>
      <c r="G7" s="644">
        <v>46077</v>
      </c>
      <c r="H7" s="645" t="s">
        <v>945</v>
      </c>
    </row>
    <row r="8" spans="1:9" ht="22.9" customHeight="1">
      <c r="B8" s="646" t="s">
        <v>1306</v>
      </c>
      <c r="C8" s="969" t="s">
        <v>1307</v>
      </c>
      <c r="D8" s="647" t="s">
        <v>1308</v>
      </c>
      <c r="E8" s="648" t="s">
        <v>1309</v>
      </c>
      <c r="F8" s="1161" t="s">
        <v>1310</v>
      </c>
      <c r="G8" s="1162"/>
      <c r="H8" s="649"/>
    </row>
    <row r="9" spans="1:9" ht="22.9" customHeight="1">
      <c r="B9" s="970" t="s">
        <v>377</v>
      </c>
      <c r="C9" s="971">
        <v>26.5</v>
      </c>
      <c r="D9" s="808">
        <v>25.5</v>
      </c>
      <c r="E9" s="971" t="s">
        <v>427</v>
      </c>
      <c r="F9" s="972"/>
      <c r="G9" s="1169" t="s">
        <v>1311</v>
      </c>
    </row>
    <row r="10" spans="1:9" ht="22.9" customHeight="1">
      <c r="B10" s="970" t="s">
        <v>1085</v>
      </c>
      <c r="C10" s="971">
        <v>25</v>
      </c>
      <c r="D10" s="808">
        <v>24</v>
      </c>
      <c r="E10" s="971" t="s">
        <v>427</v>
      </c>
      <c r="F10" s="972"/>
      <c r="G10" s="1170"/>
    </row>
    <row r="11" spans="1:9" ht="26.25" customHeight="1">
      <c r="A11" s="1163"/>
      <c r="B11" s="973" t="s">
        <v>31</v>
      </c>
      <c r="C11" s="971">
        <v>29.5</v>
      </c>
      <c r="D11" s="808">
        <v>28.5</v>
      </c>
      <c r="E11" s="971" t="s">
        <v>427</v>
      </c>
      <c r="F11" s="972"/>
      <c r="G11" s="1170"/>
      <c r="H11" s="1164"/>
    </row>
    <row r="12" spans="1:9" ht="99.95" customHeight="1">
      <c r="A12" s="1163"/>
      <c r="B12" s="973" t="s">
        <v>1074</v>
      </c>
      <c r="C12" s="971">
        <v>29.5</v>
      </c>
      <c r="D12" s="808">
        <v>28.5</v>
      </c>
      <c r="E12" s="971" t="s">
        <v>427</v>
      </c>
      <c r="F12" s="972"/>
      <c r="G12" s="1170"/>
      <c r="H12" s="1164"/>
    </row>
    <row r="13" spans="1:9" ht="26.25" customHeight="1">
      <c r="A13" s="1163"/>
      <c r="B13" s="973" t="s">
        <v>1075</v>
      </c>
      <c r="C13" s="971">
        <v>33</v>
      </c>
      <c r="D13" s="808">
        <v>32</v>
      </c>
      <c r="E13" s="971" t="s">
        <v>655</v>
      </c>
      <c r="F13" s="972" t="s">
        <v>1312</v>
      </c>
      <c r="G13" s="1170"/>
      <c r="H13" s="1164"/>
    </row>
    <row r="14" spans="1:9" ht="26.25" customHeight="1">
      <c r="A14" s="1163"/>
      <c r="B14" s="974" t="s">
        <v>49</v>
      </c>
      <c r="C14" s="971">
        <v>38</v>
      </c>
      <c r="D14" s="808">
        <v>37</v>
      </c>
      <c r="E14" s="975" t="s">
        <v>427</v>
      </c>
      <c r="F14" s="972"/>
      <c r="G14" s="1170"/>
      <c r="H14" s="1164"/>
    </row>
    <row r="15" spans="1:9" ht="26.25" customHeight="1">
      <c r="A15" s="1163"/>
      <c r="B15" s="820" t="s">
        <v>1076</v>
      </c>
      <c r="C15" s="971">
        <v>36.5</v>
      </c>
      <c r="D15" s="650">
        <v>35.5</v>
      </c>
      <c r="E15" s="789" t="s">
        <v>427</v>
      </c>
      <c r="F15" s="790"/>
      <c r="G15" s="1170"/>
      <c r="H15" s="1164"/>
    </row>
    <row r="16" spans="1:9" ht="25.5" customHeight="1">
      <c r="A16" s="1163"/>
      <c r="B16" s="976" t="s">
        <v>153</v>
      </c>
      <c r="C16" s="813">
        <v>58</v>
      </c>
      <c r="D16" s="977">
        <v>57</v>
      </c>
      <c r="E16" s="975" t="s">
        <v>67</v>
      </c>
      <c r="F16" s="975" t="s">
        <v>31</v>
      </c>
      <c r="G16" s="1170"/>
      <c r="H16" s="1164"/>
    </row>
    <row r="17" spans="2:8" ht="26.25" customHeight="1">
      <c r="B17" s="976" t="s">
        <v>60</v>
      </c>
      <c r="C17" s="815">
        <v>42</v>
      </c>
      <c r="D17" s="977">
        <v>41</v>
      </c>
      <c r="E17" s="975" t="s">
        <v>430</v>
      </c>
      <c r="F17" s="975" t="s">
        <v>31</v>
      </c>
      <c r="G17" s="1170"/>
      <c r="H17" s="1164"/>
    </row>
    <row r="18" spans="2:8" ht="26.25" customHeight="1">
      <c r="B18" s="976" t="s">
        <v>769</v>
      </c>
      <c r="C18" s="815">
        <v>50</v>
      </c>
      <c r="D18" s="977">
        <v>49</v>
      </c>
      <c r="E18" s="975" t="s">
        <v>67</v>
      </c>
      <c r="F18" s="975" t="s">
        <v>31</v>
      </c>
      <c r="G18" s="1170"/>
      <c r="H18" s="1164"/>
    </row>
    <row r="19" spans="2:8" ht="26.25" customHeight="1">
      <c r="B19" s="976" t="s">
        <v>33</v>
      </c>
      <c r="C19" s="815">
        <v>36</v>
      </c>
      <c r="D19" s="977">
        <v>35</v>
      </c>
      <c r="E19" s="975" t="s">
        <v>430</v>
      </c>
      <c r="F19" s="975" t="s">
        <v>31</v>
      </c>
      <c r="G19" s="1170"/>
      <c r="H19" s="1164"/>
    </row>
    <row r="20" spans="2:8" ht="26.25" customHeight="1">
      <c r="B20" s="976" t="s">
        <v>770</v>
      </c>
      <c r="C20" s="815">
        <v>53</v>
      </c>
      <c r="D20" s="977">
        <v>52</v>
      </c>
      <c r="E20" s="975" t="s">
        <v>67</v>
      </c>
      <c r="F20" s="975" t="s">
        <v>31</v>
      </c>
      <c r="G20" s="1170"/>
      <c r="H20" s="1164"/>
    </row>
    <row r="21" spans="2:8" ht="26.25" customHeight="1">
      <c r="B21" s="986" t="s">
        <v>36</v>
      </c>
      <c r="C21" s="987">
        <v>45.5</v>
      </c>
      <c r="D21" s="988">
        <v>44.5</v>
      </c>
      <c r="E21" s="989" t="s">
        <v>946</v>
      </c>
      <c r="F21" s="990" t="s">
        <v>1313</v>
      </c>
      <c r="G21" s="1170"/>
      <c r="H21" s="1164"/>
    </row>
    <row r="22" spans="2:8" ht="26.25" customHeight="1">
      <c r="B22" s="976" t="s">
        <v>131</v>
      </c>
      <c r="C22" s="815">
        <v>37</v>
      </c>
      <c r="D22" s="977">
        <v>36</v>
      </c>
      <c r="E22" s="975" t="s">
        <v>947</v>
      </c>
      <c r="F22" s="975" t="s">
        <v>31</v>
      </c>
      <c r="G22" s="1170"/>
      <c r="H22" s="1164"/>
    </row>
    <row r="23" spans="2:8" ht="26.25" customHeight="1">
      <c r="B23" s="976" t="s">
        <v>62</v>
      </c>
      <c r="C23" s="815">
        <v>39.5</v>
      </c>
      <c r="D23" s="977">
        <v>38.5</v>
      </c>
      <c r="E23" s="975" t="s">
        <v>430</v>
      </c>
      <c r="F23" s="975" t="s">
        <v>31</v>
      </c>
      <c r="G23" s="1170"/>
      <c r="H23" s="1164"/>
    </row>
    <row r="24" spans="2:8" ht="26.25" customHeight="1">
      <c r="B24" s="976" t="s">
        <v>55</v>
      </c>
      <c r="C24" s="815">
        <v>42</v>
      </c>
      <c r="D24" s="977">
        <v>41</v>
      </c>
      <c r="E24" s="975" t="s">
        <v>430</v>
      </c>
      <c r="F24" s="975" t="s">
        <v>31</v>
      </c>
      <c r="G24" s="1170"/>
      <c r="H24" s="1164"/>
    </row>
    <row r="25" spans="2:8" ht="27.4" customHeight="1">
      <c r="B25" s="976" t="s">
        <v>53</v>
      </c>
      <c r="C25" s="815">
        <v>47.5</v>
      </c>
      <c r="D25" s="977">
        <v>46.5</v>
      </c>
      <c r="E25" s="975" t="s">
        <v>67</v>
      </c>
      <c r="F25" s="975" t="s">
        <v>31</v>
      </c>
      <c r="G25" s="1170"/>
      <c r="H25" s="1164"/>
    </row>
    <row r="26" spans="2:8" ht="35.25" customHeight="1">
      <c r="B26" s="976" t="s">
        <v>57</v>
      </c>
      <c r="C26" s="815">
        <v>47</v>
      </c>
      <c r="D26" s="977">
        <v>46</v>
      </c>
      <c r="E26" s="975" t="s">
        <v>430</v>
      </c>
      <c r="F26" s="975" t="s">
        <v>31</v>
      </c>
      <c r="G26" s="1170"/>
      <c r="H26" s="1164"/>
    </row>
    <row r="27" spans="2:8" ht="35.25" hidden="1" customHeight="1">
      <c r="B27" s="978" t="s">
        <v>47</v>
      </c>
      <c r="C27" s="822">
        <v>55</v>
      </c>
      <c r="D27" s="979">
        <v>54</v>
      </c>
      <c r="E27" s="980" t="s">
        <v>806</v>
      </c>
      <c r="F27" s="981" t="s">
        <v>1314</v>
      </c>
      <c r="G27" s="1170"/>
      <c r="H27" s="1164"/>
    </row>
    <row r="28" spans="2:8" ht="26.25" customHeight="1">
      <c r="B28" s="976" t="s">
        <v>42</v>
      </c>
      <c r="C28" s="815">
        <v>42</v>
      </c>
      <c r="D28" s="977">
        <v>41</v>
      </c>
      <c r="E28" s="975" t="s">
        <v>430</v>
      </c>
      <c r="F28" s="975" t="s">
        <v>31</v>
      </c>
      <c r="G28" s="1170"/>
      <c r="H28" s="1164"/>
    </row>
    <row r="29" spans="2:8" ht="26.25" customHeight="1">
      <c r="B29" s="986" t="s">
        <v>38</v>
      </c>
      <c r="C29" s="987">
        <v>42</v>
      </c>
      <c r="D29" s="988">
        <v>41</v>
      </c>
      <c r="E29" s="989" t="s">
        <v>430</v>
      </c>
      <c r="F29" s="990" t="s">
        <v>680</v>
      </c>
      <c r="G29" s="1170"/>
      <c r="H29" s="1164"/>
    </row>
    <row r="30" spans="2:8" ht="26.25" customHeight="1">
      <c r="B30" s="986" t="s">
        <v>78</v>
      </c>
      <c r="C30" s="987">
        <v>43.5</v>
      </c>
      <c r="D30" s="988">
        <v>42.5</v>
      </c>
      <c r="E30" s="989" t="s">
        <v>67</v>
      </c>
      <c r="F30" s="989" t="s">
        <v>31</v>
      </c>
      <c r="G30" s="1170"/>
      <c r="H30" s="1164"/>
    </row>
    <row r="31" spans="2:8" ht="26.25" hidden="1" customHeight="1">
      <c r="B31" s="986" t="s">
        <v>948</v>
      </c>
      <c r="C31" s="987">
        <v>42</v>
      </c>
      <c r="D31" s="988">
        <v>41</v>
      </c>
      <c r="E31" s="989" t="s">
        <v>67</v>
      </c>
      <c r="F31" s="990" t="s">
        <v>1313</v>
      </c>
      <c r="G31" s="1170"/>
      <c r="H31" s="1164"/>
    </row>
    <row r="32" spans="2:8" ht="26.25" customHeight="1">
      <c r="B32" s="986" t="s">
        <v>949</v>
      </c>
      <c r="C32" s="987">
        <v>49.5</v>
      </c>
      <c r="D32" s="988">
        <v>48.5</v>
      </c>
      <c r="E32" s="989" t="s">
        <v>67</v>
      </c>
      <c r="F32" s="989" t="s">
        <v>31</v>
      </c>
      <c r="G32" s="1170"/>
      <c r="H32" s="1164"/>
    </row>
    <row r="33" spans="2:8" ht="26.25" customHeight="1">
      <c r="B33" s="986" t="s">
        <v>59</v>
      </c>
      <c r="C33" s="987">
        <v>40.5</v>
      </c>
      <c r="D33" s="988">
        <v>39.5</v>
      </c>
      <c r="E33" s="989" t="s">
        <v>67</v>
      </c>
      <c r="F33" s="989" t="s">
        <v>31</v>
      </c>
      <c r="G33" s="1170"/>
      <c r="H33" s="1164"/>
    </row>
    <row r="34" spans="2:8" ht="26.25" customHeight="1">
      <c r="B34" s="986" t="s">
        <v>141</v>
      </c>
      <c r="C34" s="987">
        <v>48.5</v>
      </c>
      <c r="D34" s="988">
        <v>47.5</v>
      </c>
      <c r="E34" s="989" t="s">
        <v>67</v>
      </c>
      <c r="F34" s="989" t="s">
        <v>31</v>
      </c>
      <c r="G34" s="1170"/>
      <c r="H34" s="1164"/>
    </row>
    <row r="35" spans="2:8" ht="26.25" customHeight="1">
      <c r="B35" s="986" t="s">
        <v>157</v>
      </c>
      <c r="C35" s="987">
        <v>42</v>
      </c>
      <c r="D35" s="988">
        <v>41</v>
      </c>
      <c r="E35" s="989" t="s">
        <v>430</v>
      </c>
      <c r="F35" s="990" t="s">
        <v>680</v>
      </c>
      <c r="G35" s="1170"/>
      <c r="H35" s="1164"/>
    </row>
    <row r="36" spans="2:8" ht="30" customHeight="1">
      <c r="B36" s="976" t="s">
        <v>66</v>
      </c>
      <c r="C36" s="815">
        <v>49.5</v>
      </c>
      <c r="D36" s="977">
        <v>48.5</v>
      </c>
      <c r="E36" s="975" t="s">
        <v>431</v>
      </c>
      <c r="F36" s="982" t="s">
        <v>1315</v>
      </c>
      <c r="G36" s="1170"/>
      <c r="H36" s="1164"/>
    </row>
    <row r="37" spans="2:8" ht="30" customHeight="1">
      <c r="B37" s="976" t="s">
        <v>48</v>
      </c>
      <c r="C37" s="815">
        <v>44.5</v>
      </c>
      <c r="D37" s="977">
        <v>43.5</v>
      </c>
      <c r="E37" s="975" t="s">
        <v>67</v>
      </c>
      <c r="F37" s="982" t="s">
        <v>1299</v>
      </c>
      <c r="G37" s="1170"/>
      <c r="H37" s="1164"/>
    </row>
    <row r="38" spans="2:8" ht="26.25" customHeight="1">
      <c r="B38" s="976" t="s">
        <v>140</v>
      </c>
      <c r="C38" s="815">
        <v>42</v>
      </c>
      <c r="D38" s="977">
        <v>41</v>
      </c>
      <c r="E38" s="975" t="s">
        <v>388</v>
      </c>
      <c r="F38" s="975" t="s">
        <v>31</v>
      </c>
      <c r="G38" s="1170"/>
      <c r="H38" s="1164"/>
    </row>
    <row r="39" spans="2:8" ht="26.25" customHeight="1">
      <c r="B39" s="976" t="s">
        <v>34</v>
      </c>
      <c r="C39" s="815">
        <v>46.5</v>
      </c>
      <c r="D39" s="977">
        <v>45.5</v>
      </c>
      <c r="E39" s="975" t="s">
        <v>67</v>
      </c>
      <c r="F39" s="975" t="s">
        <v>1313</v>
      </c>
      <c r="G39" s="1170"/>
      <c r="H39" s="1164"/>
    </row>
    <row r="40" spans="2:8" ht="30" customHeight="1">
      <c r="B40" s="976" t="s">
        <v>378</v>
      </c>
      <c r="C40" s="815">
        <v>42</v>
      </c>
      <c r="D40" s="977">
        <v>41</v>
      </c>
      <c r="E40" s="975" t="s">
        <v>67</v>
      </c>
      <c r="F40" s="982" t="s">
        <v>1299</v>
      </c>
      <c r="G40" s="1170"/>
      <c r="H40" s="1164"/>
    </row>
    <row r="41" spans="2:8" ht="26.25" customHeight="1">
      <c r="B41" s="976" t="s">
        <v>56</v>
      </c>
      <c r="C41" s="815">
        <v>36.5</v>
      </c>
      <c r="D41" s="977">
        <v>35.5</v>
      </c>
      <c r="E41" s="975" t="s">
        <v>430</v>
      </c>
      <c r="F41" s="975" t="s">
        <v>31</v>
      </c>
      <c r="G41" s="1170"/>
      <c r="H41" s="1164"/>
    </row>
    <row r="42" spans="2:8" ht="26.25" hidden="1" customHeight="1">
      <c r="B42" s="978" t="s">
        <v>77</v>
      </c>
      <c r="C42" s="822">
        <v>49.5</v>
      </c>
      <c r="D42" s="979">
        <v>48.5</v>
      </c>
      <c r="E42" s="980" t="s">
        <v>806</v>
      </c>
      <c r="F42" s="981" t="s">
        <v>1316</v>
      </c>
      <c r="G42" s="1170"/>
      <c r="H42" s="1164"/>
    </row>
    <row r="43" spans="2:8" ht="26.25" customHeight="1">
      <c r="B43" s="986" t="s">
        <v>79</v>
      </c>
      <c r="C43" s="987">
        <v>42</v>
      </c>
      <c r="D43" s="988">
        <v>41</v>
      </c>
      <c r="E43" s="989" t="s">
        <v>67</v>
      </c>
      <c r="F43" s="990" t="s">
        <v>1313</v>
      </c>
      <c r="G43" s="1170"/>
      <c r="H43" s="1164"/>
    </row>
    <row r="44" spans="2:8" ht="26.25" customHeight="1">
      <c r="B44" s="976" t="s">
        <v>32</v>
      </c>
      <c r="C44" s="815">
        <v>52.5</v>
      </c>
      <c r="D44" s="977">
        <v>51.5</v>
      </c>
      <c r="E44" s="975" t="s">
        <v>432</v>
      </c>
      <c r="F44" s="975" t="s">
        <v>49</v>
      </c>
      <c r="G44" s="1170"/>
      <c r="H44" s="1164"/>
    </row>
    <row r="45" spans="2:8" ht="26.25" customHeight="1" thickBot="1">
      <c r="B45" s="651" t="s">
        <v>58</v>
      </c>
      <c r="C45" s="652">
        <v>46</v>
      </c>
      <c r="D45" s="653">
        <v>45</v>
      </c>
      <c r="E45" s="654" t="s">
        <v>432</v>
      </c>
      <c r="F45" s="655" t="s">
        <v>49</v>
      </c>
      <c r="G45" s="1171"/>
      <c r="H45" s="1164"/>
    </row>
    <row r="46" spans="2:8" ht="26.25" customHeight="1">
      <c r="B46" s="656" t="s">
        <v>68</v>
      </c>
      <c r="C46" s="657"/>
      <c r="D46" s="657"/>
      <c r="E46" s="657"/>
      <c r="F46" s="657"/>
      <c r="G46" s="658"/>
      <c r="H46" s="1164"/>
    </row>
    <row r="47" spans="2:8" ht="26.25" customHeight="1">
      <c r="B47" s="1165" t="s">
        <v>998</v>
      </c>
      <c r="C47" s="1165"/>
      <c r="D47" s="1165"/>
      <c r="E47" s="1165"/>
      <c r="F47" s="1165"/>
      <c r="G47" s="657"/>
      <c r="H47" s="1164"/>
    </row>
    <row r="48" spans="2:8" ht="26.45" customHeight="1">
      <c r="B48" s="667" t="s">
        <v>999</v>
      </c>
      <c r="C48" s="668"/>
      <c r="D48" s="668"/>
      <c r="E48" s="668"/>
      <c r="F48" s="668"/>
      <c r="G48" s="669"/>
      <c r="H48" s="1164"/>
    </row>
    <row r="49" spans="2:9" s="662" customFormat="1" ht="26.45" customHeight="1">
      <c r="B49" s="659" t="s">
        <v>1000</v>
      </c>
      <c r="C49" s="659"/>
      <c r="D49" s="659"/>
      <c r="E49" s="659"/>
      <c r="F49" s="659"/>
      <c r="G49" s="660"/>
      <c r="H49" s="661"/>
    </row>
    <row r="50" spans="2:9" s="662" customFormat="1" ht="26.45" customHeight="1">
      <c r="B50" s="659" t="s">
        <v>953</v>
      </c>
      <c r="C50" s="659"/>
      <c r="D50" s="659"/>
      <c r="E50" s="659"/>
      <c r="F50" s="659"/>
      <c r="G50" s="659"/>
      <c r="H50" s="660"/>
      <c r="I50" s="663"/>
    </row>
    <row r="51" spans="2:9" s="662" customFormat="1" ht="26.45" customHeight="1">
      <c r="B51" s="1153" t="s">
        <v>1001</v>
      </c>
      <c r="C51" s="1153"/>
      <c r="D51" s="1153"/>
      <c r="E51" s="1153"/>
      <c r="F51" s="661"/>
      <c r="G51" s="659"/>
      <c r="H51" s="664"/>
    </row>
    <row r="52" spans="2:9" s="662" customFormat="1" ht="26.45" customHeight="1">
      <c r="B52" s="684" t="s">
        <v>1002</v>
      </c>
      <c r="C52" s="684"/>
      <c r="D52" s="684"/>
      <c r="E52" s="684"/>
      <c r="F52" s="661"/>
      <c r="G52" s="661"/>
      <c r="H52" s="659"/>
      <c r="I52" s="665"/>
    </row>
    <row r="53" spans="2:9" s="662" customFormat="1" ht="26.45" customHeight="1">
      <c r="B53" s="1154" t="s">
        <v>1081</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B42" sqref="B42"/>
    </sheetView>
  </sheetViews>
  <sheetFormatPr defaultColWidth="9" defaultRowHeight="14.25"/>
  <cols>
    <col min="1" max="1" width="1.625" style="573" customWidth="1"/>
    <col min="2" max="2" width="18.375" style="573" customWidth="1"/>
    <col min="3" max="4" width="9.5" style="573" customWidth="1"/>
    <col min="5" max="5" width="8.75" style="573" customWidth="1"/>
    <col min="6" max="6" width="16.125" style="573" customWidth="1"/>
    <col min="7" max="7" width="33.625" style="573" bestFit="1" customWidth="1"/>
    <col min="8" max="8" width="19.875" style="573" customWidth="1"/>
    <col min="9" max="9" width="4" style="573" customWidth="1"/>
    <col min="10" max="10" width="14" style="573" customWidth="1"/>
    <col min="11" max="16384" width="9" style="573"/>
  </cols>
  <sheetData>
    <row r="1" spans="1:11" ht="57" customHeight="1">
      <c r="A1" s="1173" t="s">
        <v>734</v>
      </c>
      <c r="B1" s="1173"/>
      <c r="C1" s="1173"/>
      <c r="D1" s="1173"/>
      <c r="E1" s="1173"/>
      <c r="F1" s="1173"/>
      <c r="G1" s="1173"/>
      <c r="H1" s="1173"/>
      <c r="I1" s="571"/>
      <c r="J1" s="572" t="s">
        <v>21</v>
      </c>
    </row>
    <row r="2" spans="1:11" ht="15" thickBot="1"/>
    <row r="3" spans="1:11" ht="22.9" customHeight="1">
      <c r="B3" s="1174" t="s">
        <v>69</v>
      </c>
      <c r="C3" s="1175"/>
      <c r="D3" s="1175"/>
      <c r="E3" s="1176"/>
      <c r="F3" s="574" t="s">
        <v>1046</v>
      </c>
      <c r="G3" s="574" t="s">
        <v>71</v>
      </c>
      <c r="H3" s="575" t="s">
        <v>1047</v>
      </c>
    </row>
    <row r="4" spans="1:11" ht="22.9" customHeight="1">
      <c r="B4" s="1177" t="s">
        <v>1048</v>
      </c>
      <c r="C4" s="1178"/>
      <c r="D4" s="1178"/>
      <c r="E4" s="1178"/>
      <c r="F4" s="731" t="s">
        <v>1049</v>
      </c>
      <c r="G4" s="732" t="s">
        <v>1050</v>
      </c>
      <c r="H4" s="733" t="s">
        <v>1051</v>
      </c>
    </row>
    <row r="5" spans="1:11" ht="22.9" customHeight="1" thickBot="1">
      <c r="B5" s="1179" t="s">
        <v>1052</v>
      </c>
      <c r="C5" s="1180"/>
      <c r="D5" s="1180"/>
      <c r="E5" s="1180"/>
      <c r="F5" s="734" t="s">
        <v>1053</v>
      </c>
      <c r="G5" s="735" t="s">
        <v>1054</v>
      </c>
      <c r="H5" s="736" t="s">
        <v>1055</v>
      </c>
    </row>
    <row r="6" spans="1:11" ht="22.9" customHeight="1" thickBot="1">
      <c r="B6" s="576" t="s">
        <v>22</v>
      </c>
      <c r="C6" s="576" t="s">
        <v>23</v>
      </c>
      <c r="D6" s="577"/>
      <c r="E6" s="1181" t="s">
        <v>651</v>
      </c>
      <c r="F6" s="1181"/>
      <c r="G6" s="578" t="s">
        <v>1428</v>
      </c>
      <c r="H6" s="579" t="s">
        <v>1386</v>
      </c>
      <c r="I6" s="580" t="s">
        <v>1056</v>
      </c>
    </row>
    <row r="7" spans="1:11" ht="22.9" customHeight="1" thickBot="1">
      <c r="B7" s="581" t="s">
        <v>676</v>
      </c>
      <c r="C7" s="582" t="s">
        <v>679</v>
      </c>
      <c r="D7" s="582" t="s">
        <v>1387</v>
      </c>
      <c r="E7" s="582" t="s">
        <v>1388</v>
      </c>
      <c r="F7" s="582" t="s">
        <v>1267</v>
      </c>
      <c r="G7" s="583" t="s">
        <v>1237</v>
      </c>
      <c r="H7" s="584" t="s">
        <v>1237</v>
      </c>
    </row>
    <row r="8" spans="1:11" ht="36" customHeight="1">
      <c r="B8" s="585" t="s">
        <v>52</v>
      </c>
      <c r="C8" s="586">
        <v>36</v>
      </c>
      <c r="D8" s="586">
        <v>35</v>
      </c>
      <c r="E8" s="587" t="s">
        <v>401</v>
      </c>
      <c r="F8" s="588" t="s">
        <v>377</v>
      </c>
      <c r="G8" s="589" t="s">
        <v>1005</v>
      </c>
      <c r="H8" s="1182" t="s">
        <v>1389</v>
      </c>
    </row>
    <row r="9" spans="1:11" ht="36" customHeight="1">
      <c r="B9" s="936" t="s">
        <v>658</v>
      </c>
      <c r="C9" s="1024">
        <v>37</v>
      </c>
      <c r="D9" s="1024">
        <v>36</v>
      </c>
      <c r="E9" s="1025" t="s">
        <v>401</v>
      </c>
      <c r="F9" s="1026" t="s">
        <v>377</v>
      </c>
      <c r="G9" s="1027" t="s">
        <v>1005</v>
      </c>
      <c r="H9" s="1183"/>
    </row>
    <row r="10" spans="1:11" ht="26.1" customHeight="1">
      <c r="B10" s="936" t="s">
        <v>131</v>
      </c>
      <c r="C10" s="1024">
        <v>37</v>
      </c>
      <c r="D10" s="1024">
        <v>36</v>
      </c>
      <c r="E10" s="1025" t="s">
        <v>429</v>
      </c>
      <c r="F10" s="1026" t="s">
        <v>377</v>
      </c>
      <c r="G10" s="1026" t="s">
        <v>1390</v>
      </c>
      <c r="H10" s="1183"/>
    </row>
    <row r="11" spans="1:11" ht="26.1" customHeight="1">
      <c r="B11" s="936" t="s">
        <v>45</v>
      </c>
      <c r="C11" s="1024">
        <v>35</v>
      </c>
      <c r="D11" s="1024">
        <v>34</v>
      </c>
      <c r="E11" s="1026" t="s">
        <v>427</v>
      </c>
      <c r="F11" s="1026" t="s">
        <v>377</v>
      </c>
      <c r="H11" s="1183"/>
    </row>
    <row r="12" spans="1:11" ht="26.1" customHeight="1">
      <c r="B12" s="936" t="s">
        <v>49</v>
      </c>
      <c r="C12" s="1024">
        <v>36</v>
      </c>
      <c r="D12" s="1024">
        <v>35</v>
      </c>
      <c r="E12" s="1026" t="s">
        <v>427</v>
      </c>
      <c r="F12" s="1026" t="s">
        <v>377</v>
      </c>
      <c r="G12" s="1025"/>
      <c r="H12" s="1183"/>
    </row>
    <row r="13" spans="1:11" ht="26.1" customHeight="1">
      <c r="B13" s="936" t="s">
        <v>659</v>
      </c>
      <c r="C13" s="1024" t="s">
        <v>477</v>
      </c>
      <c r="D13" s="1024" t="s">
        <v>477</v>
      </c>
      <c r="E13" s="1025" t="s">
        <v>401</v>
      </c>
      <c r="F13" s="1026" t="s">
        <v>45</v>
      </c>
      <c r="G13" s="1026" t="s">
        <v>660</v>
      </c>
      <c r="H13" s="1183"/>
    </row>
    <row r="14" spans="1:11" ht="26.1" customHeight="1">
      <c r="B14" s="936" t="s">
        <v>66</v>
      </c>
      <c r="C14" s="1024">
        <v>38</v>
      </c>
      <c r="D14" s="1024">
        <v>37</v>
      </c>
      <c r="E14" s="1026" t="s">
        <v>427</v>
      </c>
      <c r="F14" s="1026" t="s">
        <v>31</v>
      </c>
      <c r="G14" s="1025" t="s">
        <v>1391</v>
      </c>
      <c r="H14" s="1183"/>
      <c r="K14" s="590"/>
    </row>
    <row r="15" spans="1:11" ht="26.1" customHeight="1">
      <c r="B15" s="936" t="s">
        <v>41</v>
      </c>
      <c r="C15" s="1024">
        <v>36</v>
      </c>
      <c r="D15" s="1024">
        <v>35</v>
      </c>
      <c r="E15" s="1026" t="s">
        <v>427</v>
      </c>
      <c r="F15" s="1026" t="s">
        <v>377</v>
      </c>
      <c r="G15" s="1026"/>
      <c r="H15" s="1183"/>
    </row>
    <row r="16" spans="1:11" ht="26.1" customHeight="1">
      <c r="B16" s="936" t="s">
        <v>661</v>
      </c>
      <c r="C16" s="1024">
        <v>42</v>
      </c>
      <c r="D16" s="1024">
        <v>41</v>
      </c>
      <c r="E16" s="1026" t="s">
        <v>401</v>
      </c>
      <c r="F16" s="1026" t="s">
        <v>41</v>
      </c>
      <c r="G16" s="1026" t="s">
        <v>662</v>
      </c>
      <c r="H16" s="1183"/>
    </row>
    <row r="17" spans="2:8" ht="26.1" customHeight="1">
      <c r="B17" s="936" t="s">
        <v>34</v>
      </c>
      <c r="C17" s="1024">
        <v>48</v>
      </c>
      <c r="D17" s="1024">
        <v>47</v>
      </c>
      <c r="E17" s="1026" t="s">
        <v>427</v>
      </c>
      <c r="F17" s="1026" t="s">
        <v>377</v>
      </c>
      <c r="G17" s="1026"/>
      <c r="H17" s="1183"/>
    </row>
    <row r="18" spans="2:8" ht="26.1" customHeight="1">
      <c r="B18" s="936" t="s">
        <v>58</v>
      </c>
      <c r="C18" s="1024">
        <v>44</v>
      </c>
      <c r="D18" s="1024">
        <v>43</v>
      </c>
      <c r="E18" s="1026" t="s">
        <v>427</v>
      </c>
      <c r="F18" s="1026" t="s">
        <v>31</v>
      </c>
      <c r="G18" s="1026"/>
      <c r="H18" s="1183"/>
    </row>
    <row r="19" spans="2:8" ht="26.1" customHeight="1">
      <c r="B19" s="936" t="s">
        <v>57</v>
      </c>
      <c r="C19" s="1024">
        <v>45</v>
      </c>
      <c r="D19" s="1024">
        <v>44</v>
      </c>
      <c r="E19" s="1026" t="s">
        <v>388</v>
      </c>
      <c r="F19" s="1026" t="s">
        <v>31</v>
      </c>
      <c r="G19" s="1026"/>
      <c r="H19" s="1183"/>
    </row>
    <row r="20" spans="2:8" ht="26.1" customHeight="1">
      <c r="B20" s="936" t="s">
        <v>42</v>
      </c>
      <c r="C20" s="1024">
        <v>55</v>
      </c>
      <c r="D20" s="1024">
        <v>54</v>
      </c>
      <c r="E20" s="1026" t="s">
        <v>430</v>
      </c>
      <c r="F20" s="1026" t="s">
        <v>31</v>
      </c>
      <c r="G20" s="1026"/>
      <c r="H20" s="1183"/>
    </row>
    <row r="21" spans="2:8" ht="26.1" customHeight="1">
      <c r="B21" s="936" t="s">
        <v>76</v>
      </c>
      <c r="C21" s="1024">
        <v>49</v>
      </c>
      <c r="D21" s="1024">
        <v>48</v>
      </c>
      <c r="E21" s="1026" t="s">
        <v>663</v>
      </c>
      <c r="F21" s="1026" t="s">
        <v>45</v>
      </c>
      <c r="G21" s="1026"/>
      <c r="H21" s="1183"/>
    </row>
    <row r="22" spans="2:8" ht="26.1" customHeight="1">
      <c r="B22" s="936" t="s">
        <v>423</v>
      </c>
      <c r="C22" s="1024">
        <v>57</v>
      </c>
      <c r="D22" s="1024">
        <v>56</v>
      </c>
      <c r="E22" s="1026" t="s">
        <v>67</v>
      </c>
      <c r="F22" s="1026" t="s">
        <v>31</v>
      </c>
      <c r="G22" s="1026"/>
      <c r="H22" s="1183"/>
    </row>
    <row r="23" spans="2:8" ht="26.1" customHeight="1">
      <c r="B23" s="936" t="s">
        <v>1268</v>
      </c>
      <c r="C23" s="1024">
        <v>60</v>
      </c>
      <c r="D23" s="1024">
        <v>59</v>
      </c>
      <c r="E23" s="1026" t="s">
        <v>67</v>
      </c>
      <c r="F23" s="1026" t="s">
        <v>31</v>
      </c>
      <c r="G23" s="1026"/>
      <c r="H23" s="1183"/>
    </row>
    <row r="24" spans="2:8" ht="36" customHeight="1">
      <c r="B24" s="936" t="s">
        <v>53</v>
      </c>
      <c r="C24" s="1024">
        <v>60</v>
      </c>
      <c r="D24" s="1024">
        <v>59</v>
      </c>
      <c r="E24" s="1026" t="s">
        <v>67</v>
      </c>
      <c r="F24" s="1026" t="s">
        <v>31</v>
      </c>
      <c r="G24" s="1026"/>
      <c r="H24" s="1183"/>
    </row>
    <row r="25" spans="2:8" ht="36" customHeight="1">
      <c r="B25" s="936" t="s">
        <v>48</v>
      </c>
      <c r="C25" s="1024">
        <v>55</v>
      </c>
      <c r="D25" s="1024">
        <v>54</v>
      </c>
      <c r="E25" s="1026" t="s">
        <v>67</v>
      </c>
      <c r="F25" s="1026" t="s">
        <v>31</v>
      </c>
      <c r="G25" s="1026" t="s">
        <v>434</v>
      </c>
      <c r="H25" s="1183"/>
    </row>
    <row r="26" spans="2:8" ht="26.1" customHeight="1">
      <c r="B26" s="936" t="s">
        <v>378</v>
      </c>
      <c r="C26" s="1024">
        <v>52</v>
      </c>
      <c r="D26" s="1024">
        <v>51</v>
      </c>
      <c r="E26" s="1026" t="s">
        <v>67</v>
      </c>
      <c r="F26" s="1026" t="s">
        <v>31</v>
      </c>
      <c r="G26" s="1026" t="s">
        <v>434</v>
      </c>
      <c r="H26" s="1183"/>
    </row>
    <row r="27" spans="2:8" ht="26.1" customHeight="1">
      <c r="B27" s="936" t="s">
        <v>141</v>
      </c>
      <c r="C27" s="1024">
        <v>48</v>
      </c>
      <c r="D27" s="1024">
        <v>47</v>
      </c>
      <c r="E27" s="1026" t="s">
        <v>430</v>
      </c>
      <c r="F27" s="1026" t="s">
        <v>31</v>
      </c>
      <c r="G27" s="1026"/>
      <c r="H27" s="1183"/>
    </row>
    <row r="28" spans="2:8" ht="26.1" customHeight="1">
      <c r="B28" s="936" t="s">
        <v>62</v>
      </c>
      <c r="C28" s="1024">
        <v>45.5</v>
      </c>
      <c r="D28" s="1024">
        <v>44.5</v>
      </c>
      <c r="E28" s="1026" t="s">
        <v>430</v>
      </c>
      <c r="F28" s="1026" t="s">
        <v>31</v>
      </c>
      <c r="G28" s="1026"/>
      <c r="H28" s="1183"/>
    </row>
    <row r="29" spans="2:8" ht="26.1" customHeight="1">
      <c r="B29" s="936" t="s">
        <v>425</v>
      </c>
      <c r="C29" s="1024">
        <v>49</v>
      </c>
      <c r="D29" s="1024">
        <v>48</v>
      </c>
      <c r="E29" s="1026" t="s">
        <v>431</v>
      </c>
      <c r="F29" s="1026" t="s">
        <v>31</v>
      </c>
      <c r="G29" s="1025"/>
      <c r="H29" s="1183"/>
    </row>
    <row r="30" spans="2:8" ht="26.1" customHeight="1">
      <c r="B30" s="936" t="s">
        <v>140</v>
      </c>
      <c r="C30" s="1024">
        <v>49</v>
      </c>
      <c r="D30" s="1024">
        <v>48</v>
      </c>
      <c r="E30" s="1026" t="s">
        <v>388</v>
      </c>
      <c r="F30" s="1026" t="s">
        <v>31</v>
      </c>
      <c r="G30" s="1026"/>
      <c r="H30" s="1183"/>
    </row>
    <row r="31" spans="2:8" ht="26.1" customHeight="1">
      <c r="B31" s="936" t="s">
        <v>681</v>
      </c>
      <c r="C31" s="1024">
        <v>52</v>
      </c>
      <c r="D31" s="1024">
        <v>51</v>
      </c>
      <c r="E31" s="1026" t="s">
        <v>1392</v>
      </c>
      <c r="F31" s="1026" t="s">
        <v>31</v>
      </c>
      <c r="G31" s="1026"/>
      <c r="H31" s="1183"/>
    </row>
    <row r="32" spans="2:8" ht="26.1" customHeight="1">
      <c r="B32" s="936" t="s">
        <v>59</v>
      </c>
      <c r="C32" s="1024">
        <v>47</v>
      </c>
      <c r="D32" s="1024">
        <v>46</v>
      </c>
      <c r="E32" s="1026" t="s">
        <v>67</v>
      </c>
      <c r="F32" s="1026" t="s">
        <v>31</v>
      </c>
      <c r="G32" s="1026"/>
      <c r="H32" s="1183"/>
    </row>
    <row r="33" spans="2:9" ht="26.1" customHeight="1">
      <c r="B33" s="936" t="s">
        <v>32</v>
      </c>
      <c r="C33" s="1024">
        <v>56</v>
      </c>
      <c r="D33" s="1024">
        <v>55</v>
      </c>
      <c r="E33" s="1026" t="s">
        <v>432</v>
      </c>
      <c r="F33" s="1026" t="s">
        <v>49</v>
      </c>
      <c r="G33" s="1026"/>
      <c r="H33" s="1183"/>
    </row>
    <row r="34" spans="2:9" ht="26.1" customHeight="1">
      <c r="B34" s="1028" t="s">
        <v>36</v>
      </c>
      <c r="C34" s="1029">
        <v>48</v>
      </c>
      <c r="D34" s="1029">
        <v>46</v>
      </c>
      <c r="E34" s="1030" t="s">
        <v>430</v>
      </c>
      <c r="F34" s="1030" t="s">
        <v>31</v>
      </c>
      <c r="G34" s="1031"/>
      <c r="H34" s="1183"/>
    </row>
    <row r="35" spans="2:9" ht="26.1" customHeight="1">
      <c r="B35" s="1028" t="s">
        <v>33</v>
      </c>
      <c r="C35" s="1029">
        <v>44.5</v>
      </c>
      <c r="D35" s="1029">
        <v>43.5</v>
      </c>
      <c r="E35" s="1030" t="s">
        <v>388</v>
      </c>
      <c r="F35" s="1030" t="s">
        <v>31</v>
      </c>
      <c r="G35" s="1030"/>
      <c r="H35" s="1183"/>
    </row>
    <row r="36" spans="2:9" ht="26.1" customHeight="1">
      <c r="B36" s="1028" t="s">
        <v>38</v>
      </c>
      <c r="C36" s="1032">
        <v>51</v>
      </c>
      <c r="D36" s="1032">
        <v>50</v>
      </c>
      <c r="E36" s="1030" t="s">
        <v>430</v>
      </c>
      <c r="F36" s="1030" t="s">
        <v>31</v>
      </c>
      <c r="G36" s="1031"/>
      <c r="H36" s="1183"/>
    </row>
    <row r="37" spans="2:9" ht="26.1" customHeight="1">
      <c r="B37" s="1033" t="s">
        <v>56</v>
      </c>
      <c r="C37" s="937">
        <v>47.5</v>
      </c>
      <c r="D37" s="937">
        <v>46.5</v>
      </c>
      <c r="E37" s="938" t="s">
        <v>430</v>
      </c>
      <c r="F37" s="1026" t="s">
        <v>31</v>
      </c>
      <c r="G37" s="938"/>
      <c r="H37" s="1183"/>
    </row>
    <row r="38" spans="2:9" ht="26.1" customHeight="1" thickBot="1">
      <c r="B38" s="591" t="s">
        <v>55</v>
      </c>
      <c r="C38" s="739">
        <v>45.5</v>
      </c>
      <c r="D38" s="739">
        <v>44.5</v>
      </c>
      <c r="E38" s="740" t="s">
        <v>430</v>
      </c>
      <c r="F38" s="740" t="s">
        <v>31</v>
      </c>
      <c r="G38" s="740"/>
      <c r="H38" s="1184"/>
    </row>
    <row r="39" spans="2:9" ht="22.9" customHeight="1">
      <c r="B39" s="592" t="s">
        <v>68</v>
      </c>
    </row>
    <row r="40" spans="2:9" ht="22.9" customHeight="1">
      <c r="B40" s="1172" t="s">
        <v>1057</v>
      </c>
      <c r="C40" s="1172"/>
      <c r="D40" s="1172"/>
      <c r="E40" s="1172"/>
      <c r="F40" s="1172"/>
      <c r="G40" s="1172"/>
      <c r="H40" s="1172"/>
      <c r="I40" s="1172"/>
    </row>
    <row r="41" spans="2:9" ht="22.9" customHeight="1">
      <c r="B41" s="593" t="s">
        <v>1484</v>
      </c>
      <c r="C41" s="594"/>
      <c r="D41" s="594"/>
      <c r="E41" s="594"/>
      <c r="F41" s="594"/>
      <c r="G41" s="594"/>
      <c r="H41" s="594"/>
    </row>
    <row r="42" spans="2:9" ht="22.9" customHeight="1">
      <c r="B42" s="595" t="s">
        <v>1058</v>
      </c>
      <c r="C42" s="595"/>
      <c r="D42" s="595"/>
      <c r="E42" s="595"/>
      <c r="F42" s="595"/>
      <c r="G42" s="595"/>
      <c r="H42" s="595"/>
      <c r="I42" s="595"/>
    </row>
    <row r="43" spans="2:9" ht="22.9" customHeight="1">
      <c r="B43" s="595" t="s">
        <v>825</v>
      </c>
      <c r="C43" s="595"/>
      <c r="D43" s="595"/>
      <c r="E43" s="595"/>
      <c r="F43" s="595"/>
      <c r="G43" s="595"/>
      <c r="H43" s="595"/>
      <c r="I43" s="595"/>
    </row>
    <row r="44" spans="2:9" ht="22.9" customHeight="1">
      <c r="B44" s="595" t="s">
        <v>1059</v>
      </c>
      <c r="C44" s="595"/>
      <c r="D44" s="595"/>
      <c r="E44" s="595"/>
      <c r="F44" s="595"/>
      <c r="G44" s="595"/>
      <c r="H44" s="595"/>
      <c r="I44" s="595"/>
    </row>
    <row r="45" spans="2:9" ht="22.9" customHeight="1">
      <c r="B45" s="595" t="s">
        <v>826</v>
      </c>
      <c r="C45" s="595"/>
      <c r="D45" s="595"/>
      <c r="E45" s="595"/>
      <c r="F45" s="595"/>
      <c r="G45" s="595"/>
      <c r="H45" s="595"/>
      <c r="I45" s="595"/>
    </row>
    <row r="46" spans="2:9" ht="22.9" customHeight="1">
      <c r="B46" s="596" t="s">
        <v>1060</v>
      </c>
      <c r="C46" s="595"/>
      <c r="D46" s="595"/>
      <c r="E46" s="595"/>
      <c r="F46" s="595"/>
      <c r="G46" s="595"/>
      <c r="H46" s="595"/>
      <c r="I46" s="595"/>
    </row>
    <row r="47" spans="2:9" ht="22.9" customHeight="1">
      <c r="B47" s="1172"/>
      <c r="C47" s="1172"/>
      <c r="D47" s="1172"/>
      <c r="E47" s="1172"/>
      <c r="F47" s="1172"/>
      <c r="G47" s="1172"/>
      <c r="H47" s="1172"/>
      <c r="I47" s="1172"/>
    </row>
    <row r="48" spans="2:9" ht="22.9" customHeight="1">
      <c r="B48" s="1172"/>
      <c r="C48" s="1172"/>
      <c r="D48" s="1172"/>
      <c r="E48" s="1172"/>
      <c r="F48" s="1172"/>
      <c r="G48" s="1172"/>
      <c r="H48" s="1172"/>
      <c r="I48" s="1172"/>
    </row>
    <row r="49" spans="2:9" ht="22.9" customHeight="1">
      <c r="B49" s="1172"/>
      <c r="C49" s="1172"/>
      <c r="D49" s="1172"/>
      <c r="E49" s="1172"/>
      <c r="F49" s="1172"/>
      <c r="G49" s="1172"/>
      <c r="H49" s="1172"/>
      <c r="I49" s="1172"/>
    </row>
    <row r="50" spans="2:9" ht="22.9" customHeight="1">
      <c r="B50" s="1172"/>
      <c r="C50" s="1172"/>
      <c r="D50" s="1172"/>
      <c r="E50" s="1172"/>
      <c r="F50" s="1172"/>
      <c r="G50" s="1172"/>
      <c r="H50" s="1172"/>
      <c r="I50" s="1172"/>
    </row>
    <row r="51" spans="2:9" ht="22.9" customHeight="1">
      <c r="B51" s="1172"/>
      <c r="C51" s="1172"/>
      <c r="D51" s="1172"/>
      <c r="E51" s="1172"/>
      <c r="F51" s="1172"/>
      <c r="G51" s="1172"/>
      <c r="H51" s="1172"/>
      <c r="I51" s="1172"/>
    </row>
    <row r="52" spans="2:9" ht="22.9" customHeight="1">
      <c r="B52" s="1172"/>
      <c r="C52" s="1172"/>
      <c r="D52" s="1172"/>
      <c r="E52" s="1172"/>
      <c r="F52" s="1172"/>
      <c r="G52" s="1172"/>
      <c r="H52" s="1172"/>
      <c r="I52" s="1172"/>
    </row>
    <row r="53" spans="2:9" ht="22.9" customHeight="1">
      <c r="B53" s="1172"/>
      <c r="C53" s="1172"/>
      <c r="D53" s="1172"/>
      <c r="E53" s="1172"/>
      <c r="F53" s="1172"/>
      <c r="G53" s="1172"/>
      <c r="H53" s="1172"/>
      <c r="I53" s="1172"/>
    </row>
    <row r="54" spans="2:9" ht="19.899999999999999" customHeight="1">
      <c r="B54" s="1172"/>
      <c r="C54" s="1172"/>
      <c r="D54" s="1172"/>
      <c r="E54" s="1172"/>
      <c r="F54" s="1172"/>
      <c r="G54" s="1172"/>
      <c r="H54" s="1172"/>
      <c r="I54" s="1172"/>
    </row>
    <row r="55" spans="2:9" ht="19.899999999999999" customHeight="1">
      <c r="B55" s="1172"/>
      <c r="C55" s="1172"/>
      <c r="D55" s="1172"/>
      <c r="E55" s="1172"/>
      <c r="F55" s="1172"/>
      <c r="G55" s="1172"/>
      <c r="H55" s="1172"/>
      <c r="I55" s="1172"/>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5" customWidth="1"/>
    <col min="2" max="2" width="38.5" style="435" customWidth="1"/>
    <col min="3" max="6" width="15.625" style="435" customWidth="1"/>
    <col min="7" max="7" width="18.125" style="435" customWidth="1"/>
    <col min="8" max="9" width="9.625" style="435" customWidth="1"/>
    <col min="10" max="10" width="11.875" style="435" customWidth="1"/>
    <col min="11" max="16384" width="9" style="435"/>
  </cols>
  <sheetData>
    <row r="1" spans="1:10" ht="60" customHeight="1" thickBot="1">
      <c r="A1" s="1191" t="s">
        <v>805</v>
      </c>
      <c r="B1" s="1191"/>
      <c r="C1" s="1191"/>
      <c r="D1" s="1191"/>
      <c r="E1" s="1191"/>
      <c r="F1" s="1191"/>
      <c r="G1" s="1191"/>
      <c r="H1" s="1191"/>
      <c r="I1" s="1191"/>
      <c r="J1" s="380" t="s">
        <v>21</v>
      </c>
    </row>
    <row r="2" spans="1:10" ht="19.899999999999999" customHeight="1" thickBot="1">
      <c r="B2" s="490" t="s">
        <v>745</v>
      </c>
      <c r="C2" s="491" t="s">
        <v>80</v>
      </c>
      <c r="D2" s="491" t="s">
        <v>71</v>
      </c>
      <c r="E2" s="491" t="s">
        <v>746</v>
      </c>
      <c r="F2" s="491" t="s">
        <v>747</v>
      </c>
      <c r="G2" s="492" t="s">
        <v>748</v>
      </c>
    </row>
    <row r="3" spans="1:10" ht="19.899999999999999" customHeight="1" thickBot="1">
      <c r="B3" s="531" t="s">
        <v>749</v>
      </c>
      <c r="C3" s="532" t="s">
        <v>750</v>
      </c>
      <c r="D3" s="532" t="s">
        <v>751</v>
      </c>
      <c r="E3" s="533"/>
      <c r="F3" s="532"/>
      <c r="G3" s="534" t="s">
        <v>752</v>
      </c>
    </row>
    <row r="4" spans="1:10" ht="19.899999999999999" customHeight="1" thickBot="1">
      <c r="B4" s="361" t="s">
        <v>735</v>
      </c>
      <c r="C4" s="361" t="s">
        <v>23</v>
      </c>
      <c r="D4" s="451"/>
      <c r="E4" s="451"/>
      <c r="F4" s="373"/>
      <c r="G4" s="373" t="s">
        <v>24</v>
      </c>
      <c r="H4" s="362">
        <v>45916</v>
      </c>
      <c r="I4" s="378" t="s">
        <v>753</v>
      </c>
    </row>
    <row r="5" spans="1:10" ht="19.899999999999999" customHeight="1" thickBot="1">
      <c r="B5" s="530" t="s">
        <v>83</v>
      </c>
      <c r="C5" s="476" t="s">
        <v>754</v>
      </c>
      <c r="D5" s="475" t="s">
        <v>91</v>
      </c>
      <c r="E5" s="475" t="s">
        <v>86</v>
      </c>
      <c r="F5" s="1192" t="s">
        <v>88</v>
      </c>
      <c r="G5" s="1193"/>
      <c r="H5" s="535" t="s">
        <v>755</v>
      </c>
    </row>
    <row r="6" spans="1:10" ht="35.1" customHeight="1">
      <c r="B6" s="536" t="s">
        <v>788</v>
      </c>
      <c r="C6" s="477">
        <v>25</v>
      </c>
      <c r="D6" s="477">
        <v>24</v>
      </c>
      <c r="E6" s="477">
        <v>23</v>
      </c>
      <c r="F6" s="1194" t="s">
        <v>789</v>
      </c>
      <c r="G6" s="1195"/>
      <c r="H6" s="537"/>
    </row>
    <row r="7" spans="1:10" ht="35.1" customHeight="1">
      <c r="B7" s="538" t="s">
        <v>790</v>
      </c>
      <c r="C7" s="562">
        <v>33</v>
      </c>
      <c r="D7" s="562">
        <v>27</v>
      </c>
      <c r="E7" s="562">
        <v>25</v>
      </c>
      <c r="F7" s="1196" t="s">
        <v>789</v>
      </c>
      <c r="G7" s="1197"/>
      <c r="H7" s="537"/>
    </row>
    <row r="8" spans="1:10" ht="60" customHeight="1">
      <c r="B8" s="539" t="s">
        <v>791</v>
      </c>
      <c r="C8" s="562">
        <v>33</v>
      </c>
      <c r="D8" s="562">
        <v>28</v>
      </c>
      <c r="E8" s="562">
        <v>27</v>
      </c>
      <c r="F8" s="1196" t="s">
        <v>789</v>
      </c>
      <c r="G8" s="1197"/>
      <c r="H8" s="537"/>
    </row>
    <row r="9" spans="1:10" ht="60" customHeight="1">
      <c r="B9" s="540" t="s">
        <v>792</v>
      </c>
      <c r="C9" s="562">
        <v>33</v>
      </c>
      <c r="D9" s="562">
        <v>30</v>
      </c>
      <c r="E9" s="562">
        <v>29</v>
      </c>
      <c r="F9" s="1196" t="s">
        <v>789</v>
      </c>
      <c r="G9" s="1197"/>
      <c r="H9" s="537"/>
    </row>
    <row r="10" spans="1:10" ht="35.1" customHeight="1">
      <c r="B10" s="538" t="s">
        <v>793</v>
      </c>
      <c r="C10" s="562">
        <v>33</v>
      </c>
      <c r="D10" s="562">
        <v>32</v>
      </c>
      <c r="E10" s="562">
        <v>31</v>
      </c>
      <c r="F10" s="1196" t="s">
        <v>789</v>
      </c>
      <c r="G10" s="1197"/>
      <c r="H10" s="537"/>
    </row>
    <row r="11" spans="1:10" ht="35.1" customHeight="1">
      <c r="B11" s="538" t="s">
        <v>794</v>
      </c>
      <c r="C11" s="562">
        <v>40</v>
      </c>
      <c r="D11" s="562">
        <v>36</v>
      </c>
      <c r="E11" s="562">
        <v>35</v>
      </c>
      <c r="F11" s="1196" t="s">
        <v>795</v>
      </c>
      <c r="G11" s="1197"/>
      <c r="H11" s="537"/>
    </row>
    <row r="12" spans="1:10" ht="35.1" customHeight="1">
      <c r="B12" s="538" t="s">
        <v>796</v>
      </c>
      <c r="C12" s="562">
        <v>45</v>
      </c>
      <c r="D12" s="562">
        <v>36</v>
      </c>
      <c r="E12" s="562">
        <v>35</v>
      </c>
      <c r="F12" s="1196" t="s">
        <v>797</v>
      </c>
      <c r="G12" s="1197"/>
      <c r="H12" s="537"/>
    </row>
    <row r="13" spans="1:10" ht="35.1" customHeight="1">
      <c r="B13" s="538" t="s">
        <v>798</v>
      </c>
      <c r="C13" s="562">
        <v>40</v>
      </c>
      <c r="D13" s="562">
        <v>38</v>
      </c>
      <c r="E13" s="562">
        <v>37</v>
      </c>
      <c r="F13" s="1196" t="s">
        <v>799</v>
      </c>
      <c r="G13" s="1197"/>
      <c r="H13" s="558"/>
    </row>
    <row r="14" spans="1:10" ht="35.1" customHeight="1">
      <c r="B14" s="538" t="s">
        <v>800</v>
      </c>
      <c r="C14" s="562">
        <v>41</v>
      </c>
      <c r="D14" s="562">
        <v>40</v>
      </c>
      <c r="E14" s="562">
        <v>39</v>
      </c>
      <c r="F14" s="1196" t="s">
        <v>799</v>
      </c>
      <c r="G14" s="1197"/>
      <c r="H14" s="558"/>
    </row>
    <row r="15" spans="1:10" ht="35.1" customHeight="1">
      <c r="B15" s="538" t="s">
        <v>801</v>
      </c>
      <c r="C15" s="562">
        <v>45</v>
      </c>
      <c r="D15" s="562">
        <v>42</v>
      </c>
      <c r="E15" s="562">
        <v>41</v>
      </c>
      <c r="F15" s="1196" t="s">
        <v>795</v>
      </c>
      <c r="G15" s="1197"/>
      <c r="H15" s="537"/>
    </row>
    <row r="16" spans="1:10" ht="35.1" customHeight="1">
      <c r="B16" s="538" t="s">
        <v>802</v>
      </c>
      <c r="C16" s="562">
        <v>45</v>
      </c>
      <c r="D16" s="562">
        <v>44</v>
      </c>
      <c r="E16" s="562">
        <v>43</v>
      </c>
      <c r="F16" s="1196" t="s">
        <v>803</v>
      </c>
      <c r="G16" s="1197"/>
      <c r="H16" s="537"/>
    </row>
    <row r="17" spans="2:9" ht="35.1" customHeight="1" thickBot="1">
      <c r="B17" s="541" t="s">
        <v>804</v>
      </c>
      <c r="C17" s="504">
        <v>55</v>
      </c>
      <c r="D17" s="504">
        <v>54</v>
      </c>
      <c r="E17" s="504">
        <v>53</v>
      </c>
      <c r="F17" s="1189" t="s">
        <v>797</v>
      </c>
      <c r="G17" s="1190"/>
      <c r="H17" s="542"/>
    </row>
    <row r="18" spans="2:9" ht="19.899999999999999" customHeight="1">
      <c r="B18" s="1186" t="s">
        <v>68</v>
      </c>
      <c r="C18" s="1186"/>
      <c r="D18" s="1186"/>
      <c r="E18" s="1186"/>
      <c r="F18" s="1186"/>
      <c r="G18" s="1186"/>
      <c r="H18" s="1186"/>
      <c r="I18" s="1186"/>
    </row>
    <row r="19" spans="2:9" ht="19.899999999999999" customHeight="1">
      <c r="B19" s="1185" t="s">
        <v>756</v>
      </c>
      <c r="C19" s="1185"/>
      <c r="D19" s="1185"/>
      <c r="E19" s="1185"/>
      <c r="F19" s="1185"/>
      <c r="G19" s="1185"/>
      <c r="H19" s="1185"/>
      <c r="I19" s="1185"/>
    </row>
    <row r="20" spans="2:9" ht="19.899999999999999" customHeight="1">
      <c r="B20" s="1185" t="s">
        <v>757</v>
      </c>
      <c r="C20" s="1185"/>
      <c r="D20" s="1185"/>
      <c r="E20" s="1185"/>
      <c r="F20" s="1185"/>
      <c r="G20" s="1185"/>
      <c r="H20" s="1185"/>
      <c r="I20" s="1185"/>
    </row>
    <row r="21" spans="2:9" ht="19.899999999999999" customHeight="1">
      <c r="B21" s="1185" t="s">
        <v>758</v>
      </c>
      <c r="C21" s="1185"/>
      <c r="D21" s="1185"/>
      <c r="E21" s="1185"/>
      <c r="F21" s="1185"/>
      <c r="G21" s="1185"/>
      <c r="H21" s="1185"/>
      <c r="I21" s="1185"/>
    </row>
    <row r="22" spans="2:9" ht="19.899999999999999" customHeight="1">
      <c r="B22" s="1185" t="s">
        <v>808</v>
      </c>
      <c r="C22" s="1185"/>
      <c r="D22" s="1185"/>
      <c r="E22" s="1185"/>
      <c r="F22" s="1185"/>
      <c r="G22" s="1185"/>
      <c r="H22" s="1185"/>
      <c r="I22" s="1185"/>
    </row>
    <row r="23" spans="2:9" ht="30" customHeight="1">
      <c r="B23" s="1187"/>
      <c r="C23" s="1187"/>
      <c r="D23" s="1187"/>
      <c r="E23" s="1187"/>
      <c r="F23" s="1187"/>
      <c r="G23" s="1187"/>
      <c r="H23" s="1187"/>
      <c r="I23" s="1187"/>
    </row>
    <row r="24" spans="2:9" ht="19.899999999999999" customHeight="1">
      <c r="B24" s="1185"/>
      <c r="C24" s="1185"/>
      <c r="D24" s="1185"/>
      <c r="E24" s="1185"/>
      <c r="F24" s="1185"/>
      <c r="G24" s="1185"/>
      <c r="H24" s="1185"/>
      <c r="I24" s="1185"/>
    </row>
    <row r="25" spans="2:9" ht="19.899999999999999" customHeight="1">
      <c r="B25" s="1185"/>
      <c r="C25" s="1185"/>
      <c r="D25" s="1185"/>
      <c r="E25" s="1185"/>
      <c r="F25" s="1185"/>
      <c r="G25" s="1185"/>
      <c r="H25" s="1185"/>
      <c r="I25" s="1185"/>
    </row>
    <row r="26" spans="2:9" ht="19.899999999999999" customHeight="1">
      <c r="B26" s="1188"/>
      <c r="C26" s="1185"/>
      <c r="D26" s="1185"/>
      <c r="E26" s="1185"/>
      <c r="F26" s="1185"/>
      <c r="G26" s="1185"/>
      <c r="H26" s="1185"/>
      <c r="I26" s="1185"/>
    </row>
    <row r="27" spans="2:9" ht="19.899999999999999" customHeight="1">
      <c r="B27" s="1188"/>
      <c r="C27" s="1185"/>
      <c r="D27" s="1185"/>
      <c r="E27" s="1185"/>
      <c r="F27" s="1185"/>
      <c r="G27" s="1185"/>
      <c r="H27" s="1185"/>
      <c r="I27" s="1185"/>
    </row>
    <row r="28" spans="2:9" ht="19.899999999999999" customHeight="1">
      <c r="B28" s="1185"/>
      <c r="C28" s="1185"/>
      <c r="D28" s="1185"/>
      <c r="E28" s="1185"/>
      <c r="F28" s="1185"/>
      <c r="G28" s="1185"/>
      <c r="H28" s="1185"/>
      <c r="I28" s="1185"/>
    </row>
    <row r="29" spans="2:9" ht="19.899999999999999" customHeight="1">
      <c r="B29" s="1185"/>
      <c r="C29" s="1185"/>
      <c r="D29" s="1185"/>
      <c r="E29" s="1185"/>
      <c r="F29" s="1185"/>
      <c r="G29" s="1185"/>
      <c r="H29" s="1185"/>
      <c r="I29" s="1185"/>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2:G12"/>
    <mergeCell ref="F15:G15"/>
    <mergeCell ref="F16:G16"/>
    <mergeCell ref="F13:G13"/>
    <mergeCell ref="F14:G14"/>
    <mergeCell ref="B29:I29"/>
    <mergeCell ref="B18:I18"/>
    <mergeCell ref="B19:I19"/>
    <mergeCell ref="B20:I20"/>
    <mergeCell ref="B21:I21"/>
    <mergeCell ref="B22:I22"/>
    <mergeCell ref="B23:I23"/>
    <mergeCell ref="B24:I24"/>
    <mergeCell ref="B25:I25"/>
    <mergeCell ref="B26:I26"/>
    <mergeCell ref="B27:I27"/>
    <mergeCell ref="B28:I28"/>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activeCell="J1" sqref="J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08" t="s">
        <v>611</v>
      </c>
      <c r="B1" s="1208"/>
      <c r="C1" s="1208"/>
      <c r="D1" s="1208"/>
      <c r="E1" s="1208"/>
      <c r="F1" s="1208"/>
      <c r="G1" s="1208"/>
      <c r="H1" s="1208"/>
      <c r="I1" s="1208"/>
      <c r="J1" s="333" t="s">
        <v>21</v>
      </c>
    </row>
    <row r="2" spans="1:10" ht="19.899999999999999" customHeight="1" thickBot="1"/>
    <row r="3" spans="1:10" s="335" customFormat="1" ht="19.899999999999999" customHeight="1">
      <c r="B3" s="354" t="s">
        <v>645</v>
      </c>
      <c r="C3" s="355" t="s">
        <v>646</v>
      </c>
      <c r="D3" s="355" t="s">
        <v>612</v>
      </c>
      <c r="E3" s="355" t="s">
        <v>72</v>
      </c>
      <c r="F3" s="355" t="s">
        <v>73</v>
      </c>
      <c r="G3" s="355" t="s">
        <v>74</v>
      </c>
      <c r="H3" s="356" t="s">
        <v>647</v>
      </c>
      <c r="I3" s="282"/>
    </row>
    <row r="4" spans="1:10" s="335" customFormat="1" ht="19.899999999999999" customHeight="1">
      <c r="B4" s="705" t="s">
        <v>1020</v>
      </c>
      <c r="C4" s="706" t="s">
        <v>1021</v>
      </c>
      <c r="D4" s="706" t="s">
        <v>35</v>
      </c>
      <c r="E4" s="707">
        <v>0.64583333333333337</v>
      </c>
      <c r="F4" s="707">
        <v>0.74305555555555558</v>
      </c>
      <c r="G4" s="708" t="s">
        <v>648</v>
      </c>
      <c r="H4" s="709" t="s">
        <v>115</v>
      </c>
      <c r="I4" s="282"/>
    </row>
    <row r="5" spans="1:10" s="335" customFormat="1" ht="19.899999999999999" customHeight="1" thickBot="1">
      <c r="B5" s="710" t="s">
        <v>1022</v>
      </c>
      <c r="C5" s="711" t="s">
        <v>1023</v>
      </c>
      <c r="D5" s="712" t="s">
        <v>1004</v>
      </c>
      <c r="E5" s="713">
        <v>0.54166666666666663</v>
      </c>
      <c r="F5" s="713">
        <v>0.66319444444444442</v>
      </c>
      <c r="G5" s="714" t="s">
        <v>649</v>
      </c>
      <c r="H5" s="715" t="s">
        <v>116</v>
      </c>
      <c r="I5" s="282"/>
    </row>
    <row r="6" spans="1:10" s="335" customFormat="1" ht="19.899999999999999" customHeight="1" thickBot="1">
      <c r="B6" s="480" t="s">
        <v>1510</v>
      </c>
      <c r="C6" s="480" t="s">
        <v>23</v>
      </c>
      <c r="D6" s="481"/>
      <c r="E6" s="481"/>
      <c r="F6" s="435"/>
      <c r="G6" s="482" t="s">
        <v>1511</v>
      </c>
      <c r="H6" s="704">
        <v>46087</v>
      </c>
      <c r="I6" s="483" t="s">
        <v>1178</v>
      </c>
      <c r="J6" s="336"/>
    </row>
    <row r="7" spans="1:10" s="335" customFormat="1" ht="19.899999999999999" customHeight="1">
      <c r="B7" s="473" t="s">
        <v>83</v>
      </c>
      <c r="C7" s="1209" t="s">
        <v>84</v>
      </c>
      <c r="D7" s="1210"/>
      <c r="E7" s="474" t="s">
        <v>85</v>
      </c>
      <c r="F7" s="474" t="s">
        <v>91</v>
      </c>
      <c r="G7" s="474" t="s">
        <v>86</v>
      </c>
      <c r="H7" s="1089" t="s">
        <v>1512</v>
      </c>
      <c r="I7" s="484" t="s">
        <v>1179</v>
      </c>
    </row>
    <row r="8" spans="1:10" s="335" customFormat="1" ht="20.100000000000001" customHeight="1">
      <c r="B8" s="1211" t="s">
        <v>1513</v>
      </c>
      <c r="C8" s="1213" t="s">
        <v>117</v>
      </c>
      <c r="D8" s="1214"/>
      <c r="E8" s="1105">
        <v>32</v>
      </c>
      <c r="F8" s="1105">
        <v>31</v>
      </c>
      <c r="G8" s="1105">
        <v>31</v>
      </c>
      <c r="H8" s="1105">
        <v>31</v>
      </c>
      <c r="I8" s="1215"/>
    </row>
    <row r="9" spans="1:10" s="335" customFormat="1" ht="30" customHeight="1">
      <c r="B9" s="1212"/>
      <c r="C9" s="1217" t="s">
        <v>1180</v>
      </c>
      <c r="D9" s="1217"/>
      <c r="E9" s="1217"/>
      <c r="F9" s="1217"/>
      <c r="G9" s="1217"/>
      <c r="H9" s="1201"/>
      <c r="I9" s="1199"/>
    </row>
    <row r="10" spans="1:10" s="335" customFormat="1" ht="48.6" customHeight="1">
      <c r="B10" s="1212"/>
      <c r="C10" s="1217" t="s">
        <v>1181</v>
      </c>
      <c r="D10" s="1217"/>
      <c r="E10" s="1217"/>
      <c r="F10" s="1217"/>
      <c r="G10" s="1217"/>
      <c r="H10" s="1201"/>
      <c r="I10" s="1216"/>
    </row>
    <row r="11" spans="1:10" s="335" customFormat="1" ht="20.100000000000001" customHeight="1">
      <c r="B11" s="1222" t="s">
        <v>1182</v>
      </c>
      <c r="C11" s="1225" t="s">
        <v>117</v>
      </c>
      <c r="D11" s="1226"/>
      <c r="E11" s="1105">
        <v>41</v>
      </c>
      <c r="F11" s="1105">
        <v>40</v>
      </c>
      <c r="G11" s="1105">
        <v>40</v>
      </c>
      <c r="H11" s="1105">
        <v>40</v>
      </c>
      <c r="I11" s="1198"/>
    </row>
    <row r="12" spans="1:10" s="335" customFormat="1" ht="19.899999999999999" customHeight="1">
      <c r="B12" s="1223"/>
      <c r="C12" s="1201" t="s">
        <v>1514</v>
      </c>
      <c r="D12" s="1202"/>
      <c r="E12" s="1202"/>
      <c r="F12" s="1202"/>
      <c r="G12" s="1202"/>
      <c r="H12" s="1203"/>
      <c r="I12" s="1199"/>
    </row>
    <row r="13" spans="1:10" s="335" customFormat="1" ht="45" customHeight="1" thickBot="1">
      <c r="B13" s="1224"/>
      <c r="C13" s="1204" t="s">
        <v>1515</v>
      </c>
      <c r="D13" s="1205"/>
      <c r="E13" s="1205"/>
      <c r="F13" s="1205"/>
      <c r="G13" s="1205"/>
      <c r="H13" s="1206"/>
      <c r="I13" s="1200"/>
    </row>
    <row r="14" spans="1:10" s="335" customFormat="1" ht="19.899999999999999" customHeight="1">
      <c r="B14" s="1207" t="s">
        <v>68</v>
      </c>
      <c r="C14" s="1207"/>
      <c r="D14" s="1207"/>
      <c r="E14" s="1207"/>
      <c r="F14" s="1207"/>
      <c r="G14" s="1207"/>
      <c r="H14" s="1207"/>
    </row>
    <row r="15" spans="1:10" s="335" customFormat="1" ht="19.899999999999999" customHeight="1">
      <c r="B15" s="1218" t="s">
        <v>118</v>
      </c>
      <c r="C15" s="1218"/>
      <c r="D15" s="1218"/>
      <c r="E15" s="1218"/>
      <c r="F15" s="1218"/>
      <c r="G15" s="1218"/>
      <c r="H15" s="1218"/>
    </row>
    <row r="16" spans="1:10" s="335" customFormat="1" ht="19.899999999999999" customHeight="1">
      <c r="B16" s="1219" t="s">
        <v>1516</v>
      </c>
      <c r="C16" s="1219"/>
      <c r="D16" s="1219"/>
      <c r="E16" s="1219"/>
      <c r="F16" s="1219"/>
      <c r="G16" s="1219"/>
      <c r="H16" s="1219"/>
    </row>
    <row r="17" spans="2:8" ht="19.899999999999999" customHeight="1">
      <c r="B17" s="1220" t="s">
        <v>119</v>
      </c>
      <c r="C17" s="1220"/>
      <c r="D17" s="1220"/>
      <c r="E17" s="1220"/>
      <c r="F17" s="1220"/>
      <c r="G17" s="1220"/>
      <c r="H17" s="1220"/>
    </row>
    <row r="18" spans="2:8" ht="19.899999999999999" customHeight="1">
      <c r="B18" s="1221" t="s">
        <v>1517</v>
      </c>
      <c r="C18" s="1221"/>
      <c r="D18" s="1221"/>
      <c r="E18" s="1221"/>
      <c r="F18" s="1221"/>
      <c r="G18" s="1221"/>
      <c r="H18" s="1221"/>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7" width="18.125" style="434" customWidth="1"/>
    <col min="8" max="8" width="10.375" style="434" customWidth="1"/>
    <col min="9" max="9" width="12.5" style="434" customWidth="1"/>
    <col min="10" max="10" width="12.75" style="434" customWidth="1"/>
    <col min="11" max="16384" width="9" style="434"/>
  </cols>
  <sheetData>
    <row r="1" spans="1:10" ht="58.15" customHeight="1">
      <c r="A1" s="1232" t="s">
        <v>708</v>
      </c>
      <c r="B1" s="1232"/>
      <c r="C1" s="1232"/>
      <c r="D1" s="1232"/>
      <c r="E1" s="1232"/>
      <c r="F1" s="1232"/>
      <c r="G1" s="1232"/>
      <c r="H1" s="1232"/>
      <c r="I1" s="1232"/>
      <c r="J1" s="433" t="s">
        <v>21</v>
      </c>
    </row>
    <row r="2" spans="1:10" ht="19.899999999999999" customHeight="1" thickBot="1"/>
    <row r="3" spans="1:10" s="435" customFormat="1" ht="19.899999999999999" customHeight="1">
      <c r="B3" s="497" t="s">
        <v>69</v>
      </c>
      <c r="C3" s="1034" t="s">
        <v>80</v>
      </c>
      <c r="D3" s="1034" t="s">
        <v>71</v>
      </c>
      <c r="E3" s="1034" t="s">
        <v>72</v>
      </c>
      <c r="F3" s="1034" t="s">
        <v>73</v>
      </c>
      <c r="G3" s="1233" t="s">
        <v>74</v>
      </c>
      <c r="H3" s="1234"/>
    </row>
    <row r="4" spans="1:10" s="435" customFormat="1" ht="19.899999999999999" customHeight="1">
      <c r="B4" s="1038" t="s">
        <v>706</v>
      </c>
      <c r="C4" s="1039" t="s">
        <v>1398</v>
      </c>
      <c r="D4" s="1039" t="s">
        <v>35</v>
      </c>
      <c r="E4" s="1040">
        <v>15.45</v>
      </c>
      <c r="F4" s="1040">
        <v>0.80555555555555558</v>
      </c>
      <c r="G4" s="1235" t="s">
        <v>1399</v>
      </c>
      <c r="H4" s="1236"/>
    </row>
    <row r="5" spans="1:10" s="435" customFormat="1" ht="19.899999999999999" customHeight="1" thickBot="1">
      <c r="B5" s="498" t="s">
        <v>1400</v>
      </c>
      <c r="C5" s="499" t="s">
        <v>1401</v>
      </c>
      <c r="D5" s="500" t="s">
        <v>653</v>
      </c>
      <c r="E5" s="501">
        <v>0.72916666666666663</v>
      </c>
      <c r="F5" s="501">
        <v>0.62847222222222221</v>
      </c>
      <c r="G5" s="1237" t="s">
        <v>707</v>
      </c>
      <c r="H5" s="1238"/>
    </row>
    <row r="6" spans="1:10" s="435" customFormat="1" ht="19.899999999999999" customHeight="1" thickBot="1">
      <c r="B6" s="436" t="s">
        <v>22</v>
      </c>
      <c r="C6" s="436" t="s">
        <v>23</v>
      </c>
      <c r="D6" s="437"/>
      <c r="E6" s="438" t="s">
        <v>651</v>
      </c>
      <c r="F6" s="1239" t="s">
        <v>1402</v>
      </c>
      <c r="G6" s="1239"/>
      <c r="H6" s="1035"/>
      <c r="I6" s="439" t="s">
        <v>465</v>
      </c>
    </row>
    <row r="7" spans="1:10" s="435" customFormat="1" ht="19.899999999999999" customHeight="1" thickBot="1">
      <c r="B7" s="502" t="s">
        <v>83</v>
      </c>
      <c r="C7" s="1036" t="s">
        <v>84</v>
      </c>
      <c r="D7" s="1036" t="s">
        <v>85</v>
      </c>
      <c r="E7" s="1036" t="s">
        <v>91</v>
      </c>
      <c r="F7" s="1036" t="s">
        <v>86</v>
      </c>
      <c r="G7" s="1036" t="s">
        <v>1403</v>
      </c>
      <c r="H7" s="1036" t="s">
        <v>396</v>
      </c>
      <c r="I7" s="503" t="s">
        <v>514</v>
      </c>
    </row>
    <row r="8" spans="1:10" s="435" customFormat="1" ht="19.899999999999999" customHeight="1">
      <c r="B8" s="1227" t="s">
        <v>1404</v>
      </c>
      <c r="C8" s="444" t="s">
        <v>1405</v>
      </c>
      <c r="D8" s="445">
        <v>20</v>
      </c>
      <c r="E8" s="445">
        <v>20</v>
      </c>
      <c r="F8" s="445">
        <v>20</v>
      </c>
      <c r="G8" s="445">
        <v>20</v>
      </c>
      <c r="H8" s="604" t="s">
        <v>1395</v>
      </c>
      <c r="I8" s="1230" t="s">
        <v>1406</v>
      </c>
    </row>
    <row r="9" spans="1:10" s="435" customFormat="1" ht="19.899999999999999" customHeight="1">
      <c r="B9" s="1228"/>
      <c r="C9" s="1041" t="s">
        <v>1393</v>
      </c>
      <c r="D9" s="1015">
        <v>21</v>
      </c>
      <c r="E9" s="1015">
        <v>21</v>
      </c>
      <c r="F9" s="1015">
        <v>21</v>
      </c>
      <c r="G9" s="1015">
        <v>21</v>
      </c>
      <c r="H9" s="1042" t="s">
        <v>1395</v>
      </c>
      <c r="I9" s="1231"/>
    </row>
    <row r="10" spans="1:10" s="435" customFormat="1" ht="19.899999999999999" customHeight="1">
      <c r="B10" s="1228"/>
      <c r="C10" s="1041" t="s">
        <v>1407</v>
      </c>
      <c r="D10" s="1015">
        <v>22</v>
      </c>
      <c r="E10" s="1015">
        <v>22</v>
      </c>
      <c r="F10" s="1015">
        <v>22</v>
      </c>
      <c r="G10" s="1015">
        <v>22</v>
      </c>
      <c r="H10" s="1042" t="s">
        <v>1395</v>
      </c>
      <c r="I10" s="1231"/>
    </row>
    <row r="11" spans="1:10" s="435" customFormat="1" ht="19.899999999999999" customHeight="1">
      <c r="B11" s="1228"/>
      <c r="C11" s="1041" t="s">
        <v>1394</v>
      </c>
      <c r="D11" s="1015">
        <v>23</v>
      </c>
      <c r="E11" s="1015">
        <v>23</v>
      </c>
      <c r="F11" s="1015">
        <v>23</v>
      </c>
      <c r="G11" s="1015">
        <v>23</v>
      </c>
      <c r="H11" s="1042" t="s">
        <v>1395</v>
      </c>
      <c r="I11" s="1231"/>
    </row>
    <row r="12" spans="1:10" s="435" customFormat="1" ht="19.899999999999999" customHeight="1">
      <c r="B12" s="1228"/>
      <c r="C12" s="1041" t="s">
        <v>1408</v>
      </c>
      <c r="D12" s="1015">
        <v>25</v>
      </c>
      <c r="E12" s="1015">
        <v>25</v>
      </c>
      <c r="F12" s="1015">
        <v>25</v>
      </c>
      <c r="G12" s="1015">
        <v>25</v>
      </c>
      <c r="H12" s="1042" t="s">
        <v>1395</v>
      </c>
      <c r="I12" s="1231"/>
    </row>
    <row r="13" spans="1:10" s="435" customFormat="1" ht="19.899999999999999" customHeight="1">
      <c r="B13" s="1228"/>
      <c r="C13" s="1041" t="s">
        <v>1409</v>
      </c>
      <c r="D13" s="1015">
        <v>27</v>
      </c>
      <c r="E13" s="1015">
        <v>27</v>
      </c>
      <c r="F13" s="1015">
        <v>27</v>
      </c>
      <c r="G13" s="1015">
        <v>27</v>
      </c>
      <c r="H13" s="1042" t="s">
        <v>1395</v>
      </c>
      <c r="I13" s="1231"/>
    </row>
    <row r="14" spans="1:10" s="435" customFormat="1" ht="19.899999999999999" customHeight="1">
      <c r="B14" s="1228"/>
      <c r="C14" s="1041" t="s">
        <v>1396</v>
      </c>
      <c r="D14" s="1015">
        <v>29</v>
      </c>
      <c r="E14" s="1015">
        <v>29</v>
      </c>
      <c r="F14" s="1015">
        <v>29</v>
      </c>
      <c r="G14" s="1015">
        <v>29</v>
      </c>
      <c r="H14" s="1042" t="s">
        <v>1395</v>
      </c>
      <c r="I14" s="1231"/>
    </row>
    <row r="15" spans="1:10" s="435" customFormat="1" ht="19.899999999999999" customHeight="1">
      <c r="B15" s="1228"/>
      <c r="C15" s="1041" t="s">
        <v>1410</v>
      </c>
      <c r="D15" s="1015">
        <v>31</v>
      </c>
      <c r="E15" s="1015">
        <v>31</v>
      </c>
      <c r="F15" s="1015">
        <v>31</v>
      </c>
      <c r="G15" s="1015">
        <v>31</v>
      </c>
      <c r="H15" s="1042" t="s">
        <v>1395</v>
      </c>
      <c r="I15" s="1231"/>
    </row>
    <row r="16" spans="1:10" s="435" customFormat="1" ht="19.899999999999999" customHeight="1">
      <c r="B16" s="1228"/>
      <c r="C16" s="1041" t="s">
        <v>1411</v>
      </c>
      <c r="D16" s="1015">
        <v>29</v>
      </c>
      <c r="E16" s="1015">
        <v>29</v>
      </c>
      <c r="F16" s="1015" t="s">
        <v>477</v>
      </c>
      <c r="G16" s="1015" t="s">
        <v>996</v>
      </c>
      <c r="H16" s="1042" t="s">
        <v>1412</v>
      </c>
      <c r="I16" s="1231"/>
    </row>
    <row r="17" spans="2:9" s="435" customFormat="1" ht="19.899999999999999" customHeight="1" thickBot="1">
      <c r="B17" s="1229"/>
      <c r="C17" s="939" t="s">
        <v>1413</v>
      </c>
      <c r="D17" s="1063">
        <v>27</v>
      </c>
      <c r="E17" s="1063">
        <v>27</v>
      </c>
      <c r="F17" s="1063" t="s">
        <v>477</v>
      </c>
      <c r="G17" s="1063" t="s">
        <v>996</v>
      </c>
      <c r="H17" s="819" t="s">
        <v>1395</v>
      </c>
      <c r="I17" s="1231"/>
    </row>
    <row r="18" spans="2:9" s="435" customFormat="1" ht="20.100000000000001" customHeight="1">
      <c r="B18" s="1223" t="s">
        <v>1414</v>
      </c>
      <c r="C18" s="605" t="s">
        <v>1405</v>
      </c>
      <c r="D18" s="445">
        <v>20</v>
      </c>
      <c r="E18" s="445">
        <v>20</v>
      </c>
      <c r="F18" s="445">
        <v>20</v>
      </c>
      <c r="G18" s="445">
        <v>20</v>
      </c>
      <c r="H18" s="604" t="s">
        <v>1395</v>
      </c>
      <c r="I18" s="1241" t="s">
        <v>1415</v>
      </c>
    </row>
    <row r="19" spans="2:9" s="435" customFormat="1" ht="20.100000000000001" customHeight="1">
      <c r="B19" s="1228"/>
      <c r="C19" s="743" t="s">
        <v>1393</v>
      </c>
      <c r="D19" s="1015">
        <v>21</v>
      </c>
      <c r="E19" s="1015">
        <v>21</v>
      </c>
      <c r="F19" s="1015">
        <v>21</v>
      </c>
      <c r="G19" s="1015">
        <v>21</v>
      </c>
      <c r="H19" s="1042" t="s">
        <v>1395</v>
      </c>
      <c r="I19" s="1231"/>
    </row>
    <row r="20" spans="2:9" s="435" customFormat="1" ht="20.100000000000001" customHeight="1">
      <c r="B20" s="1228"/>
      <c r="C20" s="743" t="s">
        <v>1407</v>
      </c>
      <c r="D20" s="1015">
        <v>22</v>
      </c>
      <c r="E20" s="1015">
        <v>22</v>
      </c>
      <c r="F20" s="1015">
        <v>22</v>
      </c>
      <c r="G20" s="1015">
        <v>22</v>
      </c>
      <c r="H20" s="1042" t="s">
        <v>1395</v>
      </c>
      <c r="I20" s="1231"/>
    </row>
    <row r="21" spans="2:9" s="435" customFormat="1" ht="20.100000000000001" customHeight="1">
      <c r="B21" s="1228"/>
      <c r="C21" s="743" t="s">
        <v>1394</v>
      </c>
      <c r="D21" s="1015">
        <v>23</v>
      </c>
      <c r="E21" s="1015">
        <v>23</v>
      </c>
      <c r="F21" s="1015">
        <v>23</v>
      </c>
      <c r="G21" s="1015">
        <v>23</v>
      </c>
      <c r="H21" s="1042" t="s">
        <v>1395</v>
      </c>
      <c r="I21" s="1231"/>
    </row>
    <row r="22" spans="2:9" s="435" customFormat="1" ht="20.100000000000001" customHeight="1">
      <c r="B22" s="1228"/>
      <c r="C22" s="743" t="s">
        <v>1408</v>
      </c>
      <c r="D22" s="1015">
        <v>25</v>
      </c>
      <c r="E22" s="1015">
        <v>25</v>
      </c>
      <c r="F22" s="1015">
        <v>25</v>
      </c>
      <c r="G22" s="1015">
        <v>25</v>
      </c>
      <c r="H22" s="1042" t="s">
        <v>1395</v>
      </c>
      <c r="I22" s="1231"/>
    </row>
    <row r="23" spans="2:9" s="435" customFormat="1" ht="20.100000000000001" customHeight="1">
      <c r="B23" s="1228"/>
      <c r="C23" s="743" t="s">
        <v>1409</v>
      </c>
      <c r="D23" s="1015">
        <v>27</v>
      </c>
      <c r="E23" s="1015">
        <v>27</v>
      </c>
      <c r="F23" s="1015">
        <v>27</v>
      </c>
      <c r="G23" s="1015">
        <v>27</v>
      </c>
      <c r="H23" s="1042" t="s">
        <v>1395</v>
      </c>
      <c r="I23" s="1231"/>
    </row>
    <row r="24" spans="2:9" s="435" customFormat="1" ht="20.100000000000001" customHeight="1">
      <c r="B24" s="1228"/>
      <c r="C24" s="743" t="s">
        <v>1396</v>
      </c>
      <c r="D24" s="1015">
        <v>29</v>
      </c>
      <c r="E24" s="1015">
        <v>29</v>
      </c>
      <c r="F24" s="1015">
        <v>29</v>
      </c>
      <c r="G24" s="1015">
        <v>29</v>
      </c>
      <c r="H24" s="1042" t="s">
        <v>1395</v>
      </c>
      <c r="I24" s="1231"/>
    </row>
    <row r="25" spans="2:9" s="435" customFormat="1" ht="20.100000000000001" customHeight="1">
      <c r="B25" s="1228"/>
      <c r="C25" s="743" t="s">
        <v>1410</v>
      </c>
      <c r="D25" s="1015">
        <v>31</v>
      </c>
      <c r="E25" s="1015">
        <v>31</v>
      </c>
      <c r="F25" s="1015">
        <v>31</v>
      </c>
      <c r="G25" s="1015">
        <v>31</v>
      </c>
      <c r="H25" s="1042" t="s">
        <v>1395</v>
      </c>
      <c r="I25" s="1231"/>
    </row>
    <row r="26" spans="2:9" s="435" customFormat="1" ht="20.100000000000001" customHeight="1">
      <c r="B26" s="1228"/>
      <c r="C26" s="743" t="s">
        <v>1411</v>
      </c>
      <c r="D26" s="1015">
        <v>29</v>
      </c>
      <c r="E26" s="1015">
        <v>29</v>
      </c>
      <c r="F26" s="1015" t="s">
        <v>477</v>
      </c>
      <c r="G26" s="1015" t="s">
        <v>996</v>
      </c>
      <c r="H26" s="1042" t="s">
        <v>1395</v>
      </c>
      <c r="I26" s="1231"/>
    </row>
    <row r="27" spans="2:9" s="435" customFormat="1" ht="20.100000000000001" customHeight="1">
      <c r="B27" s="1228"/>
      <c r="C27" s="606" t="s">
        <v>1413</v>
      </c>
      <c r="D27" s="1037">
        <v>27</v>
      </c>
      <c r="E27" s="1037">
        <v>27</v>
      </c>
      <c r="F27" s="1037" t="s">
        <v>477</v>
      </c>
      <c r="G27" s="1037" t="s">
        <v>996</v>
      </c>
      <c r="H27" s="819" t="s">
        <v>1395</v>
      </c>
      <c r="I27" s="1231"/>
    </row>
    <row r="28" spans="2:9" s="435" customFormat="1" ht="20.100000000000001" customHeight="1">
      <c r="B28" s="1228"/>
      <c r="C28" s="1243" t="s">
        <v>1397</v>
      </c>
      <c r="D28" s="1244"/>
      <c r="E28" s="1244"/>
      <c r="F28" s="1244"/>
      <c r="G28" s="1244"/>
      <c r="H28" s="1245"/>
      <c r="I28" s="1231"/>
    </row>
    <row r="29" spans="2:9" s="435" customFormat="1" ht="39.950000000000003" customHeight="1" thickBot="1">
      <c r="B29" s="1229"/>
      <c r="C29" s="1246" t="s">
        <v>1416</v>
      </c>
      <c r="D29" s="1247"/>
      <c r="E29" s="1247"/>
      <c r="F29" s="1247"/>
      <c r="G29" s="1247"/>
      <c r="H29" s="1248"/>
      <c r="I29" s="1242"/>
    </row>
    <row r="30" spans="2:9" s="435" customFormat="1" ht="19.899999999999999" customHeight="1">
      <c r="B30" s="1186" t="s">
        <v>1417</v>
      </c>
      <c r="C30" s="1186"/>
      <c r="D30" s="1186"/>
      <c r="E30" s="1186"/>
      <c r="F30" s="1186"/>
      <c r="G30" s="1186"/>
      <c r="H30" s="1186"/>
      <c r="I30" s="1186"/>
    </row>
    <row r="31" spans="2:9" s="435" customFormat="1" ht="19.899999999999999" customHeight="1">
      <c r="B31" s="1187" t="s">
        <v>1418</v>
      </c>
      <c r="C31" s="1187"/>
      <c r="D31" s="1187"/>
      <c r="E31" s="1187"/>
      <c r="F31" s="1187"/>
      <c r="G31" s="1187"/>
      <c r="H31" s="1187"/>
      <c r="I31" s="1187"/>
    </row>
    <row r="32" spans="2:9" s="435" customFormat="1" ht="19.899999999999999" customHeight="1">
      <c r="B32" s="1187" t="s">
        <v>1419</v>
      </c>
      <c r="C32" s="1187"/>
      <c r="D32" s="1187"/>
      <c r="E32" s="1187"/>
      <c r="F32" s="1187"/>
      <c r="G32" s="1187"/>
      <c r="H32" s="1187"/>
      <c r="I32" s="1187"/>
    </row>
    <row r="33" spans="2:9" ht="19.899999999999999" customHeight="1">
      <c r="B33" s="1240" t="s">
        <v>1420</v>
      </c>
      <c r="C33" s="1240"/>
      <c r="D33" s="1240"/>
      <c r="E33" s="1240"/>
      <c r="F33" s="1240"/>
      <c r="G33" s="1240"/>
      <c r="H33" s="1240"/>
      <c r="I33" s="1240"/>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52" t="s">
        <v>619</v>
      </c>
      <c r="B1" s="1252"/>
      <c r="C1" s="1252"/>
      <c r="D1" s="1252"/>
      <c r="E1" s="1252"/>
      <c r="F1" s="1252"/>
      <c r="G1" s="1252"/>
      <c r="H1" s="1252"/>
      <c r="I1" s="1252"/>
      <c r="J1" s="1252"/>
      <c r="K1" s="281" t="s">
        <v>21</v>
      </c>
    </row>
    <row r="2" spans="1:11" ht="20.100000000000001" customHeight="1">
      <c r="A2" s="519"/>
      <c r="B2" s="276" t="s">
        <v>69</v>
      </c>
      <c r="C2" s="277" t="s">
        <v>566</v>
      </c>
      <c r="D2" s="277" t="s">
        <v>71</v>
      </c>
      <c r="E2" s="277" t="s">
        <v>716</v>
      </c>
      <c r="F2" s="277" t="s">
        <v>522</v>
      </c>
      <c r="G2" s="277" t="s">
        <v>74</v>
      </c>
      <c r="H2" s="313" t="s">
        <v>717</v>
      </c>
      <c r="I2" s="315" t="s">
        <v>334</v>
      </c>
      <c r="J2" s="405"/>
    </row>
    <row r="3" spans="1:11" ht="20.100000000000001" customHeight="1" thickBot="1">
      <c r="A3" s="519"/>
      <c r="B3" s="278" t="s">
        <v>718</v>
      </c>
      <c r="C3" s="407" t="s">
        <v>719</v>
      </c>
      <c r="D3" s="407" t="s">
        <v>720</v>
      </c>
      <c r="E3" s="520" t="s">
        <v>721</v>
      </c>
      <c r="F3" s="520" t="s">
        <v>722</v>
      </c>
      <c r="G3" s="407" t="s">
        <v>723</v>
      </c>
      <c r="H3" s="518" t="s">
        <v>724</v>
      </c>
      <c r="I3" s="521" t="s">
        <v>725</v>
      </c>
      <c r="J3" s="405"/>
    </row>
    <row r="4" spans="1:11" ht="20.100000000000001" customHeight="1" thickBot="1">
      <c r="A4" s="519"/>
      <c r="B4" s="366" t="s">
        <v>412</v>
      </c>
      <c r="C4" s="367"/>
      <c r="D4" s="367"/>
      <c r="E4" s="367"/>
      <c r="F4" s="367"/>
      <c r="G4" s="368" t="s">
        <v>24</v>
      </c>
      <c r="H4" s="368"/>
      <c r="I4" s="369">
        <v>45894</v>
      </c>
      <c r="J4" s="279" t="s">
        <v>525</v>
      </c>
    </row>
    <row r="5" spans="1:11" ht="32.65" customHeight="1" thickBot="1">
      <c r="A5" s="519"/>
      <c r="B5" s="1253" t="s">
        <v>726</v>
      </c>
      <c r="C5" s="1254"/>
      <c r="D5" s="1254"/>
      <c r="E5" s="1254"/>
      <c r="F5" s="1254"/>
      <c r="G5" s="1254"/>
      <c r="H5" s="1254"/>
      <c r="I5" s="1255"/>
      <c r="J5" s="279"/>
    </row>
    <row r="6" spans="1:11" ht="20.100000000000001" customHeight="1">
      <c r="A6" s="519"/>
      <c r="B6" s="370" t="s">
        <v>310</v>
      </c>
      <c r="C6" s="371" t="s">
        <v>674</v>
      </c>
      <c r="D6" s="371" t="s">
        <v>85</v>
      </c>
      <c r="E6" s="371" t="s">
        <v>91</v>
      </c>
      <c r="F6" s="371" t="s">
        <v>86</v>
      </c>
      <c r="G6" s="371" t="s">
        <v>87</v>
      </c>
      <c r="H6" s="371" t="s">
        <v>88</v>
      </c>
      <c r="I6" s="372" t="s">
        <v>448</v>
      </c>
      <c r="J6" s="522"/>
    </row>
    <row r="7" spans="1:11" ht="20.100000000000001" customHeight="1">
      <c r="A7" s="519"/>
      <c r="B7" s="1258" t="s">
        <v>727</v>
      </c>
      <c r="C7" s="391" t="s">
        <v>728</v>
      </c>
      <c r="D7" s="392">
        <v>49</v>
      </c>
      <c r="E7" s="392">
        <v>47</v>
      </c>
      <c r="F7" s="392">
        <v>46</v>
      </c>
      <c r="G7" s="392">
        <v>45</v>
      </c>
      <c r="H7" s="391" t="s">
        <v>715</v>
      </c>
      <c r="I7" s="393"/>
      <c r="J7" s="522"/>
    </row>
    <row r="8" spans="1:11" ht="20.100000000000001" customHeight="1">
      <c r="A8" s="519"/>
      <c r="B8" s="1259"/>
      <c r="C8" s="391" t="s">
        <v>729</v>
      </c>
      <c r="D8" s="392">
        <v>51</v>
      </c>
      <c r="E8" s="392">
        <v>49</v>
      </c>
      <c r="F8" s="392">
        <v>48</v>
      </c>
      <c r="G8" s="392">
        <v>47</v>
      </c>
      <c r="H8" s="391" t="s">
        <v>715</v>
      </c>
      <c r="I8" s="393"/>
      <c r="J8" s="522"/>
    </row>
    <row r="9" spans="1:11" ht="20.100000000000001" customHeight="1">
      <c r="A9" s="519"/>
      <c r="B9" s="1259"/>
      <c r="C9" s="394" t="s">
        <v>730</v>
      </c>
      <c r="D9" s="395">
        <v>53</v>
      </c>
      <c r="E9" s="395">
        <v>51</v>
      </c>
      <c r="F9" s="395">
        <v>50</v>
      </c>
      <c r="G9" s="392">
        <v>49</v>
      </c>
      <c r="H9" s="391" t="s">
        <v>715</v>
      </c>
      <c r="I9" s="396"/>
      <c r="J9" s="406"/>
    </row>
    <row r="10" spans="1:11" ht="20.100000000000001" customHeight="1" thickBot="1">
      <c r="A10" s="519"/>
      <c r="B10" s="1260"/>
      <c r="C10" s="397" t="s">
        <v>731</v>
      </c>
      <c r="D10" s="398">
        <v>54</v>
      </c>
      <c r="E10" s="398">
        <v>53</v>
      </c>
      <c r="F10" s="398">
        <v>52</v>
      </c>
      <c r="G10" s="399">
        <v>51</v>
      </c>
      <c r="H10" s="400" t="s">
        <v>715</v>
      </c>
      <c r="I10" s="401"/>
      <c r="J10" s="406"/>
    </row>
    <row r="11" spans="1:11" ht="20.100000000000001" customHeight="1">
      <c r="A11" s="519"/>
      <c r="B11" s="1256" t="s">
        <v>384</v>
      </c>
      <c r="C11" s="1256"/>
      <c r="D11" s="1256"/>
      <c r="E11" s="1256"/>
      <c r="F11" s="1256"/>
      <c r="G11" s="1256"/>
      <c r="H11" s="1256"/>
      <c r="I11" s="1256"/>
      <c r="J11" s="1256"/>
    </row>
    <row r="12" spans="1:11" ht="20.100000000000001" customHeight="1">
      <c r="A12" s="519"/>
      <c r="B12" s="1257" t="s">
        <v>567</v>
      </c>
      <c r="C12" s="1257"/>
      <c r="D12" s="1257"/>
      <c r="E12" s="1257"/>
      <c r="F12" s="1257"/>
      <c r="G12" s="1257"/>
      <c r="H12" s="1257"/>
      <c r="I12" s="1257"/>
      <c r="J12" s="1257"/>
    </row>
    <row r="13" spans="1:11" ht="20.100000000000001" customHeight="1">
      <c r="A13" s="519"/>
      <c r="B13" s="1249" t="s">
        <v>568</v>
      </c>
      <c r="C13" s="1249"/>
      <c r="D13" s="1249"/>
      <c r="E13" s="1249"/>
      <c r="F13" s="1249"/>
      <c r="G13" s="1249"/>
      <c r="H13" s="1249"/>
      <c r="I13" s="1249"/>
      <c r="J13" s="1249"/>
    </row>
    <row r="14" spans="1:11" ht="20.100000000000001" customHeight="1">
      <c r="A14" s="519"/>
      <c r="B14" s="1249" t="s">
        <v>569</v>
      </c>
      <c r="C14" s="1249"/>
      <c r="D14" s="1249"/>
      <c r="E14" s="1249"/>
      <c r="F14" s="1249"/>
      <c r="G14" s="1249"/>
      <c r="H14" s="1249"/>
      <c r="I14" s="1249"/>
      <c r="J14" s="1249"/>
    </row>
    <row r="15" spans="1:11" ht="20.100000000000001" customHeight="1">
      <c r="A15" s="519"/>
      <c r="B15" s="1250" t="s">
        <v>732</v>
      </c>
      <c r="C15" s="1250"/>
      <c r="D15" s="1250"/>
      <c r="E15" s="1250"/>
      <c r="F15" s="1250"/>
      <c r="G15" s="1250"/>
      <c r="H15" s="1250"/>
      <c r="I15" s="1250"/>
      <c r="J15" s="1250"/>
    </row>
    <row r="16" spans="1:11" ht="20.100000000000001" customHeight="1">
      <c r="A16" s="519"/>
      <c r="B16" s="1249" t="s">
        <v>733</v>
      </c>
      <c r="C16" s="1249"/>
      <c r="D16" s="1249"/>
      <c r="E16" s="1249"/>
      <c r="F16" s="1249"/>
      <c r="G16" s="1249"/>
      <c r="H16" s="1249"/>
      <c r="I16" s="1249"/>
      <c r="J16" s="1249"/>
    </row>
    <row r="17" spans="1:10" ht="20.100000000000001" customHeight="1">
      <c r="A17" s="275"/>
      <c r="B17" s="1251"/>
      <c r="C17" s="1251"/>
      <c r="D17" s="1251"/>
      <c r="E17" s="1251"/>
      <c r="F17" s="1251"/>
      <c r="G17" s="1251"/>
      <c r="H17" s="1251"/>
      <c r="I17" s="1251"/>
      <c r="J17" s="1251"/>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68" t="s">
        <v>529</v>
      </c>
      <c r="B1" s="1268"/>
      <c r="C1" s="1268"/>
      <c r="D1" s="1268"/>
      <c r="E1" s="1268"/>
      <c r="F1" s="1268"/>
      <c r="G1" s="1268"/>
      <c r="H1" s="1268"/>
      <c r="I1" s="1268"/>
      <c r="J1" s="1268"/>
      <c r="K1" s="290"/>
      <c r="L1" s="290"/>
      <c r="M1" s="151" t="s">
        <v>610</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69" t="s">
        <v>334</v>
      </c>
      <c r="I3" s="1270"/>
      <c r="J3" s="286"/>
    </row>
    <row r="4" spans="1:13" ht="20.100000000000001" customHeight="1">
      <c r="B4" s="179" t="s">
        <v>626</v>
      </c>
      <c r="C4" s="295" t="s">
        <v>530</v>
      </c>
      <c r="D4" s="295" t="s">
        <v>531</v>
      </c>
      <c r="E4" s="296" t="s">
        <v>532</v>
      </c>
      <c r="F4" s="296" t="s">
        <v>533</v>
      </c>
      <c r="G4" s="295" t="s">
        <v>509</v>
      </c>
      <c r="H4" s="1271"/>
      <c r="I4" s="1272"/>
      <c r="J4" s="286"/>
    </row>
    <row r="5" spans="1:13" ht="20.100000000000001" customHeight="1" thickBot="1">
      <c r="B5" s="164" t="s">
        <v>534</v>
      </c>
      <c r="C5" s="177"/>
      <c r="D5" s="177"/>
      <c r="E5" s="177"/>
      <c r="F5" s="177"/>
      <c r="G5" s="177"/>
      <c r="H5" s="1273" t="s">
        <v>535</v>
      </c>
      <c r="I5" s="1274"/>
      <c r="J5" s="286"/>
    </row>
    <row r="6" spans="1:13" ht="20.100000000000001" customHeight="1"/>
    <row r="7" spans="1:13" ht="20.100000000000001" customHeight="1" thickBot="1">
      <c r="B7" s="361" t="s">
        <v>412</v>
      </c>
      <c r="C7" s="361" t="s">
        <v>23</v>
      </c>
      <c r="D7" s="451"/>
      <c r="E7" s="451"/>
      <c r="F7" s="451"/>
      <c r="G7" s="451"/>
      <c r="H7" s="373" t="s">
        <v>24</v>
      </c>
      <c r="I7" s="417" t="s">
        <v>1524</v>
      </c>
      <c r="J7" s="298" t="s">
        <v>450</v>
      </c>
      <c r="K7" s="299"/>
    </row>
    <row r="8" spans="1:13" ht="20.100000000000001" customHeight="1">
      <c r="B8" s="493" t="s">
        <v>83</v>
      </c>
      <c r="C8" s="494" t="s">
        <v>85</v>
      </c>
      <c r="D8" s="494" t="s">
        <v>91</v>
      </c>
      <c r="E8" s="494" t="s">
        <v>86</v>
      </c>
      <c r="F8" s="494" t="s">
        <v>87</v>
      </c>
      <c r="G8" s="494" t="s">
        <v>30</v>
      </c>
      <c r="H8" s="494" t="s">
        <v>88</v>
      </c>
      <c r="I8" s="495" t="s">
        <v>448</v>
      </c>
      <c r="J8" s="291"/>
    </row>
    <row r="9" spans="1:13" ht="20.100000000000001" customHeight="1">
      <c r="B9" s="1112" t="s">
        <v>129</v>
      </c>
      <c r="C9" s="1081">
        <v>39</v>
      </c>
      <c r="D9" s="1081">
        <f t="shared" ref="D9:D14" si="0">C9</f>
        <v>39</v>
      </c>
      <c r="E9" s="1081">
        <f t="shared" ref="E9:E14" si="1">C9</f>
        <v>39</v>
      </c>
      <c r="F9" s="1081">
        <f t="shared" ref="F9:F14" si="2">C9</f>
        <v>39</v>
      </c>
      <c r="G9" s="1113" t="s">
        <v>130</v>
      </c>
      <c r="H9" s="1082" t="s">
        <v>715</v>
      </c>
      <c r="I9" s="1083"/>
      <c r="J9" s="291"/>
    </row>
    <row r="10" spans="1:13" ht="20.100000000000001" customHeight="1">
      <c r="B10" s="1112" t="s">
        <v>52</v>
      </c>
      <c r="C10" s="1081">
        <f>C9+1.8</f>
        <v>40.799999999999997</v>
      </c>
      <c r="D10" s="1081">
        <f>C10</f>
        <v>40.799999999999997</v>
      </c>
      <c r="E10" s="1081">
        <f t="shared" si="1"/>
        <v>40.799999999999997</v>
      </c>
      <c r="F10" s="1081">
        <f t="shared" si="2"/>
        <v>40.799999999999997</v>
      </c>
      <c r="G10" s="1113" t="s">
        <v>1549</v>
      </c>
      <c r="H10" s="1082" t="s">
        <v>1550</v>
      </c>
      <c r="I10" s="1083"/>
      <c r="J10" s="291"/>
    </row>
    <row r="11" spans="1:13" ht="20.100000000000001" customHeight="1">
      <c r="B11" s="1112" t="s">
        <v>137</v>
      </c>
      <c r="C11" s="1081">
        <f>C9+2.9</f>
        <v>41.9</v>
      </c>
      <c r="D11" s="1081">
        <f t="shared" si="0"/>
        <v>41.9</v>
      </c>
      <c r="E11" s="1081">
        <f t="shared" si="1"/>
        <v>41.9</v>
      </c>
      <c r="F11" s="1081">
        <f t="shared" si="2"/>
        <v>41.9</v>
      </c>
      <c r="G11" s="1113" t="s">
        <v>1551</v>
      </c>
      <c r="H11" s="1082" t="s">
        <v>715</v>
      </c>
      <c r="I11" s="1083"/>
      <c r="J11" s="291"/>
    </row>
    <row r="12" spans="1:13" ht="20.100000000000001" customHeight="1">
      <c r="B12" s="1112" t="s">
        <v>51</v>
      </c>
      <c r="C12" s="1081">
        <f>C9+2.7</f>
        <v>41.7</v>
      </c>
      <c r="D12" s="1081">
        <f t="shared" si="0"/>
        <v>41.7</v>
      </c>
      <c r="E12" s="1081">
        <f t="shared" si="1"/>
        <v>41.7</v>
      </c>
      <c r="F12" s="1081">
        <f t="shared" si="2"/>
        <v>41.7</v>
      </c>
      <c r="G12" s="1113" t="s">
        <v>1552</v>
      </c>
      <c r="H12" s="1082" t="s">
        <v>715</v>
      </c>
      <c r="I12" s="935"/>
      <c r="J12" s="291"/>
    </row>
    <row r="13" spans="1:13" ht="20.100000000000001" customHeight="1">
      <c r="B13" s="1112" t="s">
        <v>1018</v>
      </c>
      <c r="C13" s="1081">
        <f>C9+1.7</f>
        <v>40.700000000000003</v>
      </c>
      <c r="D13" s="1081">
        <f t="shared" si="0"/>
        <v>40.700000000000003</v>
      </c>
      <c r="E13" s="1081">
        <f t="shared" si="1"/>
        <v>40.700000000000003</v>
      </c>
      <c r="F13" s="1081">
        <f t="shared" si="2"/>
        <v>40.700000000000003</v>
      </c>
      <c r="G13" s="1113" t="s">
        <v>1553</v>
      </c>
      <c r="H13" s="1082" t="s">
        <v>1550</v>
      </c>
      <c r="I13" s="935"/>
      <c r="J13" s="291"/>
    </row>
    <row r="14" spans="1:13" ht="20.100000000000001" customHeight="1">
      <c r="B14" s="1112" t="s">
        <v>656</v>
      </c>
      <c r="C14" s="1081">
        <f>C9+6.1</f>
        <v>45.1</v>
      </c>
      <c r="D14" s="1081">
        <f t="shared" si="0"/>
        <v>45.1</v>
      </c>
      <c r="E14" s="1081">
        <f t="shared" si="1"/>
        <v>45.1</v>
      </c>
      <c r="F14" s="1081">
        <f t="shared" si="2"/>
        <v>45.1</v>
      </c>
      <c r="G14" s="1113" t="s">
        <v>1045</v>
      </c>
      <c r="H14" s="1082" t="s">
        <v>715</v>
      </c>
      <c r="I14" s="935"/>
      <c r="J14" s="291"/>
    </row>
    <row r="15" spans="1:13" ht="20.100000000000001" customHeight="1">
      <c r="B15" s="1275" t="s">
        <v>1554</v>
      </c>
      <c r="C15" s="1276"/>
      <c r="D15" s="1084" t="s">
        <v>91</v>
      </c>
      <c r="E15" s="1084" t="s">
        <v>86</v>
      </c>
      <c r="F15" s="1084" t="s">
        <v>87</v>
      </c>
      <c r="G15" s="1084" t="s">
        <v>1555</v>
      </c>
      <c r="H15" s="1084" t="s">
        <v>75</v>
      </c>
      <c r="I15" s="1085" t="s">
        <v>448</v>
      </c>
      <c r="J15" s="291"/>
    </row>
    <row r="16" spans="1:13" ht="20.100000000000001" customHeight="1">
      <c r="B16" s="1266" t="s">
        <v>1019</v>
      </c>
      <c r="C16" s="1267"/>
      <c r="D16" s="1086" t="s">
        <v>1556</v>
      </c>
      <c r="E16" s="1086" t="str">
        <f>D16</f>
        <v>/</v>
      </c>
      <c r="F16" s="1086" t="str">
        <f>D16</f>
        <v>/</v>
      </c>
      <c r="G16" s="1087" t="s">
        <v>1557</v>
      </c>
      <c r="H16" s="1064" t="s">
        <v>1558</v>
      </c>
      <c r="I16" s="1065"/>
      <c r="J16" s="291"/>
    </row>
    <row r="17" spans="2:10" ht="20.100000000000001" customHeight="1">
      <c r="B17" s="1266"/>
      <c r="C17" s="1267"/>
      <c r="D17" s="1086" t="s">
        <v>1556</v>
      </c>
      <c r="E17" s="1086" t="str">
        <f t="shared" ref="E17:E25" si="3">D17</f>
        <v>/</v>
      </c>
      <c r="F17" s="1086" t="str">
        <f t="shared" ref="F17:F25" si="4">D17</f>
        <v>/</v>
      </c>
      <c r="G17" s="1087" t="s">
        <v>1559</v>
      </c>
      <c r="H17" s="1064" t="s">
        <v>1558</v>
      </c>
      <c r="I17" s="1065"/>
      <c r="J17" s="291"/>
    </row>
    <row r="18" spans="2:10" ht="20.100000000000001" customHeight="1">
      <c r="B18" s="1266"/>
      <c r="C18" s="1267"/>
      <c r="D18" s="1086" t="s">
        <v>1556</v>
      </c>
      <c r="E18" s="1086" t="str">
        <f t="shared" si="3"/>
        <v>/</v>
      </c>
      <c r="F18" s="1086" t="str">
        <f t="shared" si="4"/>
        <v>/</v>
      </c>
      <c r="G18" s="1087" t="s">
        <v>1560</v>
      </c>
      <c r="H18" s="1064" t="s">
        <v>1558</v>
      </c>
      <c r="I18" s="1065"/>
      <c r="J18" s="291"/>
    </row>
    <row r="19" spans="2:10" ht="20.100000000000001" customHeight="1">
      <c r="B19" s="1266"/>
      <c r="C19" s="1267"/>
      <c r="D19" s="1086" t="s">
        <v>1561</v>
      </c>
      <c r="E19" s="1086" t="str">
        <f t="shared" si="3"/>
        <v>/</v>
      </c>
      <c r="F19" s="1086" t="str">
        <f t="shared" si="4"/>
        <v>/</v>
      </c>
      <c r="G19" s="1087" t="s">
        <v>1562</v>
      </c>
      <c r="H19" s="1064" t="s">
        <v>715</v>
      </c>
      <c r="I19" s="1065"/>
      <c r="J19" s="291"/>
    </row>
    <row r="20" spans="2:10" ht="20.100000000000001" customHeight="1">
      <c r="B20" s="1266"/>
      <c r="C20" s="1267"/>
      <c r="D20" s="1086" t="s">
        <v>1556</v>
      </c>
      <c r="E20" s="1086" t="str">
        <f t="shared" si="3"/>
        <v>/</v>
      </c>
      <c r="F20" s="1086" t="str">
        <f t="shared" si="4"/>
        <v>/</v>
      </c>
      <c r="G20" s="1087" t="s">
        <v>1563</v>
      </c>
      <c r="H20" s="1064" t="s">
        <v>715</v>
      </c>
      <c r="I20" s="1065"/>
      <c r="J20" s="291"/>
    </row>
    <row r="21" spans="2:10" ht="20.100000000000001" customHeight="1">
      <c r="B21" s="1266"/>
      <c r="C21" s="1267"/>
      <c r="D21" s="1086" t="s">
        <v>1561</v>
      </c>
      <c r="E21" s="1086" t="str">
        <f t="shared" si="3"/>
        <v>/</v>
      </c>
      <c r="F21" s="1086" t="str">
        <f t="shared" si="4"/>
        <v>/</v>
      </c>
      <c r="G21" s="1087" t="s">
        <v>1564</v>
      </c>
      <c r="H21" s="1064" t="s">
        <v>1550</v>
      </c>
      <c r="I21" s="1065"/>
      <c r="J21" s="291"/>
    </row>
    <row r="22" spans="2:10" ht="20.100000000000001" customHeight="1">
      <c r="B22" s="1266"/>
      <c r="C22" s="1267"/>
      <c r="D22" s="1086">
        <v>36</v>
      </c>
      <c r="E22" s="1086">
        <f t="shared" si="3"/>
        <v>36</v>
      </c>
      <c r="F22" s="1086">
        <f t="shared" si="4"/>
        <v>36</v>
      </c>
      <c r="G22" s="1087" t="s">
        <v>1565</v>
      </c>
      <c r="H22" s="1064" t="s">
        <v>715</v>
      </c>
      <c r="I22" s="1065"/>
      <c r="J22" s="291"/>
    </row>
    <row r="23" spans="2:10" ht="20.100000000000001" customHeight="1">
      <c r="B23" s="1266"/>
      <c r="C23" s="1267"/>
      <c r="D23" s="1086">
        <v>34</v>
      </c>
      <c r="E23" s="1086">
        <f t="shared" si="3"/>
        <v>34</v>
      </c>
      <c r="F23" s="1086">
        <f t="shared" si="4"/>
        <v>34</v>
      </c>
      <c r="G23" s="1087" t="s">
        <v>1566</v>
      </c>
      <c r="H23" s="1064" t="s">
        <v>1550</v>
      </c>
      <c r="I23" s="1065"/>
      <c r="J23" s="291"/>
    </row>
    <row r="24" spans="2:10" ht="20.100000000000001" customHeight="1">
      <c r="B24" s="1266"/>
      <c r="C24" s="1267"/>
      <c r="D24" s="1086">
        <v>32</v>
      </c>
      <c r="E24" s="1086">
        <f t="shared" si="3"/>
        <v>32</v>
      </c>
      <c r="F24" s="1086">
        <f t="shared" si="4"/>
        <v>32</v>
      </c>
      <c r="G24" s="1087" t="s">
        <v>1567</v>
      </c>
      <c r="H24" s="1064" t="s">
        <v>1174</v>
      </c>
      <c r="I24" s="1065"/>
      <c r="J24" s="291"/>
    </row>
    <row r="25" spans="2:10" ht="20.100000000000001" customHeight="1">
      <c r="B25" s="1266"/>
      <c r="C25" s="1267"/>
      <c r="D25" s="1086">
        <v>30</v>
      </c>
      <c r="E25" s="1086">
        <f t="shared" si="3"/>
        <v>30</v>
      </c>
      <c r="F25" s="1086">
        <f t="shared" si="4"/>
        <v>30</v>
      </c>
      <c r="G25" s="1087" t="s">
        <v>1568</v>
      </c>
      <c r="H25" s="1064" t="s">
        <v>1558</v>
      </c>
      <c r="I25" s="1065"/>
      <c r="J25" s="291"/>
    </row>
    <row r="26" spans="2:10" ht="20.100000000000001" customHeight="1" thickBot="1">
      <c r="B26" s="1266"/>
      <c r="C26" s="1267"/>
      <c r="D26" s="1111">
        <v>29</v>
      </c>
      <c r="E26" s="470">
        <f>D26</f>
        <v>29</v>
      </c>
      <c r="F26" s="470">
        <f>D26</f>
        <v>29</v>
      </c>
      <c r="G26" s="527" t="s">
        <v>1569</v>
      </c>
      <c r="H26" s="528" t="s">
        <v>1558</v>
      </c>
      <c r="I26" s="529"/>
      <c r="J26" s="291"/>
    </row>
    <row r="27" spans="2:10" ht="20.100000000000001" customHeight="1">
      <c r="B27" s="426" t="s">
        <v>676</v>
      </c>
      <c r="C27" s="427" t="s">
        <v>677</v>
      </c>
      <c r="D27" s="428" t="s">
        <v>678</v>
      </c>
      <c r="E27" s="422"/>
      <c r="F27" s="422"/>
      <c r="G27" s="423"/>
      <c r="H27" s="424"/>
      <c r="I27" s="425"/>
      <c r="J27" s="291"/>
    </row>
    <row r="28" spans="2:10" ht="20.100000000000001" customHeight="1">
      <c r="B28" s="418" t="s">
        <v>52</v>
      </c>
      <c r="C28" s="419">
        <v>1.8</v>
      </c>
      <c r="D28" s="429">
        <v>1550</v>
      </c>
      <c r="E28" s="422"/>
      <c r="F28" s="422"/>
      <c r="G28" s="423"/>
      <c r="H28" s="424"/>
      <c r="I28" s="425"/>
      <c r="J28" s="291"/>
    </row>
    <row r="29" spans="2:10" ht="20.100000000000001" customHeight="1">
      <c r="B29" s="418" t="s">
        <v>137</v>
      </c>
      <c r="C29" s="419">
        <v>2.9</v>
      </c>
      <c r="D29" s="429">
        <v>1550</v>
      </c>
      <c r="E29" s="422"/>
      <c r="F29" s="422"/>
      <c r="G29" s="423"/>
      <c r="H29" s="424"/>
      <c r="I29" s="425"/>
      <c r="J29" s="291"/>
    </row>
    <row r="30" spans="2:10" ht="20.100000000000001" customHeight="1">
      <c r="B30" s="418" t="s">
        <v>51</v>
      </c>
      <c r="C30" s="419">
        <v>2.7</v>
      </c>
      <c r="D30" s="429">
        <v>1550</v>
      </c>
      <c r="E30" s="422"/>
      <c r="F30" s="422"/>
      <c r="G30" s="423"/>
      <c r="H30" s="424"/>
      <c r="I30" s="425"/>
      <c r="J30" s="291"/>
    </row>
    <row r="31" spans="2:10" ht="20.100000000000001" customHeight="1">
      <c r="B31" s="418" t="s">
        <v>675</v>
      </c>
      <c r="C31" s="419">
        <v>1.7</v>
      </c>
      <c r="D31" s="429">
        <v>1550</v>
      </c>
      <c r="E31" s="422"/>
      <c r="F31" s="422"/>
      <c r="G31" s="423"/>
      <c r="H31" s="424"/>
      <c r="I31" s="425"/>
      <c r="J31" s="291"/>
    </row>
    <row r="32" spans="2:10" ht="20.100000000000001" customHeight="1" thickBot="1">
      <c r="B32" s="421" t="s">
        <v>656</v>
      </c>
      <c r="C32" s="420">
        <v>6.1</v>
      </c>
      <c r="D32" s="430">
        <v>1550</v>
      </c>
      <c r="E32" s="422"/>
      <c r="F32" s="422"/>
      <c r="G32" s="423"/>
      <c r="H32" s="424"/>
      <c r="I32" s="425"/>
      <c r="J32" s="291"/>
    </row>
    <row r="33" spans="2:10" ht="20.100000000000001" customHeight="1">
      <c r="B33" s="1264" t="s">
        <v>68</v>
      </c>
      <c r="C33" s="1264"/>
      <c r="D33" s="1264"/>
      <c r="E33" s="1264"/>
      <c r="F33" s="1264"/>
      <c r="G33" s="1264"/>
      <c r="H33" s="1264"/>
      <c r="I33" s="1264"/>
      <c r="J33" s="1264"/>
    </row>
    <row r="34" spans="2:10" ht="19.899999999999999" customHeight="1">
      <c r="B34" s="1263" t="s">
        <v>536</v>
      </c>
      <c r="C34" s="1263"/>
      <c r="D34" s="1263"/>
      <c r="E34" s="1263"/>
      <c r="F34" s="1263"/>
      <c r="G34" s="1263"/>
      <c r="H34" s="1263"/>
      <c r="I34" s="1263"/>
      <c r="J34" s="289"/>
    </row>
    <row r="35" spans="2:10" ht="30" customHeight="1">
      <c r="B35" s="1261" t="s">
        <v>537</v>
      </c>
      <c r="C35" s="1261"/>
      <c r="D35" s="1261"/>
      <c r="E35" s="1261"/>
      <c r="F35" s="1261"/>
      <c r="G35" s="1261"/>
      <c r="H35" s="1261"/>
      <c r="I35" s="1261"/>
      <c r="J35" s="286"/>
    </row>
    <row r="36" spans="2:10" ht="30" customHeight="1">
      <c r="B36" s="1261" t="s">
        <v>538</v>
      </c>
      <c r="C36" s="1261"/>
      <c r="D36" s="1261"/>
      <c r="E36" s="1261"/>
      <c r="F36" s="1261"/>
      <c r="G36" s="1261"/>
      <c r="H36" s="1261"/>
      <c r="I36" s="1261"/>
      <c r="J36" s="286"/>
    </row>
    <row r="37" spans="2:10" ht="20.45" customHeight="1">
      <c r="B37" s="1261" t="s">
        <v>543</v>
      </c>
      <c r="C37" s="1265"/>
      <c r="D37" s="1265"/>
      <c r="E37" s="1265"/>
      <c r="F37" s="1265"/>
      <c r="G37" s="1265"/>
      <c r="H37" s="1265"/>
      <c r="I37" s="287"/>
      <c r="J37" s="286"/>
    </row>
    <row r="38" spans="2:10" ht="20.45" customHeight="1">
      <c r="B38" s="1263" t="s">
        <v>539</v>
      </c>
      <c r="C38" s="1263"/>
      <c r="D38" s="1263"/>
      <c r="E38" s="1263"/>
      <c r="F38" s="1263"/>
      <c r="G38" s="1263"/>
      <c r="H38" s="1263"/>
      <c r="I38" s="1263"/>
      <c r="J38" s="286"/>
    </row>
    <row r="39" spans="2:10" ht="30" customHeight="1">
      <c r="B39" s="1261" t="s">
        <v>540</v>
      </c>
      <c r="C39" s="1262"/>
      <c r="D39" s="1262"/>
      <c r="E39" s="1262"/>
      <c r="F39" s="1262"/>
      <c r="G39" s="1262"/>
      <c r="H39" s="1262"/>
      <c r="I39" s="1262"/>
      <c r="J39" s="286"/>
    </row>
    <row r="40" spans="2:10" ht="20.45" customHeight="1">
      <c r="B40" s="1263" t="s">
        <v>541</v>
      </c>
      <c r="C40" s="1263"/>
      <c r="D40" s="1263"/>
      <c r="E40" s="1263"/>
      <c r="F40" s="1263"/>
      <c r="G40" s="1263"/>
      <c r="H40" s="1263"/>
      <c r="I40" s="1263"/>
    </row>
    <row r="41" spans="2:10" ht="20.45" customHeight="1">
      <c r="B41" s="1263" t="s">
        <v>542</v>
      </c>
      <c r="C41" s="1263"/>
      <c r="D41" s="1263"/>
      <c r="E41" s="1263"/>
      <c r="F41" s="1263"/>
      <c r="G41" s="1263"/>
      <c r="H41" s="1263"/>
      <c r="I41" s="1263"/>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277" t="s">
        <v>1078</v>
      </c>
      <c r="B1" s="1277"/>
      <c r="C1" s="1277"/>
      <c r="D1" s="1277"/>
      <c r="E1" s="1277"/>
      <c r="F1" s="1277"/>
      <c r="G1" s="1277"/>
      <c r="H1" s="1277"/>
      <c r="I1" s="380" t="s">
        <v>21</v>
      </c>
    </row>
    <row r="2" spans="1:9" ht="15" thickBot="1"/>
    <row r="3" spans="1:9" ht="22.9" customHeight="1">
      <c r="B3" s="638" t="s">
        <v>69</v>
      </c>
      <c r="C3" s="639" t="s">
        <v>652</v>
      </c>
      <c r="D3" s="777" t="s">
        <v>71</v>
      </c>
      <c r="E3" s="639" t="s">
        <v>635</v>
      </c>
      <c r="F3" s="639" t="s">
        <v>636</v>
      </c>
      <c r="G3" s="640" t="s">
        <v>1119</v>
      </c>
    </row>
    <row r="4" spans="1:9" ht="36.950000000000003" customHeight="1">
      <c r="B4" s="759" t="s">
        <v>1082</v>
      </c>
      <c r="C4" s="760" t="s">
        <v>1083</v>
      </c>
      <c r="D4" s="761" t="s">
        <v>1084</v>
      </c>
      <c r="E4" s="762">
        <v>0.12152777777777778</v>
      </c>
      <c r="F4" s="762">
        <v>0.77777777777777779</v>
      </c>
      <c r="G4" s="763" t="s">
        <v>963</v>
      </c>
      <c r="I4" s="764"/>
    </row>
    <row r="5" spans="1:9" ht="23.1" customHeight="1">
      <c r="B5" s="1278" t="s">
        <v>1120</v>
      </c>
      <c r="C5" s="1167"/>
      <c r="D5" s="1167"/>
      <c r="E5" s="1167"/>
      <c r="F5" s="1167"/>
      <c r="G5" s="1279"/>
      <c r="I5" s="764"/>
    </row>
    <row r="6" spans="1:9" ht="22.9" customHeight="1" thickBot="1">
      <c r="B6" s="1280" t="s">
        <v>1121</v>
      </c>
      <c r="C6" s="1281"/>
      <c r="D6" s="1281"/>
      <c r="E6" s="1281"/>
      <c r="F6" s="1281"/>
      <c r="G6" s="1282"/>
    </row>
    <row r="7" spans="1:9" ht="22.9" customHeight="1" thickBot="1">
      <c r="B7" s="642" t="s">
        <v>22</v>
      </c>
      <c r="C7" s="642" t="s">
        <v>23</v>
      </c>
      <c r="D7" s="643"/>
      <c r="E7" s="1159" t="s">
        <v>1133</v>
      </c>
      <c r="F7" s="1159"/>
      <c r="G7" s="644">
        <v>46011</v>
      </c>
      <c r="H7" s="645" t="s">
        <v>654</v>
      </c>
    </row>
    <row r="8" spans="1:9" ht="22.9" customHeight="1">
      <c r="B8" s="646" t="s">
        <v>312</v>
      </c>
      <c r="C8" s="818" t="s">
        <v>1134</v>
      </c>
      <c r="D8" s="647" t="s">
        <v>1135</v>
      </c>
      <c r="E8" s="648" t="s">
        <v>1125</v>
      </c>
      <c r="F8" s="1161" t="s">
        <v>896</v>
      </c>
      <c r="G8" s="1162"/>
      <c r="H8" s="649"/>
    </row>
    <row r="9" spans="1:9" ht="22.9" customHeight="1">
      <c r="B9" s="802" t="s">
        <v>377</v>
      </c>
      <c r="C9" s="803">
        <v>32.5</v>
      </c>
      <c r="D9" s="804">
        <v>31.5</v>
      </c>
      <c r="E9" s="803" t="s">
        <v>427</v>
      </c>
      <c r="F9" s="805"/>
      <c r="G9" s="1169" t="s">
        <v>1126</v>
      </c>
    </row>
    <row r="10" spans="1:9" ht="22.9" customHeight="1">
      <c r="B10" s="802" t="s">
        <v>1085</v>
      </c>
      <c r="C10" s="803">
        <v>31</v>
      </c>
      <c r="D10" s="804">
        <v>30</v>
      </c>
      <c r="E10" s="803" t="s">
        <v>427</v>
      </c>
      <c r="F10" s="805"/>
      <c r="G10" s="1170"/>
    </row>
    <row r="11" spans="1:9" ht="26.25" customHeight="1">
      <c r="A11" s="1163"/>
      <c r="B11" s="802" t="s">
        <v>31</v>
      </c>
      <c r="C11" s="803">
        <v>35.5</v>
      </c>
      <c r="D11" s="804">
        <v>34.5</v>
      </c>
      <c r="E11" s="803" t="s">
        <v>427</v>
      </c>
      <c r="F11" s="805"/>
      <c r="G11" s="1170"/>
      <c r="H11" s="1164"/>
    </row>
    <row r="12" spans="1:9" ht="99.95" customHeight="1">
      <c r="A12" s="1163"/>
      <c r="B12" s="802" t="s">
        <v>1074</v>
      </c>
      <c r="C12" s="803">
        <v>35.5</v>
      </c>
      <c r="D12" s="804">
        <v>34.5</v>
      </c>
      <c r="E12" s="803" t="s">
        <v>427</v>
      </c>
      <c r="F12" s="805"/>
      <c r="G12" s="1170"/>
      <c r="H12" s="1164"/>
    </row>
    <row r="13" spans="1:9" ht="26.25" customHeight="1">
      <c r="A13" s="1163"/>
      <c r="B13" s="806" t="s">
        <v>1075</v>
      </c>
      <c r="C13" s="807">
        <v>39</v>
      </c>
      <c r="D13" s="808">
        <v>38</v>
      </c>
      <c r="E13" s="807" t="s">
        <v>655</v>
      </c>
      <c r="F13" s="809" t="s">
        <v>1122</v>
      </c>
      <c r="G13" s="1170"/>
      <c r="H13" s="1164"/>
    </row>
    <row r="14" spans="1:9" ht="26.25" customHeight="1">
      <c r="A14" s="1163"/>
      <c r="B14" s="810" t="s">
        <v>49</v>
      </c>
      <c r="C14" s="807">
        <v>44</v>
      </c>
      <c r="D14" s="808">
        <v>43</v>
      </c>
      <c r="E14" s="811" t="s">
        <v>427</v>
      </c>
      <c r="F14" s="809"/>
      <c r="G14" s="1170"/>
      <c r="H14" s="1164"/>
    </row>
    <row r="15" spans="1:9" ht="26.25" customHeight="1">
      <c r="A15" s="1163"/>
      <c r="B15" s="820" t="s">
        <v>1076</v>
      </c>
      <c r="C15" s="807">
        <v>42.5</v>
      </c>
      <c r="D15" s="650">
        <v>41.5</v>
      </c>
      <c r="E15" s="789" t="s">
        <v>427</v>
      </c>
      <c r="F15" s="790"/>
      <c r="G15" s="1170"/>
      <c r="H15" s="1164"/>
    </row>
    <row r="16" spans="1:9" ht="25.5" customHeight="1">
      <c r="A16" s="1163"/>
      <c r="B16" s="812" t="s">
        <v>153</v>
      </c>
      <c r="C16" s="813">
        <v>64</v>
      </c>
      <c r="D16" s="814">
        <v>63</v>
      </c>
      <c r="E16" s="811" t="s">
        <v>67</v>
      </c>
      <c r="F16" s="811" t="s">
        <v>31</v>
      </c>
      <c r="G16" s="1170"/>
      <c r="H16" s="1164"/>
    </row>
    <row r="17" spans="2:8" ht="26.25" customHeight="1">
      <c r="B17" s="812" t="s">
        <v>60</v>
      </c>
      <c r="C17" s="815">
        <v>48</v>
      </c>
      <c r="D17" s="814">
        <v>47</v>
      </c>
      <c r="E17" s="811" t="s">
        <v>430</v>
      </c>
      <c r="F17" s="811" t="s">
        <v>31</v>
      </c>
      <c r="G17" s="1170"/>
      <c r="H17" s="1164"/>
    </row>
    <row r="18" spans="2:8" ht="26.25" customHeight="1">
      <c r="B18" s="812" t="s">
        <v>769</v>
      </c>
      <c r="C18" s="815">
        <v>56</v>
      </c>
      <c r="D18" s="814">
        <v>55</v>
      </c>
      <c r="E18" s="811" t="s">
        <v>67</v>
      </c>
      <c r="F18" s="811" t="s">
        <v>31</v>
      </c>
      <c r="G18" s="1170"/>
      <c r="H18" s="1164"/>
    </row>
    <row r="19" spans="2:8" ht="26.25" customHeight="1">
      <c r="B19" s="812" t="s">
        <v>33</v>
      </c>
      <c r="C19" s="815">
        <v>42</v>
      </c>
      <c r="D19" s="814">
        <v>41</v>
      </c>
      <c r="E19" s="811" t="s">
        <v>430</v>
      </c>
      <c r="F19" s="811" t="s">
        <v>31</v>
      </c>
      <c r="G19" s="1170"/>
      <c r="H19" s="1164"/>
    </row>
    <row r="20" spans="2:8" ht="26.25" customHeight="1">
      <c r="B20" s="812" t="s">
        <v>770</v>
      </c>
      <c r="C20" s="815">
        <v>59</v>
      </c>
      <c r="D20" s="814">
        <v>58</v>
      </c>
      <c r="E20" s="811" t="s">
        <v>67</v>
      </c>
      <c r="F20" s="811" t="s">
        <v>31</v>
      </c>
      <c r="G20" s="1170"/>
      <c r="H20" s="1164"/>
    </row>
    <row r="21" spans="2:8" ht="26.25" customHeight="1">
      <c r="B21" s="821" t="s">
        <v>36</v>
      </c>
      <c r="C21" s="822">
        <v>51.5</v>
      </c>
      <c r="D21" s="823">
        <v>50.5</v>
      </c>
      <c r="E21" s="824" t="s">
        <v>946</v>
      </c>
      <c r="F21" s="825" t="s">
        <v>1136</v>
      </c>
      <c r="G21" s="1170"/>
      <c r="H21" s="1164"/>
    </row>
    <row r="22" spans="2:8" ht="26.25" customHeight="1">
      <c r="B22" s="812" t="s">
        <v>131</v>
      </c>
      <c r="C22" s="815">
        <v>43</v>
      </c>
      <c r="D22" s="814">
        <v>42</v>
      </c>
      <c r="E22" s="811" t="s">
        <v>947</v>
      </c>
      <c r="F22" s="811" t="s">
        <v>31</v>
      </c>
      <c r="G22" s="1170"/>
      <c r="H22" s="1164"/>
    </row>
    <row r="23" spans="2:8" ht="26.25" customHeight="1">
      <c r="B23" s="812" t="s">
        <v>62</v>
      </c>
      <c r="C23" s="815">
        <v>45.5</v>
      </c>
      <c r="D23" s="814">
        <v>44.5</v>
      </c>
      <c r="E23" s="811" t="s">
        <v>430</v>
      </c>
      <c r="F23" s="811" t="s">
        <v>31</v>
      </c>
      <c r="G23" s="1170"/>
      <c r="H23" s="1164"/>
    </row>
    <row r="24" spans="2:8" ht="26.25" customHeight="1">
      <c r="B24" s="812" t="s">
        <v>55</v>
      </c>
      <c r="C24" s="815">
        <v>48</v>
      </c>
      <c r="D24" s="814">
        <v>47</v>
      </c>
      <c r="E24" s="811" t="s">
        <v>430</v>
      </c>
      <c r="F24" s="811" t="s">
        <v>31</v>
      </c>
      <c r="G24" s="1170"/>
      <c r="H24" s="1164"/>
    </row>
    <row r="25" spans="2:8" ht="27.4" customHeight="1">
      <c r="B25" s="812" t="s">
        <v>53</v>
      </c>
      <c r="C25" s="815">
        <v>53.5</v>
      </c>
      <c r="D25" s="814">
        <v>52.5</v>
      </c>
      <c r="E25" s="811" t="s">
        <v>67</v>
      </c>
      <c r="F25" s="811" t="s">
        <v>31</v>
      </c>
      <c r="G25" s="1170"/>
      <c r="H25" s="1164"/>
    </row>
    <row r="26" spans="2:8" ht="35.25" customHeight="1">
      <c r="B26" s="812" t="s">
        <v>57</v>
      </c>
      <c r="C26" s="815">
        <v>53</v>
      </c>
      <c r="D26" s="814">
        <v>52</v>
      </c>
      <c r="E26" s="811" t="s">
        <v>430</v>
      </c>
      <c r="F26" s="811" t="s">
        <v>31</v>
      </c>
      <c r="G26" s="1170"/>
      <c r="H26" s="1164"/>
    </row>
    <row r="27" spans="2:8" ht="35.25" customHeight="1">
      <c r="B27" s="821" t="s">
        <v>47</v>
      </c>
      <c r="C27" s="822">
        <v>58</v>
      </c>
      <c r="D27" s="823">
        <v>57</v>
      </c>
      <c r="E27" s="824" t="s">
        <v>806</v>
      </c>
      <c r="F27" s="825" t="s">
        <v>1124</v>
      </c>
      <c r="G27" s="1170"/>
      <c r="H27" s="1164"/>
    </row>
    <row r="28" spans="2:8" ht="26.25" customHeight="1">
      <c r="B28" s="812" t="s">
        <v>42</v>
      </c>
      <c r="C28" s="815">
        <v>48</v>
      </c>
      <c r="D28" s="814">
        <v>47</v>
      </c>
      <c r="E28" s="811" t="s">
        <v>430</v>
      </c>
      <c r="F28" s="811" t="s">
        <v>31</v>
      </c>
      <c r="G28" s="1170"/>
      <c r="H28" s="1164"/>
    </row>
    <row r="29" spans="2:8" ht="26.25" customHeight="1">
      <c r="B29" s="821" t="s">
        <v>38</v>
      </c>
      <c r="C29" s="822">
        <v>48</v>
      </c>
      <c r="D29" s="823">
        <v>47</v>
      </c>
      <c r="E29" s="824" t="s">
        <v>430</v>
      </c>
      <c r="F29" s="825" t="s">
        <v>1124</v>
      </c>
      <c r="G29" s="1170"/>
      <c r="H29" s="1164"/>
    </row>
    <row r="30" spans="2:8" ht="26.25" customHeight="1">
      <c r="B30" s="812" t="s">
        <v>78</v>
      </c>
      <c r="C30" s="815">
        <v>49.5</v>
      </c>
      <c r="D30" s="814">
        <v>48.5</v>
      </c>
      <c r="E30" s="811" t="s">
        <v>67</v>
      </c>
      <c r="F30" s="811" t="s">
        <v>31</v>
      </c>
      <c r="G30" s="1170"/>
      <c r="H30" s="1164"/>
    </row>
    <row r="31" spans="2:8" ht="26.25" customHeight="1">
      <c r="B31" s="821" t="s">
        <v>948</v>
      </c>
      <c r="C31" s="822">
        <v>42</v>
      </c>
      <c r="D31" s="823">
        <v>41</v>
      </c>
      <c r="E31" s="824" t="s">
        <v>67</v>
      </c>
      <c r="F31" s="825" t="s">
        <v>1136</v>
      </c>
      <c r="G31" s="1170"/>
      <c r="H31" s="1164"/>
    </row>
    <row r="32" spans="2:8" ht="26.25" customHeight="1">
      <c r="B32" s="812" t="s">
        <v>949</v>
      </c>
      <c r="C32" s="815">
        <v>55.5</v>
      </c>
      <c r="D32" s="814">
        <v>54.5</v>
      </c>
      <c r="E32" s="811" t="s">
        <v>67</v>
      </c>
      <c r="F32" s="811" t="s">
        <v>31</v>
      </c>
      <c r="G32" s="1170"/>
      <c r="H32" s="1164"/>
    </row>
    <row r="33" spans="2:8" ht="26.25" customHeight="1">
      <c r="B33" s="812" t="s">
        <v>59</v>
      </c>
      <c r="C33" s="815">
        <v>46.5</v>
      </c>
      <c r="D33" s="814">
        <v>45.5</v>
      </c>
      <c r="E33" s="811" t="s">
        <v>67</v>
      </c>
      <c r="F33" s="811" t="s">
        <v>31</v>
      </c>
      <c r="G33" s="1170"/>
      <c r="H33" s="1164"/>
    </row>
    <row r="34" spans="2:8" ht="26.25" customHeight="1">
      <c r="B34" s="812" t="s">
        <v>141</v>
      </c>
      <c r="C34" s="815">
        <v>54.5</v>
      </c>
      <c r="D34" s="814">
        <v>53.5</v>
      </c>
      <c r="E34" s="811" t="s">
        <v>67</v>
      </c>
      <c r="F34" s="811" t="s">
        <v>31</v>
      </c>
      <c r="G34" s="1170"/>
      <c r="H34" s="1164"/>
    </row>
    <row r="35" spans="2:8" ht="26.25" customHeight="1">
      <c r="B35" s="821" t="s">
        <v>157</v>
      </c>
      <c r="C35" s="822">
        <v>48</v>
      </c>
      <c r="D35" s="823">
        <v>47</v>
      </c>
      <c r="E35" s="824" t="s">
        <v>430</v>
      </c>
      <c r="F35" s="825" t="s">
        <v>1124</v>
      </c>
      <c r="G35" s="1170"/>
      <c r="H35" s="1164"/>
    </row>
    <row r="36" spans="2:8" ht="30" customHeight="1">
      <c r="B36" s="812" t="s">
        <v>66</v>
      </c>
      <c r="C36" s="815">
        <v>55.5</v>
      </c>
      <c r="D36" s="814">
        <v>54.5</v>
      </c>
      <c r="E36" s="811" t="s">
        <v>431</v>
      </c>
      <c r="F36" s="816" t="s">
        <v>1132</v>
      </c>
      <c r="G36" s="1170"/>
      <c r="H36" s="1164"/>
    </row>
    <row r="37" spans="2:8" ht="30" customHeight="1">
      <c r="B37" s="812" t="s">
        <v>48</v>
      </c>
      <c r="C37" s="815">
        <v>50.5</v>
      </c>
      <c r="D37" s="814">
        <v>49.5</v>
      </c>
      <c r="E37" s="811" t="s">
        <v>67</v>
      </c>
      <c r="F37" s="816" t="s">
        <v>1123</v>
      </c>
      <c r="G37" s="1170"/>
      <c r="H37" s="1164"/>
    </row>
    <row r="38" spans="2:8" ht="26.25" customHeight="1">
      <c r="B38" s="812" t="s">
        <v>140</v>
      </c>
      <c r="C38" s="815">
        <v>48</v>
      </c>
      <c r="D38" s="814">
        <v>47</v>
      </c>
      <c r="E38" s="811" t="s">
        <v>388</v>
      </c>
      <c r="F38" s="811" t="s">
        <v>31</v>
      </c>
      <c r="G38" s="1170"/>
      <c r="H38" s="1164"/>
    </row>
    <row r="39" spans="2:8" ht="26.25" customHeight="1">
      <c r="B39" s="812" t="s">
        <v>34</v>
      </c>
      <c r="C39" s="815">
        <v>52.5</v>
      </c>
      <c r="D39" s="814">
        <v>51.5</v>
      </c>
      <c r="E39" s="811" t="s">
        <v>67</v>
      </c>
      <c r="F39" s="811" t="s">
        <v>1124</v>
      </c>
      <c r="G39" s="1170"/>
      <c r="H39" s="1164"/>
    </row>
    <row r="40" spans="2:8" ht="30" customHeight="1">
      <c r="B40" s="812" t="s">
        <v>378</v>
      </c>
      <c r="C40" s="815">
        <v>48</v>
      </c>
      <c r="D40" s="814">
        <v>47</v>
      </c>
      <c r="E40" s="811" t="s">
        <v>67</v>
      </c>
      <c r="F40" s="816" t="s">
        <v>1123</v>
      </c>
      <c r="G40" s="1170"/>
      <c r="H40" s="1164"/>
    </row>
    <row r="41" spans="2:8" ht="26.25" customHeight="1">
      <c r="B41" s="812" t="s">
        <v>56</v>
      </c>
      <c r="C41" s="815">
        <v>42.5</v>
      </c>
      <c r="D41" s="814">
        <v>41.5</v>
      </c>
      <c r="E41" s="811" t="s">
        <v>430</v>
      </c>
      <c r="F41" s="811" t="s">
        <v>31</v>
      </c>
      <c r="G41" s="1170"/>
      <c r="H41" s="1164"/>
    </row>
    <row r="42" spans="2:8" ht="26.25" customHeight="1">
      <c r="B42" s="821" t="s">
        <v>77</v>
      </c>
      <c r="C42" s="822">
        <v>55.5</v>
      </c>
      <c r="D42" s="823">
        <v>54.5</v>
      </c>
      <c r="E42" s="824" t="s">
        <v>806</v>
      </c>
      <c r="F42" s="825" t="s">
        <v>1124</v>
      </c>
      <c r="G42" s="1170"/>
      <c r="H42" s="1164"/>
    </row>
    <row r="43" spans="2:8" ht="26.25" customHeight="1">
      <c r="B43" s="821" t="s">
        <v>79</v>
      </c>
      <c r="C43" s="822">
        <v>48</v>
      </c>
      <c r="D43" s="823">
        <v>47</v>
      </c>
      <c r="E43" s="824" t="s">
        <v>67</v>
      </c>
      <c r="F43" s="825" t="s">
        <v>1124</v>
      </c>
      <c r="G43" s="1170"/>
      <c r="H43" s="1164"/>
    </row>
    <row r="44" spans="2:8" ht="26.25" customHeight="1">
      <c r="B44" s="812" t="s">
        <v>32</v>
      </c>
      <c r="C44" s="815">
        <v>58.5</v>
      </c>
      <c r="D44" s="814">
        <v>57.5</v>
      </c>
      <c r="E44" s="811" t="s">
        <v>432</v>
      </c>
      <c r="F44" s="811" t="s">
        <v>49</v>
      </c>
      <c r="G44" s="1170"/>
      <c r="H44" s="1164"/>
    </row>
    <row r="45" spans="2:8" ht="26.25" customHeight="1" thickBot="1">
      <c r="B45" s="651" t="s">
        <v>58</v>
      </c>
      <c r="C45" s="652">
        <v>52</v>
      </c>
      <c r="D45" s="653">
        <v>51</v>
      </c>
      <c r="E45" s="654" t="s">
        <v>432</v>
      </c>
      <c r="F45" s="655" t="s">
        <v>49</v>
      </c>
      <c r="G45" s="1171"/>
      <c r="H45" s="1164"/>
    </row>
    <row r="46" spans="2:8" ht="26.25" customHeight="1">
      <c r="B46" s="656" t="s">
        <v>68</v>
      </c>
      <c r="C46" s="657"/>
      <c r="D46" s="657"/>
      <c r="E46" s="657"/>
      <c r="F46" s="657"/>
      <c r="G46" s="658"/>
      <c r="H46" s="1164"/>
    </row>
    <row r="47" spans="2:8" ht="26.25" customHeight="1">
      <c r="B47" s="1165" t="s">
        <v>1079</v>
      </c>
      <c r="C47" s="1165"/>
      <c r="D47" s="1165"/>
      <c r="E47" s="1165"/>
      <c r="F47" s="1165"/>
      <c r="G47" s="657"/>
      <c r="H47" s="1164"/>
    </row>
    <row r="48" spans="2:8" ht="26.45" customHeight="1">
      <c r="B48" s="667" t="s">
        <v>999</v>
      </c>
      <c r="C48" s="765"/>
      <c r="D48" s="765"/>
      <c r="E48" s="765"/>
      <c r="F48" s="765"/>
      <c r="G48" s="669"/>
      <c r="H48" s="1164"/>
    </row>
    <row r="49" spans="2:9" s="662" customFormat="1" ht="26.45" customHeight="1">
      <c r="B49" s="659" t="s">
        <v>1000</v>
      </c>
      <c r="C49" s="659"/>
      <c r="D49" s="659"/>
      <c r="E49" s="659"/>
      <c r="F49" s="659"/>
      <c r="G49" s="766"/>
      <c r="H49" s="661"/>
    </row>
    <row r="50" spans="2:9" s="662" customFormat="1" ht="26.45" customHeight="1">
      <c r="B50" s="659" t="s">
        <v>953</v>
      </c>
      <c r="C50" s="659"/>
      <c r="D50" s="659"/>
      <c r="E50" s="659"/>
      <c r="F50" s="659"/>
      <c r="G50" s="659"/>
      <c r="H50" s="766"/>
      <c r="I50" s="767"/>
    </row>
    <row r="51" spans="2:9" s="662" customFormat="1" ht="26.45" customHeight="1">
      <c r="B51" s="1153" t="s">
        <v>1001</v>
      </c>
      <c r="C51" s="1153"/>
      <c r="D51" s="1153"/>
      <c r="E51" s="1153"/>
      <c r="F51" s="661"/>
      <c r="G51" s="659"/>
      <c r="H51" s="664"/>
    </row>
    <row r="52" spans="2:9" s="662" customFormat="1" ht="26.45" customHeight="1">
      <c r="B52" s="758" t="s">
        <v>1002</v>
      </c>
      <c r="C52" s="758"/>
      <c r="D52" s="758"/>
      <c r="E52" s="758"/>
      <c r="F52" s="661"/>
      <c r="G52" s="661"/>
      <c r="H52" s="659"/>
      <c r="I52" s="665"/>
    </row>
    <row r="53" spans="2:9" s="662" customFormat="1" ht="26.45" customHeight="1">
      <c r="B53" s="1154" t="s">
        <v>1080</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20" t="s">
        <v>517</v>
      </c>
      <c r="B1" s="1120"/>
      <c r="C1" s="1120"/>
      <c r="D1" s="1120"/>
      <c r="E1" s="1120"/>
      <c r="F1" s="1120"/>
      <c r="G1" s="1120"/>
      <c r="H1" s="1120"/>
      <c r="I1" s="1120"/>
      <c r="J1" s="3" t="s">
        <v>21</v>
      </c>
    </row>
    <row r="2" spans="1:10" ht="15" thickBot="1"/>
    <row r="3" spans="1:10" ht="22.9" customHeight="1" thickBot="1">
      <c r="B3" s="172" t="s">
        <v>69</v>
      </c>
      <c r="C3" s="1288" t="s">
        <v>454</v>
      </c>
      <c r="D3" s="1289"/>
      <c r="E3" s="1288" t="s">
        <v>71</v>
      </c>
      <c r="F3" s="1289"/>
      <c r="G3" s="181" t="s">
        <v>74</v>
      </c>
      <c r="H3" s="182"/>
    </row>
    <row r="4" spans="1:10" ht="22.9" customHeight="1" thickBot="1">
      <c r="B4" s="171" t="s">
        <v>453</v>
      </c>
      <c r="C4" s="1290" t="s">
        <v>418</v>
      </c>
      <c r="D4" s="1291"/>
      <c r="E4" s="1290" t="s">
        <v>35</v>
      </c>
      <c r="F4" s="1291"/>
      <c r="G4" s="183" t="s">
        <v>437</v>
      </c>
      <c r="H4" s="184"/>
    </row>
    <row r="5" spans="1:10" ht="22.9" customHeight="1" thickBot="1">
      <c r="B5" s="61" t="s">
        <v>22</v>
      </c>
      <c r="C5" s="61" t="s">
        <v>23</v>
      </c>
      <c r="D5" s="74"/>
      <c r="E5" s="74"/>
      <c r="F5" s="74"/>
      <c r="G5" s="148" t="s">
        <v>24</v>
      </c>
      <c r="H5" s="157">
        <v>45543</v>
      </c>
      <c r="I5" s="185" t="s">
        <v>450</v>
      </c>
    </row>
    <row r="6" spans="1:10" ht="22.9" customHeight="1" thickBot="1">
      <c r="B6" s="153" t="s">
        <v>411</v>
      </c>
      <c r="C6" s="208" t="s">
        <v>170</v>
      </c>
      <c r="D6" s="208" t="s">
        <v>172</v>
      </c>
      <c r="E6" s="208" t="s">
        <v>419</v>
      </c>
      <c r="F6" s="208" t="s">
        <v>420</v>
      </c>
      <c r="G6" s="1292" t="s">
        <v>75</v>
      </c>
      <c r="H6" s="1293"/>
      <c r="I6" s="204" t="s">
        <v>467</v>
      </c>
    </row>
    <row r="7" spans="1:10" s="156" customFormat="1" ht="22.9" customHeight="1">
      <c r="B7" s="206" t="s">
        <v>377</v>
      </c>
      <c r="C7" s="207">
        <v>41</v>
      </c>
      <c r="D7" s="207">
        <v>40</v>
      </c>
      <c r="E7" s="207" t="s">
        <v>427</v>
      </c>
      <c r="F7" s="207" t="s">
        <v>428</v>
      </c>
      <c r="G7" s="207"/>
      <c r="H7" s="1285" t="s">
        <v>438</v>
      </c>
      <c r="I7" s="209"/>
    </row>
    <row r="8" spans="1:10" s="156" customFormat="1" ht="22.9" customHeight="1">
      <c r="B8" s="206" t="s">
        <v>421</v>
      </c>
      <c r="C8" s="210">
        <v>45</v>
      </c>
      <c r="D8" s="210">
        <v>44</v>
      </c>
      <c r="E8" s="210" t="s">
        <v>427</v>
      </c>
      <c r="F8" s="210" t="s">
        <v>377</v>
      </c>
      <c r="G8" s="210"/>
      <c r="H8" s="1286"/>
      <c r="I8" s="211"/>
    </row>
    <row r="9" spans="1:10" s="156" customFormat="1" ht="99.95" customHeight="1">
      <c r="B9" s="212" t="s">
        <v>436</v>
      </c>
      <c r="C9" s="210">
        <v>42</v>
      </c>
      <c r="D9" s="210">
        <v>41</v>
      </c>
      <c r="E9" s="210" t="s">
        <v>427</v>
      </c>
      <c r="F9" s="210" t="s">
        <v>377</v>
      </c>
      <c r="G9" s="210"/>
      <c r="H9" s="1286"/>
      <c r="I9" s="211"/>
    </row>
    <row r="10" spans="1:10" s="156" customFormat="1" ht="22.9" customHeight="1">
      <c r="B10" s="212" t="s">
        <v>52</v>
      </c>
      <c r="C10" s="210">
        <v>49</v>
      </c>
      <c r="D10" s="210">
        <v>48</v>
      </c>
      <c r="E10" s="210" t="s">
        <v>401</v>
      </c>
      <c r="F10" s="210" t="s">
        <v>377</v>
      </c>
      <c r="G10" s="210" t="s">
        <v>434</v>
      </c>
      <c r="H10" s="1286"/>
      <c r="I10" s="211"/>
    </row>
    <row r="11" spans="1:10" s="156" customFormat="1" ht="22.9" customHeight="1">
      <c r="B11" s="212" t="s">
        <v>422</v>
      </c>
      <c r="C11" s="210">
        <v>49</v>
      </c>
      <c r="D11" s="210">
        <v>48</v>
      </c>
      <c r="E11" s="210" t="s">
        <v>401</v>
      </c>
      <c r="F11" s="210" t="s">
        <v>377</v>
      </c>
      <c r="G11" s="210" t="s">
        <v>434</v>
      </c>
      <c r="H11" s="1286"/>
      <c r="I11" s="211"/>
    </row>
    <row r="12" spans="1:10" s="156" customFormat="1" ht="22.9" customHeight="1">
      <c r="B12" s="212" t="s">
        <v>131</v>
      </c>
      <c r="C12" s="210">
        <v>49</v>
      </c>
      <c r="D12" s="210">
        <v>48</v>
      </c>
      <c r="E12" s="210" t="s">
        <v>429</v>
      </c>
      <c r="F12" s="210" t="s">
        <v>377</v>
      </c>
      <c r="G12" s="213" t="s">
        <v>435</v>
      </c>
      <c r="H12" s="1286"/>
      <c r="I12" s="211"/>
    </row>
    <row r="13" spans="1:10" s="156" customFormat="1" ht="22.9" customHeight="1">
      <c r="B13" s="212" t="s">
        <v>443</v>
      </c>
      <c r="C13" s="210">
        <v>52</v>
      </c>
      <c r="D13" s="210">
        <v>51</v>
      </c>
      <c r="E13" s="210" t="s">
        <v>427</v>
      </c>
      <c r="F13" s="210" t="s">
        <v>377</v>
      </c>
      <c r="G13" s="210"/>
      <c r="H13" s="1286"/>
      <c r="I13" s="211"/>
    </row>
    <row r="14" spans="1:10" s="156" customFormat="1" ht="22.9" customHeight="1">
      <c r="B14" s="212" t="s">
        <v>66</v>
      </c>
      <c r="C14" s="210">
        <v>65</v>
      </c>
      <c r="D14" s="210">
        <v>64</v>
      </c>
      <c r="E14" s="210" t="s">
        <v>427</v>
      </c>
      <c r="F14" s="210" t="s">
        <v>377</v>
      </c>
      <c r="G14" s="210"/>
      <c r="H14" s="1286"/>
      <c r="I14" s="211"/>
    </row>
    <row r="15" spans="1:10" s="156" customFormat="1" ht="22.9" customHeight="1">
      <c r="B15" s="212" t="s">
        <v>41</v>
      </c>
      <c r="C15" s="210">
        <v>55</v>
      </c>
      <c r="D15" s="210">
        <v>54</v>
      </c>
      <c r="E15" s="210" t="s">
        <v>41</v>
      </c>
      <c r="F15" s="210" t="s">
        <v>377</v>
      </c>
      <c r="G15" s="210"/>
      <c r="H15" s="1286"/>
      <c r="I15" s="211"/>
    </row>
    <row r="16" spans="1:10" s="156" customFormat="1" ht="22.9" customHeight="1">
      <c r="B16" s="212" t="s">
        <v>34</v>
      </c>
      <c r="C16" s="210">
        <v>66</v>
      </c>
      <c r="D16" s="210">
        <v>65</v>
      </c>
      <c r="E16" s="210" t="s">
        <v>427</v>
      </c>
      <c r="F16" s="210" t="s">
        <v>377</v>
      </c>
      <c r="G16" s="210"/>
      <c r="H16" s="1286"/>
      <c r="I16" s="211"/>
    </row>
    <row r="17" spans="2:9" s="156" customFormat="1" ht="22.9" customHeight="1">
      <c r="B17" s="212" t="s">
        <v>58</v>
      </c>
      <c r="C17" s="210">
        <v>59</v>
      </c>
      <c r="D17" s="210">
        <v>58</v>
      </c>
      <c r="E17" s="210" t="s">
        <v>427</v>
      </c>
      <c r="F17" s="210" t="s">
        <v>377</v>
      </c>
      <c r="G17" s="210"/>
      <c r="H17" s="1286"/>
      <c r="I17" s="211"/>
    </row>
    <row r="18" spans="2:9" s="156" customFormat="1" ht="22.9" customHeight="1">
      <c r="B18" s="212" t="s">
        <v>57</v>
      </c>
      <c r="C18" s="210">
        <v>58</v>
      </c>
      <c r="D18" s="210">
        <v>57</v>
      </c>
      <c r="E18" s="210" t="s">
        <v>388</v>
      </c>
      <c r="F18" s="210" t="s">
        <v>377</v>
      </c>
      <c r="G18" s="210"/>
      <c r="H18" s="1286"/>
      <c r="I18" s="211"/>
    </row>
    <row r="19" spans="2:9" s="156" customFormat="1" ht="22.9" customHeight="1">
      <c r="B19" s="212" t="s">
        <v>42</v>
      </c>
      <c r="C19" s="210">
        <v>66</v>
      </c>
      <c r="D19" s="210">
        <v>65</v>
      </c>
      <c r="E19" s="210" t="s">
        <v>430</v>
      </c>
      <c r="F19" s="210" t="s">
        <v>31</v>
      </c>
      <c r="G19" s="210"/>
      <c r="H19" s="1286"/>
      <c r="I19" s="211"/>
    </row>
    <row r="20" spans="2:9" s="156" customFormat="1" ht="22.9" customHeight="1">
      <c r="B20" s="212" t="s">
        <v>423</v>
      </c>
      <c r="C20" s="210">
        <v>66</v>
      </c>
      <c r="D20" s="210">
        <v>65</v>
      </c>
      <c r="E20" s="210" t="s">
        <v>67</v>
      </c>
      <c r="F20" s="210" t="s">
        <v>31</v>
      </c>
      <c r="G20" s="210"/>
      <c r="H20" s="1286"/>
      <c r="I20" s="211"/>
    </row>
    <row r="21" spans="2:9" s="156" customFormat="1" ht="22.9" customHeight="1">
      <c r="B21" s="212" t="s">
        <v>424</v>
      </c>
      <c r="C21" s="210">
        <v>66</v>
      </c>
      <c r="D21" s="210">
        <v>65</v>
      </c>
      <c r="E21" s="210" t="s">
        <v>67</v>
      </c>
      <c r="F21" s="210" t="s">
        <v>31</v>
      </c>
      <c r="G21" s="210"/>
      <c r="H21" s="1286"/>
      <c r="I21" s="211"/>
    </row>
    <row r="22" spans="2:9" s="156" customFormat="1" ht="22.9" customHeight="1">
      <c r="B22" s="212" t="s">
        <v>53</v>
      </c>
      <c r="C22" s="210">
        <v>69</v>
      </c>
      <c r="D22" s="210">
        <v>68</v>
      </c>
      <c r="E22" s="210" t="s">
        <v>67</v>
      </c>
      <c r="F22" s="210" t="s">
        <v>31</v>
      </c>
      <c r="G22" s="210"/>
      <c r="H22" s="1286"/>
      <c r="I22" s="211"/>
    </row>
    <row r="23" spans="2:9" s="156" customFormat="1" ht="22.9" customHeight="1">
      <c r="B23" s="212" t="s">
        <v>48</v>
      </c>
      <c r="C23" s="210">
        <v>60</v>
      </c>
      <c r="D23" s="210">
        <v>59</v>
      </c>
      <c r="E23" s="210" t="s">
        <v>67</v>
      </c>
      <c r="F23" s="210" t="s">
        <v>31</v>
      </c>
      <c r="G23" s="210" t="s">
        <v>434</v>
      </c>
      <c r="H23" s="1286"/>
      <c r="I23" s="211"/>
    </row>
    <row r="24" spans="2:9" s="156" customFormat="1" ht="22.9" customHeight="1">
      <c r="B24" s="212" t="s">
        <v>378</v>
      </c>
      <c r="C24" s="210">
        <v>68</v>
      </c>
      <c r="D24" s="210">
        <v>67</v>
      </c>
      <c r="E24" s="210" t="s">
        <v>67</v>
      </c>
      <c r="F24" s="210" t="s">
        <v>31</v>
      </c>
      <c r="G24" s="210" t="s">
        <v>434</v>
      </c>
      <c r="H24" s="1286"/>
      <c r="I24" s="211"/>
    </row>
    <row r="25" spans="2:9" s="156" customFormat="1" ht="22.9" customHeight="1">
      <c r="B25" s="214" t="s">
        <v>141</v>
      </c>
      <c r="C25" s="215">
        <v>67</v>
      </c>
      <c r="D25" s="215">
        <v>66</v>
      </c>
      <c r="E25" s="215" t="s">
        <v>430</v>
      </c>
      <c r="F25" s="215" t="s">
        <v>31</v>
      </c>
      <c r="G25" s="215"/>
      <c r="H25" s="1286"/>
      <c r="I25" s="211"/>
    </row>
    <row r="26" spans="2:9" s="156" customFormat="1" ht="22.9" customHeight="1">
      <c r="B26" s="214" t="s">
        <v>62</v>
      </c>
      <c r="C26" s="215">
        <v>57</v>
      </c>
      <c r="D26" s="215">
        <v>56</v>
      </c>
      <c r="E26" s="215" t="s">
        <v>430</v>
      </c>
      <c r="F26" s="215" t="s">
        <v>31</v>
      </c>
      <c r="G26" s="215"/>
      <c r="H26" s="1286"/>
      <c r="I26" s="211"/>
    </row>
    <row r="27" spans="2:9" s="156" customFormat="1" ht="22.9" customHeight="1">
      <c r="B27" s="214" t="s">
        <v>425</v>
      </c>
      <c r="C27" s="215">
        <v>66</v>
      </c>
      <c r="D27" s="215">
        <v>65</v>
      </c>
      <c r="E27" s="215" t="s">
        <v>431</v>
      </c>
      <c r="F27" s="215" t="s">
        <v>31</v>
      </c>
      <c r="G27" s="215"/>
      <c r="H27" s="1286"/>
      <c r="I27" s="211"/>
    </row>
    <row r="28" spans="2:9" s="156" customFormat="1" ht="22.9" customHeight="1">
      <c r="B28" s="214" t="s">
        <v>79</v>
      </c>
      <c r="C28" s="215">
        <v>68</v>
      </c>
      <c r="D28" s="215">
        <v>67</v>
      </c>
      <c r="E28" s="215" t="s">
        <v>67</v>
      </c>
      <c r="F28" s="215" t="s">
        <v>31</v>
      </c>
      <c r="G28" s="215"/>
      <c r="H28" s="1286"/>
      <c r="I28" s="211"/>
    </row>
    <row r="29" spans="2:9" s="156" customFormat="1" ht="22.9" customHeight="1">
      <c r="B29" s="214" t="s">
        <v>140</v>
      </c>
      <c r="C29" s="215">
        <v>55</v>
      </c>
      <c r="D29" s="215">
        <v>54</v>
      </c>
      <c r="E29" s="215" t="s">
        <v>388</v>
      </c>
      <c r="F29" s="215" t="s">
        <v>31</v>
      </c>
      <c r="G29" s="215"/>
      <c r="H29" s="1286"/>
      <c r="I29" s="211"/>
    </row>
    <row r="30" spans="2:9" s="156" customFormat="1" ht="22.9" customHeight="1">
      <c r="B30" s="214" t="s">
        <v>59</v>
      </c>
      <c r="C30" s="215">
        <v>59</v>
      </c>
      <c r="D30" s="215">
        <v>58</v>
      </c>
      <c r="E30" s="215" t="s">
        <v>67</v>
      </c>
      <c r="F30" s="215" t="s">
        <v>31</v>
      </c>
      <c r="G30" s="215"/>
      <c r="H30" s="1286"/>
      <c r="I30" s="211"/>
    </row>
    <row r="31" spans="2:9" s="156" customFormat="1" ht="22.9" customHeight="1">
      <c r="B31" s="214" t="s">
        <v>32</v>
      </c>
      <c r="C31" s="215">
        <v>69</v>
      </c>
      <c r="D31" s="215">
        <v>68</v>
      </c>
      <c r="E31" s="215" t="s">
        <v>432</v>
      </c>
      <c r="F31" s="215" t="s">
        <v>49</v>
      </c>
      <c r="G31" s="215"/>
      <c r="H31" s="1286"/>
      <c r="I31" s="211"/>
    </row>
    <row r="32" spans="2:9" s="156" customFormat="1" ht="22.9" customHeight="1">
      <c r="B32" s="214" t="s">
        <v>426</v>
      </c>
      <c r="C32" s="215">
        <v>71</v>
      </c>
      <c r="D32" s="215">
        <v>70</v>
      </c>
      <c r="E32" s="215" t="s">
        <v>433</v>
      </c>
      <c r="F32" s="215" t="s">
        <v>31</v>
      </c>
      <c r="G32" s="215"/>
      <c r="H32" s="1286"/>
      <c r="I32" s="211"/>
    </row>
    <row r="33" spans="2:9" s="156" customFormat="1" ht="22.9" customHeight="1">
      <c r="B33" s="214" t="s">
        <v>36</v>
      </c>
      <c r="C33" s="215">
        <v>57</v>
      </c>
      <c r="D33" s="215">
        <v>56</v>
      </c>
      <c r="E33" s="215" t="s">
        <v>430</v>
      </c>
      <c r="F33" s="215" t="s">
        <v>31</v>
      </c>
      <c r="G33" s="215"/>
      <c r="H33" s="1286"/>
      <c r="I33" s="211"/>
    </row>
    <row r="34" spans="2:9" s="156" customFormat="1" ht="22.9" customHeight="1">
      <c r="B34" s="214" t="s">
        <v>33</v>
      </c>
      <c r="C34" s="215">
        <v>52</v>
      </c>
      <c r="D34" s="215">
        <v>51</v>
      </c>
      <c r="E34" s="215" t="s">
        <v>388</v>
      </c>
      <c r="F34" s="215" t="s">
        <v>31</v>
      </c>
      <c r="G34" s="215"/>
      <c r="H34" s="1286"/>
      <c r="I34" s="211"/>
    </row>
    <row r="35" spans="2:9" s="156" customFormat="1" ht="22.9" customHeight="1">
      <c r="B35" s="214" t="s">
        <v>38</v>
      </c>
      <c r="C35" s="215">
        <v>58</v>
      </c>
      <c r="D35" s="215">
        <v>57</v>
      </c>
      <c r="E35" s="215" t="s">
        <v>430</v>
      </c>
      <c r="F35" s="215" t="s">
        <v>31</v>
      </c>
      <c r="G35" s="215"/>
      <c r="H35" s="1286"/>
      <c r="I35" s="211"/>
    </row>
    <row r="36" spans="2:9" s="156" customFormat="1" ht="22.9" customHeight="1">
      <c r="B36" s="214" t="s">
        <v>56</v>
      </c>
      <c r="C36" s="215">
        <v>55</v>
      </c>
      <c r="D36" s="215">
        <v>54</v>
      </c>
      <c r="E36" s="215" t="s">
        <v>430</v>
      </c>
      <c r="F36" s="215" t="s">
        <v>31</v>
      </c>
      <c r="G36" s="215"/>
      <c r="H36" s="1286"/>
      <c r="I36" s="211"/>
    </row>
    <row r="37" spans="2:9" s="156" customFormat="1" ht="22.9" customHeight="1" thickBot="1">
      <c r="B37" s="174" t="s">
        <v>55</v>
      </c>
      <c r="C37" s="216">
        <v>62</v>
      </c>
      <c r="D37" s="216">
        <v>61</v>
      </c>
      <c r="E37" s="216" t="s">
        <v>430</v>
      </c>
      <c r="F37" s="216" t="s">
        <v>31</v>
      </c>
      <c r="G37" s="216"/>
      <c r="H37" s="1287"/>
      <c r="I37" s="205"/>
    </row>
    <row r="38" spans="2:9" s="156" customFormat="1" ht="22.9" customHeight="1">
      <c r="B38" s="161" t="s">
        <v>68</v>
      </c>
    </row>
    <row r="39" spans="2:9" s="156" customFormat="1" ht="22.9" customHeight="1">
      <c r="B39" s="1283" t="s">
        <v>439</v>
      </c>
      <c r="C39" s="1283"/>
      <c r="D39" s="1283"/>
      <c r="E39" s="1283"/>
      <c r="F39" s="1283"/>
      <c r="G39" s="1283"/>
      <c r="H39" s="1283"/>
      <c r="I39" s="1283"/>
    </row>
    <row r="40" spans="2:9" s="156" customFormat="1" ht="22.9" customHeight="1">
      <c r="B40" s="1284" t="s">
        <v>1485</v>
      </c>
      <c r="C40" s="1284"/>
      <c r="D40" s="1284"/>
      <c r="E40" s="1284"/>
      <c r="F40" s="1284"/>
      <c r="G40" s="1284"/>
      <c r="H40" s="1284"/>
      <c r="I40" s="175"/>
    </row>
    <row r="41" spans="2:9" s="156" customFormat="1" ht="22.9" customHeight="1">
      <c r="B41" s="73" t="s">
        <v>403</v>
      </c>
    </row>
    <row r="42" spans="2:9" s="156" customFormat="1" ht="22.9" customHeight="1">
      <c r="B42" s="1283" t="s">
        <v>440</v>
      </c>
      <c r="C42" s="1283"/>
      <c r="D42" s="1283"/>
      <c r="E42" s="1283"/>
      <c r="F42" s="1283"/>
      <c r="G42" s="1283"/>
      <c r="H42" s="1283"/>
      <c r="I42" s="1283"/>
    </row>
    <row r="43" spans="2:9" s="156" customFormat="1" ht="22.9" customHeight="1">
      <c r="B43" s="1283" t="s">
        <v>441</v>
      </c>
      <c r="C43" s="1283"/>
      <c r="D43" s="1283"/>
      <c r="E43" s="1283"/>
      <c r="F43" s="1283"/>
      <c r="G43" s="1283"/>
      <c r="H43" s="1283"/>
      <c r="I43" s="1283"/>
    </row>
    <row r="44" spans="2:9" s="156" customFormat="1" ht="22.9" customHeight="1">
      <c r="B44" s="1283" t="s">
        <v>442</v>
      </c>
      <c r="C44" s="1283"/>
      <c r="D44" s="1283"/>
      <c r="E44" s="1283"/>
      <c r="F44" s="1283"/>
      <c r="G44" s="1283"/>
      <c r="H44" s="1283"/>
      <c r="I44" s="1283"/>
    </row>
    <row r="45" spans="2:9" s="156" customFormat="1" ht="22.9" customHeight="1">
      <c r="B45" s="1283" t="s">
        <v>544</v>
      </c>
      <c r="C45" s="1283"/>
      <c r="D45" s="1283"/>
      <c r="E45" s="1283"/>
      <c r="F45" s="1283"/>
      <c r="G45" s="1283"/>
      <c r="H45" s="1283"/>
      <c r="I45" s="1283"/>
    </row>
    <row r="46" spans="2:9" s="156" customFormat="1" ht="22.9" customHeight="1">
      <c r="B46" s="1283"/>
      <c r="C46" s="1283"/>
      <c r="D46" s="1283"/>
      <c r="E46" s="1283"/>
      <c r="F46" s="1283"/>
      <c r="G46" s="1283"/>
      <c r="H46" s="1283"/>
      <c r="I46" s="1283"/>
    </row>
    <row r="47" spans="2:9" s="156" customFormat="1" ht="22.9" customHeight="1">
      <c r="B47" s="1283"/>
      <c r="C47" s="1283"/>
      <c r="D47" s="1283"/>
      <c r="E47" s="1283"/>
      <c r="F47" s="1283"/>
      <c r="G47" s="1283"/>
      <c r="H47" s="1283"/>
      <c r="I47" s="1283"/>
    </row>
    <row r="48" spans="2:9" s="156" customFormat="1" ht="22.9" customHeight="1">
      <c r="B48" s="1283"/>
      <c r="C48" s="1283"/>
      <c r="D48" s="1283"/>
      <c r="E48" s="1283"/>
      <c r="F48" s="1283"/>
      <c r="G48" s="1283"/>
      <c r="H48" s="1283"/>
      <c r="I48" s="1283"/>
    </row>
    <row r="49" spans="2:9" s="156" customFormat="1" ht="22.9" customHeight="1">
      <c r="B49" s="1283"/>
      <c r="C49" s="1283"/>
      <c r="D49" s="1283"/>
      <c r="E49" s="1283"/>
      <c r="F49" s="1283"/>
      <c r="G49" s="1283"/>
      <c r="H49" s="1283"/>
      <c r="I49" s="1283"/>
    </row>
    <row r="50" spans="2:9" s="156" customFormat="1" ht="22.9" customHeight="1">
      <c r="B50" s="1283"/>
      <c r="C50" s="1283"/>
      <c r="D50" s="1283"/>
      <c r="E50" s="1283"/>
      <c r="F50" s="1283"/>
      <c r="G50" s="1283"/>
      <c r="H50" s="1283"/>
      <c r="I50" s="1283"/>
    </row>
    <row r="51" spans="2:9" s="156" customFormat="1" ht="22.9" customHeight="1">
      <c r="B51" s="1283"/>
      <c r="C51" s="1283"/>
      <c r="D51" s="1283"/>
      <c r="E51" s="1283"/>
      <c r="F51" s="1283"/>
      <c r="G51" s="1283"/>
      <c r="H51" s="1283"/>
      <c r="I51" s="1283"/>
    </row>
    <row r="52" spans="2:9" s="156" customFormat="1" ht="22.9" customHeight="1">
      <c r="B52" s="1283"/>
      <c r="C52" s="1283"/>
      <c r="D52" s="1283"/>
      <c r="E52" s="1283"/>
      <c r="F52" s="1283"/>
      <c r="G52" s="1283"/>
      <c r="H52" s="1283"/>
      <c r="I52" s="1283"/>
    </row>
    <row r="53" spans="2:9" s="156" customFormat="1" ht="22.9" customHeight="1">
      <c r="B53" s="1283"/>
      <c r="C53" s="1283"/>
      <c r="D53" s="1283"/>
      <c r="E53" s="1283"/>
      <c r="F53" s="1283"/>
      <c r="G53" s="1283"/>
      <c r="H53" s="1283"/>
      <c r="I53" s="1283"/>
    </row>
    <row r="54" spans="2:9" s="156" customFormat="1" ht="22.9" customHeight="1">
      <c r="B54" s="1283"/>
      <c r="C54" s="1283"/>
      <c r="D54" s="1283"/>
      <c r="E54" s="1283"/>
      <c r="F54" s="1283"/>
      <c r="G54" s="1283"/>
      <c r="H54" s="1283"/>
      <c r="I54" s="1283"/>
    </row>
    <row r="55" spans="2:9" s="156" customFormat="1" ht="22.9" customHeight="1">
      <c r="B55" s="1283"/>
      <c r="C55" s="1283"/>
      <c r="D55" s="1283"/>
      <c r="E55" s="1283"/>
      <c r="F55" s="1283"/>
      <c r="G55" s="1283"/>
      <c r="H55" s="1283"/>
      <c r="I55" s="1283"/>
    </row>
    <row r="56" spans="2:9" s="156" customFormat="1" ht="22.9" customHeight="1">
      <c r="B56" s="1283"/>
      <c r="C56" s="1283"/>
      <c r="D56" s="1283"/>
      <c r="E56" s="1283"/>
      <c r="F56" s="1283"/>
      <c r="G56" s="1283"/>
      <c r="H56" s="1283"/>
      <c r="I56" s="1283"/>
    </row>
    <row r="57" spans="2:9" ht="19.899999999999999" customHeight="1">
      <c r="B57" s="1283"/>
      <c r="C57" s="1283"/>
      <c r="D57" s="1283"/>
      <c r="E57" s="1283"/>
      <c r="F57" s="1283"/>
      <c r="G57" s="1283"/>
      <c r="H57" s="1283"/>
      <c r="I57" s="1283"/>
    </row>
    <row r="58" spans="2:9" ht="19.899999999999999" customHeight="1">
      <c r="B58" s="1283"/>
      <c r="C58" s="1283"/>
      <c r="D58" s="1283"/>
      <c r="E58" s="1283"/>
      <c r="F58" s="1283"/>
      <c r="G58" s="1283"/>
      <c r="H58" s="1283"/>
      <c r="I58" s="1283"/>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26.625" style="845" bestFit="1" customWidth="1"/>
    <col min="3" max="3" width="10" style="845" bestFit="1" customWidth="1"/>
    <col min="4" max="4" width="9.625" style="845" bestFit="1" customWidth="1"/>
    <col min="5" max="5" width="8.125" style="845" bestFit="1" customWidth="1"/>
    <col min="6" max="6" width="9" style="845" bestFit="1" customWidth="1"/>
    <col min="7" max="7" width="14.375" style="845" bestFit="1" customWidth="1"/>
    <col min="8" max="8" width="9.5" style="845" bestFit="1" customWidth="1"/>
    <col min="9" max="9" width="10.625" style="845" bestFit="1" customWidth="1"/>
    <col min="10" max="10" width="14.625" style="845" customWidth="1"/>
    <col min="11" max="11" width="10.625" style="845" customWidth="1"/>
    <col min="12" max="12" width="11.875" style="845" customWidth="1"/>
    <col min="13" max="16384" width="9" style="845"/>
  </cols>
  <sheetData>
    <row r="1" spans="1:12" ht="81.400000000000006" customHeight="1" thickBot="1">
      <c r="A1" s="1312" t="s">
        <v>1236</v>
      </c>
      <c r="B1" s="1312"/>
      <c r="C1" s="1312"/>
      <c r="D1" s="1312"/>
      <c r="E1" s="1312"/>
      <c r="F1" s="1312"/>
      <c r="G1" s="1312"/>
      <c r="H1" s="1312"/>
      <c r="I1" s="1312"/>
      <c r="J1" s="1312"/>
      <c r="K1" s="1312"/>
      <c r="L1" s="844" t="s">
        <v>21</v>
      </c>
    </row>
    <row r="2" spans="1:12" ht="19.899999999999999" customHeight="1">
      <c r="B2" s="846" t="s">
        <v>69</v>
      </c>
      <c r="C2" s="847" t="s">
        <v>1269</v>
      </c>
      <c r="D2" s="847" t="s">
        <v>71</v>
      </c>
      <c r="E2" s="847" t="s">
        <v>521</v>
      </c>
      <c r="F2" s="847" t="s">
        <v>1270</v>
      </c>
      <c r="G2" s="847" t="s">
        <v>74</v>
      </c>
      <c r="H2" s="1313" t="s">
        <v>1271</v>
      </c>
      <c r="I2" s="1314"/>
      <c r="J2" s="1315"/>
    </row>
    <row r="3" spans="1:12" ht="19.899999999999999" customHeight="1" thickBot="1">
      <c r="B3" s="848" t="s">
        <v>1272</v>
      </c>
      <c r="C3" s="940" t="s">
        <v>614</v>
      </c>
      <c r="D3" s="940" t="s">
        <v>1273</v>
      </c>
      <c r="E3" s="940"/>
      <c r="F3" s="940"/>
      <c r="G3" s="940" t="s">
        <v>508</v>
      </c>
      <c r="H3" s="1316"/>
      <c r="I3" s="1316"/>
      <c r="J3" s="1317"/>
    </row>
    <row r="4" spans="1:12" ht="19.899999999999999" customHeight="1" thickBot="1">
      <c r="B4" s="849" t="s">
        <v>1290</v>
      </c>
      <c r="C4" s="850"/>
      <c r="D4" s="850"/>
      <c r="E4" s="850"/>
      <c r="F4" s="850"/>
      <c r="G4" s="851" t="s">
        <v>24</v>
      </c>
      <c r="H4" s="852"/>
      <c r="I4" s="852"/>
      <c r="J4" s="853">
        <v>46056</v>
      </c>
      <c r="K4" s="854" t="s">
        <v>525</v>
      </c>
    </row>
    <row r="5" spans="1:12" ht="19.899999999999999" customHeight="1">
      <c r="B5" s="855" t="s">
        <v>1289</v>
      </c>
      <c r="C5" s="856" t="s">
        <v>85</v>
      </c>
      <c r="D5" s="856" t="s">
        <v>91</v>
      </c>
      <c r="E5" s="856" t="s">
        <v>86</v>
      </c>
      <c r="F5" s="856" t="s">
        <v>87</v>
      </c>
      <c r="G5" s="856" t="s">
        <v>30</v>
      </c>
      <c r="H5" s="856" t="s">
        <v>516</v>
      </c>
      <c r="I5" s="856" t="s">
        <v>174</v>
      </c>
      <c r="J5" s="856" t="s">
        <v>75</v>
      </c>
      <c r="K5" s="857" t="s">
        <v>1066</v>
      </c>
    </row>
    <row r="6" spans="1:12" ht="30" customHeight="1">
      <c r="B6" s="942" t="s">
        <v>44</v>
      </c>
      <c r="C6" s="943">
        <v>47</v>
      </c>
      <c r="D6" s="943">
        <v>47</v>
      </c>
      <c r="E6" s="943">
        <v>47</v>
      </c>
      <c r="F6" s="943">
        <v>47</v>
      </c>
      <c r="G6" s="944" t="s">
        <v>960</v>
      </c>
      <c r="H6" s="944" t="s">
        <v>105</v>
      </c>
      <c r="I6" s="944" t="s">
        <v>811</v>
      </c>
      <c r="J6" s="945" t="s">
        <v>608</v>
      </c>
      <c r="K6" s="858"/>
    </row>
    <row r="7" spans="1:12" ht="30" customHeight="1">
      <c r="B7" s="942" t="s">
        <v>46</v>
      </c>
      <c r="C7" s="943">
        <v>48</v>
      </c>
      <c r="D7" s="943">
        <v>48</v>
      </c>
      <c r="E7" s="943">
        <v>48</v>
      </c>
      <c r="F7" s="943">
        <v>48</v>
      </c>
      <c r="G7" s="944" t="s">
        <v>960</v>
      </c>
      <c r="H7" s="944" t="s">
        <v>105</v>
      </c>
      <c r="I7" s="944" t="s">
        <v>603</v>
      </c>
      <c r="J7" s="945" t="s">
        <v>615</v>
      </c>
      <c r="K7" s="858"/>
    </row>
    <row r="8" spans="1:12" ht="30" customHeight="1">
      <c r="B8" s="859" t="s">
        <v>42</v>
      </c>
      <c r="C8" s="946">
        <v>53</v>
      </c>
      <c r="D8" s="946">
        <v>53</v>
      </c>
      <c r="E8" s="946">
        <v>53</v>
      </c>
      <c r="F8" s="946">
        <v>53</v>
      </c>
      <c r="G8" s="944" t="s">
        <v>812</v>
      </c>
      <c r="H8" s="947" t="s">
        <v>105</v>
      </c>
      <c r="I8" s="947" t="s">
        <v>350</v>
      </c>
      <c r="J8" s="948" t="s">
        <v>616</v>
      </c>
      <c r="K8" s="860"/>
    </row>
    <row r="9" spans="1:12" ht="30" customHeight="1">
      <c r="B9" s="859" t="s">
        <v>49</v>
      </c>
      <c r="C9" s="946">
        <v>48</v>
      </c>
      <c r="D9" s="946">
        <v>48</v>
      </c>
      <c r="E9" s="946">
        <v>48</v>
      </c>
      <c r="F9" s="946">
        <v>48</v>
      </c>
      <c r="G9" s="944" t="s">
        <v>812</v>
      </c>
      <c r="H9" s="947" t="s">
        <v>105</v>
      </c>
      <c r="I9" s="947" t="s">
        <v>388</v>
      </c>
      <c r="J9" s="948" t="s">
        <v>704</v>
      </c>
      <c r="K9" s="860"/>
    </row>
    <row r="10" spans="1:12" ht="30" customHeight="1">
      <c r="B10" s="942" t="s">
        <v>66</v>
      </c>
      <c r="C10" s="943">
        <v>48</v>
      </c>
      <c r="D10" s="943">
        <v>48</v>
      </c>
      <c r="E10" s="943">
        <v>48</v>
      </c>
      <c r="F10" s="943">
        <v>48</v>
      </c>
      <c r="G10" s="944" t="s">
        <v>812</v>
      </c>
      <c r="H10" s="944" t="s">
        <v>105</v>
      </c>
      <c r="I10" s="944" t="s">
        <v>813</v>
      </c>
      <c r="J10" s="945" t="s">
        <v>672</v>
      </c>
      <c r="K10" s="858"/>
    </row>
    <row r="11" spans="1:12" ht="30" customHeight="1">
      <c r="B11" s="859" t="s">
        <v>64</v>
      </c>
      <c r="C11" s="946">
        <v>54</v>
      </c>
      <c r="D11" s="946">
        <v>54</v>
      </c>
      <c r="E11" s="946">
        <v>54</v>
      </c>
      <c r="F11" s="946">
        <v>54</v>
      </c>
      <c r="G11" s="944" t="s">
        <v>812</v>
      </c>
      <c r="H11" s="947" t="s">
        <v>138</v>
      </c>
      <c r="I11" s="947" t="s">
        <v>350</v>
      </c>
      <c r="J11" s="948" t="s">
        <v>814</v>
      </c>
      <c r="K11" s="860"/>
    </row>
    <row r="12" spans="1:12" ht="30" customHeight="1">
      <c r="B12" s="859" t="s">
        <v>200</v>
      </c>
      <c r="C12" s="946">
        <v>54</v>
      </c>
      <c r="D12" s="946">
        <v>54</v>
      </c>
      <c r="E12" s="946">
        <v>54</v>
      </c>
      <c r="F12" s="946">
        <v>54</v>
      </c>
      <c r="G12" s="944" t="s">
        <v>812</v>
      </c>
      <c r="H12" s="947" t="s">
        <v>138</v>
      </c>
      <c r="I12" s="947" t="s">
        <v>350</v>
      </c>
      <c r="J12" s="948" t="s">
        <v>815</v>
      </c>
      <c r="K12" s="860"/>
    </row>
    <row r="13" spans="1:12" ht="30" customHeight="1">
      <c r="B13" s="942" t="s">
        <v>201</v>
      </c>
      <c r="C13" s="943">
        <v>54</v>
      </c>
      <c r="D13" s="943">
        <v>54</v>
      </c>
      <c r="E13" s="943">
        <v>54</v>
      </c>
      <c r="F13" s="943">
        <v>54</v>
      </c>
      <c r="G13" s="944" t="s">
        <v>812</v>
      </c>
      <c r="H13" s="944" t="s">
        <v>138</v>
      </c>
      <c r="I13" s="944" t="s">
        <v>350</v>
      </c>
      <c r="J13" s="945" t="s">
        <v>816</v>
      </c>
      <c r="K13" s="858"/>
    </row>
    <row r="14" spans="1:12" ht="30" customHeight="1">
      <c r="B14" s="859" t="s">
        <v>144</v>
      </c>
      <c r="C14" s="946">
        <v>54</v>
      </c>
      <c r="D14" s="946">
        <v>54</v>
      </c>
      <c r="E14" s="946">
        <v>54</v>
      </c>
      <c r="F14" s="946">
        <v>54</v>
      </c>
      <c r="G14" s="944" t="s">
        <v>812</v>
      </c>
      <c r="H14" s="947" t="s">
        <v>138</v>
      </c>
      <c r="I14" s="947" t="s">
        <v>350</v>
      </c>
      <c r="J14" s="948" t="s">
        <v>817</v>
      </c>
      <c r="K14" s="860"/>
    </row>
    <row r="15" spans="1:12" ht="30" customHeight="1">
      <c r="B15" s="859" t="s">
        <v>145</v>
      </c>
      <c r="C15" s="946">
        <v>54</v>
      </c>
      <c r="D15" s="946">
        <v>54</v>
      </c>
      <c r="E15" s="946">
        <v>54</v>
      </c>
      <c r="F15" s="946">
        <v>54</v>
      </c>
      <c r="G15" s="944" t="s">
        <v>812</v>
      </c>
      <c r="H15" s="947" t="s">
        <v>138</v>
      </c>
      <c r="I15" s="947" t="s">
        <v>350</v>
      </c>
      <c r="J15" s="948" t="s">
        <v>818</v>
      </c>
      <c r="K15" s="860"/>
    </row>
    <row r="16" spans="1:12" ht="30" customHeight="1">
      <c r="B16" s="942" t="s">
        <v>146</v>
      </c>
      <c r="C16" s="943">
        <v>54</v>
      </c>
      <c r="D16" s="943">
        <v>54</v>
      </c>
      <c r="E16" s="943">
        <v>54</v>
      </c>
      <c r="F16" s="943">
        <v>54</v>
      </c>
      <c r="G16" s="944" t="s">
        <v>812</v>
      </c>
      <c r="H16" s="944" t="s">
        <v>138</v>
      </c>
      <c r="I16" s="944" t="s">
        <v>350</v>
      </c>
      <c r="J16" s="945" t="s">
        <v>819</v>
      </c>
      <c r="K16" s="858"/>
    </row>
    <row r="17" spans="2:12" ht="30" customHeight="1">
      <c r="B17" s="859" t="s">
        <v>198</v>
      </c>
      <c r="C17" s="946">
        <v>54</v>
      </c>
      <c r="D17" s="946">
        <v>54</v>
      </c>
      <c r="E17" s="946">
        <v>54</v>
      </c>
      <c r="F17" s="946">
        <v>54</v>
      </c>
      <c r="G17" s="944" t="s">
        <v>812</v>
      </c>
      <c r="H17" s="947" t="s">
        <v>138</v>
      </c>
      <c r="I17" s="947" t="s">
        <v>350</v>
      </c>
      <c r="J17" s="948" t="s">
        <v>820</v>
      </c>
      <c r="K17" s="860"/>
    </row>
    <row r="18" spans="2:12" ht="30" customHeight="1">
      <c r="B18" s="859" t="s">
        <v>63</v>
      </c>
      <c r="C18" s="946">
        <v>54</v>
      </c>
      <c r="D18" s="946">
        <v>54</v>
      </c>
      <c r="E18" s="946">
        <v>54</v>
      </c>
      <c r="F18" s="946">
        <v>54</v>
      </c>
      <c r="G18" s="944" t="s">
        <v>812</v>
      </c>
      <c r="H18" s="947" t="s">
        <v>138</v>
      </c>
      <c r="I18" s="947" t="s">
        <v>350</v>
      </c>
      <c r="J18" s="948" t="s">
        <v>821</v>
      </c>
      <c r="K18" s="860"/>
    </row>
    <row r="19" spans="2:12" ht="30" customHeight="1">
      <c r="B19" s="942" t="s">
        <v>143</v>
      </c>
      <c r="C19" s="943">
        <v>54</v>
      </c>
      <c r="D19" s="943">
        <v>54</v>
      </c>
      <c r="E19" s="943">
        <v>54</v>
      </c>
      <c r="F19" s="943">
        <v>54</v>
      </c>
      <c r="G19" s="944" t="s">
        <v>812</v>
      </c>
      <c r="H19" s="944" t="s">
        <v>138</v>
      </c>
      <c r="I19" s="944" t="s">
        <v>350</v>
      </c>
      <c r="J19" s="945" t="s">
        <v>822</v>
      </c>
      <c r="K19" s="858"/>
    </row>
    <row r="20" spans="2:12" ht="30" customHeight="1" thickBot="1">
      <c r="B20" s="861" t="s">
        <v>199</v>
      </c>
      <c r="C20" s="862">
        <v>54</v>
      </c>
      <c r="D20" s="863">
        <v>54</v>
      </c>
      <c r="E20" s="863">
        <v>54</v>
      </c>
      <c r="F20" s="863">
        <v>54</v>
      </c>
      <c r="G20" s="864" t="s">
        <v>812</v>
      </c>
      <c r="H20" s="865" t="s">
        <v>138</v>
      </c>
      <c r="I20" s="866" t="s">
        <v>350</v>
      </c>
      <c r="J20" s="867" t="s">
        <v>823</v>
      </c>
      <c r="K20" s="868"/>
    </row>
    <row r="21" spans="2:12" ht="30" customHeight="1">
      <c r="B21" s="1318" t="s">
        <v>132</v>
      </c>
      <c r="C21" s="1319"/>
      <c r="D21" s="856" t="s">
        <v>91</v>
      </c>
      <c r="E21" s="856" t="s">
        <v>86</v>
      </c>
      <c r="F21" s="856" t="s">
        <v>87</v>
      </c>
      <c r="G21" s="1320" t="s">
        <v>84</v>
      </c>
      <c r="H21" s="1319"/>
      <c r="I21" s="1320" t="s">
        <v>1237</v>
      </c>
      <c r="J21" s="1319"/>
      <c r="K21" s="857" t="s">
        <v>1066</v>
      </c>
    </row>
    <row r="22" spans="2:12" ht="30" customHeight="1">
      <c r="B22" s="1298" t="s">
        <v>1238</v>
      </c>
      <c r="C22" s="1299"/>
      <c r="D22" s="869">
        <v>-2</v>
      </c>
      <c r="E22" s="870">
        <f>D22</f>
        <v>-2</v>
      </c>
      <c r="F22" s="870">
        <f>D22</f>
        <v>-2</v>
      </c>
      <c r="G22" s="1304" t="s">
        <v>1239</v>
      </c>
      <c r="H22" s="1305"/>
      <c r="I22" s="1306"/>
      <c r="J22" s="1307"/>
      <c r="K22" s="871"/>
    </row>
    <row r="23" spans="2:12" ht="30" customHeight="1">
      <c r="B23" s="1300"/>
      <c r="C23" s="1301"/>
      <c r="D23" s="869">
        <v>-5</v>
      </c>
      <c r="E23" s="870">
        <f>D23</f>
        <v>-5</v>
      </c>
      <c r="F23" s="870">
        <f>D23</f>
        <v>-5</v>
      </c>
      <c r="G23" s="1304" t="s">
        <v>1090</v>
      </c>
      <c r="H23" s="1305"/>
      <c r="I23" s="1306"/>
      <c r="J23" s="1307"/>
      <c r="K23" s="871"/>
    </row>
    <row r="24" spans="2:12" ht="30" customHeight="1">
      <c r="B24" s="1300"/>
      <c r="C24" s="1301"/>
      <c r="D24" s="869">
        <v>-6</v>
      </c>
      <c r="E24" s="870">
        <f>D24</f>
        <v>-6</v>
      </c>
      <c r="F24" s="870">
        <f>D24</f>
        <v>-6</v>
      </c>
      <c r="G24" s="1304" t="s">
        <v>1240</v>
      </c>
      <c r="H24" s="1305"/>
      <c r="I24" s="1306"/>
      <c r="J24" s="1307"/>
      <c r="K24" s="871"/>
    </row>
    <row r="25" spans="2:12" ht="30" customHeight="1" thickBot="1">
      <c r="B25" s="1302"/>
      <c r="C25" s="1303"/>
      <c r="D25" s="872">
        <v>-6</v>
      </c>
      <c r="E25" s="872">
        <f>D25</f>
        <v>-6</v>
      </c>
      <c r="F25" s="872">
        <f>D25</f>
        <v>-6</v>
      </c>
      <c r="G25" s="1308" t="s">
        <v>1241</v>
      </c>
      <c r="H25" s="1309"/>
      <c r="I25" s="1310"/>
      <c r="J25" s="1311"/>
      <c r="K25" s="873"/>
    </row>
    <row r="26" spans="2:12" ht="19.899999999999999" customHeight="1">
      <c r="B26" s="1295" t="s">
        <v>1242</v>
      </c>
      <c r="C26" s="1295"/>
      <c r="D26" s="1295"/>
      <c r="E26" s="1295"/>
      <c r="F26" s="1295"/>
      <c r="G26" s="1295"/>
      <c r="H26" s="1295"/>
      <c r="I26" s="1295"/>
      <c r="J26" s="1295"/>
      <c r="K26" s="1295"/>
    </row>
    <row r="27" spans="2:12" ht="19.899999999999999" customHeight="1">
      <c r="B27" s="1296" t="s">
        <v>1244</v>
      </c>
      <c r="C27" s="1296"/>
      <c r="D27" s="1296"/>
      <c r="E27" s="1296"/>
      <c r="F27" s="1296"/>
      <c r="G27" s="1296"/>
      <c r="H27" s="1296"/>
      <c r="I27" s="1296"/>
      <c r="J27" s="1296"/>
      <c r="K27" s="1296"/>
    </row>
    <row r="28" spans="2:12" ht="19.899999999999999" customHeight="1">
      <c r="B28" s="1297" t="s">
        <v>1245</v>
      </c>
      <c r="C28" s="1297"/>
      <c r="D28" s="1297"/>
      <c r="E28" s="1297"/>
      <c r="F28" s="1297"/>
      <c r="G28" s="1297"/>
      <c r="H28" s="1297"/>
      <c r="I28" s="1297"/>
      <c r="J28" s="1297"/>
      <c r="K28" s="1297"/>
      <c r="L28" s="874"/>
    </row>
    <row r="29" spans="2:12" ht="19.899999999999999" customHeight="1">
      <c r="B29" s="1297" t="s">
        <v>1246</v>
      </c>
      <c r="C29" s="1297"/>
      <c r="D29" s="1297"/>
      <c r="E29" s="1297"/>
      <c r="F29" s="1297"/>
      <c r="G29" s="1297"/>
      <c r="H29" s="1297"/>
      <c r="I29" s="1297"/>
      <c r="J29" s="1297"/>
      <c r="K29" s="1297"/>
      <c r="L29" s="874"/>
    </row>
    <row r="30" spans="2:12" ht="19.899999999999999" customHeight="1">
      <c r="B30" s="1297"/>
      <c r="C30" s="1297"/>
      <c r="D30" s="1297"/>
      <c r="E30" s="1297"/>
      <c r="F30" s="1297"/>
      <c r="G30" s="1297"/>
      <c r="H30" s="1297"/>
      <c r="I30" s="1297"/>
      <c r="J30" s="1297"/>
      <c r="K30" s="1297"/>
      <c r="L30" s="874"/>
    </row>
    <row r="31" spans="2:12" ht="19.899999999999999" customHeight="1">
      <c r="B31" s="1297"/>
      <c r="C31" s="1297"/>
      <c r="D31" s="1297"/>
      <c r="E31" s="1297"/>
      <c r="F31" s="1297"/>
      <c r="G31" s="1297"/>
      <c r="H31" s="1297"/>
      <c r="I31" s="1297"/>
      <c r="J31" s="1297"/>
      <c r="K31" s="1297"/>
      <c r="L31" s="875"/>
    </row>
    <row r="32" spans="2:12" ht="19.899999999999999" customHeight="1">
      <c r="B32" s="1294"/>
      <c r="C32" s="1294"/>
      <c r="D32" s="1294"/>
      <c r="E32" s="1294"/>
      <c r="F32" s="1294"/>
      <c r="G32" s="1294"/>
      <c r="H32" s="1294"/>
      <c r="I32" s="1294"/>
      <c r="J32" s="1294"/>
      <c r="K32" s="876"/>
      <c r="L32" s="874"/>
    </row>
    <row r="33" spans="2:10" ht="19.899999999999999" customHeight="1">
      <c r="B33" s="1294"/>
      <c r="C33" s="1294"/>
      <c r="D33" s="1294"/>
      <c r="E33" s="1294"/>
      <c r="F33" s="1294"/>
      <c r="G33" s="1294"/>
      <c r="H33" s="1294"/>
      <c r="I33" s="1294"/>
      <c r="J33" s="1294"/>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22" t="s">
        <v>479</v>
      </c>
      <c r="B1" s="1322"/>
      <c r="C1" s="1322"/>
      <c r="D1" s="1322"/>
      <c r="E1" s="1322"/>
      <c r="F1" s="1322"/>
      <c r="G1" s="1322"/>
      <c r="H1" s="1322"/>
      <c r="I1" s="1322"/>
      <c r="J1" s="220" t="s">
        <v>480</v>
      </c>
    </row>
    <row r="2" spans="1:10" ht="19.899999999999999" customHeight="1" thickBot="1">
      <c r="B2" s="221"/>
      <c r="C2" s="221"/>
      <c r="D2" s="233"/>
      <c r="E2" s="233"/>
      <c r="F2" s="234"/>
      <c r="G2" s="223"/>
      <c r="H2" s="235"/>
      <c r="I2" s="222"/>
    </row>
    <row r="3" spans="1:10" ht="19.899999999999999" customHeight="1">
      <c r="B3" s="236" t="s">
        <v>69</v>
      </c>
      <c r="C3" s="237" t="s">
        <v>481</v>
      </c>
      <c r="D3" s="237" t="s">
        <v>133</v>
      </c>
      <c r="E3" s="237" t="s">
        <v>72</v>
      </c>
      <c r="F3" s="237" t="s">
        <v>73</v>
      </c>
      <c r="G3" s="238" t="s">
        <v>71</v>
      </c>
      <c r="H3" s="231"/>
    </row>
    <row r="4" spans="1:10" ht="19.899999999999999" customHeight="1">
      <c r="B4" s="239" t="s">
        <v>482</v>
      </c>
      <c r="C4" s="240" t="s">
        <v>483</v>
      </c>
      <c r="D4" s="240" t="s">
        <v>134</v>
      </c>
      <c r="E4" s="240" t="s">
        <v>135</v>
      </c>
      <c r="F4" s="240" t="s">
        <v>484</v>
      </c>
      <c r="G4" s="241" t="s">
        <v>485</v>
      </c>
      <c r="H4" s="231"/>
    </row>
    <row r="5" spans="1:10" ht="19.899999999999999" customHeight="1">
      <c r="B5" s="242" t="s">
        <v>486</v>
      </c>
      <c r="C5" s="243" t="s">
        <v>413</v>
      </c>
      <c r="D5" s="243" t="s">
        <v>136</v>
      </c>
      <c r="E5" s="243" t="s">
        <v>414</v>
      </c>
      <c r="F5" s="243" t="s">
        <v>415</v>
      </c>
      <c r="G5" s="244" t="s">
        <v>416</v>
      </c>
      <c r="H5" s="231"/>
    </row>
    <row r="6" spans="1:10" ht="19.899999999999999" customHeight="1" thickBot="1">
      <c r="B6" s="245" t="s">
        <v>487</v>
      </c>
      <c r="C6" s="246" t="s">
        <v>488</v>
      </c>
      <c r="D6" s="246" t="s">
        <v>489</v>
      </c>
      <c r="E6" s="246" t="s">
        <v>490</v>
      </c>
      <c r="F6" s="246" t="s">
        <v>491</v>
      </c>
      <c r="G6" s="247" t="s">
        <v>492</v>
      </c>
    </row>
    <row r="7" spans="1:10" ht="19.899999999999999" customHeight="1">
      <c r="B7" s="221"/>
      <c r="C7" s="221"/>
      <c r="D7" s="222"/>
      <c r="E7" s="222"/>
      <c r="G7" s="223"/>
      <c r="H7" s="248"/>
      <c r="I7" s="249"/>
    </row>
    <row r="8" spans="1:10" ht="19.899999999999999" customHeight="1">
      <c r="B8" s="1323" t="s">
        <v>493</v>
      </c>
      <c r="C8" s="1323"/>
      <c r="D8" s="1323"/>
      <c r="E8" s="1323"/>
      <c r="F8" s="1323"/>
      <c r="G8" s="1323"/>
      <c r="H8" s="1323"/>
      <c r="I8" s="250"/>
    </row>
    <row r="9" spans="1:10" ht="19.899999999999999" customHeight="1">
      <c r="B9" s="1324"/>
      <c r="C9" s="1324"/>
      <c r="D9" s="1324"/>
      <c r="E9" s="1324"/>
      <c r="F9" s="1324"/>
      <c r="G9" s="1324"/>
      <c r="H9" s="1324"/>
      <c r="I9" s="250"/>
    </row>
    <row r="10" spans="1:10" ht="19.899999999999999" customHeight="1" thickBot="1">
      <c r="B10" s="221" t="s">
        <v>494</v>
      </c>
      <c r="C10" s="221" t="s">
        <v>23</v>
      </c>
      <c r="D10" s="222"/>
      <c r="E10" s="222"/>
      <c r="G10" s="223" t="s">
        <v>24</v>
      </c>
      <c r="H10" s="224">
        <v>45743</v>
      </c>
      <c r="I10" s="249" t="s">
        <v>495</v>
      </c>
    </row>
    <row r="11" spans="1:10" ht="19.899999999999999" customHeight="1">
      <c r="B11" s="225" t="s">
        <v>83</v>
      </c>
      <c r="C11" s="226" t="s">
        <v>85</v>
      </c>
      <c r="D11" s="226" t="s">
        <v>91</v>
      </c>
      <c r="E11" s="226" t="s">
        <v>86</v>
      </c>
      <c r="F11" s="226" t="s">
        <v>87</v>
      </c>
      <c r="G11" s="226" t="s">
        <v>30</v>
      </c>
      <c r="H11" s="226" t="s">
        <v>88</v>
      </c>
      <c r="I11" s="227" t="s">
        <v>496</v>
      </c>
    </row>
    <row r="12" spans="1:10" ht="19.899999999999999" customHeight="1">
      <c r="B12" s="251" t="s">
        <v>52</v>
      </c>
      <c r="C12" s="252">
        <v>53</v>
      </c>
      <c r="D12" s="252">
        <v>49</v>
      </c>
      <c r="E12" s="252">
        <v>49</v>
      </c>
      <c r="F12" s="252">
        <v>49</v>
      </c>
      <c r="G12" s="253" t="s">
        <v>389</v>
      </c>
      <c r="H12" s="253" t="s">
        <v>105</v>
      </c>
      <c r="I12" s="254"/>
    </row>
    <row r="13" spans="1:10" ht="19.899999999999999" customHeight="1">
      <c r="B13" s="251" t="s">
        <v>137</v>
      </c>
      <c r="C13" s="252">
        <v>54</v>
      </c>
      <c r="D13" s="252">
        <v>50</v>
      </c>
      <c r="E13" s="252">
        <v>50</v>
      </c>
      <c r="F13" s="252">
        <v>50</v>
      </c>
      <c r="G13" s="253" t="s">
        <v>390</v>
      </c>
      <c r="H13" s="253" t="s">
        <v>105</v>
      </c>
      <c r="I13" s="254"/>
    </row>
    <row r="14" spans="1:10" ht="19.899999999999999" customHeight="1">
      <c r="B14" s="251" t="s">
        <v>51</v>
      </c>
      <c r="C14" s="252">
        <v>54</v>
      </c>
      <c r="D14" s="252">
        <v>50</v>
      </c>
      <c r="E14" s="252">
        <v>50</v>
      </c>
      <c r="F14" s="252">
        <v>50</v>
      </c>
      <c r="G14" s="253" t="s">
        <v>390</v>
      </c>
      <c r="H14" s="253" t="s">
        <v>105</v>
      </c>
      <c r="I14" s="254"/>
    </row>
    <row r="15" spans="1:10" ht="19.899999999999999" customHeight="1">
      <c r="B15" s="251" t="s">
        <v>131</v>
      </c>
      <c r="C15" s="252">
        <v>54</v>
      </c>
      <c r="D15" s="252">
        <v>50</v>
      </c>
      <c r="E15" s="252">
        <v>50</v>
      </c>
      <c r="F15" s="252">
        <v>50</v>
      </c>
      <c r="G15" s="253" t="s">
        <v>390</v>
      </c>
      <c r="H15" s="253" t="s">
        <v>138</v>
      </c>
      <c r="I15" s="254"/>
    </row>
    <row r="16" spans="1:10" ht="19.899999999999999" customHeight="1">
      <c r="B16" s="251" t="s">
        <v>139</v>
      </c>
      <c r="C16" s="252">
        <v>54</v>
      </c>
      <c r="D16" s="252">
        <v>50</v>
      </c>
      <c r="E16" s="252">
        <v>50</v>
      </c>
      <c r="F16" s="252">
        <v>50</v>
      </c>
      <c r="G16" s="253" t="s">
        <v>390</v>
      </c>
      <c r="H16" s="253" t="s">
        <v>138</v>
      </c>
      <c r="I16" s="254"/>
    </row>
    <row r="17" spans="2:9" ht="19.899999999999999" customHeight="1">
      <c r="B17" s="251" t="s">
        <v>45</v>
      </c>
      <c r="C17" s="252">
        <v>58</v>
      </c>
      <c r="D17" s="252">
        <v>54</v>
      </c>
      <c r="E17" s="252">
        <v>54</v>
      </c>
      <c r="F17" s="252">
        <v>54</v>
      </c>
      <c r="G17" s="253" t="s">
        <v>391</v>
      </c>
      <c r="H17" s="253" t="s">
        <v>105</v>
      </c>
      <c r="I17" s="254"/>
    </row>
    <row r="18" spans="2:9" ht="19.899999999999999" customHeight="1">
      <c r="B18" s="251" t="s">
        <v>49</v>
      </c>
      <c r="C18" s="252">
        <v>58</v>
      </c>
      <c r="D18" s="252">
        <v>54</v>
      </c>
      <c r="E18" s="252">
        <v>54</v>
      </c>
      <c r="F18" s="252">
        <v>54</v>
      </c>
      <c r="G18" s="253" t="s">
        <v>391</v>
      </c>
      <c r="H18" s="253" t="s">
        <v>105</v>
      </c>
      <c r="I18" s="254"/>
    </row>
    <row r="19" spans="2:9" ht="19.899999999999999" customHeight="1">
      <c r="B19" s="251" t="s">
        <v>66</v>
      </c>
      <c r="C19" s="252">
        <v>58</v>
      </c>
      <c r="D19" s="252">
        <v>54</v>
      </c>
      <c r="E19" s="252">
        <v>54</v>
      </c>
      <c r="F19" s="252">
        <v>54</v>
      </c>
      <c r="G19" s="253" t="s">
        <v>391</v>
      </c>
      <c r="H19" s="253" t="s">
        <v>105</v>
      </c>
      <c r="I19" s="254"/>
    </row>
    <row r="20" spans="2:9" ht="19.899999999999999" customHeight="1">
      <c r="B20" s="251" t="s">
        <v>33</v>
      </c>
      <c r="C20" s="252">
        <v>57</v>
      </c>
      <c r="D20" s="252">
        <v>53</v>
      </c>
      <c r="E20" s="252">
        <v>53</v>
      </c>
      <c r="F20" s="252">
        <v>53</v>
      </c>
      <c r="G20" s="253" t="s">
        <v>390</v>
      </c>
      <c r="H20" s="253" t="s">
        <v>138</v>
      </c>
      <c r="I20" s="254"/>
    </row>
    <row r="21" spans="2:9" ht="19.899999999999999" customHeight="1">
      <c r="B21" s="251" t="s">
        <v>38</v>
      </c>
      <c r="C21" s="252">
        <v>57</v>
      </c>
      <c r="D21" s="252">
        <v>53</v>
      </c>
      <c r="E21" s="252">
        <v>53</v>
      </c>
      <c r="F21" s="252">
        <v>53</v>
      </c>
      <c r="G21" s="253" t="s">
        <v>390</v>
      </c>
      <c r="H21" s="253" t="s">
        <v>138</v>
      </c>
      <c r="I21" s="254"/>
    </row>
    <row r="22" spans="2:9" ht="19.899999999999999" customHeight="1">
      <c r="B22" s="251" t="s">
        <v>57</v>
      </c>
      <c r="C22" s="252">
        <v>57</v>
      </c>
      <c r="D22" s="252">
        <v>53</v>
      </c>
      <c r="E22" s="252">
        <v>53</v>
      </c>
      <c r="F22" s="252">
        <v>53</v>
      </c>
      <c r="G22" s="253" t="s">
        <v>390</v>
      </c>
      <c r="H22" s="253" t="s">
        <v>138</v>
      </c>
      <c r="I22" s="254"/>
    </row>
    <row r="23" spans="2:9" ht="19.899999999999999" customHeight="1">
      <c r="B23" s="251" t="s">
        <v>140</v>
      </c>
      <c r="C23" s="252">
        <v>57</v>
      </c>
      <c r="D23" s="252">
        <v>53</v>
      </c>
      <c r="E23" s="252">
        <v>53</v>
      </c>
      <c r="F23" s="252">
        <v>53</v>
      </c>
      <c r="G23" s="253" t="s">
        <v>390</v>
      </c>
      <c r="H23" s="253" t="s">
        <v>138</v>
      </c>
      <c r="I23" s="254"/>
    </row>
    <row r="24" spans="2:9" ht="19.899999999999999" customHeight="1">
      <c r="B24" s="251" t="s">
        <v>48</v>
      </c>
      <c r="C24" s="252">
        <v>57</v>
      </c>
      <c r="D24" s="252">
        <v>53</v>
      </c>
      <c r="E24" s="252">
        <v>53</v>
      </c>
      <c r="F24" s="252">
        <v>53</v>
      </c>
      <c r="G24" s="253" t="s">
        <v>390</v>
      </c>
      <c r="H24" s="253" t="s">
        <v>138</v>
      </c>
      <c r="I24" s="254"/>
    </row>
    <row r="25" spans="2:9" ht="19.899999999999999" customHeight="1">
      <c r="B25" s="251" t="s">
        <v>62</v>
      </c>
      <c r="C25" s="252">
        <v>57</v>
      </c>
      <c r="D25" s="252">
        <v>53</v>
      </c>
      <c r="E25" s="252">
        <v>53</v>
      </c>
      <c r="F25" s="252">
        <v>53</v>
      </c>
      <c r="G25" s="253" t="s">
        <v>390</v>
      </c>
      <c r="H25" s="253" t="s">
        <v>138</v>
      </c>
      <c r="I25" s="254"/>
    </row>
    <row r="26" spans="2:9" ht="19.899999999999999" customHeight="1">
      <c r="B26" s="251" t="s">
        <v>141</v>
      </c>
      <c r="C26" s="252">
        <v>57</v>
      </c>
      <c r="D26" s="252">
        <v>53</v>
      </c>
      <c r="E26" s="252">
        <v>53</v>
      </c>
      <c r="F26" s="252">
        <v>53</v>
      </c>
      <c r="G26" s="253" t="s">
        <v>390</v>
      </c>
      <c r="H26" s="253" t="s">
        <v>138</v>
      </c>
      <c r="I26" s="254"/>
    </row>
    <row r="27" spans="2:9" ht="19.899999999999999" customHeight="1">
      <c r="B27" s="255" t="s">
        <v>497</v>
      </c>
      <c r="C27" s="256" t="s">
        <v>85</v>
      </c>
      <c r="D27" s="256" t="s">
        <v>91</v>
      </c>
      <c r="E27" s="256" t="s">
        <v>86</v>
      </c>
      <c r="F27" s="256" t="s">
        <v>87</v>
      </c>
      <c r="G27" s="256" t="s">
        <v>498</v>
      </c>
      <c r="H27" s="256" t="s">
        <v>75</v>
      </c>
      <c r="I27" s="228" t="s">
        <v>496</v>
      </c>
    </row>
    <row r="28" spans="2:9" ht="19.899999999999999" customHeight="1" thickBot="1">
      <c r="B28" s="245" t="s">
        <v>52</v>
      </c>
      <c r="C28" s="229">
        <v>63</v>
      </c>
      <c r="D28" s="229">
        <v>55</v>
      </c>
      <c r="E28" s="229">
        <v>55</v>
      </c>
      <c r="F28" s="229">
        <v>55</v>
      </c>
      <c r="G28" s="230" t="s">
        <v>399</v>
      </c>
      <c r="H28" s="257" t="s">
        <v>499</v>
      </c>
      <c r="I28" s="258"/>
    </row>
    <row r="29" spans="2:9" ht="19.899999999999999" customHeight="1">
      <c r="B29" s="1324" t="s">
        <v>500</v>
      </c>
      <c r="C29" s="1324"/>
      <c r="D29" s="1324"/>
      <c r="E29" s="1324"/>
      <c r="F29" s="1324"/>
      <c r="G29" s="1324"/>
      <c r="H29" s="1324"/>
      <c r="I29" s="250"/>
    </row>
    <row r="30" spans="2:9" ht="19.899999999999999" customHeight="1" thickBot="1">
      <c r="B30" s="1324"/>
      <c r="C30" s="1324"/>
      <c r="D30" s="1324"/>
      <c r="E30" s="1324"/>
      <c r="F30" s="1324"/>
      <c r="G30" s="1324"/>
      <c r="H30" s="1324"/>
      <c r="I30" s="250"/>
    </row>
    <row r="31" spans="2:9" ht="19.899999999999999" customHeight="1">
      <c r="B31" s="259" t="s">
        <v>83</v>
      </c>
      <c r="C31" s="260" t="s">
        <v>85</v>
      </c>
      <c r="D31" s="260" t="s">
        <v>91</v>
      </c>
      <c r="E31" s="260" t="s">
        <v>86</v>
      </c>
      <c r="F31" s="260" t="s">
        <v>87</v>
      </c>
      <c r="G31" s="260" t="s">
        <v>30</v>
      </c>
      <c r="H31" s="260" t="s">
        <v>75</v>
      </c>
      <c r="I31" s="261" t="s">
        <v>496</v>
      </c>
    </row>
    <row r="32" spans="2:9" ht="19.899999999999999" customHeight="1">
      <c r="B32" s="262" t="s">
        <v>52</v>
      </c>
      <c r="C32" s="263">
        <v>50</v>
      </c>
      <c r="D32" s="263">
        <v>49</v>
      </c>
      <c r="E32" s="263">
        <v>49</v>
      </c>
      <c r="F32" s="263">
        <v>49</v>
      </c>
      <c r="G32" s="264" t="s">
        <v>385</v>
      </c>
      <c r="H32" s="264" t="s">
        <v>105</v>
      </c>
      <c r="I32" s="265"/>
    </row>
    <row r="33" spans="2:9" ht="19.899999999999999" customHeight="1">
      <c r="B33" s="262" t="s">
        <v>137</v>
      </c>
      <c r="C33" s="263">
        <v>51</v>
      </c>
      <c r="D33" s="263">
        <v>50</v>
      </c>
      <c r="E33" s="263">
        <v>50</v>
      </c>
      <c r="F33" s="263">
        <v>50</v>
      </c>
      <c r="G33" s="264" t="s">
        <v>386</v>
      </c>
      <c r="H33" s="264" t="s">
        <v>105</v>
      </c>
      <c r="I33" s="265"/>
    </row>
    <row r="34" spans="2:9" ht="19.899999999999999" customHeight="1">
      <c r="B34" s="262" t="s">
        <v>51</v>
      </c>
      <c r="C34" s="263">
        <v>52</v>
      </c>
      <c r="D34" s="263">
        <v>51</v>
      </c>
      <c r="E34" s="263">
        <v>51</v>
      </c>
      <c r="F34" s="263">
        <v>51</v>
      </c>
      <c r="G34" s="264" t="s">
        <v>386</v>
      </c>
      <c r="H34" s="264" t="s">
        <v>105</v>
      </c>
      <c r="I34" s="265"/>
    </row>
    <row r="35" spans="2:9" ht="19.899999999999999" customHeight="1">
      <c r="B35" s="262" t="s">
        <v>45</v>
      </c>
      <c r="C35" s="263">
        <v>55</v>
      </c>
      <c r="D35" s="263">
        <v>54</v>
      </c>
      <c r="E35" s="263">
        <v>54</v>
      </c>
      <c r="F35" s="263">
        <v>54</v>
      </c>
      <c r="G35" s="264" t="s">
        <v>387</v>
      </c>
      <c r="H35" s="264" t="s">
        <v>105</v>
      </c>
      <c r="I35" s="265"/>
    </row>
    <row r="36" spans="2:9" ht="19.899999999999999" customHeight="1">
      <c r="B36" s="262" t="s">
        <v>49</v>
      </c>
      <c r="C36" s="263">
        <v>55</v>
      </c>
      <c r="D36" s="263">
        <v>54</v>
      </c>
      <c r="E36" s="263">
        <v>54</v>
      </c>
      <c r="F36" s="263">
        <v>54</v>
      </c>
      <c r="G36" s="264" t="s">
        <v>387</v>
      </c>
      <c r="H36" s="264" t="s">
        <v>105</v>
      </c>
      <c r="I36" s="265"/>
    </row>
    <row r="37" spans="2:9" ht="19.899999999999999" customHeight="1">
      <c r="B37" s="262" t="s">
        <v>66</v>
      </c>
      <c r="C37" s="263">
        <v>55</v>
      </c>
      <c r="D37" s="263">
        <v>54</v>
      </c>
      <c r="E37" s="263">
        <v>54</v>
      </c>
      <c r="F37" s="263">
        <v>54</v>
      </c>
      <c r="G37" s="264" t="s">
        <v>387</v>
      </c>
      <c r="H37" s="264" t="s">
        <v>105</v>
      </c>
      <c r="I37" s="265"/>
    </row>
    <row r="38" spans="2:9" ht="19.899999999999999" customHeight="1" thickBot="1">
      <c r="B38" s="266" t="s">
        <v>33</v>
      </c>
      <c r="C38" s="267">
        <v>55</v>
      </c>
      <c r="D38" s="267">
        <v>54</v>
      </c>
      <c r="E38" s="267">
        <v>54</v>
      </c>
      <c r="F38" s="267">
        <v>54</v>
      </c>
      <c r="G38" s="268" t="s">
        <v>387</v>
      </c>
      <c r="H38" s="268" t="s">
        <v>105</v>
      </c>
      <c r="I38" s="269"/>
    </row>
    <row r="39" spans="2:9" ht="19.899999999999999" customHeight="1">
      <c r="B39" s="1323" t="s">
        <v>501</v>
      </c>
      <c r="C39" s="1323"/>
      <c r="D39" s="1323"/>
      <c r="E39" s="1323"/>
      <c r="F39" s="1323"/>
      <c r="G39" s="1323"/>
      <c r="H39" s="1323"/>
    </row>
    <row r="40" spans="2:9" ht="19.899999999999999" customHeight="1" thickBot="1">
      <c r="B40" s="1324"/>
      <c r="C40" s="1324"/>
      <c r="D40" s="1324"/>
      <c r="E40" s="1324"/>
      <c r="F40" s="1324"/>
      <c r="G40" s="1324"/>
      <c r="H40" s="1324"/>
    </row>
    <row r="41" spans="2:9" ht="19.899999999999999" customHeight="1">
      <c r="B41" s="225" t="s">
        <v>502</v>
      </c>
      <c r="C41" s="226" t="s">
        <v>85</v>
      </c>
      <c r="D41" s="226" t="s">
        <v>91</v>
      </c>
      <c r="E41" s="226" t="s">
        <v>86</v>
      </c>
      <c r="F41" s="226" t="s">
        <v>87</v>
      </c>
      <c r="G41" s="226" t="s">
        <v>30</v>
      </c>
      <c r="H41" s="226" t="s">
        <v>88</v>
      </c>
      <c r="I41" s="227" t="s">
        <v>496</v>
      </c>
    </row>
    <row r="42" spans="2:9" ht="19.899999999999999" customHeight="1">
      <c r="B42" s="251" t="s">
        <v>52</v>
      </c>
      <c r="C42" s="252">
        <v>53</v>
      </c>
      <c r="D42" s="252">
        <v>49</v>
      </c>
      <c r="E42" s="252">
        <v>49</v>
      </c>
      <c r="F42" s="252">
        <v>49</v>
      </c>
      <c r="G42" s="253" t="s">
        <v>389</v>
      </c>
      <c r="H42" s="253" t="s">
        <v>105</v>
      </c>
      <c r="I42" s="254"/>
    </row>
    <row r="43" spans="2:9" ht="19.899999999999999" customHeight="1">
      <c r="B43" s="251" t="s">
        <v>137</v>
      </c>
      <c r="C43" s="252">
        <v>54</v>
      </c>
      <c r="D43" s="252">
        <v>50</v>
      </c>
      <c r="E43" s="252">
        <v>50</v>
      </c>
      <c r="F43" s="252">
        <v>50</v>
      </c>
      <c r="G43" s="253" t="s">
        <v>390</v>
      </c>
      <c r="H43" s="253" t="s">
        <v>105</v>
      </c>
      <c r="I43" s="254"/>
    </row>
    <row r="44" spans="2:9" ht="19.899999999999999" customHeight="1">
      <c r="B44" s="251" t="s">
        <v>51</v>
      </c>
      <c r="C44" s="252">
        <v>54</v>
      </c>
      <c r="D44" s="252">
        <v>50</v>
      </c>
      <c r="E44" s="252">
        <v>50</v>
      </c>
      <c r="F44" s="252">
        <v>50</v>
      </c>
      <c r="G44" s="253" t="s">
        <v>390</v>
      </c>
      <c r="H44" s="253" t="s">
        <v>105</v>
      </c>
      <c r="I44" s="254"/>
    </row>
    <row r="45" spans="2:9" ht="19.899999999999999" customHeight="1">
      <c r="B45" s="251" t="s">
        <v>131</v>
      </c>
      <c r="C45" s="252">
        <v>54</v>
      </c>
      <c r="D45" s="252">
        <v>50</v>
      </c>
      <c r="E45" s="252">
        <v>50</v>
      </c>
      <c r="F45" s="252">
        <v>50</v>
      </c>
      <c r="G45" s="253" t="s">
        <v>390</v>
      </c>
      <c r="H45" s="253" t="s">
        <v>138</v>
      </c>
      <c r="I45" s="254"/>
    </row>
    <row r="46" spans="2:9" ht="19.899999999999999" customHeight="1">
      <c r="B46" s="251" t="s">
        <v>139</v>
      </c>
      <c r="C46" s="252">
        <v>54</v>
      </c>
      <c r="D46" s="252">
        <v>50</v>
      </c>
      <c r="E46" s="252">
        <v>50</v>
      </c>
      <c r="F46" s="252">
        <v>50</v>
      </c>
      <c r="G46" s="253" t="s">
        <v>390</v>
      </c>
      <c r="H46" s="253" t="s">
        <v>138</v>
      </c>
      <c r="I46" s="254"/>
    </row>
    <row r="47" spans="2:9" ht="19.899999999999999" customHeight="1">
      <c r="B47" s="251" t="s">
        <v>45</v>
      </c>
      <c r="C47" s="252">
        <v>58</v>
      </c>
      <c r="D47" s="252">
        <v>54</v>
      </c>
      <c r="E47" s="252">
        <v>54</v>
      </c>
      <c r="F47" s="252">
        <v>54</v>
      </c>
      <c r="G47" s="253" t="s">
        <v>391</v>
      </c>
      <c r="H47" s="253" t="s">
        <v>105</v>
      </c>
      <c r="I47" s="254"/>
    </row>
    <row r="48" spans="2:9" ht="19.899999999999999" customHeight="1">
      <c r="B48" s="251" t="s">
        <v>49</v>
      </c>
      <c r="C48" s="252">
        <v>58</v>
      </c>
      <c r="D48" s="252">
        <v>54</v>
      </c>
      <c r="E48" s="252">
        <v>54</v>
      </c>
      <c r="F48" s="252">
        <v>54</v>
      </c>
      <c r="G48" s="253" t="s">
        <v>391</v>
      </c>
      <c r="H48" s="253" t="s">
        <v>105</v>
      </c>
      <c r="I48" s="254"/>
    </row>
    <row r="49" spans="2:9" ht="19.899999999999999" customHeight="1">
      <c r="B49" s="251" t="s">
        <v>66</v>
      </c>
      <c r="C49" s="252">
        <v>58</v>
      </c>
      <c r="D49" s="252">
        <v>54</v>
      </c>
      <c r="E49" s="252">
        <v>54</v>
      </c>
      <c r="F49" s="252">
        <v>54</v>
      </c>
      <c r="G49" s="253" t="s">
        <v>391</v>
      </c>
      <c r="H49" s="253" t="s">
        <v>105</v>
      </c>
      <c r="I49" s="254"/>
    </row>
    <row r="50" spans="2:9" ht="19.899999999999999" customHeight="1">
      <c r="B50" s="251" t="s">
        <v>33</v>
      </c>
      <c r="C50" s="252">
        <v>57</v>
      </c>
      <c r="D50" s="252">
        <v>53</v>
      </c>
      <c r="E50" s="252">
        <v>53</v>
      </c>
      <c r="F50" s="252">
        <v>53</v>
      </c>
      <c r="G50" s="253" t="s">
        <v>390</v>
      </c>
      <c r="H50" s="253" t="s">
        <v>138</v>
      </c>
      <c r="I50" s="254"/>
    </row>
    <row r="51" spans="2:9" ht="19.899999999999999" customHeight="1">
      <c r="B51" s="251" t="s">
        <v>38</v>
      </c>
      <c r="C51" s="252">
        <v>57</v>
      </c>
      <c r="D51" s="252">
        <v>53</v>
      </c>
      <c r="E51" s="252">
        <v>53</v>
      </c>
      <c r="F51" s="252">
        <v>53</v>
      </c>
      <c r="G51" s="253" t="s">
        <v>390</v>
      </c>
      <c r="H51" s="253" t="s">
        <v>138</v>
      </c>
      <c r="I51" s="254"/>
    </row>
    <row r="52" spans="2:9" ht="19.899999999999999" customHeight="1">
      <c r="B52" s="251" t="s">
        <v>57</v>
      </c>
      <c r="C52" s="252">
        <v>57</v>
      </c>
      <c r="D52" s="252">
        <v>53</v>
      </c>
      <c r="E52" s="252">
        <v>53</v>
      </c>
      <c r="F52" s="252">
        <v>53</v>
      </c>
      <c r="G52" s="253" t="s">
        <v>390</v>
      </c>
      <c r="H52" s="253" t="s">
        <v>138</v>
      </c>
      <c r="I52" s="254"/>
    </row>
    <row r="53" spans="2:9" ht="19.899999999999999" customHeight="1">
      <c r="B53" s="251" t="s">
        <v>140</v>
      </c>
      <c r="C53" s="252">
        <v>57</v>
      </c>
      <c r="D53" s="252">
        <v>53</v>
      </c>
      <c r="E53" s="252">
        <v>53</v>
      </c>
      <c r="F53" s="252">
        <v>53</v>
      </c>
      <c r="G53" s="253" t="s">
        <v>390</v>
      </c>
      <c r="H53" s="253" t="s">
        <v>138</v>
      </c>
      <c r="I53" s="254"/>
    </row>
    <row r="54" spans="2:9" ht="19.899999999999999" customHeight="1">
      <c r="B54" s="251" t="s">
        <v>48</v>
      </c>
      <c r="C54" s="252">
        <v>57</v>
      </c>
      <c r="D54" s="252">
        <v>53</v>
      </c>
      <c r="E54" s="252">
        <v>53</v>
      </c>
      <c r="F54" s="252">
        <v>53</v>
      </c>
      <c r="G54" s="253" t="s">
        <v>390</v>
      </c>
      <c r="H54" s="253" t="s">
        <v>138</v>
      </c>
      <c r="I54" s="254"/>
    </row>
    <row r="55" spans="2:9" ht="19.899999999999999" customHeight="1">
      <c r="B55" s="251" t="s">
        <v>62</v>
      </c>
      <c r="C55" s="252">
        <v>57</v>
      </c>
      <c r="D55" s="252">
        <v>53</v>
      </c>
      <c r="E55" s="252">
        <v>53</v>
      </c>
      <c r="F55" s="252">
        <v>53</v>
      </c>
      <c r="G55" s="253" t="s">
        <v>390</v>
      </c>
      <c r="H55" s="253" t="s">
        <v>138</v>
      </c>
      <c r="I55" s="254"/>
    </row>
    <row r="56" spans="2:9" ht="19.899999999999999" customHeight="1" thickBot="1">
      <c r="B56" s="270" t="s">
        <v>141</v>
      </c>
      <c r="C56" s="271">
        <v>57</v>
      </c>
      <c r="D56" s="271">
        <v>53</v>
      </c>
      <c r="E56" s="271">
        <v>53</v>
      </c>
      <c r="F56" s="271">
        <v>53</v>
      </c>
      <c r="G56" s="257" t="s">
        <v>390</v>
      </c>
      <c r="H56" s="257" t="s">
        <v>138</v>
      </c>
      <c r="I56" s="258"/>
    </row>
    <row r="57" spans="2:9" ht="19.899999999999999" customHeight="1">
      <c r="B57" s="272"/>
      <c r="C57" s="272"/>
      <c r="D57" s="272"/>
      <c r="E57" s="272"/>
      <c r="F57" s="272"/>
      <c r="G57" s="272"/>
      <c r="H57" s="272"/>
      <c r="I57" s="272"/>
    </row>
    <row r="58" spans="2:9" ht="19.899999999999999" customHeight="1">
      <c r="B58" s="1325" t="s">
        <v>68</v>
      </c>
      <c r="C58" s="1325"/>
      <c r="D58" s="1325"/>
      <c r="E58" s="1325"/>
      <c r="F58" s="1325"/>
      <c r="G58" s="1325"/>
      <c r="H58" s="1325"/>
      <c r="I58" s="273"/>
    </row>
    <row r="59" spans="2:9" ht="19.899999999999999" customHeight="1">
      <c r="B59" s="1321" t="s">
        <v>125</v>
      </c>
      <c r="C59" s="1321"/>
      <c r="D59" s="1321"/>
      <c r="E59" s="1321"/>
      <c r="F59" s="1321"/>
      <c r="G59" s="1321"/>
      <c r="H59" s="1321"/>
      <c r="I59" s="222"/>
    </row>
    <row r="60" spans="2:9" ht="19.899999999999999" customHeight="1">
      <c r="B60" s="1321" t="s">
        <v>126</v>
      </c>
      <c r="C60" s="1321"/>
      <c r="D60" s="1321"/>
      <c r="E60" s="1321"/>
      <c r="F60" s="1321"/>
      <c r="G60" s="1321"/>
      <c r="H60" s="1321"/>
      <c r="I60" s="222"/>
    </row>
    <row r="61" spans="2:9" ht="19.899999999999999" customHeight="1">
      <c r="B61" s="1321" t="s">
        <v>127</v>
      </c>
      <c r="C61" s="1321"/>
      <c r="D61" s="1321"/>
      <c r="E61" s="1321"/>
      <c r="F61" s="1321"/>
      <c r="G61" s="1321"/>
      <c r="H61" s="1321"/>
      <c r="I61" s="222"/>
    </row>
    <row r="62" spans="2:9" ht="19.899999999999999" customHeight="1">
      <c r="B62" s="1321" t="s">
        <v>128</v>
      </c>
      <c r="C62" s="1321"/>
      <c r="D62" s="1321"/>
      <c r="E62" s="1321"/>
      <c r="F62" s="1321"/>
      <c r="G62" s="1321"/>
      <c r="H62" s="1321"/>
      <c r="I62" s="222"/>
    </row>
    <row r="63" spans="2:9" ht="20.100000000000001" customHeight="1">
      <c r="B63" s="1321" t="s">
        <v>503</v>
      </c>
      <c r="C63" s="1321"/>
      <c r="D63" s="1321"/>
      <c r="E63" s="1321"/>
      <c r="F63" s="1321"/>
      <c r="G63" s="1321"/>
      <c r="H63" s="1321"/>
    </row>
    <row r="64" spans="2:9" ht="20.100000000000001" customHeight="1">
      <c r="B64" s="1321" t="s">
        <v>504</v>
      </c>
      <c r="C64" s="1321"/>
      <c r="D64" s="1321"/>
      <c r="E64" s="1321"/>
      <c r="F64" s="1321"/>
      <c r="G64" s="1321"/>
      <c r="H64" s="1321"/>
    </row>
    <row r="65" spans="2:8" ht="20.100000000000001" customHeight="1">
      <c r="B65" s="1321" t="s">
        <v>505</v>
      </c>
      <c r="C65" s="1321"/>
      <c r="D65" s="1321"/>
      <c r="E65" s="1321"/>
      <c r="F65" s="1321"/>
      <c r="G65" s="1321"/>
      <c r="H65" s="1321"/>
    </row>
    <row r="66" spans="2:8" ht="20.100000000000001" customHeight="1">
      <c r="B66" s="1321" t="s">
        <v>506</v>
      </c>
      <c r="C66" s="1321"/>
      <c r="D66" s="1321"/>
      <c r="E66" s="1321"/>
      <c r="F66" s="1321"/>
      <c r="G66" s="1321"/>
      <c r="H66" s="1321"/>
    </row>
    <row r="67" spans="2:8" ht="20.100000000000001" customHeight="1">
      <c r="B67" s="1321" t="s">
        <v>507</v>
      </c>
      <c r="C67" s="1321"/>
      <c r="D67" s="1321"/>
      <c r="E67" s="1321"/>
      <c r="F67" s="1321"/>
      <c r="G67" s="1321"/>
      <c r="H67" s="1321"/>
    </row>
    <row r="68" spans="2:8">
      <c r="B68" s="1321"/>
      <c r="C68" s="1321"/>
      <c r="D68" s="1321"/>
      <c r="E68" s="1321"/>
      <c r="F68" s="1321"/>
      <c r="G68" s="1321"/>
      <c r="H68" s="1321"/>
    </row>
    <row r="69" spans="2:8">
      <c r="B69" s="1321"/>
      <c r="C69" s="1321"/>
      <c r="D69" s="1321"/>
      <c r="E69" s="1321"/>
      <c r="F69" s="1321"/>
      <c r="G69" s="1321"/>
      <c r="H69" s="1321"/>
    </row>
    <row r="70" spans="2:8">
      <c r="B70" s="1321"/>
      <c r="C70" s="1321"/>
      <c r="D70" s="1321"/>
      <c r="E70" s="1321"/>
      <c r="F70" s="1321"/>
      <c r="G70" s="1321"/>
      <c r="H70" s="1321"/>
    </row>
    <row r="71" spans="2:8">
      <c r="B71" s="1321"/>
      <c r="C71" s="1321"/>
      <c r="D71" s="1321"/>
      <c r="E71" s="1321"/>
      <c r="F71" s="1321"/>
      <c r="G71" s="1321"/>
      <c r="H71" s="1321"/>
    </row>
  </sheetData>
  <mergeCells count="18">
    <mergeCell ref="B71:H71"/>
    <mergeCell ref="B60:H60"/>
    <mergeCell ref="B61:H61"/>
    <mergeCell ref="B62:H62"/>
    <mergeCell ref="B63:H63"/>
    <mergeCell ref="B64:H64"/>
    <mergeCell ref="B65:H65"/>
    <mergeCell ref="B66:H66"/>
    <mergeCell ref="B67:H67"/>
    <mergeCell ref="B68:H68"/>
    <mergeCell ref="B69:H69"/>
    <mergeCell ref="B70:H70"/>
    <mergeCell ref="B59:H59"/>
    <mergeCell ref="A1:I1"/>
    <mergeCell ref="B8:H9"/>
    <mergeCell ref="B29:H30"/>
    <mergeCell ref="B39:H40"/>
    <mergeCell ref="B58:H58"/>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878" customWidth="1"/>
    <col min="2" max="2" width="28.25" style="878" bestFit="1" customWidth="1"/>
    <col min="3" max="7" width="10.75" style="878" customWidth="1"/>
    <col min="8" max="8" width="11.625" style="878" customWidth="1"/>
    <col min="9" max="9" width="27" style="878" customWidth="1"/>
    <col min="10" max="10" width="10.625" style="878" customWidth="1"/>
    <col min="11" max="11" width="13.125" style="878" customWidth="1"/>
    <col min="12" max="16384" width="9" style="878"/>
  </cols>
  <sheetData>
    <row r="1" spans="1:11" ht="57" customHeight="1">
      <c r="A1" s="1328" t="s">
        <v>1247</v>
      </c>
      <c r="B1" s="1328"/>
      <c r="C1" s="1328"/>
      <c r="D1" s="1328"/>
      <c r="E1" s="1328"/>
      <c r="F1" s="1328"/>
      <c r="G1" s="1328"/>
      <c r="H1" s="1328"/>
      <c r="I1" s="1328"/>
      <c r="J1" s="1328"/>
      <c r="K1" s="877" t="s">
        <v>21</v>
      </c>
    </row>
    <row r="2" spans="1:11" ht="15" thickBot="1"/>
    <row r="3" spans="1:11" ht="22.9" customHeight="1">
      <c r="B3" s="879" t="s">
        <v>69</v>
      </c>
      <c r="C3" s="1329" t="s">
        <v>1274</v>
      </c>
      <c r="D3" s="1330"/>
      <c r="E3" s="880" t="s">
        <v>71</v>
      </c>
      <c r="F3" s="880" t="s">
        <v>72</v>
      </c>
      <c r="G3" s="880" t="s">
        <v>73</v>
      </c>
      <c r="H3" s="880" t="s">
        <v>74</v>
      </c>
      <c r="I3" s="881" t="s">
        <v>1248</v>
      </c>
    </row>
    <row r="4" spans="1:11" ht="22.9" customHeight="1" thickBot="1">
      <c r="B4" s="882" t="s">
        <v>1198</v>
      </c>
      <c r="C4" s="1331" t="s">
        <v>1249</v>
      </c>
      <c r="D4" s="1332"/>
      <c r="E4" s="940" t="s">
        <v>1275</v>
      </c>
      <c r="F4" s="941"/>
      <c r="G4" s="941"/>
      <c r="H4" s="883" t="s">
        <v>508</v>
      </c>
      <c r="I4" s="884"/>
    </row>
    <row r="5" spans="1:11" ht="22.9" customHeight="1" thickBot="1">
      <c r="B5" s="885" t="s">
        <v>1288</v>
      </c>
      <c r="C5" s="886" t="s">
        <v>1291</v>
      </c>
      <c r="D5" s="887"/>
      <c r="E5" s="887"/>
      <c r="F5" s="887"/>
      <c r="H5" s="885" t="s">
        <v>24</v>
      </c>
      <c r="I5" s="888">
        <v>46056</v>
      </c>
      <c r="J5" s="889" t="s">
        <v>1250</v>
      </c>
    </row>
    <row r="6" spans="1:11" ht="22.9" customHeight="1" thickBot="1">
      <c r="B6" s="890" t="s">
        <v>1292</v>
      </c>
      <c r="C6" s="891" t="s">
        <v>170</v>
      </c>
      <c r="D6" s="891" t="s">
        <v>171</v>
      </c>
      <c r="E6" s="891" t="s">
        <v>172</v>
      </c>
      <c r="F6" s="891" t="s">
        <v>173</v>
      </c>
      <c r="G6" s="891" t="s">
        <v>313</v>
      </c>
      <c r="H6" s="891" t="s">
        <v>174</v>
      </c>
      <c r="I6" s="892" t="s">
        <v>75</v>
      </c>
      <c r="J6" s="893" t="s">
        <v>1066</v>
      </c>
    </row>
    <row r="7" spans="1:11" ht="22.9" customHeight="1">
      <c r="B7" s="894" t="s">
        <v>33</v>
      </c>
      <c r="C7" s="895">
        <v>38</v>
      </c>
      <c r="D7" s="895">
        <v>38</v>
      </c>
      <c r="E7" s="895">
        <v>38</v>
      </c>
      <c r="F7" s="895">
        <v>38</v>
      </c>
      <c r="G7" s="895" t="s">
        <v>105</v>
      </c>
      <c r="H7" s="895" t="s">
        <v>351</v>
      </c>
      <c r="I7" s="896" t="s">
        <v>470</v>
      </c>
      <c r="J7" s="897"/>
    </row>
    <row r="8" spans="1:11" ht="22.9" customHeight="1">
      <c r="B8" s="949" t="s">
        <v>38</v>
      </c>
      <c r="C8" s="950">
        <v>38</v>
      </c>
      <c r="D8" s="950">
        <v>38</v>
      </c>
      <c r="E8" s="950">
        <v>38</v>
      </c>
      <c r="F8" s="950">
        <v>38</v>
      </c>
      <c r="G8" s="950" t="s">
        <v>105</v>
      </c>
      <c r="H8" s="950" t="s">
        <v>322</v>
      </c>
      <c r="I8" s="898" t="s">
        <v>474</v>
      </c>
      <c r="J8" s="899"/>
    </row>
    <row r="9" spans="1:11" ht="22.9" customHeight="1">
      <c r="B9" s="949" t="s">
        <v>36</v>
      </c>
      <c r="C9" s="950">
        <v>38</v>
      </c>
      <c r="D9" s="950">
        <v>38</v>
      </c>
      <c r="E9" s="950">
        <v>38</v>
      </c>
      <c r="F9" s="950">
        <v>38</v>
      </c>
      <c r="G9" s="950" t="s">
        <v>105</v>
      </c>
      <c r="H9" s="950" t="s">
        <v>373</v>
      </c>
      <c r="I9" s="898" t="s">
        <v>471</v>
      </c>
      <c r="J9" s="899"/>
    </row>
    <row r="10" spans="1:11" ht="22.9" customHeight="1">
      <c r="B10" s="949" t="s">
        <v>49</v>
      </c>
      <c r="C10" s="950">
        <v>43</v>
      </c>
      <c r="D10" s="950">
        <v>43</v>
      </c>
      <c r="E10" s="950">
        <v>43</v>
      </c>
      <c r="F10" s="950">
        <v>43</v>
      </c>
      <c r="G10" s="950" t="s">
        <v>105</v>
      </c>
      <c r="H10" s="950" t="s">
        <v>350</v>
      </c>
      <c r="I10" s="898" t="s">
        <v>314</v>
      </c>
      <c r="J10" s="899"/>
    </row>
    <row r="11" spans="1:11" ht="22.9" customHeight="1">
      <c r="B11" s="949" t="s">
        <v>45</v>
      </c>
      <c r="C11" s="950">
        <v>43</v>
      </c>
      <c r="D11" s="950">
        <v>43</v>
      </c>
      <c r="E11" s="950">
        <v>43</v>
      </c>
      <c r="F11" s="950">
        <v>43</v>
      </c>
      <c r="G11" s="950" t="s">
        <v>105</v>
      </c>
      <c r="H11" s="950" t="s">
        <v>349</v>
      </c>
      <c r="I11" s="898" t="s">
        <v>315</v>
      </c>
      <c r="J11" s="899"/>
    </row>
    <row r="12" spans="1:11" ht="22.9" customHeight="1">
      <c r="B12" s="949" t="s">
        <v>66</v>
      </c>
      <c r="C12" s="950">
        <v>45</v>
      </c>
      <c r="D12" s="950">
        <v>45</v>
      </c>
      <c r="E12" s="950">
        <v>45</v>
      </c>
      <c r="F12" s="950">
        <v>45</v>
      </c>
      <c r="G12" s="950" t="s">
        <v>105</v>
      </c>
      <c r="H12" s="950" t="s">
        <v>142</v>
      </c>
      <c r="I12" s="898" t="s">
        <v>400</v>
      </c>
      <c r="J12" s="899"/>
    </row>
    <row r="13" spans="1:11" ht="22.9" customHeight="1">
      <c r="B13" s="949" t="s">
        <v>141</v>
      </c>
      <c r="C13" s="950">
        <v>51</v>
      </c>
      <c r="D13" s="950">
        <v>51</v>
      </c>
      <c r="E13" s="950">
        <v>51</v>
      </c>
      <c r="F13" s="950">
        <v>51</v>
      </c>
      <c r="G13" s="950" t="s">
        <v>138</v>
      </c>
      <c r="H13" s="950" t="s">
        <v>365</v>
      </c>
      <c r="I13" s="898" t="s">
        <v>1293</v>
      </c>
      <c r="J13" s="899"/>
    </row>
    <row r="14" spans="1:11" ht="22.9" customHeight="1">
      <c r="B14" s="949" t="s">
        <v>57</v>
      </c>
      <c r="C14" s="950">
        <v>43</v>
      </c>
      <c r="D14" s="950">
        <v>43</v>
      </c>
      <c r="E14" s="950">
        <v>43</v>
      </c>
      <c r="F14" s="950">
        <v>43</v>
      </c>
      <c r="G14" s="950" t="s">
        <v>138</v>
      </c>
      <c r="H14" s="950" t="s">
        <v>350</v>
      </c>
      <c r="I14" s="898" t="s">
        <v>473</v>
      </c>
      <c r="J14" s="899"/>
    </row>
    <row r="15" spans="1:11" ht="22.9" customHeight="1">
      <c r="B15" s="949" t="s">
        <v>56</v>
      </c>
      <c r="C15" s="950">
        <v>43</v>
      </c>
      <c r="D15" s="950">
        <v>43</v>
      </c>
      <c r="E15" s="950">
        <v>43</v>
      </c>
      <c r="F15" s="950">
        <v>43</v>
      </c>
      <c r="G15" s="950" t="s">
        <v>138</v>
      </c>
      <c r="H15" s="950" t="s">
        <v>351</v>
      </c>
      <c r="I15" s="898" t="s">
        <v>317</v>
      </c>
      <c r="J15" s="899"/>
    </row>
    <row r="16" spans="1:11" ht="22.9" customHeight="1">
      <c r="B16" s="949" t="s">
        <v>52</v>
      </c>
      <c r="C16" s="950">
        <v>46</v>
      </c>
      <c r="D16" s="950">
        <v>46</v>
      </c>
      <c r="E16" s="950">
        <v>46</v>
      </c>
      <c r="F16" s="950">
        <v>46</v>
      </c>
      <c r="G16" s="950" t="s">
        <v>138</v>
      </c>
      <c r="H16" s="950" t="s">
        <v>351</v>
      </c>
      <c r="I16" s="898" t="s">
        <v>475</v>
      </c>
      <c r="J16" s="899"/>
    </row>
    <row r="17" spans="2:10" ht="22.9" customHeight="1">
      <c r="B17" s="949" t="s">
        <v>157</v>
      </c>
      <c r="C17" s="950">
        <v>43</v>
      </c>
      <c r="D17" s="950">
        <v>43</v>
      </c>
      <c r="E17" s="950">
        <v>43</v>
      </c>
      <c r="F17" s="950">
        <v>43</v>
      </c>
      <c r="G17" s="950" t="s">
        <v>138</v>
      </c>
      <c r="H17" s="950" t="s">
        <v>142</v>
      </c>
      <c r="I17" s="898" t="s">
        <v>320</v>
      </c>
      <c r="J17" s="899"/>
    </row>
    <row r="18" spans="2:10" ht="22.9" customHeight="1">
      <c r="B18" s="949" t="s">
        <v>78</v>
      </c>
      <c r="C18" s="950">
        <v>43</v>
      </c>
      <c r="D18" s="950">
        <v>43</v>
      </c>
      <c r="E18" s="950">
        <v>43</v>
      </c>
      <c r="F18" s="950">
        <v>43</v>
      </c>
      <c r="G18" s="950" t="s">
        <v>138</v>
      </c>
      <c r="H18" s="950" t="s">
        <v>349</v>
      </c>
      <c r="I18" s="898" t="s">
        <v>321</v>
      </c>
      <c r="J18" s="899"/>
    </row>
    <row r="19" spans="2:10" ht="22.9" customHeight="1">
      <c r="B19" s="949" t="s">
        <v>77</v>
      </c>
      <c r="C19" s="950">
        <v>59</v>
      </c>
      <c r="D19" s="950">
        <v>59</v>
      </c>
      <c r="E19" s="950">
        <v>59</v>
      </c>
      <c r="F19" s="950">
        <v>59</v>
      </c>
      <c r="G19" s="950" t="s">
        <v>138</v>
      </c>
      <c r="H19" s="950" t="s">
        <v>142</v>
      </c>
      <c r="I19" s="898" t="s">
        <v>324</v>
      </c>
      <c r="J19" s="899"/>
    </row>
    <row r="20" spans="2:10" ht="22.9" customHeight="1">
      <c r="B20" s="949" t="s">
        <v>62</v>
      </c>
      <c r="C20" s="950">
        <v>52</v>
      </c>
      <c r="D20" s="950">
        <v>52</v>
      </c>
      <c r="E20" s="950">
        <v>52</v>
      </c>
      <c r="F20" s="950">
        <v>52</v>
      </c>
      <c r="G20" s="950" t="s">
        <v>138</v>
      </c>
      <c r="H20" s="950" t="s">
        <v>349</v>
      </c>
      <c r="I20" s="898" t="s">
        <v>472</v>
      </c>
      <c r="J20" s="899"/>
    </row>
    <row r="21" spans="2:10" ht="22.9" customHeight="1">
      <c r="B21" s="949" t="s">
        <v>55</v>
      </c>
      <c r="C21" s="950">
        <v>43</v>
      </c>
      <c r="D21" s="950">
        <v>43</v>
      </c>
      <c r="E21" s="950">
        <v>43</v>
      </c>
      <c r="F21" s="950">
        <v>43</v>
      </c>
      <c r="G21" s="950" t="s">
        <v>138</v>
      </c>
      <c r="H21" s="950" t="s">
        <v>350</v>
      </c>
      <c r="I21" s="898" t="s">
        <v>325</v>
      </c>
      <c r="J21" s="899"/>
    </row>
    <row r="22" spans="2:10" ht="22.9" customHeight="1">
      <c r="B22" s="949" t="s">
        <v>48</v>
      </c>
      <c r="C22" s="950">
        <v>53</v>
      </c>
      <c r="D22" s="950">
        <v>53</v>
      </c>
      <c r="E22" s="950">
        <v>53</v>
      </c>
      <c r="F22" s="950">
        <v>53</v>
      </c>
      <c r="G22" s="950" t="s">
        <v>138</v>
      </c>
      <c r="H22" s="950" t="s">
        <v>350</v>
      </c>
      <c r="I22" s="898" t="s">
        <v>326</v>
      </c>
      <c r="J22" s="899"/>
    </row>
    <row r="23" spans="2:10" ht="22.9" customHeight="1">
      <c r="B23" s="949" t="s">
        <v>140</v>
      </c>
      <c r="C23" s="950">
        <v>51</v>
      </c>
      <c r="D23" s="950">
        <v>51</v>
      </c>
      <c r="E23" s="950">
        <v>51</v>
      </c>
      <c r="F23" s="950">
        <v>51</v>
      </c>
      <c r="G23" s="950" t="s">
        <v>138</v>
      </c>
      <c r="H23" s="950" t="s">
        <v>352</v>
      </c>
      <c r="I23" s="898" t="s">
        <v>327</v>
      </c>
      <c r="J23" s="899"/>
    </row>
    <row r="24" spans="2:10" ht="22.9" customHeight="1">
      <c r="B24" s="949" t="s">
        <v>34</v>
      </c>
      <c r="C24" s="950">
        <v>51</v>
      </c>
      <c r="D24" s="950">
        <v>51</v>
      </c>
      <c r="E24" s="950">
        <v>51</v>
      </c>
      <c r="F24" s="950">
        <v>51</v>
      </c>
      <c r="G24" s="950" t="s">
        <v>138</v>
      </c>
      <c r="H24" s="950" t="s">
        <v>142</v>
      </c>
      <c r="I24" s="898" t="s">
        <v>476</v>
      </c>
      <c r="J24" s="899"/>
    </row>
    <row r="25" spans="2:10" ht="22.9" customHeight="1">
      <c r="B25" s="949" t="s">
        <v>153</v>
      </c>
      <c r="C25" s="950">
        <v>47</v>
      </c>
      <c r="D25" s="950">
        <v>47</v>
      </c>
      <c r="E25" s="950">
        <v>47</v>
      </c>
      <c r="F25" s="950">
        <v>47</v>
      </c>
      <c r="G25" s="950" t="s">
        <v>138</v>
      </c>
      <c r="H25" s="950" t="s">
        <v>142</v>
      </c>
      <c r="I25" s="898" t="s">
        <v>319</v>
      </c>
      <c r="J25" s="899"/>
    </row>
    <row r="26" spans="2:10" ht="22.9" customHeight="1">
      <c r="B26" s="949" t="s">
        <v>131</v>
      </c>
      <c r="C26" s="950">
        <v>43</v>
      </c>
      <c r="D26" s="950">
        <v>43</v>
      </c>
      <c r="E26" s="950">
        <v>43</v>
      </c>
      <c r="F26" s="950">
        <v>43</v>
      </c>
      <c r="G26" s="950" t="s">
        <v>138</v>
      </c>
      <c r="H26" s="950" t="s">
        <v>349</v>
      </c>
      <c r="I26" s="898" t="s">
        <v>318</v>
      </c>
      <c r="J26" s="899"/>
    </row>
    <row r="27" spans="2:10" ht="22.9" customHeight="1">
      <c r="B27" s="949" t="s">
        <v>155</v>
      </c>
      <c r="C27" s="950">
        <v>44</v>
      </c>
      <c r="D27" s="950">
        <v>44</v>
      </c>
      <c r="E27" s="950">
        <v>44</v>
      </c>
      <c r="F27" s="950">
        <v>44</v>
      </c>
      <c r="G27" s="950" t="s">
        <v>138</v>
      </c>
      <c r="H27" s="950" t="s">
        <v>330</v>
      </c>
      <c r="I27" s="898" t="s">
        <v>331</v>
      </c>
      <c r="J27" s="899"/>
    </row>
    <row r="28" spans="2:10" ht="22.9" customHeight="1">
      <c r="B28" s="949" t="s">
        <v>41</v>
      </c>
      <c r="C28" s="950">
        <v>43</v>
      </c>
      <c r="D28" s="950">
        <v>43</v>
      </c>
      <c r="E28" s="950">
        <v>43</v>
      </c>
      <c r="F28" s="950">
        <v>43</v>
      </c>
      <c r="G28" s="950" t="s">
        <v>138</v>
      </c>
      <c r="H28" s="950" t="s">
        <v>142</v>
      </c>
      <c r="I28" s="898" t="s">
        <v>328</v>
      </c>
      <c r="J28" s="899"/>
    </row>
    <row r="29" spans="2:10" ht="22.9" customHeight="1">
      <c r="B29" s="949" t="s">
        <v>59</v>
      </c>
      <c r="C29" s="950">
        <v>44</v>
      </c>
      <c r="D29" s="950">
        <v>44</v>
      </c>
      <c r="E29" s="950">
        <v>44</v>
      </c>
      <c r="F29" s="950">
        <v>44</v>
      </c>
      <c r="G29" s="950" t="s">
        <v>138</v>
      </c>
      <c r="H29" s="950" t="s">
        <v>142</v>
      </c>
      <c r="I29" s="898" t="s">
        <v>329</v>
      </c>
      <c r="J29" s="899"/>
    </row>
    <row r="30" spans="2:10" ht="22.9" customHeight="1">
      <c r="B30" s="949" t="s">
        <v>156</v>
      </c>
      <c r="C30" s="950">
        <v>44</v>
      </c>
      <c r="D30" s="950">
        <v>44</v>
      </c>
      <c r="E30" s="950">
        <v>44</v>
      </c>
      <c r="F30" s="950">
        <v>44</v>
      </c>
      <c r="G30" s="950" t="s">
        <v>138</v>
      </c>
      <c r="H30" s="950" t="s">
        <v>350</v>
      </c>
      <c r="I30" s="898" t="s">
        <v>332</v>
      </c>
      <c r="J30" s="899"/>
    </row>
    <row r="31" spans="2:10" ht="22.9" customHeight="1">
      <c r="B31" s="949" t="s">
        <v>42</v>
      </c>
      <c r="C31" s="950">
        <v>43</v>
      </c>
      <c r="D31" s="950">
        <v>43</v>
      </c>
      <c r="E31" s="950">
        <v>43</v>
      </c>
      <c r="F31" s="950">
        <v>43</v>
      </c>
      <c r="G31" s="950" t="s">
        <v>138</v>
      </c>
      <c r="H31" s="950" t="s">
        <v>322</v>
      </c>
      <c r="I31" s="898" t="s">
        <v>323</v>
      </c>
      <c r="J31" s="899"/>
    </row>
    <row r="32" spans="2:10" ht="22.9" customHeight="1">
      <c r="B32" s="949" t="s">
        <v>60</v>
      </c>
      <c r="C32" s="950">
        <v>49</v>
      </c>
      <c r="D32" s="950">
        <v>49</v>
      </c>
      <c r="E32" s="950">
        <v>49</v>
      </c>
      <c r="F32" s="950">
        <v>49</v>
      </c>
      <c r="G32" s="950" t="s">
        <v>138</v>
      </c>
      <c r="H32" s="950" t="s">
        <v>350</v>
      </c>
      <c r="I32" s="898" t="s">
        <v>379</v>
      </c>
      <c r="J32" s="899"/>
    </row>
    <row r="33" spans="2:10" ht="22.9" customHeight="1">
      <c r="B33" s="949" t="s">
        <v>154</v>
      </c>
      <c r="C33" s="950">
        <v>49</v>
      </c>
      <c r="D33" s="950">
        <v>49</v>
      </c>
      <c r="E33" s="950">
        <v>49</v>
      </c>
      <c r="F33" s="950">
        <v>49</v>
      </c>
      <c r="G33" s="950" t="s">
        <v>138</v>
      </c>
      <c r="H33" s="950" t="s">
        <v>350</v>
      </c>
      <c r="I33" s="898" t="s">
        <v>380</v>
      </c>
      <c r="J33" s="899"/>
    </row>
    <row r="34" spans="2:10" ht="22.9" customHeight="1">
      <c r="B34" s="949" t="s">
        <v>47</v>
      </c>
      <c r="C34" s="950">
        <v>58</v>
      </c>
      <c r="D34" s="950">
        <v>58</v>
      </c>
      <c r="E34" s="950">
        <v>58</v>
      </c>
      <c r="F34" s="950">
        <v>58</v>
      </c>
      <c r="G34" s="950" t="s">
        <v>138</v>
      </c>
      <c r="H34" s="950" t="s">
        <v>350</v>
      </c>
      <c r="I34" s="898" t="s">
        <v>381</v>
      </c>
      <c r="J34" s="899"/>
    </row>
    <row r="35" spans="2:10" ht="22.9" customHeight="1">
      <c r="B35" s="949" t="s">
        <v>32</v>
      </c>
      <c r="C35" s="950">
        <v>55</v>
      </c>
      <c r="D35" s="950">
        <v>55</v>
      </c>
      <c r="E35" s="950">
        <v>55</v>
      </c>
      <c r="F35" s="950">
        <v>55</v>
      </c>
      <c r="G35" s="950" t="s">
        <v>138</v>
      </c>
      <c r="H35" s="950" t="s">
        <v>373</v>
      </c>
      <c r="I35" s="898" t="s">
        <v>469</v>
      </c>
      <c r="J35" s="899"/>
    </row>
    <row r="36" spans="2:10" ht="22.9" customHeight="1" thickBot="1">
      <c r="B36" s="900" t="s">
        <v>58</v>
      </c>
      <c r="C36" s="901">
        <v>55</v>
      </c>
      <c r="D36" s="901">
        <v>55</v>
      </c>
      <c r="E36" s="901">
        <v>55</v>
      </c>
      <c r="F36" s="901">
        <v>55</v>
      </c>
      <c r="G36" s="901" t="s">
        <v>138</v>
      </c>
      <c r="H36" s="901" t="s">
        <v>322</v>
      </c>
      <c r="I36" s="902" t="s">
        <v>376</v>
      </c>
      <c r="J36" s="903"/>
    </row>
    <row r="37" spans="2:10" ht="22.9" customHeight="1" thickBot="1">
      <c r="B37" s="904"/>
      <c r="C37" s="905"/>
      <c r="D37" s="905"/>
      <c r="E37" s="905"/>
      <c r="F37" s="905"/>
      <c r="G37" s="905"/>
      <c r="H37" s="905"/>
      <c r="I37" s="905"/>
      <c r="J37" s="905"/>
    </row>
    <row r="38" spans="2:10" ht="22.9" customHeight="1" thickBot="1">
      <c r="B38" s="1333" t="s">
        <v>132</v>
      </c>
      <c r="C38" s="1334"/>
      <c r="D38" s="906" t="s">
        <v>171</v>
      </c>
      <c r="E38" s="906" t="s">
        <v>172</v>
      </c>
      <c r="F38" s="906" t="s">
        <v>173</v>
      </c>
      <c r="G38" s="1335" t="s">
        <v>374</v>
      </c>
      <c r="H38" s="1334"/>
      <c r="I38" s="907" t="s">
        <v>75</v>
      </c>
      <c r="J38" s="908" t="s">
        <v>1251</v>
      </c>
    </row>
    <row r="39" spans="2:10" ht="22.9" customHeight="1">
      <c r="B39" s="1336" t="s">
        <v>1252</v>
      </c>
      <c r="C39" s="1337"/>
      <c r="D39" s="909">
        <v>-2</v>
      </c>
      <c r="E39" s="909">
        <f>D39</f>
        <v>-2</v>
      </c>
      <c r="F39" s="909">
        <f>D39</f>
        <v>-2</v>
      </c>
      <c r="G39" s="1342" t="s">
        <v>1253</v>
      </c>
      <c r="H39" s="1343"/>
      <c r="I39" s="910"/>
      <c r="J39" s="911"/>
    </row>
    <row r="40" spans="2:10" ht="22.9" customHeight="1">
      <c r="B40" s="1338"/>
      <c r="C40" s="1339"/>
      <c r="D40" s="909">
        <v>-5</v>
      </c>
      <c r="E40" s="909">
        <f>D40</f>
        <v>-5</v>
      </c>
      <c r="F40" s="909">
        <f>D40</f>
        <v>-5</v>
      </c>
      <c r="G40" s="1344" t="s">
        <v>1254</v>
      </c>
      <c r="H40" s="1345"/>
      <c r="I40" s="912"/>
      <c r="J40" s="913"/>
    </row>
    <row r="41" spans="2:10" ht="22.9" customHeight="1">
      <c r="B41" s="1338"/>
      <c r="C41" s="1339"/>
      <c r="D41" s="909">
        <v>-6</v>
      </c>
      <c r="E41" s="909">
        <f>D41</f>
        <v>-6</v>
      </c>
      <c r="F41" s="909">
        <f>D41</f>
        <v>-6</v>
      </c>
      <c r="G41" s="1344" t="s">
        <v>1255</v>
      </c>
      <c r="H41" s="1345"/>
      <c r="I41" s="912"/>
      <c r="J41" s="913"/>
    </row>
    <row r="42" spans="2:10" ht="22.9" customHeight="1" thickBot="1">
      <c r="B42" s="1340"/>
      <c r="C42" s="1341"/>
      <c r="D42" s="914">
        <v>-6</v>
      </c>
      <c r="E42" s="914">
        <f>D42</f>
        <v>-6</v>
      </c>
      <c r="F42" s="914">
        <f>D42</f>
        <v>-6</v>
      </c>
      <c r="G42" s="1346" t="s">
        <v>1256</v>
      </c>
      <c r="H42" s="1347"/>
      <c r="I42" s="915"/>
      <c r="J42" s="916"/>
    </row>
    <row r="43" spans="2:10" ht="22.9" customHeight="1">
      <c r="B43" s="917"/>
      <c r="C43" s="918"/>
      <c r="D43" s="918"/>
      <c r="E43" s="918"/>
      <c r="F43" s="918"/>
      <c r="G43" s="918"/>
      <c r="H43" s="918"/>
      <c r="I43" s="918"/>
    </row>
    <row r="44" spans="2:10" ht="19.899999999999999" customHeight="1">
      <c r="B44" s="1348" t="s">
        <v>528</v>
      </c>
      <c r="C44" s="1348"/>
      <c r="D44" s="1348"/>
      <c r="E44" s="1348"/>
      <c r="F44" s="1348"/>
      <c r="G44" s="1348"/>
      <c r="H44" s="1348"/>
      <c r="I44" s="1348"/>
      <c r="J44" s="1348"/>
    </row>
    <row r="45" spans="2:10" ht="19.899999999999999" customHeight="1">
      <c r="B45" s="1326" t="s">
        <v>1243</v>
      </c>
      <c r="C45" s="1326"/>
      <c r="D45" s="1326"/>
      <c r="E45" s="1326"/>
      <c r="F45" s="1326"/>
      <c r="G45" s="1326"/>
      <c r="H45" s="1326"/>
      <c r="I45" s="1326"/>
      <c r="J45" s="1326"/>
    </row>
    <row r="46" spans="2:10" ht="19.899999999999999" customHeight="1">
      <c r="B46" s="1326" t="s">
        <v>1257</v>
      </c>
      <c r="C46" s="1326"/>
      <c r="D46" s="1326"/>
      <c r="E46" s="1326"/>
      <c r="F46" s="1326"/>
      <c r="G46" s="1326"/>
      <c r="H46" s="1326"/>
      <c r="I46" s="1326"/>
      <c r="J46" s="1326"/>
    </row>
    <row r="47" spans="2:10" ht="19.899999999999999" customHeight="1">
      <c r="B47" s="1326" t="s">
        <v>1258</v>
      </c>
      <c r="C47" s="1326"/>
      <c r="D47" s="1326"/>
      <c r="E47" s="1326"/>
      <c r="F47" s="1326"/>
      <c r="G47" s="1326"/>
      <c r="H47" s="1326"/>
      <c r="I47" s="1326"/>
      <c r="J47" s="1326"/>
    </row>
    <row r="48" spans="2:10" ht="19.899999999999999" customHeight="1">
      <c r="B48" s="1326"/>
      <c r="C48" s="1326"/>
      <c r="D48" s="1326"/>
      <c r="E48" s="1326"/>
      <c r="F48" s="1326"/>
      <c r="G48" s="1326"/>
      <c r="H48" s="1326"/>
      <c r="I48" s="1326"/>
      <c r="J48" s="1326"/>
    </row>
    <row r="49" spans="2:10" ht="19.899999999999999" customHeight="1">
      <c r="B49" s="1326"/>
      <c r="C49" s="1326"/>
      <c r="D49" s="1326"/>
      <c r="E49" s="1326"/>
      <c r="F49" s="1326"/>
      <c r="G49" s="1326"/>
      <c r="H49" s="1326"/>
      <c r="I49" s="1326"/>
      <c r="J49" s="1326"/>
    </row>
    <row r="50" spans="2:10" ht="19.899999999999999" customHeight="1">
      <c r="B50" s="1326"/>
      <c r="C50" s="1326"/>
      <c r="D50" s="1326"/>
      <c r="E50" s="1326"/>
      <c r="F50" s="1326"/>
      <c r="G50" s="1326"/>
      <c r="H50" s="1326"/>
      <c r="I50" s="1326"/>
      <c r="J50" s="1326"/>
    </row>
    <row r="51" spans="2:10" ht="19.899999999999999" customHeight="1">
      <c r="B51" s="1326"/>
      <c r="C51" s="1327"/>
      <c r="D51" s="1327"/>
      <c r="E51" s="1327"/>
      <c r="F51" s="1327"/>
      <c r="G51" s="1327"/>
      <c r="H51" s="1327"/>
      <c r="I51" s="1327"/>
      <c r="J51" s="1327"/>
    </row>
    <row r="52" spans="2:10" ht="19.899999999999999" customHeight="1">
      <c r="B52" s="1327"/>
      <c r="C52" s="1327"/>
      <c r="D52" s="1327"/>
      <c r="E52" s="1327"/>
      <c r="F52" s="1327"/>
      <c r="G52" s="1327"/>
      <c r="H52" s="1327"/>
      <c r="I52" s="1327"/>
      <c r="J52" s="1327"/>
    </row>
    <row r="53" spans="2:10" ht="20.100000000000001" customHeight="1">
      <c r="B53" s="1326"/>
      <c r="C53" s="1326"/>
      <c r="D53" s="1326"/>
      <c r="E53" s="1326"/>
      <c r="F53" s="1326"/>
      <c r="G53" s="1326"/>
      <c r="H53" s="1326"/>
      <c r="I53" s="1326"/>
      <c r="J53" s="919"/>
    </row>
    <row r="54" spans="2:10" ht="20.100000000000001" customHeight="1">
      <c r="B54" s="1326"/>
      <c r="C54" s="1326"/>
      <c r="D54" s="1326"/>
      <c r="E54" s="1326"/>
      <c r="F54" s="1326"/>
      <c r="G54" s="1326"/>
      <c r="H54" s="1326"/>
      <c r="I54" s="1326"/>
    </row>
    <row r="55" spans="2:10" ht="20.100000000000001" customHeight="1">
      <c r="B55" s="1326"/>
      <c r="C55" s="1326"/>
      <c r="D55" s="1326"/>
      <c r="E55" s="1326"/>
      <c r="F55" s="1326"/>
      <c r="G55" s="1326"/>
      <c r="H55" s="1326"/>
      <c r="I55" s="1326"/>
    </row>
    <row r="56" spans="2:10" ht="20.100000000000001" customHeight="1">
      <c r="B56" s="1326"/>
      <c r="C56" s="1326"/>
      <c r="D56" s="1326"/>
      <c r="E56" s="1326"/>
      <c r="F56" s="1326"/>
      <c r="G56" s="1326"/>
      <c r="H56" s="1326"/>
      <c r="I56" s="1326"/>
    </row>
    <row r="57" spans="2:10" ht="20.100000000000001" customHeight="1">
      <c r="B57" s="1326"/>
      <c r="C57" s="1326"/>
      <c r="D57" s="1326"/>
      <c r="E57" s="1326"/>
      <c r="F57" s="1326"/>
      <c r="G57" s="1326"/>
      <c r="H57" s="1326"/>
      <c r="I57" s="1326"/>
    </row>
    <row r="58" spans="2:10" ht="20.100000000000001" customHeight="1">
      <c r="B58" s="1326"/>
      <c r="C58" s="1326"/>
      <c r="D58" s="1326"/>
      <c r="E58" s="1326"/>
      <c r="F58" s="1326"/>
      <c r="G58" s="1326"/>
      <c r="H58" s="1326"/>
      <c r="I58" s="1326"/>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50" t="s">
        <v>1069</v>
      </c>
      <c r="B1" s="1350"/>
      <c r="C1" s="1350"/>
      <c r="D1" s="1350"/>
      <c r="E1" s="1350"/>
      <c r="F1" s="1350"/>
      <c r="G1" s="1350"/>
      <c r="H1" s="1350"/>
      <c r="I1" s="1350"/>
      <c r="J1" s="1350"/>
      <c r="K1" s="151" t="s">
        <v>21</v>
      </c>
    </row>
    <row r="2" spans="1:11" ht="15" thickBot="1"/>
    <row r="3" spans="1:11" ht="22.9" customHeight="1" thickBot="1">
      <c r="B3" s="308" t="s">
        <v>69</v>
      </c>
      <c r="C3" s="1351" t="s">
        <v>454</v>
      </c>
      <c r="D3" s="1351"/>
      <c r="E3" s="308" t="s">
        <v>71</v>
      </c>
      <c r="F3" s="308" t="s">
        <v>72</v>
      </c>
      <c r="G3" s="308" t="s">
        <v>73</v>
      </c>
      <c r="H3" s="308" t="s">
        <v>74</v>
      </c>
      <c r="I3" s="308" t="s">
        <v>124</v>
      </c>
    </row>
    <row r="4" spans="1:11" ht="22.9" customHeight="1" thickBot="1">
      <c r="B4" s="309" t="s">
        <v>664</v>
      </c>
      <c r="C4" s="1352" t="s">
        <v>564</v>
      </c>
      <c r="D4" s="1352"/>
      <c r="E4" s="310" t="s">
        <v>515</v>
      </c>
      <c r="F4" s="311"/>
      <c r="G4" s="311"/>
      <c r="H4" s="312" t="s">
        <v>509</v>
      </c>
      <c r="I4" s="311"/>
    </row>
    <row r="5" spans="1:11" ht="22.9" customHeight="1" thickBot="1">
      <c r="B5" s="309" t="s">
        <v>665</v>
      </c>
      <c r="C5" s="1352" t="s">
        <v>565</v>
      </c>
      <c r="D5" s="1352"/>
      <c r="E5" s="310" t="s">
        <v>545</v>
      </c>
      <c r="F5" s="309"/>
      <c r="G5" s="309"/>
      <c r="H5" s="312" t="s">
        <v>509</v>
      </c>
      <c r="I5" s="754" t="s">
        <v>452</v>
      </c>
    </row>
    <row r="6" spans="1:11" ht="22.9" customHeight="1">
      <c r="B6" s="361" t="s">
        <v>1288</v>
      </c>
      <c r="C6" s="300" t="s">
        <v>1294</v>
      </c>
      <c r="D6" s="301"/>
      <c r="E6" s="301"/>
      <c r="F6" s="301"/>
      <c r="G6" s="156"/>
      <c r="H6" s="361" t="s">
        <v>24</v>
      </c>
      <c r="I6" s="362">
        <v>46052</v>
      </c>
      <c r="J6" s="378" t="s">
        <v>1065</v>
      </c>
    </row>
    <row r="7" spans="1:11" ht="22.9" customHeight="1" thickBot="1">
      <c r="B7" s="1353" t="s">
        <v>1295</v>
      </c>
      <c r="C7" s="1353"/>
      <c r="D7" s="1353"/>
      <c r="E7" s="1353"/>
      <c r="F7" s="1353"/>
      <c r="G7" s="1353"/>
      <c r="H7" s="1353"/>
      <c r="I7" s="1353"/>
      <c r="J7" s="749"/>
    </row>
    <row r="8" spans="1:11" ht="22.9" customHeight="1" thickBot="1">
      <c r="B8" s="153" t="s">
        <v>1296</v>
      </c>
      <c r="C8" s="208" t="s">
        <v>170</v>
      </c>
      <c r="D8" s="208" t="s">
        <v>171</v>
      </c>
      <c r="E8" s="208" t="s">
        <v>172</v>
      </c>
      <c r="F8" s="208" t="s">
        <v>173</v>
      </c>
      <c r="G8" s="208" t="s">
        <v>313</v>
      </c>
      <c r="H8" s="208" t="s">
        <v>174</v>
      </c>
      <c r="I8" s="963" t="s">
        <v>75</v>
      </c>
      <c r="J8" s="204" t="s">
        <v>1066</v>
      </c>
    </row>
    <row r="9" spans="1:11" ht="22.9" customHeight="1">
      <c r="B9" s="363" t="s">
        <v>153</v>
      </c>
      <c r="C9" s="364">
        <v>49</v>
      </c>
      <c r="D9" s="364">
        <v>49</v>
      </c>
      <c r="E9" s="364">
        <v>49</v>
      </c>
      <c r="F9" s="364">
        <v>49</v>
      </c>
      <c r="G9" s="364" t="s">
        <v>138</v>
      </c>
      <c r="H9" s="364" t="s">
        <v>142</v>
      </c>
      <c r="I9" s="365" t="s">
        <v>319</v>
      </c>
      <c r="J9" s="505"/>
    </row>
    <row r="10" spans="1:11" ht="22.9" customHeight="1">
      <c r="B10" s="363" t="s">
        <v>32</v>
      </c>
      <c r="C10" s="364">
        <v>60</v>
      </c>
      <c r="D10" s="364">
        <v>60</v>
      </c>
      <c r="E10" s="364">
        <v>60</v>
      </c>
      <c r="F10" s="364">
        <v>60</v>
      </c>
      <c r="G10" s="364" t="s">
        <v>138</v>
      </c>
      <c r="H10" s="364" t="s">
        <v>402</v>
      </c>
      <c r="I10" s="365" t="s">
        <v>546</v>
      </c>
      <c r="J10" s="506" t="s">
        <v>711</v>
      </c>
    </row>
    <row r="11" spans="1:11" ht="22.9" customHeight="1">
      <c r="B11" s="363" t="s">
        <v>60</v>
      </c>
      <c r="C11" s="364">
        <v>45</v>
      </c>
      <c r="D11" s="364">
        <v>45</v>
      </c>
      <c r="E11" s="364">
        <v>45</v>
      </c>
      <c r="F11" s="364">
        <v>45</v>
      </c>
      <c r="G11" s="364" t="s">
        <v>138</v>
      </c>
      <c r="H11" s="364" t="s">
        <v>350</v>
      </c>
      <c r="I11" s="365" t="s">
        <v>379</v>
      </c>
      <c r="J11" s="507"/>
    </row>
    <row r="12" spans="1:11" ht="30" customHeight="1">
      <c r="B12" s="363" t="s">
        <v>33</v>
      </c>
      <c r="C12" s="364">
        <v>42</v>
      </c>
      <c r="D12" s="364">
        <v>42</v>
      </c>
      <c r="E12" s="364">
        <v>42</v>
      </c>
      <c r="F12" s="364">
        <v>42</v>
      </c>
      <c r="G12" s="364" t="s">
        <v>105</v>
      </c>
      <c r="H12" s="364" t="s">
        <v>142</v>
      </c>
      <c r="I12" s="365" t="s">
        <v>609</v>
      </c>
      <c r="J12" s="507"/>
    </row>
    <row r="13" spans="1:11" ht="22.9" customHeight="1">
      <c r="B13" s="363" t="s">
        <v>36</v>
      </c>
      <c r="C13" s="364">
        <v>46</v>
      </c>
      <c r="D13" s="364">
        <v>46</v>
      </c>
      <c r="E13" s="364">
        <v>46</v>
      </c>
      <c r="F13" s="364">
        <v>46</v>
      </c>
      <c r="G13" s="364" t="s">
        <v>138</v>
      </c>
      <c r="H13" s="364" t="s">
        <v>142</v>
      </c>
      <c r="I13" s="365" t="s">
        <v>547</v>
      </c>
      <c r="J13" s="507"/>
    </row>
    <row r="14" spans="1:11" ht="22.9" customHeight="1">
      <c r="B14" s="363" t="s">
        <v>154</v>
      </c>
      <c r="C14" s="364">
        <v>45</v>
      </c>
      <c r="D14" s="364">
        <v>45</v>
      </c>
      <c r="E14" s="364">
        <v>45</v>
      </c>
      <c r="F14" s="364">
        <v>45</v>
      </c>
      <c r="G14" s="364" t="s">
        <v>138</v>
      </c>
      <c r="H14" s="364" t="s">
        <v>350</v>
      </c>
      <c r="I14" s="365" t="s">
        <v>380</v>
      </c>
      <c r="J14" s="507"/>
    </row>
    <row r="15" spans="1:11" ht="22.9" customHeight="1">
      <c r="B15" s="964" t="s">
        <v>131</v>
      </c>
      <c r="C15" s="965">
        <v>45</v>
      </c>
      <c r="D15" s="965">
        <v>45</v>
      </c>
      <c r="E15" s="965">
        <v>45</v>
      </c>
      <c r="F15" s="965">
        <v>45</v>
      </c>
      <c r="G15" s="965" t="s">
        <v>138</v>
      </c>
      <c r="H15" s="965" t="s">
        <v>349</v>
      </c>
      <c r="I15" s="831" t="s">
        <v>318</v>
      </c>
      <c r="J15" s="750"/>
    </row>
    <row r="16" spans="1:11" ht="22.9" customHeight="1">
      <c r="B16" s="964" t="s">
        <v>155</v>
      </c>
      <c r="C16" s="965">
        <v>47</v>
      </c>
      <c r="D16" s="965">
        <v>47</v>
      </c>
      <c r="E16" s="965">
        <v>47</v>
      </c>
      <c r="F16" s="965">
        <v>47</v>
      </c>
      <c r="G16" s="965" t="s">
        <v>138</v>
      </c>
      <c r="H16" s="965" t="s">
        <v>330</v>
      </c>
      <c r="I16" s="831" t="s">
        <v>331</v>
      </c>
      <c r="J16" s="750"/>
    </row>
    <row r="17" spans="2:10" ht="22.9" customHeight="1">
      <c r="B17" s="964" t="s">
        <v>41</v>
      </c>
      <c r="C17" s="965">
        <v>46</v>
      </c>
      <c r="D17" s="965">
        <v>46</v>
      </c>
      <c r="E17" s="965">
        <v>46</v>
      </c>
      <c r="F17" s="965">
        <v>46</v>
      </c>
      <c r="G17" s="965" t="s">
        <v>138</v>
      </c>
      <c r="H17" s="965" t="s">
        <v>142</v>
      </c>
      <c r="I17" s="831" t="s">
        <v>328</v>
      </c>
      <c r="J17" s="750"/>
    </row>
    <row r="18" spans="2:10" ht="22.9" customHeight="1">
      <c r="B18" s="964" t="s">
        <v>62</v>
      </c>
      <c r="C18" s="965">
        <v>45</v>
      </c>
      <c r="D18" s="965">
        <v>45</v>
      </c>
      <c r="E18" s="965">
        <v>45</v>
      </c>
      <c r="F18" s="965">
        <v>45</v>
      </c>
      <c r="G18" s="965" t="s">
        <v>138</v>
      </c>
      <c r="H18" s="965" t="s">
        <v>349</v>
      </c>
      <c r="I18" s="831" t="s">
        <v>382</v>
      </c>
      <c r="J18" s="750"/>
    </row>
    <row r="19" spans="2:10" ht="22.9" customHeight="1">
      <c r="B19" s="964" t="s">
        <v>55</v>
      </c>
      <c r="C19" s="965">
        <v>45</v>
      </c>
      <c r="D19" s="965">
        <v>45</v>
      </c>
      <c r="E19" s="965">
        <v>45</v>
      </c>
      <c r="F19" s="965">
        <v>45</v>
      </c>
      <c r="G19" s="965" t="s">
        <v>138</v>
      </c>
      <c r="H19" s="965" t="s">
        <v>350</v>
      </c>
      <c r="I19" s="831" t="s">
        <v>325</v>
      </c>
      <c r="J19" s="750"/>
    </row>
    <row r="20" spans="2:10" ht="22.9" customHeight="1">
      <c r="B20" s="964" t="s">
        <v>57</v>
      </c>
      <c r="C20" s="965">
        <v>44</v>
      </c>
      <c r="D20" s="965">
        <v>44</v>
      </c>
      <c r="E20" s="965">
        <v>44</v>
      </c>
      <c r="F20" s="965">
        <v>44</v>
      </c>
      <c r="G20" s="965" t="s">
        <v>138</v>
      </c>
      <c r="H20" s="965" t="s">
        <v>350</v>
      </c>
      <c r="I20" s="831" t="s">
        <v>316</v>
      </c>
      <c r="J20" s="751" t="s">
        <v>1067</v>
      </c>
    </row>
    <row r="21" spans="2:10" ht="22.9" customHeight="1">
      <c r="B21" s="964" t="s">
        <v>47</v>
      </c>
      <c r="C21" s="965">
        <v>64</v>
      </c>
      <c r="D21" s="965">
        <v>64</v>
      </c>
      <c r="E21" s="965">
        <v>64</v>
      </c>
      <c r="F21" s="965">
        <v>64</v>
      </c>
      <c r="G21" s="965" t="s">
        <v>138</v>
      </c>
      <c r="H21" s="965" t="s">
        <v>350</v>
      </c>
      <c r="I21" s="831" t="s">
        <v>381</v>
      </c>
      <c r="J21" s="751" t="s">
        <v>710</v>
      </c>
    </row>
    <row r="22" spans="2:10" ht="22.9" customHeight="1">
      <c r="B22" s="964" t="s">
        <v>42</v>
      </c>
      <c r="C22" s="965">
        <v>46</v>
      </c>
      <c r="D22" s="965">
        <v>46</v>
      </c>
      <c r="E22" s="965">
        <v>46</v>
      </c>
      <c r="F22" s="965">
        <v>46</v>
      </c>
      <c r="G22" s="965" t="s">
        <v>138</v>
      </c>
      <c r="H22" s="965" t="s">
        <v>322</v>
      </c>
      <c r="I22" s="831" t="s">
        <v>323</v>
      </c>
      <c r="J22" s="751" t="s">
        <v>711</v>
      </c>
    </row>
    <row r="23" spans="2:10" ht="22.9" customHeight="1">
      <c r="B23" s="964" t="s">
        <v>38</v>
      </c>
      <c r="C23" s="965">
        <v>45</v>
      </c>
      <c r="D23" s="965">
        <v>45</v>
      </c>
      <c r="E23" s="965">
        <v>45</v>
      </c>
      <c r="F23" s="965">
        <v>45</v>
      </c>
      <c r="G23" s="965" t="s">
        <v>138</v>
      </c>
      <c r="H23" s="965" t="s">
        <v>142</v>
      </c>
      <c r="I23" s="831" t="s">
        <v>548</v>
      </c>
      <c r="J23" s="750"/>
    </row>
    <row r="24" spans="2:10" ht="22.9" customHeight="1">
      <c r="B24" s="964" t="s">
        <v>52</v>
      </c>
      <c r="C24" s="965">
        <v>45</v>
      </c>
      <c r="D24" s="965">
        <v>45</v>
      </c>
      <c r="E24" s="965">
        <v>45</v>
      </c>
      <c r="F24" s="965">
        <v>45</v>
      </c>
      <c r="G24" s="965" t="s">
        <v>138</v>
      </c>
      <c r="H24" s="965" t="s">
        <v>349</v>
      </c>
      <c r="I24" s="831" t="s">
        <v>549</v>
      </c>
      <c r="J24" s="750"/>
    </row>
    <row r="25" spans="2:10" ht="22.9" customHeight="1">
      <c r="B25" s="964" t="s">
        <v>78</v>
      </c>
      <c r="C25" s="965">
        <v>45</v>
      </c>
      <c r="D25" s="965">
        <v>45</v>
      </c>
      <c r="E25" s="965">
        <v>45</v>
      </c>
      <c r="F25" s="965">
        <v>45</v>
      </c>
      <c r="G25" s="965" t="s">
        <v>138</v>
      </c>
      <c r="H25" s="965" t="s">
        <v>349</v>
      </c>
      <c r="I25" s="831" t="s">
        <v>321</v>
      </c>
      <c r="J25" s="751" t="s">
        <v>711</v>
      </c>
    </row>
    <row r="26" spans="2:10" ht="22.9" customHeight="1">
      <c r="B26" s="964" t="s">
        <v>58</v>
      </c>
      <c r="C26" s="965">
        <v>58</v>
      </c>
      <c r="D26" s="965">
        <v>58</v>
      </c>
      <c r="E26" s="965">
        <v>58</v>
      </c>
      <c r="F26" s="965">
        <v>58</v>
      </c>
      <c r="G26" s="965" t="s">
        <v>138</v>
      </c>
      <c r="H26" s="965" t="s">
        <v>322</v>
      </c>
      <c r="I26" s="831" t="s">
        <v>376</v>
      </c>
      <c r="J26" s="751" t="s">
        <v>710</v>
      </c>
    </row>
    <row r="27" spans="2:10" ht="22.9" customHeight="1">
      <c r="B27" s="964" t="s">
        <v>59</v>
      </c>
      <c r="C27" s="965">
        <v>45</v>
      </c>
      <c r="D27" s="965">
        <v>45</v>
      </c>
      <c r="E27" s="965">
        <v>45</v>
      </c>
      <c r="F27" s="965">
        <v>45</v>
      </c>
      <c r="G27" s="965" t="s">
        <v>138</v>
      </c>
      <c r="H27" s="965" t="s">
        <v>142</v>
      </c>
      <c r="I27" s="831" t="s">
        <v>329</v>
      </c>
      <c r="J27" s="750"/>
    </row>
    <row r="28" spans="2:10" ht="22.9" customHeight="1">
      <c r="B28" s="964" t="s">
        <v>156</v>
      </c>
      <c r="C28" s="965">
        <v>47</v>
      </c>
      <c r="D28" s="965">
        <v>47</v>
      </c>
      <c r="E28" s="965">
        <v>47</v>
      </c>
      <c r="F28" s="965">
        <v>47</v>
      </c>
      <c r="G28" s="965" t="s">
        <v>138</v>
      </c>
      <c r="H28" s="965" t="s">
        <v>350</v>
      </c>
      <c r="I28" s="831" t="s">
        <v>332</v>
      </c>
      <c r="J28" s="750"/>
    </row>
    <row r="29" spans="2:10" ht="22.9" customHeight="1">
      <c r="B29" s="964" t="s">
        <v>141</v>
      </c>
      <c r="C29" s="965">
        <v>45</v>
      </c>
      <c r="D29" s="965">
        <v>45</v>
      </c>
      <c r="E29" s="965">
        <v>45</v>
      </c>
      <c r="F29" s="965">
        <v>45</v>
      </c>
      <c r="G29" s="965" t="s">
        <v>138</v>
      </c>
      <c r="H29" s="965" t="s">
        <v>351</v>
      </c>
      <c r="I29" s="831" t="s">
        <v>444</v>
      </c>
      <c r="J29" s="750"/>
    </row>
    <row r="30" spans="2:10" ht="22.9" customHeight="1">
      <c r="B30" s="964" t="s">
        <v>157</v>
      </c>
      <c r="C30" s="965">
        <v>53</v>
      </c>
      <c r="D30" s="965">
        <v>53</v>
      </c>
      <c r="E30" s="965">
        <v>53</v>
      </c>
      <c r="F30" s="965">
        <v>53</v>
      </c>
      <c r="G30" s="965" t="s">
        <v>138</v>
      </c>
      <c r="H30" s="965" t="s">
        <v>142</v>
      </c>
      <c r="I30" s="831" t="s">
        <v>320</v>
      </c>
      <c r="J30" s="750"/>
    </row>
    <row r="31" spans="2:10" ht="22.9" customHeight="1">
      <c r="B31" s="964" t="s">
        <v>48</v>
      </c>
      <c r="C31" s="965">
        <v>56</v>
      </c>
      <c r="D31" s="965">
        <v>56</v>
      </c>
      <c r="E31" s="965">
        <v>56</v>
      </c>
      <c r="F31" s="965">
        <v>56</v>
      </c>
      <c r="G31" s="965" t="s">
        <v>138</v>
      </c>
      <c r="H31" s="965" t="s">
        <v>350</v>
      </c>
      <c r="I31" s="831" t="s">
        <v>326</v>
      </c>
      <c r="J31" s="751" t="s">
        <v>711</v>
      </c>
    </row>
    <row r="32" spans="2:10" ht="22.9" customHeight="1">
      <c r="B32" s="964" t="s">
        <v>140</v>
      </c>
      <c r="C32" s="965">
        <v>46</v>
      </c>
      <c r="D32" s="965">
        <v>46</v>
      </c>
      <c r="E32" s="965">
        <v>46</v>
      </c>
      <c r="F32" s="965">
        <v>46</v>
      </c>
      <c r="G32" s="965" t="s">
        <v>138</v>
      </c>
      <c r="H32" s="965" t="s">
        <v>352</v>
      </c>
      <c r="I32" s="831" t="s">
        <v>327</v>
      </c>
      <c r="J32" s="750"/>
    </row>
    <row r="33" spans="2:10" ht="22.9" customHeight="1">
      <c r="B33" s="964" t="s">
        <v>56</v>
      </c>
      <c r="C33" s="965">
        <v>46</v>
      </c>
      <c r="D33" s="965">
        <v>46</v>
      </c>
      <c r="E33" s="965">
        <v>46</v>
      </c>
      <c r="F33" s="965">
        <v>46</v>
      </c>
      <c r="G33" s="965" t="s">
        <v>138</v>
      </c>
      <c r="H33" s="965" t="s">
        <v>351</v>
      </c>
      <c r="I33" s="831" t="s">
        <v>317</v>
      </c>
      <c r="J33" s="750"/>
    </row>
    <row r="34" spans="2:10" ht="22.9" customHeight="1">
      <c r="B34" s="964" t="s">
        <v>77</v>
      </c>
      <c r="C34" s="965">
        <v>68</v>
      </c>
      <c r="D34" s="965">
        <v>68</v>
      </c>
      <c r="E34" s="965">
        <v>68</v>
      </c>
      <c r="F34" s="965">
        <v>68</v>
      </c>
      <c r="G34" s="965" t="s">
        <v>138</v>
      </c>
      <c r="H34" s="965" t="s">
        <v>142</v>
      </c>
      <c r="I34" s="831" t="s">
        <v>324</v>
      </c>
      <c r="J34" s="751" t="s">
        <v>710</v>
      </c>
    </row>
    <row r="35" spans="2:10" ht="22.9" customHeight="1">
      <c r="B35" s="964" t="s">
        <v>137</v>
      </c>
      <c r="C35" s="965">
        <v>45</v>
      </c>
      <c r="D35" s="965">
        <v>45</v>
      </c>
      <c r="E35" s="965">
        <v>45</v>
      </c>
      <c r="F35" s="965">
        <v>45</v>
      </c>
      <c r="G35" s="965" t="s">
        <v>105</v>
      </c>
      <c r="H35" s="965" t="s">
        <v>373</v>
      </c>
      <c r="I35" s="831" t="s">
        <v>404</v>
      </c>
      <c r="J35" s="750"/>
    </row>
    <row r="36" spans="2:10" ht="22.9" customHeight="1">
      <c r="B36" s="964" t="s">
        <v>51</v>
      </c>
      <c r="C36" s="965">
        <v>54</v>
      </c>
      <c r="D36" s="965">
        <v>54</v>
      </c>
      <c r="E36" s="965">
        <v>54</v>
      </c>
      <c r="F36" s="965">
        <v>54</v>
      </c>
      <c r="G36" s="965" t="s">
        <v>105</v>
      </c>
      <c r="H36" s="965" t="s">
        <v>550</v>
      </c>
      <c r="I36" s="831" t="s">
        <v>551</v>
      </c>
      <c r="J36" s="750"/>
    </row>
    <row r="37" spans="2:10" ht="22.9" customHeight="1">
      <c r="B37" s="964" t="s">
        <v>49</v>
      </c>
      <c r="C37" s="965">
        <v>49</v>
      </c>
      <c r="D37" s="965">
        <v>49</v>
      </c>
      <c r="E37" s="965">
        <v>49</v>
      </c>
      <c r="F37" s="965">
        <v>49</v>
      </c>
      <c r="G37" s="965" t="s">
        <v>105</v>
      </c>
      <c r="H37" s="965" t="s">
        <v>350</v>
      </c>
      <c r="I37" s="831" t="s">
        <v>314</v>
      </c>
      <c r="J37" s="751" t="s">
        <v>711</v>
      </c>
    </row>
    <row r="38" spans="2:10" ht="22.9" customHeight="1">
      <c r="B38" s="964" t="s">
        <v>45</v>
      </c>
      <c r="C38" s="965">
        <v>45</v>
      </c>
      <c r="D38" s="965">
        <v>45</v>
      </c>
      <c r="E38" s="965">
        <v>45</v>
      </c>
      <c r="F38" s="965">
        <v>45</v>
      </c>
      <c r="G38" s="965" t="s">
        <v>105</v>
      </c>
      <c r="H38" s="965" t="s">
        <v>349</v>
      </c>
      <c r="I38" s="831" t="s">
        <v>315</v>
      </c>
      <c r="J38" s="750"/>
    </row>
    <row r="39" spans="2:10" ht="22.9" customHeight="1">
      <c r="B39" s="964" t="s">
        <v>129</v>
      </c>
      <c r="C39" s="965">
        <v>45</v>
      </c>
      <c r="D39" s="965">
        <v>45</v>
      </c>
      <c r="E39" s="965">
        <v>45</v>
      </c>
      <c r="F39" s="965">
        <v>45</v>
      </c>
      <c r="G39" s="965" t="s">
        <v>105</v>
      </c>
      <c r="H39" s="965" t="s">
        <v>361</v>
      </c>
      <c r="I39" s="831" t="s">
        <v>375</v>
      </c>
      <c r="J39" s="750"/>
    </row>
    <row r="40" spans="2:10" ht="22.9" customHeight="1" thickBot="1">
      <c r="B40" s="302" t="s">
        <v>66</v>
      </c>
      <c r="C40" s="671">
        <v>49</v>
      </c>
      <c r="D40" s="671">
        <v>49</v>
      </c>
      <c r="E40" s="671">
        <v>49</v>
      </c>
      <c r="F40" s="671">
        <v>49</v>
      </c>
      <c r="G40" s="671" t="s">
        <v>105</v>
      </c>
      <c r="H40" s="671" t="s">
        <v>142</v>
      </c>
      <c r="I40" s="672" t="s">
        <v>552</v>
      </c>
      <c r="J40" s="510" t="s">
        <v>711</v>
      </c>
    </row>
    <row r="41" spans="2:10" ht="22.9" customHeight="1">
      <c r="B41" s="303"/>
      <c r="C41" s="304"/>
      <c r="D41" s="304"/>
      <c r="E41" s="304"/>
      <c r="F41" s="304"/>
      <c r="G41" s="304"/>
      <c r="H41" s="304"/>
      <c r="I41" s="304"/>
      <c r="J41" s="304"/>
    </row>
    <row r="42" spans="2:10" ht="22.9" customHeight="1" thickBot="1">
      <c r="B42" s="1354" t="s">
        <v>1297</v>
      </c>
      <c r="C42" s="1354"/>
      <c r="D42" s="1354"/>
      <c r="E42" s="1354"/>
      <c r="F42" s="1354"/>
      <c r="G42" s="1354"/>
      <c r="H42" s="1354"/>
      <c r="I42" s="1354"/>
      <c r="J42" s="304"/>
    </row>
    <row r="43" spans="2:10" ht="22.9" customHeight="1" thickBot="1">
      <c r="B43" s="153" t="s">
        <v>1296</v>
      </c>
      <c r="C43" s="208" t="s">
        <v>170</v>
      </c>
      <c r="D43" s="208" t="s">
        <v>171</v>
      </c>
      <c r="E43" s="208" t="s">
        <v>172</v>
      </c>
      <c r="F43" s="208" t="s">
        <v>173</v>
      </c>
      <c r="G43" s="208" t="s">
        <v>313</v>
      </c>
      <c r="H43" s="208" t="s">
        <v>174</v>
      </c>
      <c r="I43" s="963" t="s">
        <v>75</v>
      </c>
      <c r="J43" s="204" t="s">
        <v>448</v>
      </c>
    </row>
    <row r="44" spans="2:10" ht="22.9" customHeight="1">
      <c r="B44" s="305" t="s">
        <v>32</v>
      </c>
      <c r="C44" s="306">
        <v>61</v>
      </c>
      <c r="D44" s="306">
        <v>61</v>
      </c>
      <c r="E44" s="306">
        <v>61</v>
      </c>
      <c r="F44" s="306">
        <v>61</v>
      </c>
      <c r="G44" s="306" t="s">
        <v>105</v>
      </c>
      <c r="H44" s="306" t="s">
        <v>354</v>
      </c>
      <c r="I44" s="307" t="s">
        <v>355</v>
      </c>
      <c r="J44" s="509" t="s">
        <v>711</v>
      </c>
    </row>
    <row r="45" spans="2:10" ht="22.9" customHeight="1">
      <c r="B45" s="964" t="s">
        <v>60</v>
      </c>
      <c r="C45" s="364" t="s">
        <v>37</v>
      </c>
      <c r="D45" s="364" t="s">
        <v>37</v>
      </c>
      <c r="E45" s="364" t="s">
        <v>37</v>
      </c>
      <c r="F45" s="364" t="s">
        <v>37</v>
      </c>
      <c r="G45" s="965" t="s">
        <v>105</v>
      </c>
      <c r="H45" s="965" t="s">
        <v>553</v>
      </c>
      <c r="I45" s="831" t="s">
        <v>554</v>
      </c>
      <c r="J45" s="750"/>
    </row>
    <row r="46" spans="2:10" ht="22.9" customHeight="1">
      <c r="B46" s="964" t="s">
        <v>36</v>
      </c>
      <c r="C46" s="965">
        <v>46</v>
      </c>
      <c r="D46" s="965">
        <v>46</v>
      </c>
      <c r="E46" s="965">
        <v>46</v>
      </c>
      <c r="F46" s="965">
        <v>46</v>
      </c>
      <c r="G46" s="965" t="s">
        <v>105</v>
      </c>
      <c r="H46" s="965" t="s">
        <v>553</v>
      </c>
      <c r="I46" s="831" t="s">
        <v>555</v>
      </c>
      <c r="J46" s="750"/>
    </row>
    <row r="47" spans="2:10" ht="22.9" customHeight="1">
      <c r="B47" s="964" t="s">
        <v>64</v>
      </c>
      <c r="C47" s="965">
        <v>63</v>
      </c>
      <c r="D47" s="965">
        <v>63</v>
      </c>
      <c r="E47" s="965">
        <v>63</v>
      </c>
      <c r="F47" s="965">
        <v>63</v>
      </c>
      <c r="G47" s="965" t="s">
        <v>105</v>
      </c>
      <c r="H47" s="965" t="s">
        <v>354</v>
      </c>
      <c r="I47" s="831" t="s">
        <v>556</v>
      </c>
      <c r="J47" s="750"/>
    </row>
    <row r="48" spans="2:10" ht="22.9" customHeight="1">
      <c r="B48" s="964" t="s">
        <v>49</v>
      </c>
      <c r="C48" s="364">
        <v>55</v>
      </c>
      <c r="D48" s="364">
        <v>55</v>
      </c>
      <c r="E48" s="364">
        <v>55</v>
      </c>
      <c r="F48" s="364">
        <v>55</v>
      </c>
      <c r="G48" s="965" t="s">
        <v>105</v>
      </c>
      <c r="H48" s="965" t="s">
        <v>356</v>
      </c>
      <c r="I48" s="831" t="s">
        <v>557</v>
      </c>
      <c r="J48" s="751" t="s">
        <v>711</v>
      </c>
    </row>
    <row r="49" spans="2:10" ht="22.9" customHeight="1">
      <c r="B49" s="964" t="s">
        <v>144</v>
      </c>
      <c r="C49" s="965">
        <v>60</v>
      </c>
      <c r="D49" s="965">
        <v>60</v>
      </c>
      <c r="E49" s="965">
        <v>60</v>
      </c>
      <c r="F49" s="965">
        <v>60</v>
      </c>
      <c r="G49" s="965" t="s">
        <v>105</v>
      </c>
      <c r="H49" s="965" t="s">
        <v>197</v>
      </c>
      <c r="I49" s="831" t="s">
        <v>397</v>
      </c>
      <c r="J49" s="750"/>
    </row>
    <row r="50" spans="2:10" ht="22.9" customHeight="1">
      <c r="B50" s="964" t="s">
        <v>62</v>
      </c>
      <c r="C50" s="364">
        <v>49</v>
      </c>
      <c r="D50" s="364">
        <v>49</v>
      </c>
      <c r="E50" s="364">
        <v>49</v>
      </c>
      <c r="F50" s="364">
        <v>49</v>
      </c>
      <c r="G50" s="965" t="s">
        <v>105</v>
      </c>
      <c r="H50" s="965" t="s">
        <v>392</v>
      </c>
      <c r="I50" s="831" t="s">
        <v>393</v>
      </c>
      <c r="J50" s="750"/>
    </row>
    <row r="51" spans="2:10" ht="22.9" customHeight="1">
      <c r="B51" s="964" t="s">
        <v>55</v>
      </c>
      <c r="C51" s="965">
        <v>49</v>
      </c>
      <c r="D51" s="965">
        <v>49</v>
      </c>
      <c r="E51" s="965">
        <v>49</v>
      </c>
      <c r="F51" s="965">
        <v>49</v>
      </c>
      <c r="G51" s="965" t="s">
        <v>105</v>
      </c>
      <c r="H51" s="965" t="s">
        <v>357</v>
      </c>
      <c r="I51" s="831" t="s">
        <v>358</v>
      </c>
      <c r="J51" s="750"/>
    </row>
    <row r="52" spans="2:10" ht="22.9" customHeight="1">
      <c r="B52" s="964" t="s">
        <v>42</v>
      </c>
      <c r="C52" s="965">
        <v>50</v>
      </c>
      <c r="D52" s="965">
        <v>50</v>
      </c>
      <c r="E52" s="965">
        <v>50</v>
      </c>
      <c r="F52" s="965">
        <v>50</v>
      </c>
      <c r="G52" s="965" t="s">
        <v>105</v>
      </c>
      <c r="H52" s="965" t="s">
        <v>311</v>
      </c>
      <c r="I52" s="831" t="s">
        <v>359</v>
      </c>
      <c r="J52" s="751" t="s">
        <v>1068</v>
      </c>
    </row>
    <row r="53" spans="2:10" ht="22.9" customHeight="1">
      <c r="B53" s="964" t="s">
        <v>38</v>
      </c>
      <c r="C53" s="364">
        <v>44</v>
      </c>
      <c r="D53" s="364">
        <v>44</v>
      </c>
      <c r="E53" s="364">
        <v>44</v>
      </c>
      <c r="F53" s="364">
        <v>44</v>
      </c>
      <c r="G53" s="364" t="s">
        <v>105</v>
      </c>
      <c r="H53" s="364" t="s">
        <v>417</v>
      </c>
      <c r="I53" s="365" t="s">
        <v>39</v>
      </c>
      <c r="J53" s="507"/>
    </row>
    <row r="54" spans="2:10" ht="22.9" customHeight="1">
      <c r="B54" s="964" t="s">
        <v>58</v>
      </c>
      <c r="C54" s="965">
        <v>63</v>
      </c>
      <c r="D54" s="965">
        <v>63</v>
      </c>
      <c r="E54" s="965">
        <v>63</v>
      </c>
      <c r="F54" s="965">
        <v>63</v>
      </c>
      <c r="G54" s="965" t="s">
        <v>105</v>
      </c>
      <c r="H54" s="965" t="s">
        <v>354</v>
      </c>
      <c r="I54" s="831" t="s">
        <v>360</v>
      </c>
      <c r="J54" s="751" t="s">
        <v>1068</v>
      </c>
    </row>
    <row r="55" spans="2:10" ht="22.9" customHeight="1">
      <c r="B55" s="964" t="s">
        <v>59</v>
      </c>
      <c r="C55" s="965">
        <v>46</v>
      </c>
      <c r="D55" s="965">
        <v>46</v>
      </c>
      <c r="E55" s="965">
        <v>46</v>
      </c>
      <c r="F55" s="965">
        <v>46</v>
      </c>
      <c r="G55" s="965" t="s">
        <v>105</v>
      </c>
      <c r="H55" s="965" t="s">
        <v>361</v>
      </c>
      <c r="I55" s="831" t="s">
        <v>362</v>
      </c>
      <c r="J55" s="750"/>
    </row>
    <row r="56" spans="2:10" ht="22.9" customHeight="1">
      <c r="B56" s="832" t="s">
        <v>141</v>
      </c>
      <c r="C56" s="965">
        <v>47</v>
      </c>
      <c r="D56" s="965">
        <v>47</v>
      </c>
      <c r="E56" s="965">
        <v>47</v>
      </c>
      <c r="F56" s="965">
        <v>47</v>
      </c>
      <c r="G56" s="965" t="s">
        <v>105</v>
      </c>
      <c r="H56" s="965" t="s">
        <v>363</v>
      </c>
      <c r="I56" s="966" t="s">
        <v>364</v>
      </c>
      <c r="J56" s="752"/>
    </row>
    <row r="57" spans="2:10" ht="22.9" customHeight="1">
      <c r="B57" s="832" t="s">
        <v>157</v>
      </c>
      <c r="C57" s="967">
        <v>50</v>
      </c>
      <c r="D57" s="967">
        <v>50</v>
      </c>
      <c r="E57" s="967">
        <v>50</v>
      </c>
      <c r="F57" s="967">
        <v>50</v>
      </c>
      <c r="G57" s="967" t="s">
        <v>105</v>
      </c>
      <c r="H57" s="967" t="s">
        <v>394</v>
      </c>
      <c r="I57" s="966" t="s">
        <v>395</v>
      </c>
      <c r="J57" s="752"/>
    </row>
    <row r="58" spans="2:10" ht="22.9" customHeight="1">
      <c r="B58" s="832" t="s">
        <v>66</v>
      </c>
      <c r="C58" s="967">
        <v>55</v>
      </c>
      <c r="D58" s="967">
        <v>55</v>
      </c>
      <c r="E58" s="967">
        <v>55</v>
      </c>
      <c r="F58" s="967">
        <v>55</v>
      </c>
      <c r="G58" s="967" t="s">
        <v>105</v>
      </c>
      <c r="H58" s="967" t="s">
        <v>365</v>
      </c>
      <c r="I58" s="966" t="s">
        <v>366</v>
      </c>
      <c r="J58" s="752"/>
    </row>
    <row r="59" spans="2:10" ht="22.9" customHeight="1">
      <c r="B59" s="832" t="s">
        <v>48</v>
      </c>
      <c r="C59" s="967">
        <v>49</v>
      </c>
      <c r="D59" s="967">
        <v>49</v>
      </c>
      <c r="E59" s="967">
        <v>49</v>
      </c>
      <c r="F59" s="967">
        <v>49</v>
      </c>
      <c r="G59" s="967" t="s">
        <v>105</v>
      </c>
      <c r="H59" s="967" t="s">
        <v>367</v>
      </c>
      <c r="I59" s="966" t="s">
        <v>368</v>
      </c>
      <c r="J59" s="753" t="s">
        <v>711</v>
      </c>
    </row>
    <row r="60" spans="2:10" ht="22.9" customHeight="1">
      <c r="B60" s="832" t="s">
        <v>140</v>
      </c>
      <c r="C60" s="967">
        <v>48</v>
      </c>
      <c r="D60" s="967">
        <v>48</v>
      </c>
      <c r="E60" s="967">
        <v>48</v>
      </c>
      <c r="F60" s="967">
        <v>48</v>
      </c>
      <c r="G60" s="967" t="s">
        <v>105</v>
      </c>
      <c r="H60" s="967" t="s">
        <v>365</v>
      </c>
      <c r="I60" s="966" t="s">
        <v>369</v>
      </c>
      <c r="J60" s="752"/>
    </row>
    <row r="61" spans="2:10" ht="22.9" customHeight="1">
      <c r="B61" s="832" t="s">
        <v>56</v>
      </c>
      <c r="C61" s="967">
        <v>46</v>
      </c>
      <c r="D61" s="967">
        <v>46</v>
      </c>
      <c r="E61" s="967">
        <v>46</v>
      </c>
      <c r="F61" s="967">
        <v>46</v>
      </c>
      <c r="G61" s="967" t="s">
        <v>105</v>
      </c>
      <c r="H61" s="967" t="s">
        <v>370</v>
      </c>
      <c r="I61" s="966" t="s">
        <v>371</v>
      </c>
      <c r="J61" s="752"/>
    </row>
    <row r="62" spans="2:10" ht="22.9" customHeight="1">
      <c r="B62" s="832" t="s">
        <v>44</v>
      </c>
      <c r="C62" s="965">
        <v>58</v>
      </c>
      <c r="D62" s="965">
        <v>58</v>
      </c>
      <c r="E62" s="965">
        <v>58</v>
      </c>
      <c r="F62" s="965">
        <v>58</v>
      </c>
      <c r="G62" s="967" t="s">
        <v>105</v>
      </c>
      <c r="H62" s="967" t="s">
        <v>354</v>
      </c>
      <c r="I62" s="966" t="s">
        <v>372</v>
      </c>
      <c r="J62" s="752"/>
    </row>
    <row r="63" spans="2:10" ht="22.9" customHeight="1" thickBot="1">
      <c r="B63" s="302" t="s">
        <v>146</v>
      </c>
      <c r="C63" s="833">
        <v>66</v>
      </c>
      <c r="D63" s="833">
        <v>66</v>
      </c>
      <c r="E63" s="833">
        <v>66</v>
      </c>
      <c r="F63" s="833">
        <v>66</v>
      </c>
      <c r="G63" s="671" t="s">
        <v>105</v>
      </c>
      <c r="H63" s="671" t="s">
        <v>61</v>
      </c>
      <c r="I63" s="672" t="s">
        <v>398</v>
      </c>
      <c r="J63" s="508"/>
    </row>
    <row r="64" spans="2:10" ht="19.899999999999999" customHeight="1">
      <c r="B64" s="1355" t="s">
        <v>68</v>
      </c>
      <c r="C64" s="1355"/>
      <c r="D64" s="1355"/>
      <c r="E64" s="1355"/>
      <c r="F64" s="1355"/>
      <c r="G64" s="1355"/>
      <c r="H64" s="1355"/>
      <c r="I64" s="1355"/>
      <c r="J64" s="1355"/>
    </row>
    <row r="65" spans="2:10" ht="19.899999999999999" customHeight="1">
      <c r="B65" s="1349" t="s">
        <v>510</v>
      </c>
      <c r="C65" s="1349"/>
      <c r="D65" s="1349"/>
      <c r="E65" s="1349"/>
      <c r="F65" s="1349"/>
      <c r="G65" s="1349"/>
      <c r="H65" s="1349"/>
      <c r="I65" s="1349"/>
      <c r="J65" s="1349"/>
    </row>
    <row r="66" spans="2:10" ht="19.899999999999999" customHeight="1">
      <c r="B66" s="1349" t="s">
        <v>410</v>
      </c>
      <c r="C66" s="1349"/>
      <c r="D66" s="1349"/>
      <c r="E66" s="1349"/>
      <c r="F66" s="1349"/>
      <c r="G66" s="1349"/>
      <c r="H66" s="1349"/>
      <c r="I66" s="1349"/>
      <c r="J66" s="1349"/>
    </row>
    <row r="67" spans="2:10" ht="19.899999999999999" customHeight="1">
      <c r="B67" s="1349" t="s">
        <v>558</v>
      </c>
      <c r="C67" s="1349"/>
      <c r="D67" s="1349"/>
      <c r="E67" s="1349"/>
      <c r="F67" s="1349"/>
      <c r="G67" s="1349"/>
      <c r="H67" s="1349"/>
      <c r="I67" s="1349"/>
      <c r="J67" s="1349"/>
    </row>
    <row r="68" spans="2:10" ht="19.899999999999999" customHeight="1">
      <c r="B68" s="1349" t="s">
        <v>559</v>
      </c>
      <c r="C68" s="1349"/>
      <c r="D68" s="1349"/>
      <c r="E68" s="1349"/>
      <c r="F68" s="1349"/>
      <c r="G68" s="1349"/>
      <c r="H68" s="1349"/>
      <c r="I68" s="1349"/>
      <c r="J68" s="1349"/>
    </row>
    <row r="69" spans="2:10" ht="19.899999999999999" customHeight="1">
      <c r="B69" s="1349" t="s">
        <v>511</v>
      </c>
      <c r="C69" s="1349"/>
      <c r="D69" s="1349"/>
      <c r="E69" s="1349"/>
      <c r="F69" s="1349"/>
      <c r="G69" s="1349"/>
      <c r="H69" s="1349"/>
      <c r="I69" s="1349"/>
      <c r="J69" s="1349"/>
    </row>
    <row r="70" spans="2:10" ht="19.899999999999999" customHeight="1">
      <c r="B70" s="1349" t="s">
        <v>512</v>
      </c>
      <c r="C70" s="1349"/>
      <c r="D70" s="1349"/>
      <c r="E70" s="1349"/>
      <c r="F70" s="1349"/>
      <c r="G70" s="1349"/>
      <c r="H70" s="1349"/>
      <c r="I70" s="1349"/>
      <c r="J70" s="1349"/>
    </row>
    <row r="71" spans="2:10" ht="19.899999999999999" customHeight="1">
      <c r="B71" s="1349" t="s">
        <v>383</v>
      </c>
      <c r="C71" s="1356"/>
      <c r="D71" s="1356"/>
      <c r="E71" s="1356"/>
      <c r="F71" s="1356"/>
      <c r="G71" s="1356"/>
      <c r="H71" s="1356"/>
      <c r="I71" s="1356"/>
      <c r="J71" s="1356"/>
    </row>
    <row r="72" spans="2:10" ht="19.899999999999999" customHeight="1">
      <c r="B72" s="1356"/>
      <c r="C72" s="1356"/>
      <c r="D72" s="1356"/>
      <c r="E72" s="1356"/>
      <c r="F72" s="1356"/>
      <c r="G72" s="1356"/>
      <c r="H72" s="1356"/>
      <c r="I72" s="1356"/>
      <c r="J72" s="1356"/>
    </row>
    <row r="73" spans="2:10" ht="19.899999999999999" customHeight="1">
      <c r="B73" s="1349" t="s">
        <v>560</v>
      </c>
      <c r="C73" s="1349"/>
      <c r="D73" s="1349"/>
      <c r="E73" s="1349"/>
      <c r="F73" s="1349"/>
      <c r="G73" s="1349"/>
      <c r="H73" s="1349"/>
      <c r="I73" s="1349"/>
      <c r="J73" s="1349"/>
    </row>
    <row r="74" spans="2:10" ht="19.899999999999999" customHeight="1">
      <c r="B74" s="1349" t="s">
        <v>561</v>
      </c>
      <c r="C74" s="1349"/>
      <c r="D74" s="1349"/>
      <c r="E74" s="1349"/>
      <c r="F74" s="1349"/>
      <c r="G74" s="1349"/>
      <c r="H74" s="1349"/>
      <c r="I74" s="1349"/>
      <c r="J74" s="1349"/>
    </row>
    <row r="75" spans="2:10" ht="20.100000000000001" customHeight="1">
      <c r="B75" s="1349" t="s">
        <v>562</v>
      </c>
      <c r="C75" s="1349"/>
      <c r="D75" s="1349"/>
      <c r="E75" s="1349"/>
      <c r="F75" s="1349"/>
      <c r="G75" s="1349"/>
      <c r="H75" s="1349"/>
      <c r="I75" s="1349"/>
      <c r="J75" s="1349"/>
    </row>
    <row r="76" spans="2:10" ht="20.100000000000001" customHeight="1">
      <c r="B76" s="1349" t="s">
        <v>563</v>
      </c>
      <c r="C76" s="1349"/>
      <c r="D76" s="1349"/>
      <c r="E76" s="1349"/>
      <c r="F76" s="1349"/>
      <c r="G76" s="1349"/>
      <c r="H76" s="1349"/>
      <c r="I76" s="1349"/>
      <c r="J76" s="1349"/>
    </row>
    <row r="77" spans="2:10" ht="20.100000000000001" customHeight="1">
      <c r="B77" s="1349" t="s">
        <v>409</v>
      </c>
      <c r="C77" s="1349"/>
      <c r="D77" s="1349"/>
      <c r="E77" s="1349"/>
      <c r="F77" s="1349"/>
      <c r="G77" s="1349"/>
      <c r="H77" s="1349"/>
      <c r="I77" s="1349"/>
    </row>
    <row r="78" spans="2:10" ht="20.100000000000001" customHeight="1">
      <c r="B78" s="1349" t="s">
        <v>513</v>
      </c>
      <c r="C78" s="1349"/>
      <c r="D78" s="1349"/>
      <c r="E78" s="1349"/>
      <c r="F78" s="1349"/>
      <c r="G78" s="1349"/>
      <c r="H78" s="1349"/>
      <c r="I78" s="1349"/>
    </row>
    <row r="79" spans="2:10">
      <c r="B79" s="1349" t="s">
        <v>742</v>
      </c>
      <c r="C79" s="1349"/>
      <c r="D79" s="1349"/>
      <c r="E79" s="1349"/>
      <c r="F79" s="1349"/>
      <c r="G79" s="1349"/>
      <c r="H79" s="1349"/>
      <c r="I79" s="1349"/>
    </row>
  </sheetData>
  <mergeCells count="21">
    <mergeCell ref="B79:I79"/>
    <mergeCell ref="B77:I77"/>
    <mergeCell ref="B78:I78"/>
    <mergeCell ref="B70:J70"/>
    <mergeCell ref="B71:J72"/>
    <mergeCell ref="B73:J73"/>
    <mergeCell ref="B74:J74"/>
    <mergeCell ref="B75:J75"/>
    <mergeCell ref="B76:J76"/>
    <mergeCell ref="B69:J69"/>
    <mergeCell ref="A1:J1"/>
    <mergeCell ref="C3:D3"/>
    <mergeCell ref="C4:D4"/>
    <mergeCell ref="C5:D5"/>
    <mergeCell ref="B7:I7"/>
    <mergeCell ref="B42:I42"/>
    <mergeCell ref="B64:J64"/>
    <mergeCell ref="B65:J65"/>
    <mergeCell ref="B66:J66"/>
    <mergeCell ref="B67:J67"/>
    <mergeCell ref="B68:J68"/>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18.5" style="845" bestFit="1" customWidth="1"/>
    <col min="3" max="3" width="10" style="845" bestFit="1" customWidth="1"/>
    <col min="4" max="4" width="9.625" style="845" bestFit="1" customWidth="1"/>
    <col min="5" max="5" width="8.125" style="845" bestFit="1" customWidth="1"/>
    <col min="6" max="6" width="9" style="845" bestFit="1" customWidth="1"/>
    <col min="7" max="7" width="9" style="845" customWidth="1"/>
    <col min="8" max="8" width="14.375" style="845" bestFit="1" customWidth="1"/>
    <col min="9" max="9" width="9.5" style="845" bestFit="1" customWidth="1"/>
    <col min="10" max="10" width="26.5" style="845" bestFit="1" customWidth="1"/>
    <col min="11" max="11" width="8.75" style="845" bestFit="1" customWidth="1"/>
    <col min="12" max="12" width="10.625" style="845" customWidth="1"/>
    <col min="13" max="13" width="11.875" style="845" customWidth="1"/>
    <col min="14" max="16384" width="9" style="845"/>
  </cols>
  <sheetData>
    <row r="1" spans="1:13" ht="81.400000000000006" customHeight="1" thickBot="1">
      <c r="A1" s="1312" t="s">
        <v>1259</v>
      </c>
      <c r="B1" s="1312"/>
      <c r="C1" s="1312"/>
      <c r="D1" s="1312"/>
      <c r="E1" s="1312"/>
      <c r="F1" s="1312"/>
      <c r="G1" s="1312"/>
      <c r="H1" s="1312"/>
      <c r="I1" s="1312"/>
      <c r="J1" s="1312"/>
      <c r="K1" s="1312"/>
      <c r="L1" s="920"/>
      <c r="M1" s="844" t="s">
        <v>21</v>
      </c>
    </row>
    <row r="2" spans="1:13" ht="19.899999999999999" customHeight="1">
      <c r="B2" s="921" t="s">
        <v>69</v>
      </c>
      <c r="C2" s="922" t="s">
        <v>162</v>
      </c>
      <c r="D2" s="847" t="s">
        <v>71</v>
      </c>
      <c r="E2" s="847" t="s">
        <v>72</v>
      </c>
      <c r="F2" s="847" t="s">
        <v>613</v>
      </c>
      <c r="G2" s="847" t="s">
        <v>74</v>
      </c>
      <c r="H2" s="1313" t="s">
        <v>334</v>
      </c>
      <c r="I2" s="1314"/>
      <c r="J2" s="1315"/>
    </row>
    <row r="3" spans="1:13" ht="19.899999999999999" customHeight="1" thickBot="1">
      <c r="B3" s="923" t="s">
        <v>1276</v>
      </c>
      <c r="C3" s="924" t="s">
        <v>614</v>
      </c>
      <c r="D3" s="940" t="s">
        <v>1273</v>
      </c>
      <c r="E3" s="940"/>
      <c r="F3" s="940"/>
      <c r="G3" s="940" t="s">
        <v>519</v>
      </c>
      <c r="H3" s="1358"/>
      <c r="I3" s="1359"/>
      <c r="J3" s="1360"/>
    </row>
    <row r="4" spans="1:13" ht="19.899999999999999" customHeight="1" thickBot="1">
      <c r="B4" s="849" t="s">
        <v>1298</v>
      </c>
      <c r="C4" s="850"/>
      <c r="D4" s="850"/>
      <c r="E4" s="850"/>
      <c r="F4" s="850"/>
      <c r="G4" s="850"/>
      <c r="H4" s="852" t="s">
        <v>24</v>
      </c>
      <c r="I4" s="852"/>
      <c r="J4" s="853">
        <v>46056</v>
      </c>
      <c r="K4" s="925" t="s">
        <v>1260</v>
      </c>
    </row>
    <row r="5" spans="1:13" ht="19.899999999999999" customHeight="1">
      <c r="B5" s="855" t="s">
        <v>1289</v>
      </c>
      <c r="C5" s="856" t="s">
        <v>85</v>
      </c>
      <c r="D5" s="856" t="s">
        <v>91</v>
      </c>
      <c r="E5" s="856" t="s">
        <v>86</v>
      </c>
      <c r="F5" s="856" t="s">
        <v>87</v>
      </c>
      <c r="G5" s="856" t="s">
        <v>30</v>
      </c>
      <c r="H5" s="856" t="s">
        <v>313</v>
      </c>
      <c r="I5" s="856" t="s">
        <v>174</v>
      </c>
      <c r="J5" s="856" t="s">
        <v>75</v>
      </c>
      <c r="K5" s="857" t="s">
        <v>1066</v>
      </c>
    </row>
    <row r="6" spans="1:13" ht="19.899999999999999" customHeight="1">
      <c r="B6" s="942" t="s">
        <v>32</v>
      </c>
      <c r="C6" s="943">
        <v>72</v>
      </c>
      <c r="D6" s="943">
        <v>69</v>
      </c>
      <c r="E6" s="943">
        <v>69</v>
      </c>
      <c r="F6" s="943">
        <v>68</v>
      </c>
      <c r="G6" s="943" t="s">
        <v>389</v>
      </c>
      <c r="H6" s="951" t="s">
        <v>105</v>
      </c>
      <c r="I6" s="951" t="s">
        <v>579</v>
      </c>
      <c r="J6" s="926" t="s">
        <v>580</v>
      </c>
      <c r="K6" s="927"/>
    </row>
    <row r="7" spans="1:13" ht="19.899999999999999" customHeight="1">
      <c r="B7" s="942" t="s">
        <v>33</v>
      </c>
      <c r="C7" s="943">
        <v>45</v>
      </c>
      <c r="D7" s="943">
        <v>45</v>
      </c>
      <c r="E7" s="943">
        <v>45</v>
      </c>
      <c r="F7" s="943">
        <v>45</v>
      </c>
      <c r="G7" s="943" t="s">
        <v>389</v>
      </c>
      <c r="H7" s="951" t="s">
        <v>105</v>
      </c>
      <c r="I7" s="951" t="s">
        <v>142</v>
      </c>
      <c r="J7" s="926" t="s">
        <v>581</v>
      </c>
      <c r="K7" s="927"/>
    </row>
    <row r="8" spans="1:13" ht="19.899999999999999" customHeight="1">
      <c r="B8" s="942" t="s">
        <v>40</v>
      </c>
      <c r="C8" s="943">
        <v>78</v>
      </c>
      <c r="D8" s="943">
        <v>70</v>
      </c>
      <c r="E8" s="943">
        <v>65</v>
      </c>
      <c r="F8" s="943">
        <v>62</v>
      </c>
      <c r="G8" s="943" t="s">
        <v>389</v>
      </c>
      <c r="H8" s="951" t="s">
        <v>105</v>
      </c>
      <c r="I8" s="951" t="s">
        <v>582</v>
      </c>
      <c r="J8" s="926" t="s">
        <v>583</v>
      </c>
      <c r="K8" s="927"/>
    </row>
    <row r="9" spans="1:13" ht="19.899999999999999" customHeight="1">
      <c r="B9" s="942" t="s">
        <v>50</v>
      </c>
      <c r="C9" s="943">
        <v>48</v>
      </c>
      <c r="D9" s="943">
        <v>48</v>
      </c>
      <c r="E9" s="943">
        <v>48</v>
      </c>
      <c r="F9" s="943">
        <v>48</v>
      </c>
      <c r="G9" s="943" t="s">
        <v>389</v>
      </c>
      <c r="H9" s="951" t="s">
        <v>105</v>
      </c>
      <c r="I9" s="951" t="s">
        <v>579</v>
      </c>
      <c r="J9" s="926" t="s">
        <v>580</v>
      </c>
      <c r="K9" s="927"/>
    </row>
    <row r="10" spans="1:13" ht="19.899999999999999" customHeight="1">
      <c r="B10" s="942" t="s">
        <v>131</v>
      </c>
      <c r="C10" s="943">
        <v>53</v>
      </c>
      <c r="D10" s="943">
        <v>53</v>
      </c>
      <c r="E10" s="943">
        <v>52</v>
      </c>
      <c r="F10" s="943">
        <v>52</v>
      </c>
      <c r="G10" s="943" t="s">
        <v>389</v>
      </c>
      <c r="H10" s="951" t="s">
        <v>105</v>
      </c>
      <c r="I10" s="951" t="s">
        <v>584</v>
      </c>
      <c r="J10" s="926" t="s">
        <v>585</v>
      </c>
      <c r="K10" s="927"/>
    </row>
    <row r="11" spans="1:13" ht="19.899999999999999" customHeight="1">
      <c r="B11" s="942" t="s">
        <v>49</v>
      </c>
      <c r="C11" s="943">
        <v>49</v>
      </c>
      <c r="D11" s="943">
        <v>49</v>
      </c>
      <c r="E11" s="943">
        <v>49</v>
      </c>
      <c r="F11" s="943">
        <v>49</v>
      </c>
      <c r="G11" s="943" t="s">
        <v>389</v>
      </c>
      <c r="H11" s="951" t="s">
        <v>105</v>
      </c>
      <c r="I11" s="951" t="s">
        <v>142</v>
      </c>
      <c r="J11" s="926" t="s">
        <v>586</v>
      </c>
      <c r="K11" s="927"/>
    </row>
    <row r="12" spans="1:13" ht="19.899999999999999" customHeight="1">
      <c r="B12" s="942" t="s">
        <v>45</v>
      </c>
      <c r="C12" s="943">
        <v>49</v>
      </c>
      <c r="D12" s="943">
        <v>49</v>
      </c>
      <c r="E12" s="943">
        <v>49</v>
      </c>
      <c r="F12" s="943">
        <v>49</v>
      </c>
      <c r="G12" s="943" t="s">
        <v>389</v>
      </c>
      <c r="H12" s="951" t="s">
        <v>105</v>
      </c>
      <c r="I12" s="951" t="s">
        <v>142</v>
      </c>
      <c r="J12" s="926" t="s">
        <v>587</v>
      </c>
      <c r="K12" s="927"/>
    </row>
    <row r="13" spans="1:13" ht="19.899999999999999" customHeight="1">
      <c r="B13" s="942" t="s">
        <v>55</v>
      </c>
      <c r="C13" s="943">
        <v>68</v>
      </c>
      <c r="D13" s="943">
        <v>68</v>
      </c>
      <c r="E13" s="943">
        <v>67</v>
      </c>
      <c r="F13" s="943">
        <v>67</v>
      </c>
      <c r="G13" s="943" t="s">
        <v>389</v>
      </c>
      <c r="H13" s="951" t="s">
        <v>105</v>
      </c>
      <c r="I13" s="951" t="s">
        <v>588</v>
      </c>
      <c r="J13" s="926" t="s">
        <v>589</v>
      </c>
      <c r="K13" s="927"/>
    </row>
    <row r="14" spans="1:13" ht="19.899999999999999" customHeight="1">
      <c r="B14" s="942" t="s">
        <v>445</v>
      </c>
      <c r="C14" s="943">
        <v>62</v>
      </c>
      <c r="D14" s="943">
        <v>60</v>
      </c>
      <c r="E14" s="943">
        <v>59</v>
      </c>
      <c r="F14" s="943">
        <v>59</v>
      </c>
      <c r="G14" s="943" t="s">
        <v>389</v>
      </c>
      <c r="H14" s="951" t="s">
        <v>105</v>
      </c>
      <c r="I14" s="951" t="s">
        <v>590</v>
      </c>
      <c r="J14" s="926" t="s">
        <v>591</v>
      </c>
      <c r="K14" s="927"/>
    </row>
    <row r="15" spans="1:13" ht="19.899999999999999" customHeight="1">
      <c r="B15" s="942" t="s">
        <v>57</v>
      </c>
      <c r="C15" s="943">
        <v>49</v>
      </c>
      <c r="D15" s="943">
        <v>49</v>
      </c>
      <c r="E15" s="943">
        <v>49</v>
      </c>
      <c r="F15" s="943">
        <v>49</v>
      </c>
      <c r="G15" s="943" t="s">
        <v>389</v>
      </c>
      <c r="H15" s="951" t="s">
        <v>105</v>
      </c>
      <c r="I15" s="951" t="s">
        <v>142</v>
      </c>
      <c r="J15" s="926" t="s">
        <v>592</v>
      </c>
      <c r="K15" s="927"/>
    </row>
    <row r="16" spans="1:13" ht="19.899999999999999" customHeight="1">
      <c r="B16" s="942" t="s">
        <v>38</v>
      </c>
      <c r="C16" s="943">
        <v>42</v>
      </c>
      <c r="D16" s="943">
        <v>42</v>
      </c>
      <c r="E16" s="943">
        <v>42</v>
      </c>
      <c r="F16" s="943">
        <v>42</v>
      </c>
      <c r="G16" s="943" t="s">
        <v>389</v>
      </c>
      <c r="H16" s="951" t="s">
        <v>105</v>
      </c>
      <c r="I16" s="951" t="s">
        <v>593</v>
      </c>
      <c r="J16" s="926" t="s">
        <v>594</v>
      </c>
      <c r="K16" s="927"/>
    </row>
    <row r="17" spans="2:12" ht="19.899999999999999" customHeight="1">
      <c r="B17" s="942" t="s">
        <v>58</v>
      </c>
      <c r="C17" s="943">
        <v>72</v>
      </c>
      <c r="D17" s="943">
        <v>69</v>
      </c>
      <c r="E17" s="943">
        <v>69</v>
      </c>
      <c r="F17" s="943">
        <v>68</v>
      </c>
      <c r="G17" s="943" t="s">
        <v>389</v>
      </c>
      <c r="H17" s="951" t="s">
        <v>105</v>
      </c>
      <c r="I17" s="951" t="s">
        <v>595</v>
      </c>
      <c r="J17" s="926" t="s">
        <v>596</v>
      </c>
      <c r="K17" s="927"/>
    </row>
    <row r="18" spans="2:12" ht="19.899999999999999" customHeight="1">
      <c r="B18" s="942" t="s">
        <v>59</v>
      </c>
      <c r="C18" s="943">
        <v>58</v>
      </c>
      <c r="D18" s="943">
        <v>58</v>
      </c>
      <c r="E18" s="943">
        <v>57</v>
      </c>
      <c r="F18" s="943">
        <v>57</v>
      </c>
      <c r="G18" s="943" t="s">
        <v>389</v>
      </c>
      <c r="H18" s="951" t="s">
        <v>105</v>
      </c>
      <c r="I18" s="951" t="s">
        <v>597</v>
      </c>
      <c r="J18" s="926" t="s">
        <v>598</v>
      </c>
      <c r="K18" s="927"/>
    </row>
    <row r="19" spans="2:12" ht="19.899999999999999" customHeight="1">
      <c r="B19" s="942" t="s">
        <v>156</v>
      </c>
      <c r="C19" s="943">
        <v>44</v>
      </c>
      <c r="D19" s="943">
        <v>44</v>
      </c>
      <c r="E19" s="943">
        <v>44</v>
      </c>
      <c r="F19" s="943">
        <v>44</v>
      </c>
      <c r="G19" s="943" t="s">
        <v>389</v>
      </c>
      <c r="H19" s="951" t="s">
        <v>105</v>
      </c>
      <c r="I19" s="951" t="s">
        <v>595</v>
      </c>
      <c r="J19" s="926" t="s">
        <v>599</v>
      </c>
      <c r="K19" s="927"/>
    </row>
    <row r="20" spans="2:12" ht="19.899999999999999" customHeight="1">
      <c r="B20" s="942" t="s">
        <v>157</v>
      </c>
      <c r="C20" s="943">
        <v>73</v>
      </c>
      <c r="D20" s="943">
        <v>73</v>
      </c>
      <c r="E20" s="943">
        <v>64</v>
      </c>
      <c r="F20" s="943">
        <v>64</v>
      </c>
      <c r="G20" s="943" t="s">
        <v>389</v>
      </c>
      <c r="H20" s="951" t="s">
        <v>105</v>
      </c>
      <c r="I20" s="951" t="s">
        <v>600</v>
      </c>
      <c r="J20" s="926" t="s">
        <v>601</v>
      </c>
      <c r="K20" s="927"/>
    </row>
    <row r="21" spans="2:12" ht="19.899999999999999" customHeight="1">
      <c r="B21" s="942" t="s">
        <v>48</v>
      </c>
      <c r="C21" s="943">
        <v>46</v>
      </c>
      <c r="D21" s="943">
        <v>46</v>
      </c>
      <c r="E21" s="943">
        <v>46</v>
      </c>
      <c r="F21" s="943">
        <v>46</v>
      </c>
      <c r="G21" s="943" t="s">
        <v>389</v>
      </c>
      <c r="H21" s="951" t="s">
        <v>105</v>
      </c>
      <c r="I21" s="951" t="s">
        <v>142</v>
      </c>
      <c r="J21" s="926" t="s">
        <v>602</v>
      </c>
      <c r="K21" s="927"/>
    </row>
    <row r="22" spans="2:12" ht="19.899999999999999" customHeight="1">
      <c r="B22" s="942" t="s">
        <v>76</v>
      </c>
      <c r="C22" s="943">
        <v>47</v>
      </c>
      <c r="D22" s="943">
        <v>47</v>
      </c>
      <c r="E22" s="943">
        <v>47</v>
      </c>
      <c r="F22" s="943">
        <v>47</v>
      </c>
      <c r="G22" s="943" t="s">
        <v>389</v>
      </c>
      <c r="H22" s="951" t="s">
        <v>105</v>
      </c>
      <c r="I22" s="951" t="s">
        <v>603</v>
      </c>
      <c r="J22" s="926" t="s">
        <v>604</v>
      </c>
      <c r="K22" s="927"/>
    </row>
    <row r="23" spans="2:12" ht="19.899999999999999" customHeight="1">
      <c r="B23" s="942" t="s">
        <v>378</v>
      </c>
      <c r="C23" s="943">
        <v>47</v>
      </c>
      <c r="D23" s="943">
        <v>47</v>
      </c>
      <c r="E23" s="943">
        <v>47</v>
      </c>
      <c r="F23" s="943">
        <v>47</v>
      </c>
      <c r="G23" s="943" t="s">
        <v>389</v>
      </c>
      <c r="H23" s="951" t="s">
        <v>105</v>
      </c>
      <c r="I23" s="951" t="s">
        <v>553</v>
      </c>
      <c r="J23" s="926" t="s">
        <v>605</v>
      </c>
      <c r="K23" s="927"/>
    </row>
    <row r="24" spans="2:12" ht="19.899999999999999" customHeight="1">
      <c r="B24" s="942" t="s">
        <v>56</v>
      </c>
      <c r="C24" s="943">
        <v>53</v>
      </c>
      <c r="D24" s="943">
        <v>53</v>
      </c>
      <c r="E24" s="943">
        <v>53</v>
      </c>
      <c r="F24" s="943">
        <v>53</v>
      </c>
      <c r="G24" s="943" t="s">
        <v>389</v>
      </c>
      <c r="H24" s="951" t="s">
        <v>105</v>
      </c>
      <c r="I24" s="951" t="s">
        <v>584</v>
      </c>
      <c r="J24" s="926" t="s">
        <v>606</v>
      </c>
      <c r="K24" s="927"/>
    </row>
    <row r="25" spans="2:12" ht="19.899999999999999" customHeight="1" thickBot="1">
      <c r="B25" s="942" t="s">
        <v>77</v>
      </c>
      <c r="C25" s="943">
        <v>94</v>
      </c>
      <c r="D25" s="943">
        <v>94</v>
      </c>
      <c r="E25" s="943">
        <v>80</v>
      </c>
      <c r="F25" s="943">
        <v>80</v>
      </c>
      <c r="G25" s="943" t="s">
        <v>389</v>
      </c>
      <c r="H25" s="951" t="s">
        <v>105</v>
      </c>
      <c r="I25" s="951" t="s">
        <v>595</v>
      </c>
      <c r="J25" s="926" t="s">
        <v>607</v>
      </c>
      <c r="K25" s="927"/>
    </row>
    <row r="26" spans="2:12" ht="19.899999999999999" customHeight="1">
      <c r="B26" s="1318" t="s">
        <v>132</v>
      </c>
      <c r="C26" s="1319"/>
      <c r="D26" s="856" t="s">
        <v>91</v>
      </c>
      <c r="E26" s="856" t="s">
        <v>86</v>
      </c>
      <c r="F26" s="856" t="s">
        <v>87</v>
      </c>
      <c r="G26" s="1320" t="s">
        <v>84</v>
      </c>
      <c r="H26" s="1319"/>
      <c r="I26" s="1320" t="s">
        <v>896</v>
      </c>
      <c r="J26" s="1319"/>
      <c r="K26" s="857" t="s">
        <v>1261</v>
      </c>
    </row>
    <row r="27" spans="2:12" ht="19.899999999999999" customHeight="1">
      <c r="B27" s="1298" t="s">
        <v>1262</v>
      </c>
      <c r="C27" s="1299"/>
      <c r="D27" s="869">
        <v>-2</v>
      </c>
      <c r="E27" s="870">
        <f>D27</f>
        <v>-2</v>
      </c>
      <c r="F27" s="870">
        <f>D27</f>
        <v>-2</v>
      </c>
      <c r="G27" s="1304" t="s">
        <v>1253</v>
      </c>
      <c r="H27" s="1305"/>
      <c r="I27" s="1306"/>
      <c r="J27" s="1307"/>
      <c r="K27" s="871"/>
    </row>
    <row r="28" spans="2:12" ht="19.899999999999999" customHeight="1">
      <c r="B28" s="1300"/>
      <c r="C28" s="1301"/>
      <c r="D28" s="869">
        <v>-5</v>
      </c>
      <c r="E28" s="870">
        <f>D28</f>
        <v>-5</v>
      </c>
      <c r="F28" s="870">
        <f>D28</f>
        <v>-5</v>
      </c>
      <c r="G28" s="1304" t="s">
        <v>1254</v>
      </c>
      <c r="H28" s="1305"/>
      <c r="I28" s="1306"/>
      <c r="J28" s="1307"/>
      <c r="K28" s="871"/>
    </row>
    <row r="29" spans="2:12" ht="19.899999999999999" customHeight="1">
      <c r="B29" s="1300"/>
      <c r="C29" s="1301"/>
      <c r="D29" s="869">
        <v>-6</v>
      </c>
      <c r="E29" s="870">
        <f>D29</f>
        <v>-6</v>
      </c>
      <c r="F29" s="870">
        <f>D29</f>
        <v>-6</v>
      </c>
      <c r="G29" s="1304" t="s">
        <v>1255</v>
      </c>
      <c r="H29" s="1305"/>
      <c r="I29" s="1306"/>
      <c r="J29" s="1307"/>
      <c r="K29" s="871"/>
    </row>
    <row r="30" spans="2:12" ht="19.899999999999999" customHeight="1" thickBot="1">
      <c r="B30" s="1302"/>
      <c r="C30" s="1303"/>
      <c r="D30" s="872">
        <v>-6</v>
      </c>
      <c r="E30" s="872">
        <f>D30</f>
        <v>-6</v>
      </c>
      <c r="F30" s="872">
        <f>D30</f>
        <v>-6</v>
      </c>
      <c r="G30" s="1308" t="s">
        <v>1256</v>
      </c>
      <c r="H30" s="1309"/>
      <c r="I30" s="1310"/>
      <c r="J30" s="1311"/>
      <c r="K30" s="873"/>
    </row>
    <row r="31" spans="2:12" ht="19.899999999999999" customHeight="1">
      <c r="B31" s="1357" t="s">
        <v>1263</v>
      </c>
      <c r="C31" s="1357"/>
      <c r="D31" s="1357"/>
      <c r="E31" s="1357"/>
      <c r="F31" s="1357"/>
      <c r="G31" s="1357"/>
      <c r="H31" s="1357"/>
      <c r="I31" s="1357"/>
      <c r="J31" s="1357"/>
      <c r="K31" s="1357"/>
      <c r="L31" s="928"/>
    </row>
    <row r="32" spans="2:12" ht="19.899999999999999" customHeight="1">
      <c r="B32" s="1297" t="s">
        <v>1264</v>
      </c>
      <c r="C32" s="1297"/>
      <c r="D32" s="1297"/>
      <c r="E32" s="1297"/>
      <c r="F32" s="1297"/>
      <c r="G32" s="1297"/>
      <c r="H32" s="1297"/>
      <c r="I32" s="1297"/>
      <c r="J32" s="1297"/>
      <c r="K32" s="1297"/>
      <c r="L32" s="929"/>
    </row>
    <row r="33" spans="2:13" ht="24.95" customHeight="1">
      <c r="B33" s="1294" t="s">
        <v>1265</v>
      </c>
      <c r="C33" s="1297"/>
      <c r="D33" s="1297"/>
      <c r="E33" s="1297"/>
      <c r="F33" s="1297"/>
      <c r="G33" s="1297"/>
      <c r="H33" s="1297"/>
      <c r="I33" s="1297"/>
      <c r="J33" s="1297"/>
      <c r="K33" s="1297"/>
      <c r="L33" s="930"/>
      <c r="M33" s="874"/>
    </row>
    <row r="34" spans="2:13" ht="19.899999999999999" customHeight="1">
      <c r="B34" s="1297" t="s">
        <v>1266</v>
      </c>
      <c r="C34" s="1297"/>
      <c r="D34" s="1297"/>
      <c r="E34" s="1297"/>
      <c r="F34" s="1297"/>
      <c r="G34" s="1297"/>
      <c r="H34" s="1297"/>
      <c r="I34" s="1297"/>
      <c r="J34" s="1297"/>
      <c r="K34" s="1297"/>
      <c r="L34" s="930"/>
      <c r="M34" s="874"/>
    </row>
    <row r="35" spans="2:13" ht="19.899999999999999" customHeight="1">
      <c r="B35" s="1297"/>
      <c r="C35" s="1297"/>
      <c r="D35" s="1297"/>
      <c r="E35" s="1297"/>
      <c r="F35" s="1297"/>
      <c r="G35" s="1297"/>
      <c r="H35" s="1297"/>
      <c r="I35" s="1297"/>
      <c r="J35" s="1297"/>
      <c r="K35" s="1297"/>
      <c r="L35" s="930"/>
      <c r="M35" s="874"/>
    </row>
    <row r="36" spans="2:13" ht="19.899999999999999" customHeight="1">
      <c r="B36" s="1297"/>
      <c r="C36" s="1297"/>
      <c r="D36" s="1297"/>
      <c r="E36" s="1297"/>
      <c r="F36" s="1297"/>
      <c r="G36" s="1297"/>
      <c r="H36" s="1297"/>
      <c r="I36" s="1297"/>
      <c r="J36" s="1297"/>
      <c r="K36" s="1297"/>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89" customWidth="1"/>
    <col min="2" max="2" width="17.875" style="489" customWidth="1"/>
    <col min="3" max="6" width="11.5" style="489" customWidth="1"/>
    <col min="7" max="7" width="21.5" style="489" customWidth="1"/>
    <col min="8" max="8" width="24.625" style="489" customWidth="1"/>
    <col min="9" max="9" width="18.75" style="489" customWidth="1"/>
    <col min="10" max="10" width="13.625" style="489" customWidth="1"/>
    <col min="11" max="11" width="12.5" style="489" customWidth="1"/>
    <col min="12" max="16384" width="9" style="489"/>
  </cols>
  <sheetData>
    <row r="1" spans="1:10" ht="80.099999999999994" customHeight="1" thickBot="1">
      <c r="A1" s="1191" t="s">
        <v>1431</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458</v>
      </c>
      <c r="I2" s="1069"/>
    </row>
    <row r="3" spans="1:10" ht="20.100000000000001" customHeight="1" thickBot="1">
      <c r="B3" s="717" t="s">
        <v>1433</v>
      </c>
      <c r="C3" s="725"/>
      <c r="D3" s="725" t="s">
        <v>1458</v>
      </c>
      <c r="E3" s="725"/>
      <c r="F3" s="725"/>
      <c r="G3" s="725"/>
      <c r="H3" s="543"/>
      <c r="I3" s="1069"/>
    </row>
    <row r="4" spans="1:10" ht="20.100000000000001" customHeight="1" thickBot="1">
      <c r="B4" s="361" t="s">
        <v>1530</v>
      </c>
      <c r="C4" s="361" t="s">
        <v>23</v>
      </c>
      <c r="D4" s="451"/>
      <c r="E4" s="451"/>
      <c r="F4" s="451"/>
      <c r="G4" s="373" t="s">
        <v>24</v>
      </c>
      <c r="H4" s="417" t="s">
        <v>1531</v>
      </c>
      <c r="I4" s="544" t="s">
        <v>1432</v>
      </c>
    </row>
    <row r="5" spans="1:10" ht="20.100000000000001" customHeight="1" thickBot="1">
      <c r="B5" s="1110" t="s">
        <v>83</v>
      </c>
      <c r="C5" s="692" t="s">
        <v>1532</v>
      </c>
      <c r="D5" s="692" t="s">
        <v>91</v>
      </c>
      <c r="E5" s="692" t="s">
        <v>86</v>
      </c>
      <c r="F5" s="692" t="s">
        <v>87</v>
      </c>
      <c r="G5" s="692" t="s">
        <v>1035</v>
      </c>
      <c r="H5" s="692" t="s">
        <v>88</v>
      </c>
      <c r="I5" s="513" t="s">
        <v>466</v>
      </c>
    </row>
    <row r="6" spans="1:10" ht="24.95" customHeight="1">
      <c r="B6" s="1365" t="s">
        <v>982</v>
      </c>
      <c r="C6" s="1073">
        <v>35.5</v>
      </c>
      <c r="D6" s="1073">
        <v>35.5</v>
      </c>
      <c r="E6" s="1073">
        <v>35.5</v>
      </c>
      <c r="F6" s="1073">
        <v>35.5</v>
      </c>
      <c r="G6" s="1074" t="s">
        <v>1474</v>
      </c>
      <c r="H6" s="1075" t="s">
        <v>1475</v>
      </c>
      <c r="I6" s="570"/>
    </row>
    <row r="7" spans="1:10" ht="24.95" customHeight="1">
      <c r="B7" s="1365"/>
      <c r="C7" s="1073">
        <v>35.5</v>
      </c>
      <c r="D7" s="1073">
        <v>32.5</v>
      </c>
      <c r="E7" s="1073">
        <v>32</v>
      </c>
      <c r="F7" s="1073">
        <v>32</v>
      </c>
      <c r="G7" s="1074" t="s">
        <v>1434</v>
      </c>
      <c r="H7" s="1109" t="s">
        <v>1533</v>
      </c>
      <c r="I7" s="570"/>
    </row>
    <row r="8" spans="1:10" ht="24.95" customHeight="1">
      <c r="B8" s="1365"/>
      <c r="C8" s="1073">
        <v>35.5</v>
      </c>
      <c r="D8" s="1076">
        <v>28</v>
      </c>
      <c r="E8" s="1073">
        <v>28</v>
      </c>
      <c r="F8" s="1073">
        <v>28</v>
      </c>
      <c r="G8" s="1077" t="s">
        <v>1534</v>
      </c>
      <c r="H8" s="1109" t="s">
        <v>1535</v>
      </c>
      <c r="I8" s="1065"/>
    </row>
    <row r="9" spans="1:10" ht="24.95" customHeight="1">
      <c r="B9" s="1365"/>
      <c r="C9" s="1073">
        <v>35.5</v>
      </c>
      <c r="D9" s="1076">
        <v>27</v>
      </c>
      <c r="E9" s="1073">
        <v>27</v>
      </c>
      <c r="F9" s="1073">
        <v>27</v>
      </c>
      <c r="G9" s="1077" t="s">
        <v>1536</v>
      </c>
      <c r="H9" s="1109" t="s">
        <v>1537</v>
      </c>
      <c r="I9" s="1065"/>
    </row>
    <row r="10" spans="1:10" ht="24.95" customHeight="1">
      <c r="B10" s="1365"/>
      <c r="C10" s="1073">
        <v>35.5</v>
      </c>
      <c r="D10" s="1076">
        <v>26</v>
      </c>
      <c r="E10" s="1073">
        <v>26</v>
      </c>
      <c r="F10" s="1073">
        <v>26</v>
      </c>
      <c r="G10" s="1077" t="s">
        <v>1478</v>
      </c>
      <c r="H10" s="1064"/>
      <c r="I10" s="1065"/>
    </row>
    <row r="11" spans="1:10" ht="24.95" customHeight="1">
      <c r="B11" s="1366" t="s">
        <v>1538</v>
      </c>
      <c r="C11" s="1073">
        <v>32.5</v>
      </c>
      <c r="D11" s="1076">
        <v>32.5</v>
      </c>
      <c r="E11" s="1073">
        <v>32.5</v>
      </c>
      <c r="F11" s="1073">
        <v>32.5</v>
      </c>
      <c r="G11" s="1074" t="s">
        <v>1474</v>
      </c>
      <c r="H11" s="1109" t="s">
        <v>1475</v>
      </c>
      <c r="I11" s="1065"/>
    </row>
    <row r="12" spans="1:10" ht="24.95" customHeight="1">
      <c r="B12" s="1365"/>
      <c r="C12" s="1073">
        <v>32.5</v>
      </c>
      <c r="D12" s="1076">
        <v>28.5</v>
      </c>
      <c r="E12" s="1073">
        <v>28</v>
      </c>
      <c r="F12" s="1073">
        <v>28</v>
      </c>
      <c r="G12" s="1074" t="s">
        <v>1434</v>
      </c>
      <c r="H12" s="1109" t="s">
        <v>1539</v>
      </c>
      <c r="I12" s="1065"/>
    </row>
    <row r="13" spans="1:10" ht="24.95" customHeight="1">
      <c r="B13" s="1365"/>
      <c r="C13" s="1073">
        <v>32.5</v>
      </c>
      <c r="D13" s="1076">
        <v>28</v>
      </c>
      <c r="E13" s="1073">
        <v>28</v>
      </c>
      <c r="F13" s="1073">
        <v>28</v>
      </c>
      <c r="G13" s="1077" t="s">
        <v>1477</v>
      </c>
      <c r="H13" s="1064"/>
      <c r="I13" s="1065"/>
    </row>
    <row r="14" spans="1:10" ht="24.95" customHeight="1">
      <c r="B14" s="1365"/>
      <c r="C14" s="1073">
        <v>32.5</v>
      </c>
      <c r="D14" s="1076">
        <v>24</v>
      </c>
      <c r="E14" s="1073">
        <v>24</v>
      </c>
      <c r="F14" s="1073">
        <v>24</v>
      </c>
      <c r="G14" s="1077" t="s">
        <v>1473</v>
      </c>
      <c r="H14" s="1064"/>
      <c r="I14" s="1065"/>
    </row>
    <row r="15" spans="1:10" ht="24.95" customHeight="1">
      <c r="B15" s="1367"/>
      <c r="C15" s="1073">
        <v>32.5</v>
      </c>
      <c r="D15" s="1076">
        <v>22</v>
      </c>
      <c r="E15" s="1073">
        <v>22</v>
      </c>
      <c r="F15" s="1073">
        <v>22</v>
      </c>
      <c r="G15" s="1077" t="s">
        <v>1478</v>
      </c>
      <c r="H15" s="1064"/>
      <c r="I15" s="1065"/>
    </row>
    <row r="16" spans="1:10" ht="24.95" customHeight="1">
      <c r="B16" s="1365" t="s">
        <v>1471</v>
      </c>
      <c r="C16" s="1073">
        <v>41.5</v>
      </c>
      <c r="D16" s="1073">
        <v>41.5</v>
      </c>
      <c r="E16" s="1073">
        <v>41.5</v>
      </c>
      <c r="F16" s="1073">
        <v>41.5</v>
      </c>
      <c r="G16" s="1074" t="s">
        <v>1474</v>
      </c>
      <c r="H16" s="1109" t="s">
        <v>1475</v>
      </c>
      <c r="I16" s="570"/>
    </row>
    <row r="17" spans="2:9" ht="24.95" customHeight="1">
      <c r="B17" s="1365"/>
      <c r="C17" s="1073">
        <v>41.5</v>
      </c>
      <c r="D17" s="1073">
        <v>34.5</v>
      </c>
      <c r="E17" s="1073">
        <v>34</v>
      </c>
      <c r="F17" s="1073">
        <v>34</v>
      </c>
      <c r="G17" s="1074" t="s">
        <v>1434</v>
      </c>
      <c r="H17" s="1109" t="s">
        <v>1472</v>
      </c>
      <c r="I17" s="570"/>
    </row>
    <row r="18" spans="2:9" ht="24.95" customHeight="1">
      <c r="B18" s="1365"/>
      <c r="C18" s="1073">
        <v>41.5</v>
      </c>
      <c r="D18" s="1076">
        <v>32</v>
      </c>
      <c r="E18" s="1073">
        <v>32</v>
      </c>
      <c r="F18" s="1073">
        <v>32</v>
      </c>
      <c r="G18" s="1077" t="s">
        <v>1477</v>
      </c>
      <c r="H18" s="1064"/>
      <c r="I18" s="1065"/>
    </row>
    <row r="19" spans="2:9" ht="24.95" customHeight="1">
      <c r="B19" s="1365"/>
      <c r="C19" s="1073">
        <v>41.5</v>
      </c>
      <c r="D19" s="1076">
        <v>30</v>
      </c>
      <c r="E19" s="1073">
        <v>30</v>
      </c>
      <c r="F19" s="1073">
        <v>30</v>
      </c>
      <c r="G19" s="1077" t="s">
        <v>1473</v>
      </c>
      <c r="H19" s="1064"/>
      <c r="I19" s="1065"/>
    </row>
    <row r="20" spans="2:9" ht="24.95" customHeight="1">
      <c r="B20" s="1367"/>
      <c r="C20" s="1073">
        <v>41.5</v>
      </c>
      <c r="D20" s="1076">
        <v>28</v>
      </c>
      <c r="E20" s="1073">
        <v>28</v>
      </c>
      <c r="F20" s="1073">
        <v>28</v>
      </c>
      <c r="G20" s="1077" t="s">
        <v>1478</v>
      </c>
      <c r="H20" s="1064"/>
      <c r="I20" s="1065"/>
    </row>
    <row r="21" spans="2:9" ht="24.95" customHeight="1">
      <c r="B21" s="1365" t="s">
        <v>1540</v>
      </c>
      <c r="C21" s="1073">
        <v>32.5</v>
      </c>
      <c r="D21" s="1073">
        <v>32.5</v>
      </c>
      <c r="E21" s="1073">
        <v>32.5</v>
      </c>
      <c r="F21" s="1073">
        <v>32.5</v>
      </c>
      <c r="G21" s="1074" t="s">
        <v>1474</v>
      </c>
      <c r="H21" s="1109" t="s">
        <v>1475</v>
      </c>
      <c r="I21" s="570"/>
    </row>
    <row r="22" spans="2:9" ht="24.95" customHeight="1">
      <c r="B22" s="1365"/>
      <c r="C22" s="1073">
        <v>32.5</v>
      </c>
      <c r="D22" s="1073">
        <v>28.5</v>
      </c>
      <c r="E22" s="1073">
        <v>28</v>
      </c>
      <c r="F22" s="1073">
        <v>28</v>
      </c>
      <c r="G22" s="1074" t="s">
        <v>1434</v>
      </c>
      <c r="H22" s="1109" t="s">
        <v>1476</v>
      </c>
      <c r="I22" s="570"/>
    </row>
    <row r="23" spans="2:9" ht="24.95" customHeight="1">
      <c r="B23" s="1365"/>
      <c r="C23" s="1073">
        <v>32.5</v>
      </c>
      <c r="D23" s="1076">
        <v>26</v>
      </c>
      <c r="E23" s="1073">
        <v>26</v>
      </c>
      <c r="F23" s="1073">
        <v>26</v>
      </c>
      <c r="G23" s="1077" t="s">
        <v>1477</v>
      </c>
      <c r="H23" s="1109" t="s">
        <v>1541</v>
      </c>
      <c r="I23" s="1065"/>
    </row>
    <row r="24" spans="2:9" ht="24.95" customHeight="1">
      <c r="B24" s="1365"/>
      <c r="C24" s="1073">
        <v>32.5</v>
      </c>
      <c r="D24" s="1076">
        <v>24</v>
      </c>
      <c r="E24" s="1073">
        <v>24</v>
      </c>
      <c r="F24" s="1073">
        <v>24</v>
      </c>
      <c r="G24" s="1077" t="s">
        <v>1473</v>
      </c>
      <c r="H24" s="1064"/>
      <c r="I24" s="1065"/>
    </row>
    <row r="25" spans="2:9" ht="24.95" customHeight="1">
      <c r="B25" s="1367"/>
      <c r="C25" s="1073">
        <v>32.5</v>
      </c>
      <c r="D25" s="1076">
        <v>22</v>
      </c>
      <c r="E25" s="1073">
        <v>22</v>
      </c>
      <c r="F25" s="1073">
        <v>22</v>
      </c>
      <c r="G25" s="1077" t="s">
        <v>1478</v>
      </c>
      <c r="H25" s="1064"/>
      <c r="I25" s="1065"/>
    </row>
    <row r="26" spans="2:9" ht="24.95" customHeight="1">
      <c r="B26" s="1365" t="s">
        <v>1542</v>
      </c>
      <c r="C26" s="1073">
        <v>40.5</v>
      </c>
      <c r="D26" s="1073">
        <v>40.5</v>
      </c>
      <c r="E26" s="1073">
        <v>40.5</v>
      </c>
      <c r="F26" s="1073">
        <v>40.5</v>
      </c>
      <c r="G26" s="1074" t="s">
        <v>1474</v>
      </c>
      <c r="H26" s="1109" t="s">
        <v>1475</v>
      </c>
      <c r="I26" s="570"/>
    </row>
    <row r="27" spans="2:9" ht="24.95" customHeight="1">
      <c r="B27" s="1365"/>
      <c r="C27" s="1073">
        <v>40.5</v>
      </c>
      <c r="D27" s="1073">
        <v>33.5</v>
      </c>
      <c r="E27" s="1073">
        <v>33</v>
      </c>
      <c r="F27" s="1073">
        <v>33</v>
      </c>
      <c r="G27" s="1074" t="s">
        <v>1434</v>
      </c>
      <c r="H27" s="1109" t="s">
        <v>1479</v>
      </c>
      <c r="I27" s="570"/>
    </row>
    <row r="28" spans="2:9" ht="24.95" customHeight="1">
      <c r="B28" s="1365"/>
      <c r="C28" s="1073">
        <v>40.5</v>
      </c>
      <c r="D28" s="1076">
        <v>31</v>
      </c>
      <c r="E28" s="1073">
        <v>31</v>
      </c>
      <c r="F28" s="1073">
        <v>31</v>
      </c>
      <c r="G28" s="1077" t="s">
        <v>1477</v>
      </c>
      <c r="H28" s="1064"/>
      <c r="I28" s="1065"/>
    </row>
    <row r="29" spans="2:9" ht="24.95" customHeight="1">
      <c r="B29" s="1365"/>
      <c r="C29" s="1073">
        <v>40.5</v>
      </c>
      <c r="D29" s="1076">
        <v>29</v>
      </c>
      <c r="E29" s="1073">
        <v>29</v>
      </c>
      <c r="F29" s="1073">
        <v>29</v>
      </c>
      <c r="G29" s="1077" t="s">
        <v>1473</v>
      </c>
      <c r="H29" s="1064"/>
      <c r="I29" s="1065"/>
    </row>
    <row r="30" spans="2:9" ht="24.95" customHeight="1">
      <c r="B30" s="1367"/>
      <c r="C30" s="1073">
        <v>40.5</v>
      </c>
      <c r="D30" s="1076">
        <v>27</v>
      </c>
      <c r="E30" s="1073">
        <v>27</v>
      </c>
      <c r="F30" s="1073">
        <v>27</v>
      </c>
      <c r="G30" s="1077" t="s">
        <v>1478</v>
      </c>
      <c r="H30" s="1064"/>
      <c r="I30" s="1065"/>
    </row>
    <row r="31" spans="2:9" ht="24.95" customHeight="1">
      <c r="B31" s="1365" t="s">
        <v>1404</v>
      </c>
      <c r="C31" s="1073">
        <v>36.5</v>
      </c>
      <c r="D31" s="1073">
        <v>36.5</v>
      </c>
      <c r="E31" s="1073">
        <v>36.5</v>
      </c>
      <c r="F31" s="1073">
        <v>36.5</v>
      </c>
      <c r="G31" s="1074" t="s">
        <v>1474</v>
      </c>
      <c r="H31" s="1109" t="s">
        <v>1475</v>
      </c>
      <c r="I31" s="570"/>
    </row>
    <row r="32" spans="2:9" ht="24.95" customHeight="1">
      <c r="B32" s="1365"/>
      <c r="C32" s="1073">
        <v>36.5</v>
      </c>
      <c r="D32" s="1073">
        <v>31.5</v>
      </c>
      <c r="E32" s="1073">
        <v>31</v>
      </c>
      <c r="F32" s="1073">
        <v>31</v>
      </c>
      <c r="G32" s="1074" t="s">
        <v>1434</v>
      </c>
      <c r="H32" s="1109" t="s">
        <v>1481</v>
      </c>
      <c r="I32" s="570"/>
    </row>
    <row r="33" spans="2:9" ht="24.95" customHeight="1">
      <c r="B33" s="1365"/>
      <c r="C33" s="1073">
        <v>36.5</v>
      </c>
      <c r="D33" s="1076">
        <v>27</v>
      </c>
      <c r="E33" s="1073">
        <v>27</v>
      </c>
      <c r="F33" s="1073">
        <v>27</v>
      </c>
      <c r="G33" s="1077" t="s">
        <v>1477</v>
      </c>
      <c r="H33" s="1372" t="s">
        <v>1543</v>
      </c>
      <c r="I33" s="1065"/>
    </row>
    <row r="34" spans="2:9" ht="24.95" customHeight="1">
      <c r="B34" s="1365"/>
      <c r="C34" s="1073">
        <v>36.5</v>
      </c>
      <c r="D34" s="1076">
        <v>25</v>
      </c>
      <c r="E34" s="1073">
        <v>25</v>
      </c>
      <c r="F34" s="1073">
        <v>25</v>
      </c>
      <c r="G34" s="1077" t="s">
        <v>1473</v>
      </c>
      <c r="H34" s="1373"/>
      <c r="I34" s="1065"/>
    </row>
    <row r="35" spans="2:9" ht="24.95" customHeight="1">
      <c r="B35" s="1367"/>
      <c r="C35" s="1073">
        <v>36.5</v>
      </c>
      <c r="D35" s="1076">
        <v>24</v>
      </c>
      <c r="E35" s="1073">
        <v>24</v>
      </c>
      <c r="F35" s="1073">
        <v>24</v>
      </c>
      <c r="G35" s="1077" t="s">
        <v>1478</v>
      </c>
      <c r="H35" s="1374"/>
      <c r="I35" s="1065"/>
    </row>
    <row r="36" spans="2:9" ht="24.95" customHeight="1">
      <c r="B36" s="1365" t="s">
        <v>1544</v>
      </c>
      <c r="C36" s="1073">
        <v>55.5</v>
      </c>
      <c r="D36" s="1073">
        <v>55.5</v>
      </c>
      <c r="E36" s="1073">
        <v>55.5</v>
      </c>
      <c r="F36" s="1073">
        <v>55.5</v>
      </c>
      <c r="G36" s="1074" t="s">
        <v>1474</v>
      </c>
      <c r="H36" s="1109" t="s">
        <v>1475</v>
      </c>
      <c r="I36" s="570"/>
    </row>
    <row r="37" spans="2:9" ht="24.95" customHeight="1">
      <c r="B37" s="1365"/>
      <c r="C37" s="1073">
        <v>55.5</v>
      </c>
      <c r="D37" s="1073">
        <v>49.5</v>
      </c>
      <c r="E37" s="1073">
        <v>49</v>
      </c>
      <c r="F37" s="1073">
        <v>49</v>
      </c>
      <c r="G37" s="1074" t="s">
        <v>1434</v>
      </c>
      <c r="H37" s="1109" t="s">
        <v>1545</v>
      </c>
      <c r="I37" s="570"/>
    </row>
    <row r="38" spans="2:9" ht="24.95" customHeight="1">
      <c r="B38" s="1365"/>
      <c r="C38" s="1073">
        <v>55.5</v>
      </c>
      <c r="D38" s="1076">
        <v>47</v>
      </c>
      <c r="E38" s="1073">
        <v>47</v>
      </c>
      <c r="F38" s="1073">
        <v>47</v>
      </c>
      <c r="G38" s="1077" t="s">
        <v>1477</v>
      </c>
      <c r="H38" s="1064"/>
      <c r="I38" s="1065"/>
    </row>
    <row r="39" spans="2:9" ht="24.95" customHeight="1">
      <c r="B39" s="1365"/>
      <c r="C39" s="1073">
        <v>55.5</v>
      </c>
      <c r="D39" s="1076">
        <v>45</v>
      </c>
      <c r="E39" s="1073">
        <v>45</v>
      </c>
      <c r="F39" s="1073">
        <v>45</v>
      </c>
      <c r="G39" s="1077" t="s">
        <v>1473</v>
      </c>
      <c r="H39" s="1064"/>
      <c r="I39" s="1065"/>
    </row>
    <row r="40" spans="2:9" ht="24.95" customHeight="1">
      <c r="B40" s="1367"/>
      <c r="C40" s="1073">
        <v>55.5</v>
      </c>
      <c r="D40" s="1076">
        <v>43</v>
      </c>
      <c r="E40" s="1073">
        <v>43</v>
      </c>
      <c r="F40" s="1073">
        <v>43</v>
      </c>
      <c r="G40" s="1077" t="s">
        <v>1478</v>
      </c>
      <c r="H40" s="1064"/>
      <c r="I40" s="1065"/>
    </row>
    <row r="41" spans="2:9" ht="24.95" customHeight="1">
      <c r="B41" s="1366" t="s">
        <v>1546</v>
      </c>
      <c r="C41" s="1073">
        <v>40.5</v>
      </c>
      <c r="D41" s="1076">
        <v>40.5</v>
      </c>
      <c r="E41" s="1073">
        <v>40.5</v>
      </c>
      <c r="F41" s="1073">
        <v>40.5</v>
      </c>
      <c r="G41" s="1074" t="s">
        <v>1474</v>
      </c>
      <c r="H41" s="1109" t="s">
        <v>1475</v>
      </c>
      <c r="I41" s="1065"/>
    </row>
    <row r="42" spans="2:9" ht="24.95" customHeight="1">
      <c r="B42" s="1365"/>
      <c r="C42" s="1073">
        <v>40.5</v>
      </c>
      <c r="D42" s="1076">
        <v>34.5</v>
      </c>
      <c r="E42" s="1073">
        <v>34</v>
      </c>
      <c r="F42" s="1073">
        <v>34</v>
      </c>
      <c r="G42" s="1077" t="s">
        <v>1434</v>
      </c>
      <c r="H42" s="1064" t="s">
        <v>1547</v>
      </c>
      <c r="I42" s="1065"/>
    </row>
    <row r="43" spans="2:9" ht="24.95" customHeight="1">
      <c r="B43" s="1365"/>
      <c r="C43" s="1073">
        <v>40.5</v>
      </c>
      <c r="D43" s="1076">
        <v>32</v>
      </c>
      <c r="E43" s="1073">
        <v>32</v>
      </c>
      <c r="F43" s="1073">
        <v>32</v>
      </c>
      <c r="G43" s="1077" t="s">
        <v>1436</v>
      </c>
      <c r="H43" s="1064"/>
      <c r="I43" s="1065"/>
    </row>
    <row r="44" spans="2:9" ht="24.95" customHeight="1">
      <c r="B44" s="1365"/>
      <c r="C44" s="1073">
        <v>40.5</v>
      </c>
      <c r="D44" s="1076">
        <v>30</v>
      </c>
      <c r="E44" s="1073">
        <v>30</v>
      </c>
      <c r="F44" s="1073">
        <v>30</v>
      </c>
      <c r="G44" s="1077" t="s">
        <v>1437</v>
      </c>
      <c r="H44" s="1064"/>
      <c r="I44" s="1065"/>
    </row>
    <row r="45" spans="2:9" ht="24.95" customHeight="1" thickBot="1">
      <c r="B45" s="1368"/>
      <c r="C45" s="1078">
        <v>40.5</v>
      </c>
      <c r="D45" s="1078">
        <v>28</v>
      </c>
      <c r="E45" s="1078">
        <v>28</v>
      </c>
      <c r="F45" s="1078">
        <v>28</v>
      </c>
      <c r="G45" s="1079" t="s">
        <v>1435</v>
      </c>
      <c r="H45" s="528"/>
      <c r="I45" s="529"/>
    </row>
    <row r="46" spans="2:9" ht="24.95" customHeight="1" thickBot="1">
      <c r="B46" s="1369" t="s">
        <v>1459</v>
      </c>
      <c r="C46" s="1370"/>
      <c r="D46" s="1370"/>
      <c r="E46" s="1370"/>
      <c r="F46" s="1370"/>
      <c r="G46" s="1370"/>
      <c r="H46" s="1370"/>
      <c r="I46" s="1371"/>
    </row>
    <row r="47" spans="2:9" ht="20.100000000000001" customHeight="1">
      <c r="B47" s="1186" t="s">
        <v>68</v>
      </c>
      <c r="C47" s="1186"/>
      <c r="D47" s="1186"/>
      <c r="E47" s="1186"/>
      <c r="F47" s="1186"/>
      <c r="G47" s="1186"/>
      <c r="H47" s="1186"/>
      <c r="I47" s="1186"/>
    </row>
    <row r="48" spans="2:9" ht="20.100000000000001" customHeight="1">
      <c r="B48" s="1361" t="s">
        <v>1460</v>
      </c>
      <c r="C48" s="1361"/>
      <c r="D48" s="1361"/>
      <c r="E48" s="1361"/>
      <c r="F48" s="1361"/>
      <c r="G48" s="1361"/>
      <c r="H48" s="1361"/>
      <c r="I48" s="1361"/>
    </row>
    <row r="49" spans="2:9" ht="20.100000000000001" customHeight="1">
      <c r="B49" s="1362" t="s">
        <v>1461</v>
      </c>
      <c r="C49" s="1362"/>
      <c r="D49" s="1362"/>
      <c r="E49" s="1362"/>
      <c r="F49" s="1362"/>
      <c r="G49" s="1362"/>
      <c r="H49" s="1362"/>
      <c r="I49" s="1362"/>
    </row>
    <row r="50" spans="2:9" ht="20.100000000000001" customHeight="1">
      <c r="B50" s="1362" t="s">
        <v>1462</v>
      </c>
      <c r="C50" s="1362"/>
      <c r="D50" s="1362"/>
      <c r="E50" s="1362"/>
      <c r="F50" s="1362"/>
      <c r="G50" s="1362"/>
      <c r="H50" s="1362"/>
      <c r="I50" s="1362"/>
    </row>
    <row r="51" spans="2:9" ht="20.100000000000001" customHeight="1">
      <c r="B51" s="1362" t="s">
        <v>1463</v>
      </c>
      <c r="C51" s="1362"/>
      <c r="D51" s="1362"/>
      <c r="E51" s="1362"/>
      <c r="F51" s="1362"/>
      <c r="G51" s="1362"/>
      <c r="H51" s="1362"/>
      <c r="I51" s="1362"/>
    </row>
    <row r="52" spans="2:9" ht="20.100000000000001" customHeight="1">
      <c r="B52" s="1362" t="s">
        <v>1464</v>
      </c>
      <c r="C52" s="1362"/>
      <c r="D52" s="1363"/>
      <c r="E52" s="1363"/>
      <c r="F52" s="1363"/>
      <c r="G52" s="1363"/>
      <c r="H52" s="1363"/>
      <c r="I52" s="1363"/>
    </row>
    <row r="53" spans="2:9" ht="20.100000000000001" customHeight="1">
      <c r="B53" s="1361"/>
      <c r="C53" s="1361"/>
      <c r="D53" s="1361"/>
      <c r="E53" s="1361"/>
      <c r="F53" s="1361"/>
      <c r="G53" s="1361"/>
      <c r="H53" s="1361"/>
      <c r="I53" s="1361"/>
    </row>
    <row r="54" spans="2:9" ht="20.100000000000001" customHeight="1">
      <c r="B54" s="1362"/>
      <c r="C54" s="1362"/>
      <c r="D54" s="1364"/>
      <c r="E54" s="1364"/>
      <c r="F54" s="1364"/>
      <c r="G54" s="1364"/>
      <c r="H54" s="1364"/>
      <c r="I54" s="1364"/>
    </row>
    <row r="55" spans="2:9" ht="20.100000000000001" customHeight="1">
      <c r="B55" s="1361"/>
      <c r="C55" s="1361"/>
      <c r="D55" s="1361"/>
      <c r="E55" s="1361"/>
      <c r="F55" s="1361"/>
      <c r="G55" s="1361"/>
      <c r="H55" s="1361"/>
      <c r="I55" s="1361"/>
    </row>
    <row r="56" spans="2:9" ht="20.100000000000001" customHeight="1">
      <c r="B56" s="1361"/>
      <c r="C56" s="1361"/>
      <c r="D56" s="1361"/>
      <c r="E56" s="1361"/>
      <c r="F56" s="1361"/>
      <c r="G56" s="1361"/>
      <c r="H56" s="1361"/>
      <c r="I56" s="1361"/>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48:I48"/>
    <mergeCell ref="A1:I1"/>
    <mergeCell ref="B6:B10"/>
    <mergeCell ref="B11:B15"/>
    <mergeCell ref="B16:B20"/>
    <mergeCell ref="B21:B25"/>
    <mergeCell ref="B26:B30"/>
    <mergeCell ref="B31:B35"/>
    <mergeCell ref="B36:B40"/>
    <mergeCell ref="B41:B45"/>
    <mergeCell ref="B46:I46"/>
    <mergeCell ref="B47:I47"/>
    <mergeCell ref="H33:H35"/>
    <mergeCell ref="B55:I55"/>
    <mergeCell ref="B56:I56"/>
    <mergeCell ref="B49:I49"/>
    <mergeCell ref="B50:I50"/>
    <mergeCell ref="B51:I51"/>
    <mergeCell ref="B52:I52"/>
    <mergeCell ref="B53:I53"/>
    <mergeCell ref="B54:I54"/>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1339</v>
      </c>
      <c r="B1" s="1376"/>
      <c r="C1" s="1376"/>
      <c r="D1" s="1376"/>
      <c r="E1" s="1376"/>
      <c r="F1" s="1376"/>
      <c r="G1" s="1376"/>
      <c r="H1" s="1376"/>
      <c r="I1" s="377" t="s">
        <v>1062</v>
      </c>
    </row>
    <row r="2" spans="1:9" ht="19.899999999999999" customHeight="1">
      <c r="B2" s="686" t="s">
        <v>69</v>
      </c>
      <c r="C2" s="744" t="s">
        <v>1340</v>
      </c>
      <c r="D2" s="744" t="s">
        <v>71</v>
      </c>
      <c r="E2" s="992" t="s">
        <v>309</v>
      </c>
      <c r="F2" s="1377" t="s">
        <v>458</v>
      </c>
      <c r="G2" s="1378"/>
    </row>
    <row r="3" spans="1:9" ht="19.899999999999999" customHeight="1" thickBot="1">
      <c r="B3" s="556" t="s">
        <v>1341</v>
      </c>
      <c r="C3" s="993" t="s">
        <v>1342</v>
      </c>
      <c r="D3" s="993"/>
      <c r="E3" s="557"/>
      <c r="F3" s="1379"/>
      <c r="G3" s="1380"/>
    </row>
    <row r="4" spans="1:9" ht="19.899999999999999" customHeight="1" thickBot="1">
      <c r="B4" s="361" t="s">
        <v>22</v>
      </c>
      <c r="C4" s="361" t="s">
        <v>23</v>
      </c>
      <c r="F4" s="373" t="s">
        <v>24</v>
      </c>
      <c r="G4" s="362">
        <v>46063</v>
      </c>
      <c r="H4" s="378" t="s">
        <v>495</v>
      </c>
    </row>
    <row r="5" spans="1:9" ht="19.899999999999999" customHeight="1" thickBot="1">
      <c r="B5" s="693" t="s">
        <v>1344</v>
      </c>
      <c r="C5" s="694" t="s">
        <v>1345</v>
      </c>
      <c r="D5" s="694" t="s">
        <v>1346</v>
      </c>
      <c r="E5" s="694" t="s">
        <v>1347</v>
      </c>
      <c r="F5" s="694" t="s">
        <v>1348</v>
      </c>
      <c r="G5" s="626" t="s">
        <v>1349</v>
      </c>
      <c r="H5" s="626" t="s">
        <v>448</v>
      </c>
    </row>
    <row r="6" spans="1:9" ht="20.100000000000001" customHeight="1">
      <c r="B6" s="685" t="s">
        <v>1350</v>
      </c>
      <c r="C6" s="454">
        <v>27</v>
      </c>
      <c r="D6" s="454">
        <v>27</v>
      </c>
      <c r="E6" s="454">
        <v>26</v>
      </c>
      <c r="F6" s="696">
        <v>26</v>
      </c>
      <c r="G6" s="745" t="s">
        <v>1351</v>
      </c>
      <c r="H6" s="784"/>
    </row>
    <row r="7" spans="1:9" ht="20.100000000000001" customHeight="1">
      <c r="B7" s="955" t="s">
        <v>1352</v>
      </c>
      <c r="C7" s="1017">
        <v>27.5</v>
      </c>
      <c r="D7" s="1017">
        <v>27.5</v>
      </c>
      <c r="E7" s="1017">
        <v>26.5</v>
      </c>
      <c r="F7" s="1018">
        <v>26.5</v>
      </c>
      <c r="G7" s="745" t="s">
        <v>1351</v>
      </c>
      <c r="H7" s="1019"/>
    </row>
    <row r="8" spans="1:9" ht="39.950000000000003" customHeight="1">
      <c r="B8" s="956" t="s">
        <v>1353</v>
      </c>
      <c r="C8" s="1017">
        <v>28</v>
      </c>
      <c r="D8" s="1017">
        <v>28</v>
      </c>
      <c r="E8" s="1017">
        <v>27</v>
      </c>
      <c r="F8" s="1018">
        <v>27</v>
      </c>
      <c r="G8" s="745" t="s">
        <v>1354</v>
      </c>
      <c r="H8" s="1019"/>
    </row>
    <row r="9" spans="1:9" ht="20.100000000000001" customHeight="1">
      <c r="B9" s="955" t="s">
        <v>1355</v>
      </c>
      <c r="C9" s="1017">
        <v>28.5</v>
      </c>
      <c r="D9" s="1017">
        <v>28.5</v>
      </c>
      <c r="E9" s="1017">
        <v>27.5</v>
      </c>
      <c r="F9" s="1018">
        <v>27.5</v>
      </c>
      <c r="G9" s="745" t="s">
        <v>1351</v>
      </c>
      <c r="H9" s="1019"/>
    </row>
    <row r="10" spans="1:9" ht="20.100000000000001" customHeight="1">
      <c r="B10" s="955" t="s">
        <v>1356</v>
      </c>
      <c r="C10" s="1017">
        <v>29</v>
      </c>
      <c r="D10" s="1017">
        <v>29</v>
      </c>
      <c r="E10" s="1017">
        <v>28</v>
      </c>
      <c r="F10" s="1018">
        <v>28</v>
      </c>
      <c r="G10" s="745" t="s">
        <v>1357</v>
      </c>
      <c r="H10" s="1019"/>
    </row>
    <row r="11" spans="1:9" ht="20.100000000000001" customHeight="1">
      <c r="B11" s="955" t="s">
        <v>1358</v>
      </c>
      <c r="C11" s="1017">
        <v>30</v>
      </c>
      <c r="D11" s="1017">
        <v>30</v>
      </c>
      <c r="E11" s="1017">
        <v>29</v>
      </c>
      <c r="F11" s="1020">
        <v>29</v>
      </c>
      <c r="G11" s="745" t="s">
        <v>1354</v>
      </c>
      <c r="H11" s="1021"/>
    </row>
    <row r="12" spans="1:9" ht="20.100000000000001" customHeight="1">
      <c r="B12" s="955" t="s">
        <v>1359</v>
      </c>
      <c r="C12" s="1017">
        <v>30.5</v>
      </c>
      <c r="D12" s="1017">
        <v>30.5</v>
      </c>
      <c r="E12" s="1017">
        <v>29.5</v>
      </c>
      <c r="F12" s="1018">
        <v>29.5</v>
      </c>
      <c r="G12" s="745" t="s">
        <v>1354</v>
      </c>
      <c r="H12" s="1019"/>
    </row>
    <row r="13" spans="1:9" ht="20.100000000000001" customHeight="1">
      <c r="B13" s="955" t="s">
        <v>1360</v>
      </c>
      <c r="C13" s="1017">
        <v>31</v>
      </c>
      <c r="D13" s="1017">
        <v>31</v>
      </c>
      <c r="E13" s="1017">
        <v>30</v>
      </c>
      <c r="F13" s="1018">
        <v>30</v>
      </c>
      <c r="G13" s="745" t="s">
        <v>1357</v>
      </c>
      <c r="H13" s="1019"/>
    </row>
    <row r="14" spans="1:9" ht="20.100000000000001" customHeight="1">
      <c r="B14" s="955" t="s">
        <v>1361</v>
      </c>
      <c r="C14" s="1017">
        <v>31.5</v>
      </c>
      <c r="D14" s="1017">
        <v>31.5</v>
      </c>
      <c r="E14" s="1017">
        <v>30.5</v>
      </c>
      <c r="F14" s="1018">
        <v>30.5</v>
      </c>
      <c r="G14" s="745" t="s">
        <v>1357</v>
      </c>
      <c r="H14" s="1019"/>
    </row>
    <row r="15" spans="1:9" ht="20.100000000000001" customHeight="1">
      <c r="B15" s="955" t="s">
        <v>1362</v>
      </c>
      <c r="C15" s="1017">
        <v>33</v>
      </c>
      <c r="D15" s="1017">
        <v>33</v>
      </c>
      <c r="E15" s="1017">
        <v>32</v>
      </c>
      <c r="F15" s="1018">
        <v>32</v>
      </c>
      <c r="G15" s="745" t="s">
        <v>1354</v>
      </c>
      <c r="H15" s="1019"/>
    </row>
    <row r="16" spans="1:9" ht="20.100000000000001" customHeight="1">
      <c r="B16" s="955" t="s">
        <v>1363</v>
      </c>
      <c r="C16" s="1017">
        <v>34</v>
      </c>
      <c r="D16" s="1017">
        <v>34</v>
      </c>
      <c r="E16" s="1017">
        <v>33</v>
      </c>
      <c r="F16" s="1018">
        <v>33</v>
      </c>
      <c r="G16" s="745" t="s">
        <v>1354</v>
      </c>
      <c r="H16" s="1019"/>
    </row>
    <row r="17" spans="2:8" ht="20.100000000000001" customHeight="1">
      <c r="B17" s="955" t="s">
        <v>1364</v>
      </c>
      <c r="C17" s="1017">
        <v>35</v>
      </c>
      <c r="D17" s="1017">
        <v>35</v>
      </c>
      <c r="E17" s="1017">
        <v>34</v>
      </c>
      <c r="F17" s="1018">
        <v>34</v>
      </c>
      <c r="G17" s="745" t="s">
        <v>1354</v>
      </c>
      <c r="H17" s="1019"/>
    </row>
    <row r="18" spans="2:8" ht="20.100000000000001" customHeight="1">
      <c r="B18" s="955" t="s">
        <v>1365</v>
      </c>
      <c r="C18" s="1017">
        <v>36</v>
      </c>
      <c r="D18" s="1017">
        <v>36</v>
      </c>
      <c r="E18" s="1017">
        <v>35</v>
      </c>
      <c r="F18" s="1018">
        <v>35</v>
      </c>
      <c r="G18" s="745" t="s">
        <v>1354</v>
      </c>
      <c r="H18" s="1019"/>
    </row>
    <row r="19" spans="2:8" ht="20.100000000000001" customHeight="1">
      <c r="B19" s="956" t="s">
        <v>1366</v>
      </c>
      <c r="C19" s="1017">
        <v>37</v>
      </c>
      <c r="D19" s="1017">
        <v>37</v>
      </c>
      <c r="E19" s="1017">
        <v>36</v>
      </c>
      <c r="F19" s="1018">
        <v>36</v>
      </c>
      <c r="G19" s="745" t="s">
        <v>1354</v>
      </c>
      <c r="H19" s="1019"/>
    </row>
    <row r="20" spans="2:8" ht="60" customHeight="1">
      <c r="B20" s="956" t="s">
        <v>1367</v>
      </c>
      <c r="C20" s="1017">
        <v>38</v>
      </c>
      <c r="D20" s="1017">
        <v>38</v>
      </c>
      <c r="E20" s="1017">
        <v>37</v>
      </c>
      <c r="F20" s="1018">
        <v>37</v>
      </c>
      <c r="G20" s="745" t="s">
        <v>1354</v>
      </c>
      <c r="H20" s="1019"/>
    </row>
    <row r="21" spans="2:8" ht="20.100000000000001" customHeight="1">
      <c r="B21" s="955" t="s">
        <v>1368</v>
      </c>
      <c r="C21" s="1017">
        <v>39</v>
      </c>
      <c r="D21" s="1017">
        <v>39</v>
      </c>
      <c r="E21" s="1017">
        <v>38</v>
      </c>
      <c r="F21" s="1018">
        <v>38</v>
      </c>
      <c r="G21" s="745" t="s">
        <v>1354</v>
      </c>
      <c r="H21" s="1019"/>
    </row>
    <row r="22" spans="2:8" ht="20.100000000000001" customHeight="1">
      <c r="B22" s="955" t="s">
        <v>1369</v>
      </c>
      <c r="C22" s="1017">
        <v>39.5</v>
      </c>
      <c r="D22" s="1017">
        <v>39.5</v>
      </c>
      <c r="E22" s="1017">
        <v>38.5</v>
      </c>
      <c r="F22" s="1018">
        <v>38.5</v>
      </c>
      <c r="G22" s="745" t="s">
        <v>1357</v>
      </c>
      <c r="H22" s="1019"/>
    </row>
    <row r="23" spans="2:8" ht="39.950000000000003" customHeight="1">
      <c r="B23" s="956" t="s">
        <v>1370</v>
      </c>
      <c r="C23" s="1017">
        <v>40</v>
      </c>
      <c r="D23" s="1017">
        <v>40</v>
      </c>
      <c r="E23" s="1017">
        <v>39</v>
      </c>
      <c r="F23" s="1018">
        <v>39</v>
      </c>
      <c r="G23" s="745" t="s">
        <v>1351</v>
      </c>
      <c r="H23" s="1019"/>
    </row>
    <row r="24" spans="2:8" ht="20.100000000000001" customHeight="1">
      <c r="B24" s="955" t="s">
        <v>1371</v>
      </c>
      <c r="C24" s="1017">
        <v>41</v>
      </c>
      <c r="D24" s="1017">
        <v>41</v>
      </c>
      <c r="E24" s="1017">
        <v>40</v>
      </c>
      <c r="F24" s="1018">
        <v>40</v>
      </c>
      <c r="G24" s="745" t="s">
        <v>1372</v>
      </c>
      <c r="H24" s="1019"/>
    </row>
    <row r="25" spans="2:8" ht="20.100000000000001" customHeight="1">
      <c r="B25" s="955" t="s">
        <v>1373</v>
      </c>
      <c r="C25" s="1017">
        <v>42</v>
      </c>
      <c r="D25" s="1017">
        <v>42</v>
      </c>
      <c r="E25" s="1017">
        <v>41</v>
      </c>
      <c r="F25" s="1018">
        <v>41</v>
      </c>
      <c r="G25" s="745" t="s">
        <v>1357</v>
      </c>
      <c r="H25" s="1019"/>
    </row>
    <row r="26" spans="2:8" ht="20.100000000000001" customHeight="1">
      <c r="B26" s="956" t="s">
        <v>1374</v>
      </c>
      <c r="C26" s="1017">
        <v>42.5</v>
      </c>
      <c r="D26" s="1017">
        <v>42.5</v>
      </c>
      <c r="E26" s="1017">
        <v>41.5</v>
      </c>
      <c r="F26" s="1018">
        <v>41.5</v>
      </c>
      <c r="G26" s="745" t="s">
        <v>1372</v>
      </c>
      <c r="H26" s="1019"/>
    </row>
    <row r="27" spans="2:8" ht="20.100000000000001" customHeight="1">
      <c r="B27" s="955" t="s">
        <v>1375</v>
      </c>
      <c r="C27" s="1017">
        <v>43</v>
      </c>
      <c r="D27" s="1017">
        <v>43</v>
      </c>
      <c r="E27" s="1017">
        <v>42</v>
      </c>
      <c r="F27" s="1018">
        <v>42</v>
      </c>
      <c r="G27" s="745" t="s">
        <v>1351</v>
      </c>
      <c r="H27" s="1019"/>
    </row>
    <row r="28" spans="2:8" ht="20.100000000000001" customHeight="1">
      <c r="B28" s="955" t="s">
        <v>1376</v>
      </c>
      <c r="C28" s="1017">
        <v>45</v>
      </c>
      <c r="D28" s="1017">
        <v>45</v>
      </c>
      <c r="E28" s="1017">
        <v>44</v>
      </c>
      <c r="F28" s="1018">
        <v>44</v>
      </c>
      <c r="G28" s="745" t="s">
        <v>1351</v>
      </c>
      <c r="H28" s="1019"/>
    </row>
    <row r="29" spans="2:8" ht="20.100000000000001" customHeight="1">
      <c r="B29" s="955" t="s">
        <v>1377</v>
      </c>
      <c r="C29" s="1017">
        <v>46</v>
      </c>
      <c r="D29" s="1017">
        <v>46</v>
      </c>
      <c r="E29" s="1017">
        <v>45</v>
      </c>
      <c r="F29" s="1018">
        <v>45</v>
      </c>
      <c r="G29" s="745" t="s">
        <v>1351</v>
      </c>
      <c r="H29" s="1019"/>
    </row>
    <row r="30" spans="2:8" ht="20.100000000000001" customHeight="1">
      <c r="B30" s="955" t="s">
        <v>1378</v>
      </c>
      <c r="C30" s="1017">
        <v>47</v>
      </c>
      <c r="D30" s="1017">
        <v>47</v>
      </c>
      <c r="E30" s="1017">
        <v>46</v>
      </c>
      <c r="F30" s="1018">
        <v>46</v>
      </c>
      <c r="G30" s="745" t="s">
        <v>1354</v>
      </c>
      <c r="H30" s="1019"/>
    </row>
    <row r="31" spans="2:8" ht="20.100000000000001" customHeight="1">
      <c r="B31" s="955" t="s">
        <v>1379</v>
      </c>
      <c r="C31" s="1017">
        <v>48</v>
      </c>
      <c r="D31" s="1017">
        <v>48</v>
      </c>
      <c r="E31" s="1017">
        <v>47</v>
      </c>
      <c r="F31" s="1018">
        <v>47</v>
      </c>
      <c r="G31" s="745" t="s">
        <v>1372</v>
      </c>
      <c r="H31" s="1019"/>
    </row>
    <row r="32" spans="2:8" ht="20.100000000000001" customHeight="1">
      <c r="B32" s="955" t="s">
        <v>1380</v>
      </c>
      <c r="C32" s="1017">
        <v>49</v>
      </c>
      <c r="D32" s="1017">
        <v>49</v>
      </c>
      <c r="E32" s="1017">
        <v>48</v>
      </c>
      <c r="F32" s="1018">
        <v>48</v>
      </c>
      <c r="G32" s="745" t="s">
        <v>1351</v>
      </c>
      <c r="H32" s="1019"/>
    </row>
    <row r="33" spans="1:11" ht="20.100000000000001" customHeight="1">
      <c r="B33" s="955" t="s">
        <v>1381</v>
      </c>
      <c r="C33" s="1017">
        <v>50.5</v>
      </c>
      <c r="D33" s="1017">
        <v>50.5</v>
      </c>
      <c r="E33" s="1017">
        <v>49.5</v>
      </c>
      <c r="F33" s="1018">
        <v>49.5</v>
      </c>
      <c r="G33" s="745" t="s">
        <v>1357</v>
      </c>
      <c r="H33" s="1019"/>
    </row>
    <row r="34" spans="1:11" ht="20.100000000000001" customHeight="1">
      <c r="B34" s="955" t="s">
        <v>1382</v>
      </c>
      <c r="C34" s="1017">
        <v>51</v>
      </c>
      <c r="D34" s="1017">
        <v>51</v>
      </c>
      <c r="E34" s="1017">
        <v>50</v>
      </c>
      <c r="F34" s="1018">
        <v>50</v>
      </c>
      <c r="G34" s="745" t="s">
        <v>1372</v>
      </c>
      <c r="H34" s="1019"/>
    </row>
    <row r="35" spans="1:11" ht="20.100000000000001" customHeight="1">
      <c r="B35" s="828" t="s">
        <v>1383</v>
      </c>
      <c r="C35" s="782">
        <v>53</v>
      </c>
      <c r="D35" s="782">
        <v>53</v>
      </c>
      <c r="E35" s="782">
        <v>52</v>
      </c>
      <c r="F35" s="783">
        <v>52</v>
      </c>
      <c r="G35" s="745" t="s">
        <v>1351</v>
      </c>
      <c r="H35" s="746"/>
    </row>
    <row r="36" spans="1:11" ht="20.100000000000001" customHeight="1">
      <c r="B36" s="828" t="s">
        <v>1384</v>
      </c>
      <c r="C36" s="782">
        <v>53.5</v>
      </c>
      <c r="D36" s="782">
        <v>53.5</v>
      </c>
      <c r="E36" s="782">
        <v>52.5</v>
      </c>
      <c r="F36" s="783">
        <v>52.5</v>
      </c>
      <c r="G36" s="745" t="s">
        <v>1354</v>
      </c>
      <c r="H36" s="746"/>
    </row>
    <row r="37" spans="1:11" ht="20.100000000000001" customHeight="1">
      <c r="B37" s="828" t="s">
        <v>1385</v>
      </c>
      <c r="C37" s="782">
        <v>54</v>
      </c>
      <c r="D37" s="782">
        <v>54</v>
      </c>
      <c r="E37" s="782">
        <v>53</v>
      </c>
      <c r="F37" s="783">
        <v>53</v>
      </c>
      <c r="G37" s="745" t="s">
        <v>1354</v>
      </c>
      <c r="H37" s="746"/>
    </row>
    <row r="38" spans="1:11" ht="20.100000000000001" customHeight="1">
      <c r="B38" s="828" t="s">
        <v>1277</v>
      </c>
      <c r="C38" s="782">
        <v>56</v>
      </c>
      <c r="D38" s="782">
        <v>56</v>
      </c>
      <c r="E38" s="782">
        <v>55</v>
      </c>
      <c r="F38" s="783">
        <v>55</v>
      </c>
      <c r="G38" s="1022" t="s">
        <v>1343</v>
      </c>
      <c r="H38" s="746"/>
    </row>
    <row r="39" spans="1:11" ht="20.100000000000001" customHeight="1" thickBot="1">
      <c r="B39" s="464" t="s">
        <v>45</v>
      </c>
      <c r="C39" s="496">
        <v>47</v>
      </c>
      <c r="D39" s="496">
        <v>47</v>
      </c>
      <c r="E39" s="496">
        <v>46</v>
      </c>
      <c r="F39" s="699">
        <v>46</v>
      </c>
      <c r="G39" s="787" t="s">
        <v>1343</v>
      </c>
      <c r="H39" s="1023"/>
    </row>
    <row r="40" spans="1:11" s="435" customFormat="1" ht="19.899999999999999" customHeight="1">
      <c r="A40" s="451"/>
      <c r="B40" s="1381" t="s">
        <v>528</v>
      </c>
      <c r="C40" s="1381"/>
      <c r="D40" s="1381"/>
      <c r="E40" s="1381"/>
      <c r="F40" s="1381"/>
      <c r="G40" s="1381"/>
      <c r="H40" s="1381"/>
      <c r="I40" s="451"/>
      <c r="J40" s="451"/>
      <c r="K40" s="451"/>
    </row>
    <row r="41" spans="1:11" s="435" customFormat="1" ht="19.899999999999999" customHeight="1">
      <c r="A41" s="451"/>
      <c r="B41" s="1375" t="s">
        <v>510</v>
      </c>
      <c r="C41" s="1375"/>
      <c r="D41" s="1375"/>
      <c r="E41" s="1375"/>
      <c r="F41" s="1375"/>
      <c r="G41" s="1375"/>
      <c r="H41" s="1375"/>
      <c r="I41" s="451"/>
      <c r="J41" s="451"/>
      <c r="K41" s="451"/>
    </row>
    <row r="42" spans="1:11" s="435" customFormat="1" ht="19.899999999999999" customHeight="1">
      <c r="A42" s="451"/>
      <c r="B42" s="1375" t="s">
        <v>1063</v>
      </c>
      <c r="C42" s="1375"/>
      <c r="D42" s="1375"/>
      <c r="E42" s="1375"/>
      <c r="F42" s="1375"/>
      <c r="G42" s="1375"/>
      <c r="H42" s="1375"/>
      <c r="I42" s="451"/>
      <c r="J42" s="451"/>
      <c r="K42" s="451"/>
    </row>
    <row r="43" spans="1:11" s="435" customFormat="1" ht="20.100000000000001" customHeight="1">
      <c r="A43" s="451"/>
      <c r="B43" s="1375" t="s">
        <v>1064</v>
      </c>
      <c r="C43" s="1375"/>
      <c r="D43" s="1375"/>
      <c r="E43" s="1375"/>
      <c r="F43" s="1375"/>
      <c r="G43" s="1375"/>
      <c r="H43" s="1375"/>
      <c r="I43" s="451"/>
      <c r="J43" s="451"/>
      <c r="K43" s="451"/>
    </row>
    <row r="44" spans="1:11" s="435" customFormat="1" ht="19.899999999999999" customHeight="1">
      <c r="A44" s="451"/>
      <c r="B44" s="1375"/>
      <c r="C44" s="1375"/>
      <c r="D44" s="1375"/>
      <c r="E44" s="1375"/>
      <c r="F44" s="1375"/>
      <c r="G44" s="1375"/>
      <c r="H44" s="1375"/>
      <c r="I44" s="451"/>
      <c r="J44" s="451"/>
      <c r="K44" s="451"/>
    </row>
    <row r="45" spans="1:11" s="435" customFormat="1" ht="19.899999999999999" customHeight="1">
      <c r="A45" s="451"/>
      <c r="B45" s="1375"/>
      <c r="C45" s="1375"/>
      <c r="D45" s="1375"/>
      <c r="E45" s="1375"/>
      <c r="F45" s="1375"/>
      <c r="G45" s="1375"/>
      <c r="H45" s="1375"/>
      <c r="I45" s="451"/>
      <c r="J45" s="451"/>
      <c r="K45" s="451"/>
    </row>
    <row r="46" spans="1:11" s="435" customFormat="1" ht="20.100000000000001" customHeight="1">
      <c r="A46" s="451"/>
      <c r="B46" s="1375"/>
      <c r="C46" s="1375"/>
      <c r="D46" s="1375"/>
      <c r="E46" s="1375"/>
      <c r="F46" s="1375"/>
      <c r="G46" s="1375"/>
      <c r="H46" s="1375"/>
      <c r="I46" s="451"/>
      <c r="J46" s="451"/>
      <c r="K46" s="451"/>
    </row>
    <row r="47" spans="1:11" s="435" customFormat="1" ht="19.899999999999999" customHeight="1">
      <c r="A47" s="451"/>
      <c r="B47" s="1375"/>
      <c r="C47" s="1375"/>
      <c r="D47" s="1375"/>
      <c r="E47" s="1375"/>
      <c r="F47" s="1375"/>
      <c r="G47" s="1375"/>
      <c r="H47" s="1375"/>
      <c r="I47" s="451"/>
      <c r="J47" s="451"/>
      <c r="K47" s="451"/>
    </row>
    <row r="48" spans="1:11" s="435" customFormat="1" ht="19.899999999999999" customHeight="1">
      <c r="A48" s="451"/>
      <c r="B48" s="1375"/>
      <c r="C48" s="1375"/>
      <c r="D48" s="1375"/>
      <c r="E48" s="1375"/>
      <c r="F48" s="1375"/>
      <c r="G48" s="1375"/>
      <c r="H48" s="1375"/>
      <c r="I48" s="451"/>
      <c r="J48" s="451"/>
      <c r="K48" s="451"/>
    </row>
    <row r="49" spans="1:11" s="435" customFormat="1" ht="19.899999999999999" customHeight="1">
      <c r="A49" s="451"/>
      <c r="B49" s="1375"/>
      <c r="C49" s="1375"/>
      <c r="D49" s="1375"/>
      <c r="E49" s="1375"/>
      <c r="F49" s="1375"/>
      <c r="G49" s="1375"/>
      <c r="H49" s="1375"/>
      <c r="I49" s="451"/>
      <c r="J49" s="451"/>
      <c r="K49" s="451"/>
    </row>
    <row r="50" spans="1:11" s="435" customFormat="1" ht="19.899999999999999" customHeight="1">
      <c r="A50" s="451"/>
      <c r="B50" s="451"/>
      <c r="C50" s="451"/>
      <c r="D50" s="451"/>
      <c r="E50" s="451"/>
      <c r="F50" s="451"/>
      <c r="G50" s="451"/>
      <c r="H50" s="451"/>
      <c r="I50" s="451"/>
      <c r="J50" s="451"/>
      <c r="K50" s="451"/>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87"/>
      <c r="F68" s="687"/>
      <c r="G68" s="687"/>
      <c r="H68" s="687"/>
    </row>
    <row r="69" spans="5:8" ht="19.899999999999999" customHeight="1">
      <c r="E69" s="747"/>
      <c r="F69" s="747"/>
      <c r="G69" s="747"/>
      <c r="H69" s="747"/>
    </row>
    <row r="70" spans="5:8" ht="19.899999999999999" customHeight="1">
      <c r="E70" s="515"/>
      <c r="F70" s="515"/>
      <c r="G70" s="515"/>
      <c r="H70" s="515"/>
    </row>
    <row r="71" spans="5:8" ht="19.899999999999999" customHeight="1">
      <c r="E71" s="516"/>
      <c r="F71" s="516"/>
      <c r="G71" s="516"/>
      <c r="H71" s="516"/>
    </row>
    <row r="72" spans="5:8" ht="19.899999999999999" customHeight="1">
      <c r="E72" s="515"/>
      <c r="F72" s="515"/>
      <c r="G72" s="515"/>
      <c r="H72" s="515"/>
    </row>
    <row r="73" spans="5:8" ht="19.899999999999999" customHeight="1">
      <c r="E73" s="688"/>
      <c r="F73" s="688"/>
      <c r="G73" s="688"/>
      <c r="H73" s="688"/>
    </row>
    <row r="74" spans="5:8" ht="19.899999999999999" customHeight="1">
      <c r="E74" s="748"/>
      <c r="F74" s="748"/>
      <c r="G74" s="748"/>
      <c r="H74" s="748"/>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3.75" style="434" bestFit="1" customWidth="1"/>
    <col min="10" max="10" width="8" style="434" bestFit="1" customWidth="1"/>
    <col min="11" max="11" width="12.75" style="434" customWidth="1"/>
    <col min="12" max="16384" width="9" style="434"/>
  </cols>
  <sheetData>
    <row r="1" spans="1:11" ht="58.15" customHeight="1">
      <c r="A1" s="1232" t="s">
        <v>1438</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1066" t="s">
        <v>80</v>
      </c>
      <c r="E3" s="1066" t="s">
        <v>71</v>
      </c>
      <c r="F3" s="1066" t="s">
        <v>72</v>
      </c>
      <c r="G3" s="1066" t="s">
        <v>73</v>
      </c>
      <c r="H3" s="1384" t="s">
        <v>74</v>
      </c>
      <c r="I3" s="1385"/>
    </row>
    <row r="4" spans="1:11" s="435" customFormat="1" ht="19.899999999999999" customHeight="1" thickBot="1">
      <c r="B4" s="1386" t="s">
        <v>1440</v>
      </c>
      <c r="C4" s="1387"/>
      <c r="D4" s="996" t="s">
        <v>1441</v>
      </c>
      <c r="E4" s="997" t="s">
        <v>1442</v>
      </c>
      <c r="F4" s="998" t="s">
        <v>1443</v>
      </c>
      <c r="G4" s="999">
        <v>0.88541666666666663</v>
      </c>
      <c r="H4" s="1388" t="s">
        <v>1025</v>
      </c>
      <c r="I4" s="1389"/>
    </row>
    <row r="5" spans="1:11" s="435" customFormat="1" ht="19.899999999999999" customHeight="1" thickBot="1">
      <c r="B5" s="436" t="s">
        <v>22</v>
      </c>
      <c r="C5" s="436" t="s">
        <v>23</v>
      </c>
      <c r="D5" s="436"/>
      <c r="E5" s="437"/>
      <c r="G5" s="438" t="s">
        <v>651</v>
      </c>
      <c r="H5" s="1390" t="s">
        <v>1444</v>
      </c>
      <c r="I5" s="1390"/>
      <c r="J5" s="439" t="s">
        <v>1445</v>
      </c>
    </row>
    <row r="6" spans="1:11" s="435" customFormat="1" ht="19.899999999999999" customHeight="1" thickBot="1">
      <c r="B6" s="440" t="s">
        <v>83</v>
      </c>
      <c r="C6" s="441" t="s">
        <v>84</v>
      </c>
      <c r="D6" s="441" t="s">
        <v>1016</v>
      </c>
      <c r="E6" s="441" t="s">
        <v>85</v>
      </c>
      <c r="F6" s="441" t="s">
        <v>91</v>
      </c>
      <c r="G6" s="441" t="s">
        <v>86</v>
      </c>
      <c r="H6" s="441" t="s">
        <v>763</v>
      </c>
      <c r="I6" s="1068" t="s">
        <v>458</v>
      </c>
      <c r="J6" s="443" t="s">
        <v>448</v>
      </c>
    </row>
    <row r="7" spans="1:11" s="435" customFormat="1" ht="19.899999999999999" customHeight="1">
      <c r="B7" s="1227" t="s">
        <v>1116</v>
      </c>
      <c r="C7" s="444" t="s">
        <v>1446</v>
      </c>
      <c r="D7" s="445" t="s">
        <v>918</v>
      </c>
      <c r="E7" s="445">
        <v>35</v>
      </c>
      <c r="F7" s="445">
        <f>E7</f>
        <v>35</v>
      </c>
      <c r="G7" s="445">
        <f>E7</f>
        <v>35</v>
      </c>
      <c r="H7" s="445">
        <f>E7</f>
        <v>35</v>
      </c>
      <c r="I7" s="1391" t="s">
        <v>1447</v>
      </c>
      <c r="J7" s="679"/>
    </row>
    <row r="8" spans="1:11" s="435" customFormat="1" ht="19.899999999999999" customHeight="1">
      <c r="B8" s="1223"/>
      <c r="C8" s="1041" t="s">
        <v>1448</v>
      </c>
      <c r="D8" s="1041" t="s">
        <v>918</v>
      </c>
      <c r="E8" s="1015">
        <v>36</v>
      </c>
      <c r="F8" s="1015">
        <f>E8</f>
        <v>36</v>
      </c>
      <c r="G8" s="1015">
        <f>E8</f>
        <v>36</v>
      </c>
      <c r="H8" s="1015">
        <f>E8</f>
        <v>36</v>
      </c>
      <c r="I8" s="1392"/>
      <c r="J8" s="703"/>
    </row>
    <row r="9" spans="1:11" s="435" customFormat="1" ht="19.899999999999999" customHeight="1">
      <c r="B9" s="1223"/>
      <c r="C9" s="1041" t="s">
        <v>1449</v>
      </c>
      <c r="D9" s="1041" t="s">
        <v>918</v>
      </c>
      <c r="E9" s="1015">
        <v>38</v>
      </c>
      <c r="F9" s="1015">
        <f t="shared" ref="F9:F13" si="0">E9</f>
        <v>38</v>
      </c>
      <c r="G9" s="1015">
        <f t="shared" ref="G9:G13" si="1">E9</f>
        <v>38</v>
      </c>
      <c r="H9" s="1015">
        <f t="shared" ref="H9:H13" si="2">E9</f>
        <v>38</v>
      </c>
      <c r="I9" s="1392"/>
      <c r="J9" s="703"/>
    </row>
    <row r="10" spans="1:11" s="435" customFormat="1" ht="19.899999999999999" customHeight="1">
      <c r="B10" s="1223"/>
      <c r="C10" s="1041" t="s">
        <v>1450</v>
      </c>
      <c r="D10" s="1041" t="s">
        <v>918</v>
      </c>
      <c r="E10" s="779">
        <v>40</v>
      </c>
      <c r="F10" s="1015">
        <f t="shared" si="0"/>
        <v>40</v>
      </c>
      <c r="G10" s="1015">
        <f t="shared" si="1"/>
        <v>40</v>
      </c>
      <c r="H10" s="1015">
        <f t="shared" si="2"/>
        <v>40</v>
      </c>
      <c r="I10" s="1392"/>
      <c r="J10" s="703"/>
    </row>
    <row r="11" spans="1:11" s="435" customFormat="1" ht="19.899999999999999" customHeight="1">
      <c r="B11" s="1223"/>
      <c r="C11" s="1041" t="s">
        <v>1451</v>
      </c>
      <c r="D11" s="1041" t="s">
        <v>918</v>
      </c>
      <c r="E11" s="779">
        <v>41</v>
      </c>
      <c r="F11" s="1015">
        <f t="shared" si="0"/>
        <v>41</v>
      </c>
      <c r="G11" s="1015">
        <f t="shared" si="1"/>
        <v>41</v>
      </c>
      <c r="H11" s="1015">
        <f t="shared" si="2"/>
        <v>41</v>
      </c>
      <c r="I11" s="1392"/>
      <c r="J11" s="703"/>
    </row>
    <row r="12" spans="1:11" s="435" customFormat="1" ht="19.899999999999999" customHeight="1">
      <c r="B12" s="1223"/>
      <c r="C12" s="1041" t="s">
        <v>1452</v>
      </c>
      <c r="D12" s="1041" t="s">
        <v>918</v>
      </c>
      <c r="E12" s="779">
        <v>42</v>
      </c>
      <c r="F12" s="1015">
        <f t="shared" si="0"/>
        <v>42</v>
      </c>
      <c r="G12" s="1015">
        <f t="shared" si="1"/>
        <v>42</v>
      </c>
      <c r="H12" s="1015">
        <f t="shared" si="2"/>
        <v>42</v>
      </c>
      <c r="I12" s="1392"/>
      <c r="J12" s="703"/>
    </row>
    <row r="13" spans="1:11" s="435" customFormat="1" ht="19.899999999999999" customHeight="1">
      <c r="B13" s="1223"/>
      <c r="C13" s="1041" t="s">
        <v>1453</v>
      </c>
      <c r="D13" s="1041" t="s">
        <v>918</v>
      </c>
      <c r="E13" s="779">
        <v>44</v>
      </c>
      <c r="F13" s="1015">
        <f t="shared" si="0"/>
        <v>44</v>
      </c>
      <c r="G13" s="1015">
        <f t="shared" si="1"/>
        <v>44</v>
      </c>
      <c r="H13" s="1015">
        <f t="shared" si="2"/>
        <v>44</v>
      </c>
      <c r="I13" s="1392"/>
      <c r="J13" s="703"/>
    </row>
    <row r="14" spans="1:11" s="435" customFormat="1" ht="19.899999999999999" customHeight="1" thickBot="1">
      <c r="B14" s="1070"/>
      <c r="C14" s="1067" t="s">
        <v>1454</v>
      </c>
      <c r="D14" s="1067" t="s">
        <v>918</v>
      </c>
      <c r="E14" s="1007">
        <v>45</v>
      </c>
      <c r="F14" s="1007">
        <f>E14</f>
        <v>45</v>
      </c>
      <c r="G14" s="1007">
        <f>E14</f>
        <v>45</v>
      </c>
      <c r="H14" s="1007">
        <f>E14</f>
        <v>45</v>
      </c>
      <c r="I14" s="1393"/>
      <c r="J14" s="1071"/>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1455</v>
      </c>
      <c r="C16" s="1187"/>
      <c r="D16" s="1187"/>
      <c r="E16" s="1187"/>
      <c r="F16" s="1187"/>
      <c r="G16" s="1187"/>
      <c r="H16" s="1187"/>
      <c r="I16" s="1187"/>
      <c r="J16" s="1187"/>
    </row>
    <row r="17" spans="2:10" s="435" customFormat="1" ht="19.899999999999999" customHeight="1">
      <c r="B17" s="1187" t="s">
        <v>1456</v>
      </c>
      <c r="C17" s="1187"/>
      <c r="D17" s="1187"/>
      <c r="E17" s="1187"/>
      <c r="F17" s="1187"/>
      <c r="G17" s="1187"/>
      <c r="H17" s="1187"/>
      <c r="I17" s="1187"/>
      <c r="J17" s="1187"/>
    </row>
    <row r="18" spans="2:10" ht="19.899999999999999" customHeight="1">
      <c r="B18" s="1240" t="s">
        <v>1457</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07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765</v>
      </c>
      <c r="B1" s="1376"/>
      <c r="C1" s="1376"/>
      <c r="D1" s="1376"/>
      <c r="E1" s="1376"/>
      <c r="F1" s="1376"/>
      <c r="G1" s="1376"/>
      <c r="H1" s="1376"/>
      <c r="I1" s="377" t="s">
        <v>21</v>
      </c>
    </row>
    <row r="2" spans="1:9" ht="19.899999999999999" customHeight="1">
      <c r="B2" s="686" t="s">
        <v>69</v>
      </c>
      <c r="C2" s="744" t="s">
        <v>1127</v>
      </c>
      <c r="D2" s="744" t="s">
        <v>71</v>
      </c>
      <c r="E2" s="800" t="s">
        <v>1128</v>
      </c>
      <c r="F2" s="1377" t="s">
        <v>1129</v>
      </c>
      <c r="G2" s="1378"/>
    </row>
    <row r="3" spans="1:9" ht="19.899999999999999" customHeight="1" thickBot="1">
      <c r="B3" s="556" t="s">
        <v>1130</v>
      </c>
      <c r="C3" s="801" t="s">
        <v>766</v>
      </c>
      <c r="D3" s="801" t="s">
        <v>668</v>
      </c>
      <c r="E3" s="557"/>
      <c r="F3" s="1379"/>
      <c r="G3" s="1380"/>
    </row>
    <row r="4" spans="1:9" ht="19.899999999999999" customHeight="1" thickBot="1">
      <c r="B4" s="361" t="s">
        <v>22</v>
      </c>
      <c r="C4" s="361" t="s">
        <v>23</v>
      </c>
      <c r="F4" s="373" t="s">
        <v>24</v>
      </c>
      <c r="G4" s="362">
        <v>46088</v>
      </c>
      <c r="H4" s="378" t="s">
        <v>451</v>
      </c>
    </row>
    <row r="5" spans="1:9" ht="19.899999999999999" customHeight="1" thickBot="1">
      <c r="B5" s="693" t="s">
        <v>502</v>
      </c>
      <c r="C5" s="694" t="s">
        <v>25</v>
      </c>
      <c r="D5" s="694" t="s">
        <v>26</v>
      </c>
      <c r="E5" s="694" t="s">
        <v>27</v>
      </c>
      <c r="F5" s="695" t="s">
        <v>28</v>
      </c>
      <c r="G5" s="626" t="s">
        <v>1162</v>
      </c>
      <c r="H5" s="626" t="s">
        <v>448</v>
      </c>
    </row>
    <row r="6" spans="1:9" ht="20.100000000000001" customHeight="1">
      <c r="B6" s="685" t="s">
        <v>767</v>
      </c>
      <c r="C6" s="454">
        <v>60</v>
      </c>
      <c r="D6" s="454">
        <v>42</v>
      </c>
      <c r="E6" s="454">
        <v>39</v>
      </c>
      <c r="F6" s="696">
        <v>38</v>
      </c>
      <c r="G6" s="756" t="s">
        <v>1425</v>
      </c>
      <c r="H6" s="784"/>
    </row>
    <row r="7" spans="1:9" ht="19.899999999999999" customHeight="1">
      <c r="B7" s="955" t="s">
        <v>32</v>
      </c>
      <c r="C7" s="1017">
        <v>64</v>
      </c>
      <c r="D7" s="1017">
        <v>58</v>
      </c>
      <c r="E7" s="1017">
        <v>57</v>
      </c>
      <c r="F7" s="1018">
        <v>57</v>
      </c>
      <c r="G7" s="756" t="s">
        <v>1425</v>
      </c>
      <c r="H7" s="785"/>
    </row>
    <row r="8" spans="1:9" ht="19.899999999999999" customHeight="1">
      <c r="B8" s="955" t="s">
        <v>153</v>
      </c>
      <c r="C8" s="1017">
        <v>60</v>
      </c>
      <c r="D8" s="1017">
        <v>51</v>
      </c>
      <c r="E8" s="1017">
        <v>50</v>
      </c>
      <c r="F8" s="1018">
        <v>49</v>
      </c>
      <c r="G8" s="756" t="s">
        <v>1425</v>
      </c>
      <c r="H8" s="785"/>
    </row>
    <row r="9" spans="1:9" ht="19.899999999999999" customHeight="1">
      <c r="B9" s="955" t="s">
        <v>60</v>
      </c>
      <c r="C9" s="1017">
        <v>60</v>
      </c>
      <c r="D9" s="1017">
        <v>42</v>
      </c>
      <c r="E9" s="1017">
        <v>39</v>
      </c>
      <c r="F9" s="1018">
        <v>38</v>
      </c>
      <c r="G9" s="756" t="s">
        <v>1498</v>
      </c>
      <c r="H9" s="785"/>
    </row>
    <row r="10" spans="1:9" ht="19.899999999999999" customHeight="1">
      <c r="B10" s="955" t="s">
        <v>768</v>
      </c>
      <c r="C10" s="1017">
        <v>60</v>
      </c>
      <c r="D10" s="1017">
        <v>42</v>
      </c>
      <c r="E10" s="1017">
        <v>41</v>
      </c>
      <c r="F10" s="1018">
        <v>40</v>
      </c>
      <c r="G10" s="756" t="s">
        <v>1498</v>
      </c>
      <c r="H10" s="785"/>
    </row>
    <row r="11" spans="1:9" ht="19.899999999999999" customHeight="1">
      <c r="B11" s="955" t="s">
        <v>769</v>
      </c>
      <c r="C11" s="1017">
        <v>60</v>
      </c>
      <c r="D11" s="1017">
        <v>52</v>
      </c>
      <c r="E11" s="1017">
        <v>51</v>
      </c>
      <c r="F11" s="1020">
        <v>50</v>
      </c>
      <c r="G11" s="756" t="s">
        <v>1498</v>
      </c>
      <c r="H11" s="786"/>
    </row>
    <row r="12" spans="1:9" ht="19.899999999999999" customHeight="1">
      <c r="B12" s="955" t="s">
        <v>33</v>
      </c>
      <c r="C12" s="1017">
        <v>60</v>
      </c>
      <c r="D12" s="1017">
        <v>42</v>
      </c>
      <c r="E12" s="1017">
        <v>39</v>
      </c>
      <c r="F12" s="1018">
        <v>39</v>
      </c>
      <c r="G12" s="756" t="s">
        <v>1425</v>
      </c>
      <c r="H12" s="785"/>
    </row>
    <row r="13" spans="1:9" ht="19.899999999999999" customHeight="1">
      <c r="B13" s="955" t="s">
        <v>143</v>
      </c>
      <c r="C13" s="1017">
        <v>62</v>
      </c>
      <c r="D13" s="1017">
        <v>52</v>
      </c>
      <c r="E13" s="1017">
        <v>52</v>
      </c>
      <c r="F13" s="1018">
        <v>51</v>
      </c>
      <c r="G13" s="756" t="s">
        <v>1425</v>
      </c>
      <c r="H13" s="785"/>
    </row>
    <row r="14" spans="1:9" ht="19.899999999999999" customHeight="1">
      <c r="B14" s="955" t="s">
        <v>770</v>
      </c>
      <c r="C14" s="1017">
        <v>68</v>
      </c>
      <c r="D14" s="1017">
        <v>57</v>
      </c>
      <c r="E14" s="1017">
        <v>56</v>
      </c>
      <c r="F14" s="1018">
        <v>55</v>
      </c>
      <c r="G14" s="756" t="s">
        <v>1425</v>
      </c>
      <c r="H14" s="785"/>
    </row>
    <row r="15" spans="1:9" ht="19.899999999999999" customHeight="1">
      <c r="B15" s="955" t="s">
        <v>1499</v>
      </c>
      <c r="C15" s="1017">
        <v>76</v>
      </c>
      <c r="D15" s="1017">
        <v>67</v>
      </c>
      <c r="E15" s="1017">
        <v>63</v>
      </c>
      <c r="F15" s="1018">
        <v>59</v>
      </c>
      <c r="G15" s="756" t="s">
        <v>1425</v>
      </c>
      <c r="H15" s="1019"/>
    </row>
    <row r="16" spans="1:9" ht="19.899999999999999" customHeight="1">
      <c r="B16" s="955" t="s">
        <v>36</v>
      </c>
      <c r="C16" s="1017">
        <v>60</v>
      </c>
      <c r="D16" s="1017">
        <v>42</v>
      </c>
      <c r="E16" s="1017">
        <v>39</v>
      </c>
      <c r="F16" s="1018">
        <v>39</v>
      </c>
      <c r="G16" s="756" t="s">
        <v>1425</v>
      </c>
      <c r="H16" s="785"/>
    </row>
    <row r="17" spans="2:8" ht="19.899999999999999" customHeight="1">
      <c r="B17" s="955" t="s">
        <v>65</v>
      </c>
      <c r="C17" s="1017">
        <v>69</v>
      </c>
      <c r="D17" s="1017">
        <v>63</v>
      </c>
      <c r="E17" s="1017">
        <v>61</v>
      </c>
      <c r="F17" s="1018">
        <v>61</v>
      </c>
      <c r="G17" s="756" t="s">
        <v>1425</v>
      </c>
      <c r="H17" s="785"/>
    </row>
    <row r="18" spans="2:8" ht="19.899999999999999" customHeight="1">
      <c r="B18" s="955" t="s">
        <v>1500</v>
      </c>
      <c r="C18" s="1017">
        <v>60</v>
      </c>
      <c r="D18" s="1017">
        <v>49</v>
      </c>
      <c r="E18" s="1017">
        <v>48</v>
      </c>
      <c r="F18" s="1018">
        <v>48</v>
      </c>
      <c r="G18" s="1061" t="s">
        <v>1501</v>
      </c>
      <c r="H18" s="785"/>
    </row>
    <row r="19" spans="2:8" ht="19.899999999999999" customHeight="1">
      <c r="B19" s="955" t="s">
        <v>154</v>
      </c>
      <c r="C19" s="1017">
        <v>60</v>
      </c>
      <c r="D19" s="1017">
        <v>42</v>
      </c>
      <c r="E19" s="1017">
        <v>40</v>
      </c>
      <c r="F19" s="1018">
        <v>40</v>
      </c>
      <c r="G19" s="756" t="s">
        <v>1502</v>
      </c>
      <c r="H19" s="785"/>
    </row>
    <row r="20" spans="2:8" ht="19.899999999999999" customHeight="1">
      <c r="B20" s="955" t="s">
        <v>131</v>
      </c>
      <c r="C20" s="1017">
        <v>60</v>
      </c>
      <c r="D20" s="1017">
        <v>42</v>
      </c>
      <c r="E20" s="1017">
        <v>40</v>
      </c>
      <c r="F20" s="1018">
        <v>40</v>
      </c>
      <c r="G20" s="756" t="s">
        <v>1425</v>
      </c>
      <c r="H20" s="785"/>
    </row>
    <row r="21" spans="2:8" ht="19.899999999999999" customHeight="1">
      <c r="B21" s="955" t="s">
        <v>155</v>
      </c>
      <c r="C21" s="1017">
        <v>60</v>
      </c>
      <c r="D21" s="1017">
        <v>50</v>
      </c>
      <c r="E21" s="1017">
        <v>49</v>
      </c>
      <c r="F21" s="1018">
        <v>49</v>
      </c>
      <c r="G21" s="756" t="s">
        <v>1425</v>
      </c>
      <c r="H21" s="785"/>
    </row>
    <row r="22" spans="2:8" ht="19.899999999999999" customHeight="1">
      <c r="B22" s="955" t="s">
        <v>1426</v>
      </c>
      <c r="C22" s="1017">
        <v>62</v>
      </c>
      <c r="D22" s="1017">
        <v>55</v>
      </c>
      <c r="E22" s="1017">
        <v>54</v>
      </c>
      <c r="F22" s="1018">
        <v>53</v>
      </c>
      <c r="G22" s="1061" t="s">
        <v>1503</v>
      </c>
      <c r="H22" s="785"/>
    </row>
    <row r="23" spans="2:8" ht="19.899999999999999" customHeight="1">
      <c r="B23" s="955" t="s">
        <v>144</v>
      </c>
      <c r="C23" s="1017">
        <v>62</v>
      </c>
      <c r="D23" s="1017">
        <v>52</v>
      </c>
      <c r="E23" s="1017">
        <v>52</v>
      </c>
      <c r="F23" s="1018">
        <v>51</v>
      </c>
      <c r="G23" s="756" t="s">
        <v>1425</v>
      </c>
      <c r="H23" s="785"/>
    </row>
    <row r="24" spans="2:8" ht="19.899999999999999" customHeight="1">
      <c r="B24" s="955" t="s">
        <v>137</v>
      </c>
      <c r="C24" s="1017">
        <v>59</v>
      </c>
      <c r="D24" s="1017">
        <v>50</v>
      </c>
      <c r="E24" s="1017">
        <v>49</v>
      </c>
      <c r="F24" s="1018">
        <v>49</v>
      </c>
      <c r="G24" s="756" t="s">
        <v>1425</v>
      </c>
      <c r="H24" s="785"/>
    </row>
    <row r="25" spans="2:8" ht="19.899999999999999" customHeight="1">
      <c r="B25" s="955" t="s">
        <v>54</v>
      </c>
      <c r="C25" s="1017">
        <v>60</v>
      </c>
      <c r="D25" s="1017">
        <v>55</v>
      </c>
      <c r="E25" s="1017">
        <v>54</v>
      </c>
      <c r="F25" s="1018">
        <v>53</v>
      </c>
      <c r="G25" s="756" t="s">
        <v>1425</v>
      </c>
      <c r="H25" s="785"/>
    </row>
    <row r="26" spans="2:8" ht="19.899999999999999" customHeight="1">
      <c r="B26" s="955" t="s">
        <v>41</v>
      </c>
      <c r="C26" s="1017">
        <v>60</v>
      </c>
      <c r="D26" s="1017">
        <v>52</v>
      </c>
      <c r="E26" s="1017">
        <v>50</v>
      </c>
      <c r="F26" s="1018">
        <v>49</v>
      </c>
      <c r="G26" s="756" t="s">
        <v>1425</v>
      </c>
      <c r="H26" s="785"/>
    </row>
    <row r="27" spans="2:8" ht="19.899999999999999" customHeight="1">
      <c r="B27" s="955" t="s">
        <v>45</v>
      </c>
      <c r="C27" s="1017">
        <v>60</v>
      </c>
      <c r="D27" s="1017">
        <v>52</v>
      </c>
      <c r="E27" s="1017">
        <v>48</v>
      </c>
      <c r="F27" s="1018">
        <v>47</v>
      </c>
      <c r="G27" s="756" t="s">
        <v>1498</v>
      </c>
      <c r="H27" s="785"/>
    </row>
    <row r="28" spans="2:8" ht="19.899999999999999" customHeight="1">
      <c r="B28" s="955" t="s">
        <v>62</v>
      </c>
      <c r="C28" s="1017">
        <v>60</v>
      </c>
      <c r="D28" s="1017">
        <v>51</v>
      </c>
      <c r="E28" s="1017">
        <v>48</v>
      </c>
      <c r="F28" s="1018">
        <v>48</v>
      </c>
      <c r="G28" s="756" t="s">
        <v>1502</v>
      </c>
      <c r="H28" s="785"/>
    </row>
    <row r="29" spans="2:8" ht="19.899999999999999" customHeight="1">
      <c r="B29" s="955" t="s">
        <v>55</v>
      </c>
      <c r="C29" s="1017">
        <v>60</v>
      </c>
      <c r="D29" s="1017">
        <v>46</v>
      </c>
      <c r="E29" s="1017">
        <v>46</v>
      </c>
      <c r="F29" s="1018">
        <v>46</v>
      </c>
      <c r="G29" s="756" t="s">
        <v>1425</v>
      </c>
      <c r="H29" s="785"/>
    </row>
    <row r="30" spans="2:8" ht="19.899999999999999" customHeight="1">
      <c r="B30" s="955" t="s">
        <v>53</v>
      </c>
      <c r="C30" s="1017">
        <v>60</v>
      </c>
      <c r="D30" s="1017">
        <v>52</v>
      </c>
      <c r="E30" s="1017">
        <v>51</v>
      </c>
      <c r="F30" s="1018">
        <v>50</v>
      </c>
      <c r="G30" s="756" t="s">
        <v>1425</v>
      </c>
      <c r="H30" s="785"/>
    </row>
    <row r="31" spans="2:8" ht="19.899999999999999" customHeight="1">
      <c r="B31" s="955" t="s">
        <v>57</v>
      </c>
      <c r="C31" s="1017">
        <v>60</v>
      </c>
      <c r="D31" s="1017">
        <v>42</v>
      </c>
      <c r="E31" s="1017">
        <v>41</v>
      </c>
      <c r="F31" s="1018">
        <v>40</v>
      </c>
      <c r="G31" s="756" t="s">
        <v>1498</v>
      </c>
      <c r="H31" s="785"/>
    </row>
    <row r="32" spans="2:8" ht="19.899999999999999" customHeight="1">
      <c r="B32" s="955" t="s">
        <v>42</v>
      </c>
      <c r="C32" s="1017">
        <v>62</v>
      </c>
      <c r="D32" s="1017">
        <v>52</v>
      </c>
      <c r="E32" s="1017">
        <v>52</v>
      </c>
      <c r="F32" s="1018">
        <v>51</v>
      </c>
      <c r="G32" s="756" t="s">
        <v>1425</v>
      </c>
      <c r="H32" s="785"/>
    </row>
    <row r="33" spans="2:8" ht="19.899999999999999" customHeight="1">
      <c r="B33" s="955" t="s">
        <v>771</v>
      </c>
      <c r="C33" s="1017">
        <v>60</v>
      </c>
      <c r="D33" s="1017">
        <v>52</v>
      </c>
      <c r="E33" s="1017">
        <v>51</v>
      </c>
      <c r="F33" s="1018">
        <v>50</v>
      </c>
      <c r="G33" s="756" t="s">
        <v>1425</v>
      </c>
      <c r="H33" s="785"/>
    </row>
    <row r="34" spans="2:8" ht="19.899999999999999" customHeight="1">
      <c r="B34" s="955" t="s">
        <v>1504</v>
      </c>
      <c r="C34" s="1017">
        <v>60</v>
      </c>
      <c r="D34" s="1017">
        <v>42</v>
      </c>
      <c r="E34" s="1017">
        <v>39</v>
      </c>
      <c r="F34" s="1018">
        <v>39</v>
      </c>
      <c r="G34" s="1061" t="s">
        <v>1505</v>
      </c>
      <c r="H34" s="785"/>
    </row>
    <row r="35" spans="2:8" ht="19.899999999999999" customHeight="1">
      <c r="B35" s="955" t="s">
        <v>195</v>
      </c>
      <c r="C35" s="1017">
        <v>60</v>
      </c>
      <c r="D35" s="1017">
        <v>49</v>
      </c>
      <c r="E35" s="1017">
        <v>48</v>
      </c>
      <c r="F35" s="1018">
        <v>48</v>
      </c>
      <c r="G35" s="756" t="s">
        <v>1425</v>
      </c>
      <c r="H35" s="785"/>
    </row>
    <row r="36" spans="2:8" ht="19.899999999999999" customHeight="1">
      <c r="B36" s="828" t="s">
        <v>52</v>
      </c>
      <c r="C36" s="782">
        <v>60</v>
      </c>
      <c r="D36" s="782">
        <v>45</v>
      </c>
      <c r="E36" s="782">
        <v>44</v>
      </c>
      <c r="F36" s="783">
        <v>43</v>
      </c>
      <c r="G36" s="756" t="s">
        <v>1498</v>
      </c>
      <c r="H36" s="746"/>
    </row>
    <row r="37" spans="2:8" ht="19.899999999999999" customHeight="1">
      <c r="B37" s="828" t="s">
        <v>78</v>
      </c>
      <c r="C37" s="782">
        <v>60</v>
      </c>
      <c r="D37" s="782">
        <v>52</v>
      </c>
      <c r="E37" s="782">
        <v>50</v>
      </c>
      <c r="F37" s="783">
        <v>49</v>
      </c>
      <c r="G37" s="756" t="s">
        <v>1425</v>
      </c>
      <c r="H37" s="746"/>
    </row>
    <row r="38" spans="2:8" ht="19.899999999999999" customHeight="1">
      <c r="B38" s="828" t="s">
        <v>51</v>
      </c>
      <c r="C38" s="782">
        <v>60</v>
      </c>
      <c r="D38" s="782">
        <v>46</v>
      </c>
      <c r="E38" s="782">
        <v>45</v>
      </c>
      <c r="F38" s="783">
        <v>44</v>
      </c>
      <c r="G38" s="756" t="s">
        <v>1425</v>
      </c>
      <c r="H38" s="746"/>
    </row>
    <row r="39" spans="2:8" ht="19.899999999999999" customHeight="1">
      <c r="B39" s="828" t="s">
        <v>58</v>
      </c>
      <c r="C39" s="782">
        <v>63</v>
      </c>
      <c r="D39" s="782">
        <v>58</v>
      </c>
      <c r="E39" s="782">
        <v>58</v>
      </c>
      <c r="F39" s="783">
        <v>57</v>
      </c>
      <c r="G39" s="756" t="s">
        <v>1425</v>
      </c>
      <c r="H39" s="746"/>
    </row>
    <row r="40" spans="2:8" ht="19.899999999999999" customHeight="1">
      <c r="B40" s="828" t="s">
        <v>772</v>
      </c>
      <c r="C40" s="782">
        <v>62</v>
      </c>
      <c r="D40" s="782">
        <v>56</v>
      </c>
      <c r="E40" s="782">
        <v>54</v>
      </c>
      <c r="F40" s="783">
        <v>53</v>
      </c>
      <c r="G40" s="756" t="s">
        <v>1425</v>
      </c>
      <c r="H40" s="746"/>
    </row>
    <row r="41" spans="2:8" ht="19.899999999999999" customHeight="1">
      <c r="B41" s="828" t="s">
        <v>773</v>
      </c>
      <c r="C41" s="782">
        <v>59</v>
      </c>
      <c r="D41" s="782">
        <v>53</v>
      </c>
      <c r="E41" s="782">
        <v>52</v>
      </c>
      <c r="F41" s="783">
        <v>51</v>
      </c>
      <c r="G41" s="756" t="s">
        <v>1498</v>
      </c>
      <c r="H41" s="746"/>
    </row>
    <row r="42" spans="2:8" ht="19.899999999999999" customHeight="1">
      <c r="B42" s="828" t="s">
        <v>774</v>
      </c>
      <c r="C42" s="782">
        <v>60</v>
      </c>
      <c r="D42" s="782">
        <v>42</v>
      </c>
      <c r="E42" s="782">
        <v>40</v>
      </c>
      <c r="F42" s="783">
        <v>40</v>
      </c>
      <c r="G42" s="756" t="s">
        <v>1498</v>
      </c>
      <c r="H42" s="746"/>
    </row>
    <row r="43" spans="2:8" ht="19.899999999999999" customHeight="1">
      <c r="B43" s="828" t="s">
        <v>43</v>
      </c>
      <c r="C43" s="782">
        <v>62</v>
      </c>
      <c r="D43" s="782">
        <v>52</v>
      </c>
      <c r="E43" s="782">
        <v>52</v>
      </c>
      <c r="F43" s="783">
        <v>51</v>
      </c>
      <c r="G43" s="756" t="s">
        <v>1502</v>
      </c>
      <c r="H43" s="746"/>
    </row>
    <row r="44" spans="2:8" ht="19.899999999999999" customHeight="1">
      <c r="B44" s="828" t="s">
        <v>1506</v>
      </c>
      <c r="C44" s="782">
        <v>61</v>
      </c>
      <c r="D44" s="782">
        <v>53</v>
      </c>
      <c r="E44" s="782">
        <v>53</v>
      </c>
      <c r="F44" s="783">
        <v>52</v>
      </c>
      <c r="G44" s="1061" t="s">
        <v>1507</v>
      </c>
      <c r="H44" s="746"/>
    </row>
    <row r="45" spans="2:8" ht="19.899999999999999" customHeight="1">
      <c r="B45" s="828" t="s">
        <v>59</v>
      </c>
      <c r="C45" s="782">
        <v>60</v>
      </c>
      <c r="D45" s="782">
        <v>42</v>
      </c>
      <c r="E45" s="782">
        <v>39</v>
      </c>
      <c r="F45" s="783">
        <v>39</v>
      </c>
      <c r="G45" s="1104" t="s">
        <v>1425</v>
      </c>
      <c r="H45" s="746"/>
    </row>
    <row r="46" spans="2:8" ht="19.899999999999999" customHeight="1">
      <c r="B46" s="828" t="s">
        <v>156</v>
      </c>
      <c r="C46" s="782">
        <v>60</v>
      </c>
      <c r="D46" s="782">
        <v>48</v>
      </c>
      <c r="E46" s="782">
        <v>47</v>
      </c>
      <c r="F46" s="783">
        <v>46</v>
      </c>
      <c r="G46" s="1104" t="s">
        <v>1502</v>
      </c>
      <c r="H46" s="746"/>
    </row>
    <row r="47" spans="2:8" ht="19.899999999999999" customHeight="1">
      <c r="B47" s="828" t="s">
        <v>196</v>
      </c>
      <c r="C47" s="782">
        <v>60</v>
      </c>
      <c r="D47" s="782">
        <v>49</v>
      </c>
      <c r="E47" s="782">
        <v>48</v>
      </c>
      <c r="F47" s="783">
        <v>48</v>
      </c>
      <c r="G47" s="1104" t="s">
        <v>1425</v>
      </c>
      <c r="H47" s="746"/>
    </row>
    <row r="48" spans="2:8" ht="19.899999999999999" customHeight="1">
      <c r="B48" s="828" t="s">
        <v>141</v>
      </c>
      <c r="C48" s="782">
        <v>60</v>
      </c>
      <c r="D48" s="782">
        <v>51</v>
      </c>
      <c r="E48" s="782">
        <v>49</v>
      </c>
      <c r="F48" s="783">
        <v>48</v>
      </c>
      <c r="G48" s="1104" t="s">
        <v>1425</v>
      </c>
      <c r="H48" s="746"/>
    </row>
    <row r="49" spans="1:11" ht="19.899999999999999" customHeight="1">
      <c r="B49" s="828" t="s">
        <v>157</v>
      </c>
      <c r="C49" s="782">
        <v>62</v>
      </c>
      <c r="D49" s="782">
        <v>52</v>
      </c>
      <c r="E49" s="782">
        <v>52</v>
      </c>
      <c r="F49" s="783">
        <v>50</v>
      </c>
      <c r="G49" s="1104" t="s">
        <v>1498</v>
      </c>
      <c r="H49" s="746"/>
    </row>
    <row r="50" spans="1:11" ht="19.899999999999999" customHeight="1">
      <c r="B50" s="828" t="s">
        <v>1427</v>
      </c>
      <c r="C50" s="782">
        <v>60</v>
      </c>
      <c r="D50" s="782">
        <v>42</v>
      </c>
      <c r="E50" s="782">
        <v>41</v>
      </c>
      <c r="F50" s="783">
        <v>41</v>
      </c>
      <c r="G50" s="1104" t="s">
        <v>1508</v>
      </c>
      <c r="H50" s="746"/>
    </row>
    <row r="51" spans="1:11" ht="19.899999999999999" customHeight="1">
      <c r="B51" s="828" t="s">
        <v>48</v>
      </c>
      <c r="C51" s="782">
        <v>60</v>
      </c>
      <c r="D51" s="782">
        <v>52</v>
      </c>
      <c r="E51" s="782">
        <v>50</v>
      </c>
      <c r="F51" s="783">
        <v>50</v>
      </c>
      <c r="G51" s="1104" t="s">
        <v>1498</v>
      </c>
      <c r="H51" s="746"/>
    </row>
    <row r="52" spans="1:11" ht="19.899999999999999" customHeight="1">
      <c r="B52" s="828" t="s">
        <v>140</v>
      </c>
      <c r="C52" s="782">
        <v>60</v>
      </c>
      <c r="D52" s="782">
        <v>42</v>
      </c>
      <c r="E52" s="782">
        <v>39</v>
      </c>
      <c r="F52" s="783">
        <v>38</v>
      </c>
      <c r="G52" s="1104" t="s">
        <v>1498</v>
      </c>
      <c r="H52" s="746"/>
    </row>
    <row r="53" spans="1:11" ht="19.899999999999999" customHeight="1">
      <c r="B53" s="828" t="s">
        <v>775</v>
      </c>
      <c r="C53" s="782">
        <v>60</v>
      </c>
      <c r="D53" s="782">
        <v>55</v>
      </c>
      <c r="E53" s="782">
        <v>54</v>
      </c>
      <c r="F53" s="783">
        <v>53</v>
      </c>
      <c r="G53" s="1104" t="s">
        <v>1425</v>
      </c>
      <c r="H53" s="746"/>
    </row>
    <row r="54" spans="1:11" ht="19.899999999999999" customHeight="1">
      <c r="B54" s="828" t="s">
        <v>79</v>
      </c>
      <c r="C54" s="782">
        <v>60</v>
      </c>
      <c r="D54" s="782">
        <v>52</v>
      </c>
      <c r="E54" s="782">
        <v>51</v>
      </c>
      <c r="F54" s="783">
        <v>51</v>
      </c>
      <c r="G54" s="1104" t="s">
        <v>1425</v>
      </c>
      <c r="H54" s="746"/>
    </row>
    <row r="55" spans="1:11" ht="19.899999999999999" customHeight="1">
      <c r="B55" s="828" t="s">
        <v>56</v>
      </c>
      <c r="C55" s="782">
        <v>60</v>
      </c>
      <c r="D55" s="782">
        <v>44</v>
      </c>
      <c r="E55" s="782">
        <v>43</v>
      </c>
      <c r="F55" s="783">
        <v>43</v>
      </c>
      <c r="G55" s="1104" t="s">
        <v>1425</v>
      </c>
      <c r="H55" s="746"/>
    </row>
    <row r="56" spans="1:11" ht="19.899999999999999" customHeight="1">
      <c r="B56" s="828" t="s">
        <v>77</v>
      </c>
      <c r="C56" s="782">
        <v>70</v>
      </c>
      <c r="D56" s="782">
        <v>67</v>
      </c>
      <c r="E56" s="782">
        <v>66</v>
      </c>
      <c r="F56" s="783">
        <v>64</v>
      </c>
      <c r="G56" s="1104" t="s">
        <v>1498</v>
      </c>
      <c r="H56" s="746"/>
    </row>
    <row r="57" spans="1:11" ht="19.899999999999999" customHeight="1" thickBot="1">
      <c r="B57" s="464" t="s">
        <v>776</v>
      </c>
      <c r="C57" s="496">
        <v>65</v>
      </c>
      <c r="D57" s="496">
        <v>51</v>
      </c>
      <c r="E57" s="496">
        <v>50</v>
      </c>
      <c r="F57" s="699">
        <v>50</v>
      </c>
      <c r="G57" s="757" t="s">
        <v>1509</v>
      </c>
      <c r="H57" s="788"/>
    </row>
    <row r="58" spans="1:11" s="435" customFormat="1" ht="19.899999999999999" customHeight="1">
      <c r="A58" s="451"/>
      <c r="B58" s="1381" t="s">
        <v>777</v>
      </c>
      <c r="C58" s="1381"/>
      <c r="D58" s="1381"/>
      <c r="E58" s="1381"/>
      <c r="F58" s="1381"/>
      <c r="G58" s="1381"/>
      <c r="H58" s="1381"/>
      <c r="I58" s="451"/>
      <c r="J58" s="451"/>
      <c r="K58" s="451"/>
    </row>
    <row r="59" spans="1:11" s="435" customFormat="1" ht="19.899999999999999" customHeight="1">
      <c r="A59" s="451"/>
      <c r="B59" s="1375" t="s">
        <v>997</v>
      </c>
      <c r="C59" s="1375"/>
      <c r="D59" s="1375"/>
      <c r="E59" s="1375"/>
      <c r="F59" s="1375"/>
      <c r="G59" s="1375"/>
      <c r="H59" s="1375"/>
      <c r="I59" s="451"/>
      <c r="J59" s="451"/>
      <c r="K59" s="451"/>
    </row>
    <row r="60" spans="1:11" s="435" customFormat="1" ht="19.899999999999999" customHeight="1">
      <c r="A60" s="451"/>
      <c r="B60" s="1375" t="s">
        <v>778</v>
      </c>
      <c r="C60" s="1375"/>
      <c r="D60" s="1375"/>
      <c r="E60" s="1375"/>
      <c r="F60" s="1375"/>
      <c r="G60" s="1375"/>
      <c r="H60" s="1375"/>
      <c r="I60" s="451"/>
      <c r="J60" s="451"/>
      <c r="K60" s="451"/>
    </row>
    <row r="61" spans="1:11" s="435" customFormat="1" ht="30" customHeight="1">
      <c r="A61" s="451"/>
      <c r="B61" s="1375" t="s">
        <v>779</v>
      </c>
      <c r="C61" s="1375"/>
      <c r="D61" s="1375"/>
      <c r="E61" s="1375"/>
      <c r="F61" s="1375"/>
      <c r="G61" s="1375"/>
      <c r="H61" s="1375"/>
      <c r="I61" s="451"/>
      <c r="J61" s="451"/>
      <c r="K61" s="451"/>
    </row>
    <row r="62" spans="1:11" s="435" customFormat="1" ht="19.899999999999999" customHeight="1">
      <c r="A62" s="451"/>
      <c r="B62" s="1375" t="s">
        <v>780</v>
      </c>
      <c r="C62" s="1375"/>
      <c r="D62" s="1375"/>
      <c r="E62" s="1375"/>
      <c r="F62" s="1375"/>
      <c r="G62" s="1375"/>
      <c r="H62" s="1375"/>
      <c r="I62" s="451"/>
      <c r="J62" s="451"/>
      <c r="K62" s="451"/>
    </row>
    <row r="63" spans="1:11" s="435" customFormat="1" ht="19.899999999999999" customHeight="1">
      <c r="A63" s="451"/>
      <c r="B63" s="1375" t="s">
        <v>781</v>
      </c>
      <c r="C63" s="1375"/>
      <c r="D63" s="1375"/>
      <c r="E63" s="1375"/>
      <c r="F63" s="1375"/>
      <c r="G63" s="1375"/>
      <c r="H63" s="1375"/>
      <c r="I63" s="451"/>
      <c r="J63" s="451"/>
      <c r="K63" s="451"/>
    </row>
    <row r="64" spans="1:11" s="435" customFormat="1" ht="20.100000000000001" customHeight="1">
      <c r="A64" s="451"/>
      <c r="B64" s="1375" t="s">
        <v>782</v>
      </c>
      <c r="C64" s="1375"/>
      <c r="D64" s="1375"/>
      <c r="E64" s="1375"/>
      <c r="F64" s="1375"/>
      <c r="G64" s="1375"/>
      <c r="H64" s="1375"/>
      <c r="I64" s="451"/>
      <c r="J64" s="451"/>
      <c r="K64" s="451"/>
    </row>
    <row r="65" spans="1:11" s="435" customFormat="1" ht="19.899999999999999" customHeight="1">
      <c r="A65" s="451"/>
      <c r="B65" s="1375" t="s">
        <v>783</v>
      </c>
      <c r="C65" s="1375"/>
      <c r="D65" s="1375"/>
      <c r="E65" s="1375"/>
      <c r="F65" s="1375"/>
      <c r="G65" s="1375"/>
      <c r="H65" s="1375"/>
      <c r="I65" s="451"/>
      <c r="J65" s="451"/>
      <c r="K65" s="451"/>
    </row>
    <row r="66" spans="1:11" s="435" customFormat="1" ht="19.899999999999999" customHeight="1">
      <c r="A66" s="451"/>
      <c r="B66" s="1375"/>
      <c r="C66" s="1375"/>
      <c r="D66" s="1375"/>
      <c r="E66" s="1375"/>
      <c r="F66" s="1375"/>
      <c r="G66" s="1375"/>
      <c r="H66" s="1375"/>
      <c r="I66" s="451"/>
      <c r="J66" s="451"/>
      <c r="K66" s="451"/>
    </row>
    <row r="67" spans="1:11" s="435" customFormat="1" ht="19.899999999999999" customHeight="1">
      <c r="A67" s="451"/>
      <c r="B67" s="1375"/>
      <c r="C67" s="1375"/>
      <c r="D67" s="1375"/>
      <c r="E67" s="1375"/>
      <c r="F67" s="1375"/>
      <c r="G67" s="1375"/>
      <c r="H67" s="1375"/>
      <c r="I67" s="451"/>
      <c r="J67" s="451"/>
      <c r="K67" s="451"/>
    </row>
    <row r="68" spans="1:11" s="435" customFormat="1" ht="19.899999999999999" customHeight="1">
      <c r="A68" s="451"/>
      <c r="B68" s="451"/>
      <c r="C68" s="451"/>
      <c r="D68" s="451"/>
      <c r="E68" s="451"/>
      <c r="F68" s="451"/>
      <c r="G68" s="451"/>
      <c r="H68" s="451"/>
      <c r="I68" s="451"/>
      <c r="J68" s="451"/>
      <c r="K68" s="451"/>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514"/>
      <c r="F86" s="514"/>
      <c r="G86" s="514"/>
      <c r="H86" s="514"/>
    </row>
    <row r="87" spans="5:8" ht="19.899999999999999" customHeight="1">
      <c r="E87" s="551"/>
      <c r="F87" s="551"/>
      <c r="G87" s="551"/>
      <c r="H87" s="551"/>
    </row>
    <row r="88" spans="5:8" ht="19.899999999999999" customHeight="1">
      <c r="E88" s="515"/>
      <c r="F88" s="515"/>
      <c r="G88" s="515"/>
      <c r="H88" s="515"/>
    </row>
    <row r="89" spans="5:8" ht="19.899999999999999" customHeight="1">
      <c r="E89" s="516"/>
      <c r="F89" s="516"/>
      <c r="G89" s="516"/>
      <c r="H89" s="516"/>
    </row>
    <row r="90" spans="5:8" ht="19.899999999999999" customHeight="1">
      <c r="E90" s="515"/>
      <c r="F90" s="515"/>
      <c r="G90" s="515"/>
      <c r="H90" s="515"/>
    </row>
    <row r="91" spans="5:8" ht="19.899999999999999" customHeight="1">
      <c r="E91" s="517"/>
      <c r="F91" s="517"/>
      <c r="G91" s="517"/>
      <c r="H91" s="517"/>
    </row>
    <row r="92" spans="5:8" ht="19.899999999999999" customHeight="1">
      <c r="E92" s="552"/>
      <c r="F92" s="552"/>
      <c r="G92" s="552"/>
      <c r="H92" s="55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0:H60"/>
    <mergeCell ref="A1:H1"/>
    <mergeCell ref="F2:G2"/>
    <mergeCell ref="F3:G3"/>
    <mergeCell ref="B58:H58"/>
    <mergeCell ref="B59:H59"/>
    <mergeCell ref="B67:H67"/>
    <mergeCell ref="B61:H61"/>
    <mergeCell ref="B62:H62"/>
    <mergeCell ref="B63:H63"/>
    <mergeCell ref="B64:H64"/>
    <mergeCell ref="B65:H65"/>
    <mergeCell ref="B66:H66"/>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910</v>
      </c>
      <c r="B1" s="1376"/>
      <c r="C1" s="1376"/>
      <c r="D1" s="1376"/>
      <c r="E1" s="1376"/>
      <c r="F1" s="1376"/>
      <c r="G1" s="1376"/>
      <c r="H1" s="1376"/>
      <c r="I1" s="1376"/>
      <c r="J1" s="1376"/>
      <c r="K1" s="377" t="s">
        <v>21</v>
      </c>
    </row>
    <row r="2" spans="1:11" ht="19.899999999999999" customHeight="1">
      <c r="B2" s="453" t="s">
        <v>69</v>
      </c>
      <c r="C2" s="1395" t="s">
        <v>911</v>
      </c>
      <c r="D2" s="1396"/>
      <c r="E2" s="1395" t="s">
        <v>71</v>
      </c>
      <c r="F2" s="1396"/>
      <c r="G2" s="625" t="s">
        <v>309</v>
      </c>
      <c r="H2" s="1397" t="s">
        <v>458</v>
      </c>
      <c r="I2" s="1398"/>
    </row>
    <row r="3" spans="1:11" ht="19.899999999999999" customHeight="1">
      <c r="B3" s="546" t="s">
        <v>912</v>
      </c>
      <c r="C3" s="1399" t="s">
        <v>913</v>
      </c>
      <c r="D3" s="1400"/>
      <c r="E3" s="1399" t="s">
        <v>935</v>
      </c>
      <c r="F3" s="1400"/>
      <c r="G3" s="547"/>
      <c r="H3" s="1401" t="s">
        <v>915</v>
      </c>
      <c r="I3" s="1402"/>
    </row>
    <row r="4" spans="1:11" ht="19.899999999999999" customHeight="1">
      <c r="B4" s="1403" t="s">
        <v>916</v>
      </c>
      <c r="C4" s="1404"/>
      <c r="D4" s="1404"/>
      <c r="E4" s="1404"/>
      <c r="F4" s="1404"/>
      <c r="G4" s="1404"/>
      <c r="H4" s="1404"/>
      <c r="I4" s="1405"/>
    </row>
    <row r="5" spans="1:11" ht="19.899999999999999" customHeight="1" thickBot="1">
      <c r="B5" s="1406" t="s">
        <v>917</v>
      </c>
      <c r="C5" s="1407"/>
      <c r="D5" s="1407"/>
      <c r="E5" s="1407"/>
      <c r="F5" s="1407"/>
      <c r="G5" s="1407"/>
      <c r="H5" s="1407"/>
      <c r="I5" s="1408"/>
    </row>
    <row r="6" spans="1:11" ht="20.100000000000001" customHeight="1">
      <c r="B6" s="1409"/>
      <c r="C6" s="1410"/>
      <c r="D6" s="1410"/>
      <c r="E6" s="1410"/>
      <c r="F6" s="1410"/>
      <c r="G6" s="1410"/>
      <c r="H6" s="1410"/>
      <c r="I6" s="1410"/>
      <c r="J6" s="1410"/>
    </row>
    <row r="7" spans="1:11" ht="19.899999999999999" customHeight="1" thickBot="1">
      <c r="B7" s="361" t="s">
        <v>22</v>
      </c>
      <c r="C7" s="361" t="s">
        <v>23</v>
      </c>
      <c r="H7" s="373" t="s">
        <v>24</v>
      </c>
      <c r="I7" s="362">
        <v>46088</v>
      </c>
      <c r="J7" s="378" t="s">
        <v>451</v>
      </c>
    </row>
    <row r="8" spans="1:11" ht="19.899999999999999" customHeight="1" thickBot="1">
      <c r="B8" s="693" t="s">
        <v>1465</v>
      </c>
      <c r="C8" s="694" t="s">
        <v>25</v>
      </c>
      <c r="D8" s="694" t="s">
        <v>26</v>
      </c>
      <c r="E8" s="694" t="s">
        <v>27</v>
      </c>
      <c r="F8" s="695" t="s">
        <v>28</v>
      </c>
      <c r="G8" s="755" t="s">
        <v>29</v>
      </c>
      <c r="H8" s="755" t="s">
        <v>1466</v>
      </c>
      <c r="I8" s="626" t="s">
        <v>1467</v>
      </c>
      <c r="J8" s="626" t="s">
        <v>466</v>
      </c>
    </row>
    <row r="9" spans="1:11" ht="20.100000000000001" customHeight="1">
      <c r="B9" s="685" t="s">
        <v>45</v>
      </c>
      <c r="C9" s="454">
        <v>72</v>
      </c>
      <c r="D9" s="454">
        <v>37</v>
      </c>
      <c r="E9" s="454">
        <v>36</v>
      </c>
      <c r="F9" s="696">
        <v>35</v>
      </c>
      <c r="G9" s="696">
        <v>34</v>
      </c>
      <c r="H9" s="697" t="s">
        <v>689</v>
      </c>
      <c r="I9" s="698" t="s">
        <v>986</v>
      </c>
      <c r="J9" s="458"/>
    </row>
    <row r="10" spans="1:11" ht="19.899999999999999" customHeight="1">
      <c r="B10" s="955" t="s">
        <v>64</v>
      </c>
      <c r="C10" s="1017">
        <v>81</v>
      </c>
      <c r="D10" s="1017">
        <v>51</v>
      </c>
      <c r="E10" s="1017">
        <v>46</v>
      </c>
      <c r="F10" s="1018">
        <v>44</v>
      </c>
      <c r="G10" s="1018">
        <v>42</v>
      </c>
      <c r="H10" s="1043" t="s">
        <v>697</v>
      </c>
      <c r="I10" s="698" t="s">
        <v>988</v>
      </c>
      <c r="J10" s="548"/>
    </row>
    <row r="11" spans="1:11" ht="19.899999999999999" customHeight="1">
      <c r="B11" s="955" t="s">
        <v>145</v>
      </c>
      <c r="C11" s="1017">
        <v>81</v>
      </c>
      <c r="D11" s="1017">
        <v>56</v>
      </c>
      <c r="E11" s="1017">
        <v>53</v>
      </c>
      <c r="F11" s="1018">
        <v>52</v>
      </c>
      <c r="G11" s="1018">
        <v>51</v>
      </c>
      <c r="H11" s="1043" t="s">
        <v>697</v>
      </c>
      <c r="I11" s="698" t="s">
        <v>988</v>
      </c>
      <c r="J11" s="548"/>
    </row>
    <row r="12" spans="1:11" ht="19.899999999999999" customHeight="1">
      <c r="B12" s="955" t="s">
        <v>700</v>
      </c>
      <c r="C12" s="1017">
        <v>77</v>
      </c>
      <c r="D12" s="1017">
        <v>52</v>
      </c>
      <c r="E12" s="1017">
        <v>44</v>
      </c>
      <c r="F12" s="1018">
        <v>42</v>
      </c>
      <c r="G12" s="1018">
        <v>41</v>
      </c>
      <c r="H12" s="1043" t="s">
        <v>697</v>
      </c>
      <c r="I12" s="698" t="s">
        <v>988</v>
      </c>
      <c r="J12" s="548"/>
    </row>
    <row r="13" spans="1:11" ht="19.899999999999999" customHeight="1">
      <c r="B13" s="955" t="s">
        <v>146</v>
      </c>
      <c r="C13" s="1017">
        <v>104</v>
      </c>
      <c r="D13" s="1017">
        <v>61</v>
      </c>
      <c r="E13" s="1017">
        <v>47</v>
      </c>
      <c r="F13" s="1018">
        <v>43</v>
      </c>
      <c r="G13" s="1018">
        <v>41</v>
      </c>
      <c r="H13" s="1043" t="s">
        <v>697</v>
      </c>
      <c r="I13" s="698" t="s">
        <v>991</v>
      </c>
      <c r="J13" s="548"/>
    </row>
    <row r="14" spans="1:11" ht="19.899999999999999" customHeight="1">
      <c r="B14" s="955" t="s">
        <v>41</v>
      </c>
      <c r="C14" s="1017">
        <v>67</v>
      </c>
      <c r="D14" s="1017">
        <v>45</v>
      </c>
      <c r="E14" s="1017">
        <v>38</v>
      </c>
      <c r="F14" s="1020">
        <v>37</v>
      </c>
      <c r="G14" s="1020">
        <v>35</v>
      </c>
      <c r="H14" s="1044" t="s">
        <v>824</v>
      </c>
      <c r="I14" s="698" t="s">
        <v>984</v>
      </c>
      <c r="J14" s="549"/>
    </row>
    <row r="15" spans="1:11" ht="19.899999999999999" customHeight="1">
      <c r="B15" s="955" t="s">
        <v>143</v>
      </c>
      <c r="C15" s="1017">
        <v>77</v>
      </c>
      <c r="D15" s="1017">
        <v>56</v>
      </c>
      <c r="E15" s="1017">
        <v>52</v>
      </c>
      <c r="F15" s="1018">
        <v>51</v>
      </c>
      <c r="G15" s="1018">
        <v>49</v>
      </c>
      <c r="H15" s="1043" t="s">
        <v>696</v>
      </c>
      <c r="I15" s="698" t="s">
        <v>984</v>
      </c>
      <c r="J15" s="548"/>
    </row>
    <row r="16" spans="1:11" ht="19.899999999999999" customHeight="1">
      <c r="B16" s="955" t="s">
        <v>44</v>
      </c>
      <c r="C16" s="1017">
        <v>73</v>
      </c>
      <c r="D16" s="1017">
        <v>41</v>
      </c>
      <c r="E16" s="1017">
        <v>40</v>
      </c>
      <c r="F16" s="1018">
        <v>39</v>
      </c>
      <c r="G16" s="1020">
        <v>38</v>
      </c>
      <c r="H16" s="1043" t="s">
        <v>697</v>
      </c>
      <c r="I16" s="698" t="s">
        <v>989</v>
      </c>
      <c r="J16" s="548"/>
    </row>
    <row r="17" spans="2:10" ht="19.899999999999999" customHeight="1">
      <c r="B17" s="955" t="s">
        <v>65</v>
      </c>
      <c r="C17" s="1017">
        <v>76</v>
      </c>
      <c r="D17" s="1017">
        <v>49</v>
      </c>
      <c r="E17" s="1017">
        <v>45</v>
      </c>
      <c r="F17" s="1018">
        <v>44</v>
      </c>
      <c r="G17" s="1018">
        <v>41</v>
      </c>
      <c r="H17" s="1043" t="s">
        <v>697</v>
      </c>
      <c r="I17" s="698" t="s">
        <v>984</v>
      </c>
      <c r="J17" s="548"/>
    </row>
    <row r="18" spans="2:10" ht="19.899999999999999" customHeight="1">
      <c r="B18" s="955" t="s">
        <v>144</v>
      </c>
      <c r="C18" s="1017">
        <v>75</v>
      </c>
      <c r="D18" s="1017">
        <v>47</v>
      </c>
      <c r="E18" s="1017">
        <v>44</v>
      </c>
      <c r="F18" s="1018">
        <v>43</v>
      </c>
      <c r="G18" s="1020">
        <v>42</v>
      </c>
      <c r="H18" s="1043" t="s">
        <v>699</v>
      </c>
      <c r="I18" s="698" t="s">
        <v>984</v>
      </c>
      <c r="J18" s="548"/>
    </row>
    <row r="19" spans="2:10" ht="19.899999999999999" customHeight="1">
      <c r="B19" s="955" t="s">
        <v>43</v>
      </c>
      <c r="C19" s="1017">
        <v>81</v>
      </c>
      <c r="D19" s="1017">
        <v>51</v>
      </c>
      <c r="E19" s="1017">
        <v>46</v>
      </c>
      <c r="F19" s="1018">
        <v>44</v>
      </c>
      <c r="G19" s="1018">
        <v>42</v>
      </c>
      <c r="H19" s="1043" t="s">
        <v>699</v>
      </c>
      <c r="I19" s="1045" t="s">
        <v>984</v>
      </c>
      <c r="J19" s="548"/>
    </row>
    <row r="20" spans="2:10" ht="19.899999999999999" customHeight="1">
      <c r="B20" s="955" t="s">
        <v>63</v>
      </c>
      <c r="C20" s="1017">
        <v>74</v>
      </c>
      <c r="D20" s="1017">
        <v>48</v>
      </c>
      <c r="E20" s="1017">
        <v>45</v>
      </c>
      <c r="F20" s="1018">
        <v>43</v>
      </c>
      <c r="G20" s="1020">
        <v>41</v>
      </c>
      <c r="H20" s="1043" t="s">
        <v>697</v>
      </c>
      <c r="I20" s="1045" t="s">
        <v>984</v>
      </c>
      <c r="J20" s="548"/>
    </row>
    <row r="21" spans="2:10" ht="19.899999999999999" customHeight="1">
      <c r="B21" s="955" t="s">
        <v>46</v>
      </c>
      <c r="C21" s="1017">
        <v>83</v>
      </c>
      <c r="D21" s="1017">
        <v>57</v>
      </c>
      <c r="E21" s="1017">
        <v>52</v>
      </c>
      <c r="F21" s="1018">
        <v>51</v>
      </c>
      <c r="G21" s="1020">
        <v>48</v>
      </c>
      <c r="H21" s="1043" t="s">
        <v>695</v>
      </c>
      <c r="I21" s="1045" t="s">
        <v>984</v>
      </c>
      <c r="J21" s="548"/>
    </row>
    <row r="22" spans="2:10" ht="19.899999999999999" customHeight="1">
      <c r="B22" s="955" t="s">
        <v>76</v>
      </c>
      <c r="C22" s="1017">
        <v>75</v>
      </c>
      <c r="D22" s="1017">
        <v>43</v>
      </c>
      <c r="E22" s="1017">
        <v>41</v>
      </c>
      <c r="F22" s="1018">
        <v>40</v>
      </c>
      <c r="G22" s="1020">
        <v>39</v>
      </c>
      <c r="H22" s="1043" t="s">
        <v>696</v>
      </c>
      <c r="I22" s="1045" t="s">
        <v>984</v>
      </c>
      <c r="J22" s="548"/>
    </row>
    <row r="23" spans="2:10" ht="19.899999999999999" customHeight="1">
      <c r="B23" s="955" t="s">
        <v>42</v>
      </c>
      <c r="C23" s="1017">
        <v>87</v>
      </c>
      <c r="D23" s="1017">
        <v>58</v>
      </c>
      <c r="E23" s="1017">
        <v>51</v>
      </c>
      <c r="F23" s="1018">
        <v>50</v>
      </c>
      <c r="G23" s="1018">
        <v>49</v>
      </c>
      <c r="H23" s="1043" t="s">
        <v>699</v>
      </c>
      <c r="I23" s="1045" t="s">
        <v>987</v>
      </c>
      <c r="J23" s="548"/>
    </row>
    <row r="24" spans="2:10" ht="19.899999999999999" customHeight="1">
      <c r="B24" s="955" t="s">
        <v>131</v>
      </c>
      <c r="C24" s="1017">
        <v>67</v>
      </c>
      <c r="D24" s="1017">
        <v>44</v>
      </c>
      <c r="E24" s="1017">
        <v>41</v>
      </c>
      <c r="F24" s="1018">
        <v>40</v>
      </c>
      <c r="G24" s="1018">
        <v>40</v>
      </c>
      <c r="H24" s="1043" t="s">
        <v>983</v>
      </c>
      <c r="I24" s="1045" t="s">
        <v>992</v>
      </c>
      <c r="J24" s="548"/>
    </row>
    <row r="25" spans="2:10" ht="19.899999999999999" customHeight="1">
      <c r="B25" s="955" t="s">
        <v>52</v>
      </c>
      <c r="C25" s="1017">
        <v>73</v>
      </c>
      <c r="D25" s="1017">
        <v>50</v>
      </c>
      <c r="E25" s="1017">
        <v>47</v>
      </c>
      <c r="F25" s="1018">
        <v>46</v>
      </c>
      <c r="G25" s="1020">
        <v>46</v>
      </c>
      <c r="H25" s="1043" t="s">
        <v>983</v>
      </c>
      <c r="I25" s="1045" t="s">
        <v>993</v>
      </c>
      <c r="J25" s="548"/>
    </row>
    <row r="26" spans="2:10" ht="19.899999999999999" customHeight="1">
      <c r="B26" s="955" t="s">
        <v>129</v>
      </c>
      <c r="C26" s="1017">
        <v>73</v>
      </c>
      <c r="D26" s="1017">
        <v>50</v>
      </c>
      <c r="E26" s="1017">
        <v>47</v>
      </c>
      <c r="F26" s="1018">
        <v>46</v>
      </c>
      <c r="G26" s="1018">
        <v>46</v>
      </c>
      <c r="H26" s="1043" t="s">
        <v>983</v>
      </c>
      <c r="I26" s="1045" t="s">
        <v>993</v>
      </c>
      <c r="J26" s="548"/>
    </row>
    <row r="27" spans="2:10" ht="19.899999999999999" customHeight="1">
      <c r="B27" s="955" t="s">
        <v>51</v>
      </c>
      <c r="C27" s="1017">
        <v>71</v>
      </c>
      <c r="D27" s="1017">
        <v>52</v>
      </c>
      <c r="E27" s="1017">
        <v>49</v>
      </c>
      <c r="F27" s="1018">
        <v>48</v>
      </c>
      <c r="G27" s="1020">
        <v>48</v>
      </c>
      <c r="H27" s="1043" t="s">
        <v>983</v>
      </c>
      <c r="I27" s="1045" t="s">
        <v>993</v>
      </c>
      <c r="J27" s="548"/>
    </row>
    <row r="28" spans="2:10" ht="19.899999999999999" customHeight="1">
      <c r="B28" s="955" t="s">
        <v>137</v>
      </c>
      <c r="C28" s="1017">
        <v>70</v>
      </c>
      <c r="D28" s="1017">
        <v>52</v>
      </c>
      <c r="E28" s="1017">
        <v>49</v>
      </c>
      <c r="F28" s="1018">
        <v>48</v>
      </c>
      <c r="G28" s="1020">
        <v>48</v>
      </c>
      <c r="H28" s="1043" t="s">
        <v>983</v>
      </c>
      <c r="I28" s="1045" t="s">
        <v>993</v>
      </c>
      <c r="J28" s="548"/>
    </row>
    <row r="29" spans="2:10" ht="19.899999999999999" customHeight="1">
      <c r="B29" s="955" t="s">
        <v>198</v>
      </c>
      <c r="C29" s="1017">
        <v>93</v>
      </c>
      <c r="D29" s="1017">
        <v>74</v>
      </c>
      <c r="E29" s="1017">
        <v>69</v>
      </c>
      <c r="F29" s="1018">
        <v>66</v>
      </c>
      <c r="G29" s="1020">
        <v>60</v>
      </c>
      <c r="H29" s="1043" t="s">
        <v>699</v>
      </c>
      <c r="I29" s="1045" t="s">
        <v>987</v>
      </c>
      <c r="J29" s="548"/>
    </row>
    <row r="30" spans="2:10" ht="19.899999999999999" customHeight="1">
      <c r="B30" s="955" t="s">
        <v>202</v>
      </c>
      <c r="C30" s="1017">
        <v>94</v>
      </c>
      <c r="D30" s="1017">
        <v>74</v>
      </c>
      <c r="E30" s="1017">
        <v>69</v>
      </c>
      <c r="F30" s="1018">
        <v>66</v>
      </c>
      <c r="G30" s="1020">
        <v>60</v>
      </c>
      <c r="H30" s="1043" t="s">
        <v>699</v>
      </c>
      <c r="I30" s="1045" t="s">
        <v>987</v>
      </c>
      <c r="J30" s="548"/>
    </row>
    <row r="31" spans="2:10" ht="19.899999999999999" customHeight="1">
      <c r="B31" s="955" t="s">
        <v>1007</v>
      </c>
      <c r="C31" s="1017">
        <v>80</v>
      </c>
      <c r="D31" s="1017">
        <v>48</v>
      </c>
      <c r="E31" s="1017">
        <v>46</v>
      </c>
      <c r="F31" s="1018">
        <v>45</v>
      </c>
      <c r="G31" s="1020">
        <v>43</v>
      </c>
      <c r="H31" s="1043" t="s">
        <v>701</v>
      </c>
      <c r="I31" s="1045" t="s">
        <v>990</v>
      </c>
      <c r="J31" s="548"/>
    </row>
    <row r="32" spans="2:10" ht="19.899999999999999" customHeight="1">
      <c r="B32" s="955" t="s">
        <v>66</v>
      </c>
      <c r="C32" s="1017">
        <v>84</v>
      </c>
      <c r="D32" s="1017">
        <v>52</v>
      </c>
      <c r="E32" s="1017">
        <v>48</v>
      </c>
      <c r="F32" s="1018">
        <v>45</v>
      </c>
      <c r="G32" s="1020">
        <v>44</v>
      </c>
      <c r="H32" s="1043" t="s">
        <v>701</v>
      </c>
      <c r="I32" s="1045" t="s">
        <v>988</v>
      </c>
      <c r="J32" s="548"/>
    </row>
    <row r="33" spans="2:11" ht="19.899999999999999" customHeight="1">
      <c r="B33" s="955" t="s">
        <v>1469</v>
      </c>
      <c r="C33" s="1017">
        <v>70</v>
      </c>
      <c r="D33" s="1017">
        <v>57</v>
      </c>
      <c r="E33" s="1017">
        <v>53</v>
      </c>
      <c r="F33" s="1018">
        <v>50</v>
      </c>
      <c r="G33" s="1020">
        <v>46</v>
      </c>
      <c r="H33" s="1043" t="s">
        <v>697</v>
      </c>
      <c r="I33" s="1045" t="s">
        <v>1008</v>
      </c>
      <c r="J33" s="548"/>
    </row>
    <row r="34" spans="2:11" ht="19.899999999999999" customHeight="1">
      <c r="B34" s="955" t="s">
        <v>151</v>
      </c>
      <c r="C34" s="1017">
        <v>71</v>
      </c>
      <c r="D34" s="1017">
        <v>58</v>
      </c>
      <c r="E34" s="1017">
        <v>57</v>
      </c>
      <c r="F34" s="1018">
        <v>56</v>
      </c>
      <c r="G34" s="1020">
        <v>50</v>
      </c>
      <c r="H34" s="1043" t="s">
        <v>699</v>
      </c>
      <c r="I34" s="1045" t="s">
        <v>1008</v>
      </c>
      <c r="J34" s="548"/>
    </row>
    <row r="35" spans="2:11" ht="19.899999999999999" customHeight="1">
      <c r="B35" s="955" t="s">
        <v>985</v>
      </c>
      <c r="C35" s="1017">
        <v>69</v>
      </c>
      <c r="D35" s="1017">
        <v>53</v>
      </c>
      <c r="E35" s="1017">
        <v>51</v>
      </c>
      <c r="F35" s="1018">
        <v>48</v>
      </c>
      <c r="G35" s="1020">
        <v>47</v>
      </c>
      <c r="H35" s="1043" t="s">
        <v>584</v>
      </c>
      <c r="I35" s="1045" t="s">
        <v>994</v>
      </c>
      <c r="J35" s="548"/>
    </row>
    <row r="36" spans="2:11" ht="19.899999999999999" customHeight="1">
      <c r="B36" s="955" t="s">
        <v>690</v>
      </c>
      <c r="C36" s="1017">
        <v>82</v>
      </c>
      <c r="D36" s="1017">
        <v>69</v>
      </c>
      <c r="E36" s="1017">
        <v>68</v>
      </c>
      <c r="F36" s="1018">
        <v>66</v>
      </c>
      <c r="G36" s="1020">
        <v>65</v>
      </c>
      <c r="H36" s="1043" t="s">
        <v>697</v>
      </c>
      <c r="I36" s="1045" t="s">
        <v>1009</v>
      </c>
      <c r="J36" s="548"/>
    </row>
    <row r="37" spans="2:11" ht="19.899999999999999" customHeight="1">
      <c r="B37" s="955" t="s">
        <v>691</v>
      </c>
      <c r="C37" s="1017">
        <v>82</v>
      </c>
      <c r="D37" s="1017">
        <v>69</v>
      </c>
      <c r="E37" s="1017">
        <v>68</v>
      </c>
      <c r="F37" s="1018">
        <v>66</v>
      </c>
      <c r="G37" s="1020">
        <v>65</v>
      </c>
      <c r="H37" s="1043" t="s">
        <v>695</v>
      </c>
      <c r="I37" s="1045" t="s">
        <v>1010</v>
      </c>
      <c r="J37" s="511"/>
    </row>
    <row r="38" spans="2:11" ht="19.899999999999999" customHeight="1">
      <c r="B38" s="955" t="s">
        <v>692</v>
      </c>
      <c r="C38" s="1017">
        <v>82</v>
      </c>
      <c r="D38" s="1017">
        <v>69</v>
      </c>
      <c r="E38" s="1017">
        <v>68</v>
      </c>
      <c r="F38" s="1018">
        <v>66</v>
      </c>
      <c r="G38" s="1020">
        <v>65</v>
      </c>
      <c r="H38" s="1043" t="s">
        <v>695</v>
      </c>
      <c r="I38" s="1045" t="s">
        <v>1010</v>
      </c>
      <c r="J38" s="511"/>
    </row>
    <row r="39" spans="2:11" ht="19.899999999999999" customHeight="1">
      <c r="B39" s="955" t="s">
        <v>995</v>
      </c>
      <c r="C39" s="1017">
        <v>82</v>
      </c>
      <c r="D39" s="1017">
        <v>69</v>
      </c>
      <c r="E39" s="1017">
        <v>68</v>
      </c>
      <c r="F39" s="1018">
        <v>66</v>
      </c>
      <c r="G39" s="1020">
        <v>65</v>
      </c>
      <c r="H39" s="1043" t="s">
        <v>695</v>
      </c>
      <c r="I39" s="1045" t="s">
        <v>1010</v>
      </c>
      <c r="J39" s="511"/>
    </row>
    <row r="40" spans="2:11" ht="19.899999999999999" customHeight="1">
      <c r="B40" s="955" t="s">
        <v>149</v>
      </c>
      <c r="C40" s="1017">
        <v>82</v>
      </c>
      <c r="D40" s="1017">
        <v>69</v>
      </c>
      <c r="E40" s="1017">
        <v>68</v>
      </c>
      <c r="F40" s="1018">
        <v>66</v>
      </c>
      <c r="G40" s="1020">
        <v>65</v>
      </c>
      <c r="H40" s="1043" t="s">
        <v>695</v>
      </c>
      <c r="I40" s="1045" t="s">
        <v>1010</v>
      </c>
      <c r="J40" s="511"/>
    </row>
    <row r="41" spans="2:11" ht="19.899999999999999" customHeight="1">
      <c r="B41" s="955" t="s">
        <v>150</v>
      </c>
      <c r="C41" s="1017">
        <v>79</v>
      </c>
      <c r="D41" s="1017">
        <v>66</v>
      </c>
      <c r="E41" s="1017">
        <v>65</v>
      </c>
      <c r="F41" s="1018">
        <v>63</v>
      </c>
      <c r="G41" s="1020">
        <v>61</v>
      </c>
      <c r="H41" s="1043" t="s">
        <v>702</v>
      </c>
      <c r="I41" s="1045" t="s">
        <v>1010</v>
      </c>
      <c r="J41" s="511"/>
    </row>
    <row r="42" spans="2:11" ht="19.899999999999999" customHeight="1">
      <c r="B42" s="955" t="s">
        <v>147</v>
      </c>
      <c r="C42" s="1017">
        <v>62</v>
      </c>
      <c r="D42" s="1017">
        <v>47</v>
      </c>
      <c r="E42" s="1017">
        <v>46</v>
      </c>
      <c r="F42" s="1018">
        <v>45</v>
      </c>
      <c r="G42" s="1018">
        <v>44</v>
      </c>
      <c r="H42" s="1043" t="s">
        <v>702</v>
      </c>
      <c r="I42" s="1045" t="s">
        <v>1011</v>
      </c>
      <c r="J42" s="511"/>
    </row>
    <row r="43" spans="2:11" ht="19.899999999999999" customHeight="1">
      <c r="B43" s="955" t="s">
        <v>148</v>
      </c>
      <c r="C43" s="1017">
        <v>62</v>
      </c>
      <c r="D43" s="1017">
        <v>47</v>
      </c>
      <c r="E43" s="1017">
        <v>46</v>
      </c>
      <c r="F43" s="1018">
        <v>45</v>
      </c>
      <c r="G43" s="1018">
        <v>44</v>
      </c>
      <c r="H43" s="1043" t="s">
        <v>702</v>
      </c>
      <c r="I43" s="1045" t="s">
        <v>1011</v>
      </c>
      <c r="J43" s="511"/>
    </row>
    <row r="44" spans="2:11" ht="19.899999999999999" customHeight="1">
      <c r="B44" s="828" t="s">
        <v>875</v>
      </c>
      <c r="C44" s="782">
        <v>74</v>
      </c>
      <c r="D44" s="782">
        <v>61</v>
      </c>
      <c r="E44" s="782">
        <v>60</v>
      </c>
      <c r="F44" s="783">
        <v>58</v>
      </c>
      <c r="G44" s="783">
        <v>56</v>
      </c>
      <c r="H44" s="829" t="s">
        <v>697</v>
      </c>
      <c r="I44" s="830" t="s">
        <v>1010</v>
      </c>
      <c r="J44" s="511"/>
    </row>
    <row r="45" spans="2:11" ht="19.899999999999999" customHeight="1" thickBot="1">
      <c r="B45" s="464" t="s">
        <v>877</v>
      </c>
      <c r="C45" s="496">
        <v>74</v>
      </c>
      <c r="D45" s="496">
        <v>61</v>
      </c>
      <c r="E45" s="496">
        <v>60</v>
      </c>
      <c r="F45" s="699">
        <v>58</v>
      </c>
      <c r="G45" s="699">
        <v>56</v>
      </c>
      <c r="H45" s="700" t="s">
        <v>697</v>
      </c>
      <c r="I45" s="701" t="s">
        <v>1010</v>
      </c>
      <c r="J45" s="512"/>
    </row>
    <row r="46" spans="2:11" s="435" customFormat="1" ht="19.899999999999999" customHeight="1" thickBot="1">
      <c r="B46" s="465"/>
      <c r="C46" s="465"/>
      <c r="D46" s="466"/>
      <c r="E46" s="466"/>
      <c r="F46" s="465"/>
      <c r="G46" s="465"/>
      <c r="H46" s="465"/>
      <c r="I46" s="465"/>
      <c r="J46" s="467"/>
      <c r="K46" s="451"/>
    </row>
    <row r="47" spans="2:11" s="435" customFormat="1" ht="19.899999999999999" customHeight="1" thickBot="1">
      <c r="B47" s="1411" t="s">
        <v>132</v>
      </c>
      <c r="C47" s="1412"/>
      <c r="D47" s="1413"/>
      <c r="E47" s="694" t="s">
        <v>27</v>
      </c>
      <c r="F47" s="695" t="s">
        <v>28</v>
      </c>
      <c r="G47" s="755" t="s">
        <v>29</v>
      </c>
      <c r="H47" s="468" t="s">
        <v>374</v>
      </c>
      <c r="I47" s="626" t="s">
        <v>334</v>
      </c>
      <c r="J47" s="627" t="s">
        <v>466</v>
      </c>
    </row>
    <row r="48" spans="2:11" s="435" customFormat="1" ht="19.899999999999999" customHeight="1">
      <c r="B48" s="1414" t="s">
        <v>809</v>
      </c>
      <c r="C48" s="1415"/>
      <c r="D48" s="1416"/>
      <c r="E48" s="1053">
        <v>-3</v>
      </c>
      <c r="F48" s="1053">
        <f>E48</f>
        <v>-3</v>
      </c>
      <c r="G48" s="1054">
        <f>E48</f>
        <v>-3</v>
      </c>
      <c r="H48" s="1055" t="s">
        <v>1424</v>
      </c>
      <c r="I48" s="1056"/>
      <c r="J48" s="469"/>
    </row>
    <row r="49" spans="1:13" s="435" customFormat="1" ht="19.899999999999999" customHeight="1">
      <c r="B49" s="1417"/>
      <c r="C49" s="1418"/>
      <c r="D49" s="1419"/>
      <c r="E49" s="478">
        <v>-4</v>
      </c>
      <c r="F49" s="478">
        <f>E49</f>
        <v>-4</v>
      </c>
      <c r="G49" s="1049">
        <f>E49</f>
        <v>-4</v>
      </c>
      <c r="H49" s="1050" t="s">
        <v>827</v>
      </c>
      <c r="I49" s="1051"/>
      <c r="J49" s="550"/>
    </row>
    <row r="50" spans="1:13" s="435" customFormat="1" ht="19.899999999999999" customHeight="1">
      <c r="B50" s="1417"/>
      <c r="C50" s="1418"/>
      <c r="D50" s="1419"/>
      <c r="E50" s="478">
        <v>-5</v>
      </c>
      <c r="F50" s="478">
        <f>E50</f>
        <v>-5</v>
      </c>
      <c r="G50" s="1049">
        <f>E50</f>
        <v>-5</v>
      </c>
      <c r="H50" s="1050" t="s">
        <v>828</v>
      </c>
      <c r="I50" s="1051"/>
      <c r="J50" s="550"/>
    </row>
    <row r="51" spans="1:13" s="435" customFormat="1" ht="19.899999999999999" customHeight="1" thickBot="1">
      <c r="B51" s="1420"/>
      <c r="C51" s="1421"/>
      <c r="D51" s="1422"/>
      <c r="E51" s="931">
        <v>-5</v>
      </c>
      <c r="F51" s="931">
        <f>E51</f>
        <v>-5</v>
      </c>
      <c r="G51" s="932">
        <f>E51</f>
        <v>-5</v>
      </c>
      <c r="H51" s="933" t="s">
        <v>829</v>
      </c>
      <c r="I51" s="1052"/>
      <c r="J51" s="568"/>
    </row>
    <row r="52" spans="1:13" s="435" customFormat="1" ht="19.899999999999999" customHeight="1">
      <c r="A52" s="451"/>
      <c r="B52" s="1394" t="s">
        <v>919</v>
      </c>
      <c r="C52" s="1394"/>
      <c r="D52" s="1394"/>
      <c r="E52" s="1394"/>
      <c r="F52" s="1394"/>
      <c r="G52" s="1394"/>
      <c r="H52" s="1394"/>
      <c r="I52" s="1394"/>
      <c r="J52" s="1394"/>
      <c r="K52" s="451"/>
      <c r="L52" s="451"/>
      <c r="M52" s="451"/>
    </row>
    <row r="53" spans="1:13" s="435" customFormat="1" ht="19.899999999999999" customHeight="1">
      <c r="A53" s="451"/>
      <c r="B53" s="1375" t="s">
        <v>703</v>
      </c>
      <c r="C53" s="1375"/>
      <c r="D53" s="1375"/>
      <c r="E53" s="1375"/>
      <c r="F53" s="1375"/>
      <c r="G53" s="1375"/>
      <c r="H53" s="1375"/>
      <c r="I53" s="1375"/>
      <c r="J53" s="1375"/>
      <c r="K53" s="451"/>
      <c r="L53" s="451"/>
      <c r="M53" s="451"/>
    </row>
    <row r="54" spans="1:13" s="435" customFormat="1" ht="19.899999999999999" customHeight="1">
      <c r="A54" s="451"/>
      <c r="B54" s="1375" t="s">
        <v>920</v>
      </c>
      <c r="C54" s="1375"/>
      <c r="D54" s="1375"/>
      <c r="E54" s="1375"/>
      <c r="F54" s="1375"/>
      <c r="G54" s="1375"/>
      <c r="H54" s="1375"/>
      <c r="I54" s="1375"/>
      <c r="J54" s="1375"/>
      <c r="K54" s="451"/>
      <c r="L54" s="451"/>
      <c r="M54" s="451"/>
    </row>
    <row r="55" spans="1:13" s="435" customFormat="1" ht="19.899999999999999" customHeight="1">
      <c r="A55" s="451"/>
      <c r="B55" s="1375"/>
      <c r="C55" s="1375"/>
      <c r="D55" s="1375"/>
      <c r="E55" s="1375"/>
      <c r="F55" s="1375"/>
      <c r="G55" s="1375"/>
      <c r="H55" s="1375"/>
      <c r="I55" s="1375"/>
      <c r="J55" s="1375"/>
      <c r="K55" s="451"/>
      <c r="L55" s="451"/>
      <c r="M55" s="451"/>
    </row>
    <row r="56" spans="1:13" s="435" customFormat="1" ht="19.899999999999999" customHeight="1">
      <c r="A56" s="451"/>
      <c r="B56" s="1375"/>
      <c r="C56" s="1375"/>
      <c r="D56" s="1375"/>
      <c r="E56" s="1375"/>
      <c r="F56" s="1375"/>
      <c r="G56" s="1375"/>
      <c r="H56" s="1375"/>
      <c r="I56" s="1375"/>
      <c r="J56" s="1375"/>
      <c r="K56" s="451"/>
      <c r="L56" s="451"/>
      <c r="M56" s="451"/>
    </row>
    <row r="57" spans="1:13" s="435" customFormat="1" ht="19.899999999999999" customHeight="1">
      <c r="A57" s="451"/>
      <c r="B57" s="1375"/>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451"/>
      <c r="C62" s="451"/>
      <c r="D62" s="451"/>
      <c r="E62" s="451"/>
      <c r="F62" s="451"/>
      <c r="G62" s="451"/>
      <c r="H62" s="451"/>
      <c r="I62" s="451"/>
      <c r="J62" s="451"/>
      <c r="K62" s="451"/>
      <c r="L62" s="451"/>
      <c r="M62" s="45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14"/>
      <c r="F80" s="514"/>
      <c r="G80" s="514"/>
      <c r="H80" s="514"/>
      <c r="I80" s="514"/>
      <c r="J80" s="514"/>
    </row>
    <row r="81" spans="5:10" ht="19.899999999999999" customHeight="1">
      <c r="E81" s="628"/>
      <c r="F81" s="628"/>
      <c r="G81" s="628"/>
      <c r="H81" s="628"/>
      <c r="I81" s="628"/>
      <c r="J81" s="628"/>
    </row>
    <row r="82" spans="5:10" ht="19.899999999999999" customHeight="1">
      <c r="E82" s="515"/>
      <c r="F82" s="515"/>
      <c r="G82" s="515"/>
      <c r="H82" s="515"/>
      <c r="I82" s="515"/>
      <c r="J82" s="515"/>
    </row>
    <row r="83" spans="5:10" ht="19.899999999999999" customHeight="1">
      <c r="E83" s="516"/>
      <c r="F83" s="516"/>
      <c r="G83" s="516"/>
      <c r="H83" s="516"/>
      <c r="I83" s="516"/>
      <c r="J83" s="516"/>
    </row>
    <row r="84" spans="5:10" ht="19.899999999999999" customHeight="1">
      <c r="E84" s="515"/>
      <c r="F84" s="515"/>
      <c r="G84" s="515"/>
      <c r="H84" s="515"/>
      <c r="I84" s="515"/>
      <c r="J84" s="515"/>
    </row>
    <row r="85" spans="5:10" ht="19.899999999999999" customHeight="1">
      <c r="E85" s="517"/>
      <c r="F85" s="517"/>
      <c r="G85" s="517"/>
      <c r="H85" s="517"/>
      <c r="I85" s="517"/>
      <c r="J85" s="517"/>
    </row>
    <row r="86" spans="5:10" ht="19.899999999999999" customHeight="1">
      <c r="E86" s="629"/>
      <c r="F86" s="629"/>
      <c r="G86" s="629"/>
      <c r="H86" s="629"/>
      <c r="I86" s="629"/>
      <c r="J86" s="62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921</v>
      </c>
      <c r="B1" s="1376"/>
      <c r="C1" s="1376"/>
      <c r="D1" s="1376"/>
      <c r="E1" s="1376"/>
      <c r="F1" s="1376"/>
      <c r="G1" s="1376"/>
      <c r="H1" s="1376"/>
      <c r="I1" s="1376"/>
      <c r="J1" s="1376"/>
      <c r="K1" s="377" t="s">
        <v>21</v>
      </c>
    </row>
    <row r="2" spans="1:11" ht="19.899999999999999" customHeight="1">
      <c r="B2" s="453" t="s">
        <v>69</v>
      </c>
      <c r="C2" s="1395" t="s">
        <v>652</v>
      </c>
      <c r="D2" s="1396"/>
      <c r="E2" s="1395" t="s">
        <v>71</v>
      </c>
      <c r="F2" s="1396"/>
      <c r="G2" s="625" t="s">
        <v>309</v>
      </c>
      <c r="H2" s="1397" t="s">
        <v>922</v>
      </c>
      <c r="I2" s="1398"/>
    </row>
    <row r="3" spans="1:11" ht="19.899999999999999" customHeight="1">
      <c r="B3" s="546" t="s">
        <v>923</v>
      </c>
      <c r="C3" s="1399" t="s">
        <v>924</v>
      </c>
      <c r="D3" s="1423"/>
      <c r="E3" s="1399" t="s">
        <v>925</v>
      </c>
      <c r="F3" s="1423"/>
      <c r="G3" s="547"/>
      <c r="H3" s="1401" t="s">
        <v>926</v>
      </c>
      <c r="I3" s="1402"/>
    </row>
    <row r="4" spans="1:11" ht="19.899999999999999" customHeight="1">
      <c r="B4" s="546" t="s">
        <v>927</v>
      </c>
      <c r="C4" s="1399" t="s">
        <v>924</v>
      </c>
      <c r="D4" s="1423"/>
      <c r="E4" s="1399" t="s">
        <v>914</v>
      </c>
      <c r="F4" s="1423"/>
      <c r="G4" s="547"/>
      <c r="H4" s="1401" t="s">
        <v>928</v>
      </c>
      <c r="I4" s="1402"/>
    </row>
    <row r="5" spans="1:11" ht="19.899999999999999" customHeight="1">
      <c r="B5" s="546" t="s">
        <v>929</v>
      </c>
      <c r="C5" s="1399" t="s">
        <v>924</v>
      </c>
      <c r="D5" s="1423"/>
      <c r="E5" s="1399" t="s">
        <v>930</v>
      </c>
      <c r="F5" s="1423"/>
      <c r="G5" s="547"/>
      <c r="H5" s="1401" t="s">
        <v>926</v>
      </c>
      <c r="I5" s="1402"/>
    </row>
    <row r="6" spans="1:11" ht="19.899999999999999" customHeight="1">
      <c r="B6" s="1424" t="s">
        <v>931</v>
      </c>
      <c r="C6" s="1404"/>
      <c r="D6" s="1404"/>
      <c r="E6" s="1404"/>
      <c r="F6" s="1404"/>
      <c r="G6" s="1404"/>
      <c r="H6" s="1404"/>
      <c r="I6" s="1405"/>
    </row>
    <row r="7" spans="1:11" ht="19.899999999999999" customHeight="1" thickBot="1">
      <c r="B7" s="1406" t="s">
        <v>917</v>
      </c>
      <c r="C7" s="1407"/>
      <c r="D7" s="1407"/>
      <c r="E7" s="1407"/>
      <c r="F7" s="1407"/>
      <c r="G7" s="1407"/>
      <c r="H7" s="1407"/>
      <c r="I7" s="1408"/>
    </row>
    <row r="8" spans="1:11" ht="20.100000000000001" customHeight="1">
      <c r="B8" s="1409"/>
      <c r="C8" s="1410"/>
      <c r="D8" s="1410"/>
      <c r="E8" s="1410"/>
      <c r="F8" s="1410"/>
      <c r="G8" s="1410"/>
      <c r="H8" s="1410"/>
      <c r="I8" s="1410"/>
      <c r="J8" s="1410"/>
    </row>
    <row r="9" spans="1:11" ht="19.899999999999999" customHeight="1" thickBot="1">
      <c r="B9" s="361" t="s">
        <v>22</v>
      </c>
      <c r="C9" s="361" t="s">
        <v>23</v>
      </c>
      <c r="H9" s="373" t="s">
        <v>24</v>
      </c>
      <c r="I9" s="362">
        <v>46088</v>
      </c>
      <c r="J9" s="378" t="s">
        <v>451</v>
      </c>
    </row>
    <row r="10" spans="1:11" ht="19.899999999999999" customHeight="1" thickBot="1">
      <c r="B10" s="693" t="s">
        <v>1465</v>
      </c>
      <c r="C10" s="694" t="s">
        <v>25</v>
      </c>
      <c r="D10" s="694" t="s">
        <v>26</v>
      </c>
      <c r="E10" s="694" t="s">
        <v>27</v>
      </c>
      <c r="F10" s="695" t="s">
        <v>28</v>
      </c>
      <c r="G10" s="755" t="s">
        <v>29</v>
      </c>
      <c r="H10" s="755" t="s">
        <v>1466</v>
      </c>
      <c r="I10" s="626" t="s">
        <v>1467</v>
      </c>
      <c r="J10" s="626" t="s">
        <v>466</v>
      </c>
    </row>
    <row r="11" spans="1:11" ht="20.100000000000001" customHeight="1">
      <c r="B11" s="685" t="s">
        <v>45</v>
      </c>
      <c r="C11" s="454">
        <v>72</v>
      </c>
      <c r="D11" s="454">
        <v>37</v>
      </c>
      <c r="E11" s="454">
        <v>36</v>
      </c>
      <c r="F11" s="696">
        <v>35</v>
      </c>
      <c r="G11" s="696">
        <v>34</v>
      </c>
      <c r="H11" s="697" t="s">
        <v>689</v>
      </c>
      <c r="I11" s="698" t="s">
        <v>986</v>
      </c>
      <c r="J11" s="458"/>
    </row>
    <row r="12" spans="1:11" ht="19.899999999999999" customHeight="1">
      <c r="B12" s="955" t="s">
        <v>64</v>
      </c>
      <c r="C12" s="1017">
        <v>81</v>
      </c>
      <c r="D12" s="1017">
        <v>51</v>
      </c>
      <c r="E12" s="1017">
        <v>46</v>
      </c>
      <c r="F12" s="1018">
        <v>44</v>
      </c>
      <c r="G12" s="1018">
        <v>42</v>
      </c>
      <c r="H12" s="1043" t="s">
        <v>697</v>
      </c>
      <c r="I12" s="698" t="s">
        <v>988</v>
      </c>
      <c r="J12" s="630"/>
    </row>
    <row r="13" spans="1:11" ht="19.899999999999999" customHeight="1">
      <c r="B13" s="955" t="s">
        <v>145</v>
      </c>
      <c r="C13" s="1017">
        <v>81</v>
      </c>
      <c r="D13" s="1017">
        <v>56</v>
      </c>
      <c r="E13" s="1017">
        <v>53</v>
      </c>
      <c r="F13" s="1018">
        <v>52</v>
      </c>
      <c r="G13" s="1018">
        <v>51</v>
      </c>
      <c r="H13" s="1043" t="s">
        <v>697</v>
      </c>
      <c r="I13" s="698" t="s">
        <v>988</v>
      </c>
      <c r="J13" s="630"/>
    </row>
    <row r="14" spans="1:11" ht="19.899999999999999" customHeight="1">
      <c r="B14" s="955" t="s">
        <v>700</v>
      </c>
      <c r="C14" s="1017">
        <v>77</v>
      </c>
      <c r="D14" s="1017">
        <v>52</v>
      </c>
      <c r="E14" s="1017">
        <v>44</v>
      </c>
      <c r="F14" s="1018">
        <v>42</v>
      </c>
      <c r="G14" s="1018">
        <v>41</v>
      </c>
      <c r="H14" s="1043" t="s">
        <v>697</v>
      </c>
      <c r="I14" s="698" t="s">
        <v>988</v>
      </c>
      <c r="J14" s="630"/>
    </row>
    <row r="15" spans="1:11" ht="19.899999999999999" customHeight="1">
      <c r="B15" s="955" t="s">
        <v>146</v>
      </c>
      <c r="C15" s="1017">
        <v>104</v>
      </c>
      <c r="D15" s="1017">
        <v>61</v>
      </c>
      <c r="E15" s="1017">
        <v>47</v>
      </c>
      <c r="F15" s="1018">
        <v>43</v>
      </c>
      <c r="G15" s="1018">
        <v>41</v>
      </c>
      <c r="H15" s="1043" t="s">
        <v>697</v>
      </c>
      <c r="I15" s="698" t="s">
        <v>991</v>
      </c>
      <c r="J15" s="630"/>
    </row>
    <row r="16" spans="1:11" ht="19.899999999999999" customHeight="1">
      <c r="B16" s="955" t="s">
        <v>41</v>
      </c>
      <c r="C16" s="1017">
        <v>67</v>
      </c>
      <c r="D16" s="1017">
        <v>45</v>
      </c>
      <c r="E16" s="1017">
        <v>38</v>
      </c>
      <c r="F16" s="1020">
        <v>37</v>
      </c>
      <c r="G16" s="1020">
        <v>35</v>
      </c>
      <c r="H16" s="1044" t="s">
        <v>824</v>
      </c>
      <c r="I16" s="698" t="s">
        <v>984</v>
      </c>
      <c r="J16" s="631"/>
    </row>
    <row r="17" spans="2:10" ht="19.899999999999999" customHeight="1">
      <c r="B17" s="955" t="s">
        <v>143</v>
      </c>
      <c r="C17" s="1017">
        <v>77</v>
      </c>
      <c r="D17" s="1017">
        <v>56</v>
      </c>
      <c r="E17" s="1017">
        <v>52</v>
      </c>
      <c r="F17" s="1018">
        <v>51</v>
      </c>
      <c r="G17" s="1018">
        <v>49</v>
      </c>
      <c r="H17" s="1043" t="s">
        <v>696</v>
      </c>
      <c r="I17" s="698" t="s">
        <v>984</v>
      </c>
      <c r="J17" s="630"/>
    </row>
    <row r="18" spans="2:10" ht="19.899999999999999" customHeight="1">
      <c r="B18" s="955" t="s">
        <v>44</v>
      </c>
      <c r="C18" s="1017">
        <v>73</v>
      </c>
      <c r="D18" s="1017">
        <v>41</v>
      </c>
      <c r="E18" s="1017">
        <v>40</v>
      </c>
      <c r="F18" s="1018">
        <v>39</v>
      </c>
      <c r="G18" s="1020">
        <v>38</v>
      </c>
      <c r="H18" s="1043" t="s">
        <v>697</v>
      </c>
      <c r="I18" s="698" t="s">
        <v>989</v>
      </c>
      <c r="J18" s="630"/>
    </row>
    <row r="19" spans="2:10" ht="19.899999999999999" customHeight="1">
      <c r="B19" s="955" t="s">
        <v>65</v>
      </c>
      <c r="C19" s="1017">
        <v>76</v>
      </c>
      <c r="D19" s="1017">
        <v>49</v>
      </c>
      <c r="E19" s="1017">
        <v>45</v>
      </c>
      <c r="F19" s="1018">
        <v>44</v>
      </c>
      <c r="G19" s="1018">
        <v>41</v>
      </c>
      <c r="H19" s="1043" t="s">
        <v>697</v>
      </c>
      <c r="I19" s="698" t="s">
        <v>984</v>
      </c>
      <c r="J19" s="630"/>
    </row>
    <row r="20" spans="2:10" ht="19.899999999999999" customHeight="1">
      <c r="B20" s="955" t="s">
        <v>144</v>
      </c>
      <c r="C20" s="1017">
        <v>75</v>
      </c>
      <c r="D20" s="1017">
        <v>47</v>
      </c>
      <c r="E20" s="1017">
        <v>44</v>
      </c>
      <c r="F20" s="1018">
        <v>43</v>
      </c>
      <c r="G20" s="1020">
        <v>42</v>
      </c>
      <c r="H20" s="1043" t="s">
        <v>699</v>
      </c>
      <c r="I20" s="698" t="s">
        <v>984</v>
      </c>
      <c r="J20" s="630"/>
    </row>
    <row r="21" spans="2:10" ht="19.899999999999999" customHeight="1">
      <c r="B21" s="955" t="s">
        <v>43</v>
      </c>
      <c r="C21" s="1017">
        <v>81</v>
      </c>
      <c r="D21" s="1017">
        <v>51</v>
      </c>
      <c r="E21" s="1017">
        <v>46</v>
      </c>
      <c r="F21" s="1018">
        <v>44</v>
      </c>
      <c r="G21" s="1018">
        <v>42</v>
      </c>
      <c r="H21" s="1043" t="s">
        <v>699</v>
      </c>
      <c r="I21" s="1045" t="s">
        <v>984</v>
      </c>
      <c r="J21" s="630"/>
    </row>
    <row r="22" spans="2:10" ht="19.899999999999999" customHeight="1">
      <c r="B22" s="955" t="s">
        <v>63</v>
      </c>
      <c r="C22" s="1017">
        <v>74</v>
      </c>
      <c r="D22" s="1017">
        <v>48</v>
      </c>
      <c r="E22" s="1017">
        <v>45</v>
      </c>
      <c r="F22" s="1018">
        <v>43</v>
      </c>
      <c r="G22" s="1020">
        <v>41</v>
      </c>
      <c r="H22" s="1043" t="s">
        <v>697</v>
      </c>
      <c r="I22" s="1045" t="s">
        <v>984</v>
      </c>
      <c r="J22" s="630"/>
    </row>
    <row r="23" spans="2:10" ht="19.899999999999999" customHeight="1">
      <c r="B23" s="955" t="s">
        <v>46</v>
      </c>
      <c r="C23" s="1017">
        <v>83</v>
      </c>
      <c r="D23" s="1017">
        <v>57</v>
      </c>
      <c r="E23" s="1017">
        <v>52</v>
      </c>
      <c r="F23" s="1018">
        <v>51</v>
      </c>
      <c r="G23" s="1020">
        <v>48</v>
      </c>
      <c r="H23" s="1043" t="s">
        <v>695</v>
      </c>
      <c r="I23" s="1045" t="s">
        <v>984</v>
      </c>
      <c r="J23" s="630"/>
    </row>
    <row r="24" spans="2:10" ht="19.899999999999999" customHeight="1">
      <c r="B24" s="955" t="s">
        <v>76</v>
      </c>
      <c r="C24" s="1017">
        <v>75</v>
      </c>
      <c r="D24" s="1017">
        <v>43</v>
      </c>
      <c r="E24" s="1017">
        <v>41</v>
      </c>
      <c r="F24" s="1018">
        <v>40</v>
      </c>
      <c r="G24" s="1020">
        <v>39</v>
      </c>
      <c r="H24" s="1043" t="s">
        <v>696</v>
      </c>
      <c r="I24" s="1045" t="s">
        <v>984</v>
      </c>
      <c r="J24" s="630"/>
    </row>
    <row r="25" spans="2:10" ht="19.899999999999999" customHeight="1">
      <c r="B25" s="955" t="s">
        <v>42</v>
      </c>
      <c r="C25" s="1017">
        <v>87</v>
      </c>
      <c r="D25" s="1017">
        <v>58</v>
      </c>
      <c r="E25" s="1017">
        <v>51</v>
      </c>
      <c r="F25" s="1018">
        <v>50</v>
      </c>
      <c r="G25" s="1018">
        <v>49</v>
      </c>
      <c r="H25" s="1043" t="s">
        <v>699</v>
      </c>
      <c r="I25" s="1045" t="s">
        <v>987</v>
      </c>
      <c r="J25" s="630"/>
    </row>
    <row r="26" spans="2:10" ht="19.899999999999999" customHeight="1">
      <c r="B26" s="955" t="s">
        <v>131</v>
      </c>
      <c r="C26" s="1017">
        <v>67</v>
      </c>
      <c r="D26" s="1017">
        <v>44</v>
      </c>
      <c r="E26" s="1017">
        <v>41</v>
      </c>
      <c r="F26" s="1018">
        <v>40</v>
      </c>
      <c r="G26" s="1018">
        <v>40</v>
      </c>
      <c r="H26" s="1043" t="s">
        <v>983</v>
      </c>
      <c r="I26" s="1045" t="s">
        <v>992</v>
      </c>
      <c r="J26" s="630"/>
    </row>
    <row r="27" spans="2:10" ht="19.899999999999999" customHeight="1">
      <c r="B27" s="955" t="s">
        <v>52</v>
      </c>
      <c r="C27" s="1017">
        <v>73</v>
      </c>
      <c r="D27" s="1017">
        <v>50</v>
      </c>
      <c r="E27" s="1017">
        <v>47</v>
      </c>
      <c r="F27" s="1018">
        <v>46</v>
      </c>
      <c r="G27" s="1020">
        <v>46</v>
      </c>
      <c r="H27" s="1043" t="s">
        <v>983</v>
      </c>
      <c r="I27" s="1045" t="s">
        <v>993</v>
      </c>
      <c r="J27" s="630"/>
    </row>
    <row r="28" spans="2:10" ht="19.899999999999999" customHeight="1">
      <c r="B28" s="955" t="s">
        <v>129</v>
      </c>
      <c r="C28" s="1017">
        <v>73</v>
      </c>
      <c r="D28" s="1017">
        <v>50</v>
      </c>
      <c r="E28" s="1017">
        <v>47</v>
      </c>
      <c r="F28" s="1018">
        <v>46</v>
      </c>
      <c r="G28" s="1018">
        <v>46</v>
      </c>
      <c r="H28" s="1043" t="s">
        <v>983</v>
      </c>
      <c r="I28" s="1045" t="s">
        <v>993</v>
      </c>
      <c r="J28" s="630"/>
    </row>
    <row r="29" spans="2:10" ht="19.899999999999999" customHeight="1">
      <c r="B29" s="955" t="s">
        <v>51</v>
      </c>
      <c r="C29" s="1017">
        <v>71</v>
      </c>
      <c r="D29" s="1017">
        <v>52</v>
      </c>
      <c r="E29" s="1017">
        <v>49</v>
      </c>
      <c r="F29" s="1018">
        <v>48</v>
      </c>
      <c r="G29" s="1020">
        <v>48</v>
      </c>
      <c r="H29" s="1043" t="s">
        <v>983</v>
      </c>
      <c r="I29" s="1045" t="s">
        <v>993</v>
      </c>
      <c r="J29" s="630"/>
    </row>
    <row r="30" spans="2:10" ht="19.899999999999999" customHeight="1">
      <c r="B30" s="955" t="s">
        <v>137</v>
      </c>
      <c r="C30" s="1017">
        <v>70</v>
      </c>
      <c r="D30" s="1017">
        <v>52</v>
      </c>
      <c r="E30" s="1017">
        <v>49</v>
      </c>
      <c r="F30" s="1018">
        <v>48</v>
      </c>
      <c r="G30" s="1020">
        <v>48</v>
      </c>
      <c r="H30" s="1043" t="s">
        <v>983</v>
      </c>
      <c r="I30" s="1045" t="s">
        <v>993</v>
      </c>
      <c r="J30" s="630"/>
    </row>
    <row r="31" spans="2:10" ht="19.899999999999999" customHeight="1">
      <c r="B31" s="955" t="s">
        <v>198</v>
      </c>
      <c r="C31" s="1017">
        <v>93</v>
      </c>
      <c r="D31" s="1017">
        <v>74</v>
      </c>
      <c r="E31" s="1017">
        <v>69</v>
      </c>
      <c r="F31" s="1018">
        <v>66</v>
      </c>
      <c r="G31" s="1020">
        <v>60</v>
      </c>
      <c r="H31" s="1043" t="s">
        <v>699</v>
      </c>
      <c r="I31" s="1045" t="s">
        <v>987</v>
      </c>
      <c r="J31" s="630"/>
    </row>
    <row r="32" spans="2:10" ht="19.899999999999999" customHeight="1">
      <c r="B32" s="955" t="s">
        <v>202</v>
      </c>
      <c r="C32" s="1017">
        <v>94</v>
      </c>
      <c r="D32" s="1017">
        <v>74</v>
      </c>
      <c r="E32" s="1017">
        <v>69</v>
      </c>
      <c r="F32" s="1018">
        <v>66</v>
      </c>
      <c r="G32" s="1020">
        <v>60</v>
      </c>
      <c r="H32" s="1043" t="s">
        <v>699</v>
      </c>
      <c r="I32" s="1045" t="s">
        <v>987</v>
      </c>
      <c r="J32" s="630"/>
    </row>
    <row r="33" spans="2:10" ht="19.899999999999999" customHeight="1">
      <c r="B33" s="955" t="s">
        <v>40</v>
      </c>
      <c r="C33" s="1017" t="s">
        <v>37</v>
      </c>
      <c r="D33" s="1017">
        <v>103</v>
      </c>
      <c r="E33" s="1017">
        <v>98</v>
      </c>
      <c r="F33" s="1018">
        <v>93</v>
      </c>
      <c r="G33" s="1020">
        <v>88</v>
      </c>
      <c r="H33" s="1043" t="s">
        <v>698</v>
      </c>
      <c r="I33" s="1045" t="s">
        <v>1468</v>
      </c>
      <c r="J33" s="630"/>
    </row>
    <row r="34" spans="2:10" ht="19.899999999999999" customHeight="1">
      <c r="B34" s="955" t="s">
        <v>1007</v>
      </c>
      <c r="C34" s="1017">
        <v>80</v>
      </c>
      <c r="D34" s="1017">
        <v>48</v>
      </c>
      <c r="E34" s="1017">
        <v>46</v>
      </c>
      <c r="F34" s="1018">
        <v>45</v>
      </c>
      <c r="G34" s="1020">
        <v>43</v>
      </c>
      <c r="H34" s="1043" t="s">
        <v>701</v>
      </c>
      <c r="I34" s="1045" t="s">
        <v>990</v>
      </c>
      <c r="J34" s="630"/>
    </row>
    <row r="35" spans="2:10" ht="19.899999999999999" customHeight="1">
      <c r="B35" s="955" t="s">
        <v>66</v>
      </c>
      <c r="C35" s="1017">
        <v>84</v>
      </c>
      <c r="D35" s="1017">
        <v>52</v>
      </c>
      <c r="E35" s="1017">
        <v>48</v>
      </c>
      <c r="F35" s="1018">
        <v>45</v>
      </c>
      <c r="G35" s="1020">
        <v>44</v>
      </c>
      <c r="H35" s="1043" t="s">
        <v>701</v>
      </c>
      <c r="I35" s="1045" t="s">
        <v>988</v>
      </c>
      <c r="J35" s="630"/>
    </row>
    <row r="36" spans="2:10" ht="19.899999999999999" customHeight="1">
      <c r="B36" s="955" t="s">
        <v>1469</v>
      </c>
      <c r="C36" s="1017">
        <v>70</v>
      </c>
      <c r="D36" s="1017">
        <v>57</v>
      </c>
      <c r="E36" s="1017">
        <v>53</v>
      </c>
      <c r="F36" s="1018">
        <v>50</v>
      </c>
      <c r="G36" s="1020">
        <v>46</v>
      </c>
      <c r="H36" s="1043" t="s">
        <v>697</v>
      </c>
      <c r="I36" s="1045" t="s">
        <v>1008</v>
      </c>
      <c r="J36" s="630"/>
    </row>
    <row r="37" spans="2:10" ht="19.899999999999999" customHeight="1">
      <c r="B37" s="955" t="s">
        <v>151</v>
      </c>
      <c r="C37" s="1017">
        <v>71</v>
      </c>
      <c r="D37" s="1017">
        <v>58</v>
      </c>
      <c r="E37" s="1017">
        <v>57</v>
      </c>
      <c r="F37" s="1018">
        <v>56</v>
      </c>
      <c r="G37" s="1020">
        <v>50</v>
      </c>
      <c r="H37" s="1043" t="s">
        <v>699</v>
      </c>
      <c r="I37" s="1045" t="s">
        <v>1008</v>
      </c>
      <c r="J37" s="630"/>
    </row>
    <row r="38" spans="2:10" ht="19.899999999999999" customHeight="1">
      <c r="B38" s="955" t="s">
        <v>985</v>
      </c>
      <c r="C38" s="1017">
        <v>69</v>
      </c>
      <c r="D38" s="1017">
        <v>53</v>
      </c>
      <c r="E38" s="1017">
        <v>51</v>
      </c>
      <c r="F38" s="1018">
        <v>48</v>
      </c>
      <c r="G38" s="1020">
        <v>47</v>
      </c>
      <c r="H38" s="1043" t="s">
        <v>584</v>
      </c>
      <c r="I38" s="1045" t="s">
        <v>994</v>
      </c>
      <c r="J38" s="630"/>
    </row>
    <row r="39" spans="2:10" ht="19.899999999999999" customHeight="1">
      <c r="B39" s="955" t="s">
        <v>690</v>
      </c>
      <c r="C39" s="1017">
        <v>82</v>
      </c>
      <c r="D39" s="1017">
        <v>69</v>
      </c>
      <c r="E39" s="1017">
        <v>68</v>
      </c>
      <c r="F39" s="1018">
        <v>66</v>
      </c>
      <c r="G39" s="1020">
        <v>65</v>
      </c>
      <c r="H39" s="1043" t="s">
        <v>697</v>
      </c>
      <c r="I39" s="1045" t="s">
        <v>1009</v>
      </c>
      <c r="J39" s="630"/>
    </row>
    <row r="40" spans="2:10" ht="19.899999999999999" customHeight="1">
      <c r="B40" s="955" t="s">
        <v>691</v>
      </c>
      <c r="C40" s="1017">
        <v>82</v>
      </c>
      <c r="D40" s="1017">
        <v>69</v>
      </c>
      <c r="E40" s="1017">
        <v>68</v>
      </c>
      <c r="F40" s="1018">
        <v>66</v>
      </c>
      <c r="G40" s="1020">
        <v>65</v>
      </c>
      <c r="H40" s="1043" t="s">
        <v>695</v>
      </c>
      <c r="I40" s="1045" t="s">
        <v>1010</v>
      </c>
      <c r="J40" s="630"/>
    </row>
    <row r="41" spans="2:10" ht="19.899999999999999" customHeight="1">
      <c r="B41" s="955" t="s">
        <v>692</v>
      </c>
      <c r="C41" s="1017">
        <v>82</v>
      </c>
      <c r="D41" s="1017">
        <v>69</v>
      </c>
      <c r="E41" s="1017">
        <v>68</v>
      </c>
      <c r="F41" s="1018">
        <v>66</v>
      </c>
      <c r="G41" s="1020">
        <v>65</v>
      </c>
      <c r="H41" s="1043" t="s">
        <v>695</v>
      </c>
      <c r="I41" s="1045" t="s">
        <v>1010</v>
      </c>
      <c r="J41" s="511"/>
    </row>
    <row r="42" spans="2:10" ht="19.899999999999999" customHeight="1">
      <c r="B42" s="955" t="s">
        <v>995</v>
      </c>
      <c r="C42" s="1017">
        <v>82</v>
      </c>
      <c r="D42" s="1017">
        <v>69</v>
      </c>
      <c r="E42" s="1017">
        <v>68</v>
      </c>
      <c r="F42" s="1018">
        <v>66</v>
      </c>
      <c r="G42" s="1020">
        <v>65</v>
      </c>
      <c r="H42" s="1043" t="s">
        <v>695</v>
      </c>
      <c r="I42" s="1045" t="s">
        <v>1010</v>
      </c>
      <c r="J42" s="511"/>
    </row>
    <row r="43" spans="2:10" ht="19.899999999999999" customHeight="1">
      <c r="B43" s="955" t="s">
        <v>149</v>
      </c>
      <c r="C43" s="1017">
        <v>82</v>
      </c>
      <c r="D43" s="1017">
        <v>69</v>
      </c>
      <c r="E43" s="1017">
        <v>68</v>
      </c>
      <c r="F43" s="1018">
        <v>66</v>
      </c>
      <c r="G43" s="1020">
        <v>65</v>
      </c>
      <c r="H43" s="1043" t="s">
        <v>695</v>
      </c>
      <c r="I43" s="1045" t="s">
        <v>1010</v>
      </c>
      <c r="J43" s="511"/>
    </row>
    <row r="44" spans="2:10" ht="19.899999999999999" customHeight="1">
      <c r="B44" s="955" t="s">
        <v>150</v>
      </c>
      <c r="C44" s="1017">
        <v>79</v>
      </c>
      <c r="D44" s="1017">
        <v>66</v>
      </c>
      <c r="E44" s="1017">
        <v>65</v>
      </c>
      <c r="F44" s="1018">
        <v>63</v>
      </c>
      <c r="G44" s="1020">
        <v>61</v>
      </c>
      <c r="H44" s="1043" t="s">
        <v>702</v>
      </c>
      <c r="I44" s="1045" t="s">
        <v>1010</v>
      </c>
      <c r="J44" s="511"/>
    </row>
    <row r="45" spans="2:10" ht="19.899999999999999" customHeight="1">
      <c r="B45" s="955" t="s">
        <v>147</v>
      </c>
      <c r="C45" s="1017">
        <v>62</v>
      </c>
      <c r="D45" s="1017">
        <v>47</v>
      </c>
      <c r="E45" s="1017">
        <v>46</v>
      </c>
      <c r="F45" s="1018">
        <v>45</v>
      </c>
      <c r="G45" s="1018">
        <v>44</v>
      </c>
      <c r="H45" s="1043" t="s">
        <v>702</v>
      </c>
      <c r="I45" s="1045" t="s">
        <v>1011</v>
      </c>
      <c r="J45" s="511"/>
    </row>
    <row r="46" spans="2:10" ht="19.899999999999999" customHeight="1">
      <c r="B46" s="955" t="s">
        <v>148</v>
      </c>
      <c r="C46" s="1017">
        <v>62</v>
      </c>
      <c r="D46" s="1017">
        <v>47</v>
      </c>
      <c r="E46" s="1017">
        <v>46</v>
      </c>
      <c r="F46" s="1018">
        <v>45</v>
      </c>
      <c r="G46" s="1018">
        <v>44</v>
      </c>
      <c r="H46" s="1043" t="s">
        <v>702</v>
      </c>
      <c r="I46" s="1045" t="s">
        <v>1011</v>
      </c>
      <c r="J46" s="511"/>
    </row>
    <row r="47" spans="2:10" ht="19.899999999999999" customHeight="1">
      <c r="B47" s="828" t="s">
        <v>875</v>
      </c>
      <c r="C47" s="782">
        <v>74</v>
      </c>
      <c r="D47" s="782">
        <v>61</v>
      </c>
      <c r="E47" s="782">
        <v>60</v>
      </c>
      <c r="F47" s="783">
        <v>58</v>
      </c>
      <c r="G47" s="783">
        <v>56</v>
      </c>
      <c r="H47" s="829" t="s">
        <v>697</v>
      </c>
      <c r="I47" s="830" t="s">
        <v>1010</v>
      </c>
      <c r="J47" s="511"/>
    </row>
    <row r="48" spans="2:10" ht="19.899999999999999" customHeight="1" thickBot="1">
      <c r="B48" s="464" t="s">
        <v>877</v>
      </c>
      <c r="C48" s="496">
        <v>74</v>
      </c>
      <c r="D48" s="496">
        <v>61</v>
      </c>
      <c r="E48" s="496">
        <v>60</v>
      </c>
      <c r="F48" s="699">
        <v>58</v>
      </c>
      <c r="G48" s="699">
        <v>56</v>
      </c>
      <c r="H48" s="700" t="s">
        <v>697</v>
      </c>
      <c r="I48" s="701" t="s">
        <v>1010</v>
      </c>
      <c r="J48" s="512"/>
    </row>
    <row r="49" spans="1:13" s="435" customFormat="1" ht="19.899999999999999" customHeight="1" thickBot="1">
      <c r="B49" s="465"/>
      <c r="C49" s="465"/>
      <c r="D49" s="466"/>
      <c r="E49" s="466"/>
      <c r="F49" s="465"/>
      <c r="G49" s="465"/>
      <c r="H49" s="465"/>
      <c r="I49" s="465"/>
      <c r="J49" s="467"/>
      <c r="K49" s="451"/>
    </row>
    <row r="50" spans="1:13" s="435" customFormat="1" ht="19.899999999999999" customHeight="1" thickBot="1">
      <c r="B50" s="1411" t="s">
        <v>132</v>
      </c>
      <c r="C50" s="1412"/>
      <c r="D50" s="1413"/>
      <c r="E50" s="694" t="s">
        <v>27</v>
      </c>
      <c r="F50" s="695" t="s">
        <v>28</v>
      </c>
      <c r="G50" s="755" t="s">
        <v>29</v>
      </c>
      <c r="H50" s="468" t="s">
        <v>374</v>
      </c>
      <c r="I50" s="626" t="s">
        <v>1421</v>
      </c>
      <c r="J50" s="627" t="s">
        <v>932</v>
      </c>
    </row>
    <row r="51" spans="1:13" s="435" customFormat="1" ht="19.899999999999999" customHeight="1">
      <c r="B51" s="1417" t="s">
        <v>1422</v>
      </c>
      <c r="C51" s="1418"/>
      <c r="D51" s="1419"/>
      <c r="E51" s="478">
        <v>-3</v>
      </c>
      <c r="F51" s="478">
        <f>E51</f>
        <v>-3</v>
      </c>
      <c r="G51" s="1046">
        <f>E51</f>
        <v>-3</v>
      </c>
      <c r="H51" s="1047" t="s">
        <v>1423</v>
      </c>
      <c r="I51" s="1048"/>
      <c r="J51" s="469"/>
    </row>
    <row r="52" spans="1:13" s="435" customFormat="1" ht="19.899999999999999" customHeight="1">
      <c r="B52" s="1417"/>
      <c r="C52" s="1418"/>
      <c r="D52" s="1419"/>
      <c r="E52" s="478">
        <v>-4</v>
      </c>
      <c r="F52" s="478">
        <f>E52</f>
        <v>-4</v>
      </c>
      <c r="G52" s="1049">
        <f>E52</f>
        <v>-4</v>
      </c>
      <c r="H52" s="1050" t="s">
        <v>827</v>
      </c>
      <c r="I52" s="1051"/>
      <c r="J52" s="632"/>
    </row>
    <row r="53" spans="1:13" s="435" customFormat="1" ht="19.899999999999999" customHeight="1">
      <c r="B53" s="1417"/>
      <c r="C53" s="1418"/>
      <c r="D53" s="1419"/>
      <c r="E53" s="478">
        <v>-5</v>
      </c>
      <c r="F53" s="478">
        <f>E53</f>
        <v>-5</v>
      </c>
      <c r="G53" s="1049">
        <f>E53</f>
        <v>-5</v>
      </c>
      <c r="H53" s="1050" t="s">
        <v>828</v>
      </c>
      <c r="I53" s="1051"/>
      <c r="J53" s="632"/>
    </row>
    <row r="54" spans="1:13" s="435" customFormat="1" ht="19.899999999999999" customHeight="1" thickBot="1">
      <c r="B54" s="1420"/>
      <c r="C54" s="1421"/>
      <c r="D54" s="1422"/>
      <c r="E54" s="931">
        <v>-5</v>
      </c>
      <c r="F54" s="931">
        <f>E54</f>
        <v>-5</v>
      </c>
      <c r="G54" s="932">
        <f>E54</f>
        <v>-5</v>
      </c>
      <c r="H54" s="933" t="s">
        <v>829</v>
      </c>
      <c r="I54" s="1052"/>
      <c r="J54" s="568"/>
    </row>
    <row r="55" spans="1:13" s="435" customFormat="1" ht="19.899999999999999" customHeight="1">
      <c r="A55" s="451"/>
      <c r="B55" s="1394" t="s">
        <v>528</v>
      </c>
      <c r="C55" s="1394"/>
      <c r="D55" s="1394"/>
      <c r="E55" s="1394"/>
      <c r="F55" s="1394"/>
      <c r="G55" s="1394"/>
      <c r="H55" s="1394"/>
      <c r="I55" s="1394"/>
      <c r="J55" s="1394"/>
      <c r="K55" s="451"/>
      <c r="L55" s="451"/>
      <c r="M55" s="451"/>
    </row>
    <row r="56" spans="1:13" s="435" customFormat="1" ht="19.899999999999999" customHeight="1">
      <c r="A56" s="451"/>
      <c r="B56" s="1375" t="s">
        <v>703</v>
      </c>
      <c r="C56" s="1375"/>
      <c r="D56" s="1375"/>
      <c r="E56" s="1375"/>
      <c r="F56" s="1375"/>
      <c r="G56" s="1375"/>
      <c r="H56" s="1375"/>
      <c r="I56" s="1375"/>
      <c r="J56" s="1375"/>
      <c r="K56" s="451"/>
      <c r="L56" s="451"/>
      <c r="M56" s="451"/>
    </row>
    <row r="57" spans="1:13" s="435" customFormat="1" ht="19.899999999999999" customHeight="1">
      <c r="A57" s="451"/>
      <c r="B57" s="1375" t="s">
        <v>933</v>
      </c>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1375"/>
      <c r="C62" s="1375"/>
      <c r="D62" s="1375"/>
      <c r="E62" s="1375"/>
      <c r="F62" s="1375"/>
      <c r="G62" s="1375"/>
      <c r="H62" s="1375"/>
      <c r="I62" s="1375"/>
      <c r="J62" s="1375"/>
      <c r="K62" s="451"/>
      <c r="L62" s="451"/>
      <c r="M62" s="451"/>
    </row>
    <row r="63" spans="1:13" s="435" customFormat="1" ht="19.899999999999999" customHeight="1">
      <c r="A63" s="451"/>
      <c r="B63" s="1375"/>
      <c r="C63" s="1375"/>
      <c r="D63" s="1375"/>
      <c r="E63" s="1375"/>
      <c r="F63" s="1375"/>
      <c r="G63" s="1375"/>
      <c r="H63" s="1375"/>
      <c r="I63" s="1375"/>
      <c r="J63" s="1375"/>
      <c r="K63" s="451"/>
      <c r="L63" s="451"/>
      <c r="M63" s="451"/>
    </row>
    <row r="64" spans="1:13" s="435" customFormat="1" ht="19.899999999999999" customHeight="1">
      <c r="A64" s="451"/>
      <c r="B64" s="1375"/>
      <c r="C64" s="1375"/>
      <c r="D64" s="1375"/>
      <c r="E64" s="1375"/>
      <c r="F64" s="1375"/>
      <c r="G64" s="1375"/>
      <c r="H64" s="1375"/>
      <c r="I64" s="1375"/>
      <c r="J64" s="1375"/>
      <c r="K64" s="451"/>
      <c r="L64" s="451"/>
      <c r="M64" s="451"/>
    </row>
    <row r="65" spans="1:13" s="435" customFormat="1" ht="19.899999999999999" customHeight="1">
      <c r="A65" s="451"/>
      <c r="B65" s="451"/>
      <c r="C65" s="451"/>
      <c r="D65" s="451"/>
      <c r="E65" s="451"/>
      <c r="F65" s="451"/>
      <c r="G65" s="451"/>
      <c r="H65" s="451"/>
      <c r="I65" s="451"/>
      <c r="J65" s="451"/>
      <c r="K65" s="451"/>
      <c r="L65" s="451"/>
      <c r="M65" s="451"/>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14"/>
      <c r="F83" s="514"/>
      <c r="G83" s="514"/>
      <c r="H83" s="514"/>
      <c r="I83" s="514"/>
      <c r="J83" s="514"/>
    </row>
    <row r="84" spans="5:10" ht="19.899999999999999" customHeight="1">
      <c r="E84" s="633"/>
      <c r="F84" s="633"/>
      <c r="G84" s="633"/>
      <c r="H84" s="633"/>
      <c r="I84" s="633"/>
      <c r="J84" s="633"/>
    </row>
    <row r="85" spans="5:10" ht="19.899999999999999" customHeight="1">
      <c r="E85" s="515"/>
      <c r="F85" s="515"/>
      <c r="G85" s="515"/>
      <c r="H85" s="515"/>
      <c r="I85" s="515"/>
      <c r="J85" s="515"/>
    </row>
    <row r="86" spans="5:10" ht="19.899999999999999" customHeight="1">
      <c r="E86" s="516"/>
      <c r="F86" s="516"/>
      <c r="G86" s="516"/>
      <c r="H86" s="516"/>
      <c r="I86" s="516"/>
      <c r="J86" s="516"/>
    </row>
    <row r="87" spans="5:10" ht="19.899999999999999" customHeight="1">
      <c r="E87" s="515"/>
      <c r="F87" s="515"/>
      <c r="G87" s="515"/>
      <c r="H87" s="515"/>
      <c r="I87" s="515"/>
      <c r="J87" s="515"/>
    </row>
    <row r="88" spans="5:10" ht="19.899999999999999" customHeight="1">
      <c r="E88" s="517"/>
      <c r="F88" s="517"/>
      <c r="G88" s="517"/>
      <c r="H88" s="517"/>
      <c r="I88" s="517"/>
      <c r="J88" s="517"/>
    </row>
    <row r="89" spans="5:10" ht="19.899999999999999" customHeight="1">
      <c r="E89" s="634"/>
      <c r="F89" s="634"/>
      <c r="G89" s="634"/>
      <c r="H89" s="634"/>
      <c r="I89" s="634"/>
      <c r="J89" s="63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55:J55"/>
    <mergeCell ref="C4:D4"/>
    <mergeCell ref="E4:F4"/>
    <mergeCell ref="H4:I4"/>
    <mergeCell ref="C5:D5"/>
    <mergeCell ref="E5:F5"/>
    <mergeCell ref="H5:I5"/>
    <mergeCell ref="B6:I6"/>
    <mergeCell ref="B7:I7"/>
    <mergeCell ref="B8:J8"/>
    <mergeCell ref="B50:D50"/>
    <mergeCell ref="B51:D54"/>
    <mergeCell ref="B62:J62"/>
    <mergeCell ref="B63:J63"/>
    <mergeCell ref="B64:J64"/>
    <mergeCell ref="B56:J56"/>
    <mergeCell ref="B57:J57"/>
    <mergeCell ref="B58:J58"/>
    <mergeCell ref="B59:J59"/>
    <mergeCell ref="B60:J60"/>
    <mergeCell ref="B61:J6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35" t="s">
        <v>764</v>
      </c>
      <c r="B1" s="1435"/>
      <c r="C1" s="1435"/>
      <c r="D1" s="1435"/>
      <c r="E1" s="1435"/>
      <c r="F1" s="1435"/>
      <c r="G1" s="1435"/>
      <c r="H1" s="1435"/>
      <c r="I1" s="1435"/>
      <c r="J1" s="1435"/>
      <c r="K1" s="274" t="s">
        <v>21</v>
      </c>
    </row>
    <row r="2" spans="1:11" ht="19.899999999999999" customHeight="1">
      <c r="A2" s="405"/>
      <c r="B2" s="608" t="s">
        <v>69</v>
      </c>
      <c r="C2" s="609" t="s">
        <v>162</v>
      </c>
      <c r="D2" s="610" t="s">
        <v>71</v>
      </c>
      <c r="E2" s="610" t="s">
        <v>72</v>
      </c>
      <c r="F2" s="610" t="s">
        <v>613</v>
      </c>
      <c r="G2" s="610" t="s">
        <v>74</v>
      </c>
      <c r="H2" s="1436" t="s">
        <v>748</v>
      </c>
      <c r="I2" s="1437"/>
      <c r="J2" s="405"/>
    </row>
    <row r="3" spans="1:11" ht="19.899999999999999" customHeight="1" thickBot="1">
      <c r="A3" s="405"/>
      <c r="B3" s="611" t="s">
        <v>898</v>
      </c>
      <c r="C3" s="612" t="s">
        <v>900</v>
      </c>
      <c r="D3" s="619" t="s">
        <v>901</v>
      </c>
      <c r="E3" s="619"/>
      <c r="F3" s="619"/>
      <c r="G3" s="619"/>
      <c r="H3" s="1438"/>
      <c r="I3" s="1439"/>
      <c r="J3" s="405"/>
    </row>
    <row r="4" spans="1:11" ht="19.899999999999999" customHeight="1" thickBot="1">
      <c r="A4" s="405"/>
      <c r="B4" s="849" t="s">
        <v>1518</v>
      </c>
      <c r="C4" s="850"/>
      <c r="D4" s="850"/>
      <c r="E4" s="850"/>
      <c r="F4" s="850"/>
      <c r="G4" s="850"/>
      <c r="H4" s="852" t="s">
        <v>24</v>
      </c>
      <c r="I4" s="853">
        <v>46090</v>
      </c>
      <c r="J4" s="613" t="s">
        <v>902</v>
      </c>
    </row>
    <row r="5" spans="1:11" ht="19.899999999999999" customHeight="1">
      <c r="A5" s="405"/>
      <c r="B5" s="855" t="s">
        <v>83</v>
      </c>
      <c r="C5" s="856" t="s">
        <v>1519</v>
      </c>
      <c r="D5" s="856" t="s">
        <v>1520</v>
      </c>
      <c r="E5" s="856" t="s">
        <v>1040</v>
      </c>
      <c r="F5" s="856" t="s">
        <v>1521</v>
      </c>
      <c r="G5" s="856" t="s">
        <v>1522</v>
      </c>
      <c r="H5" s="856" t="s">
        <v>887</v>
      </c>
      <c r="I5" s="856" t="s">
        <v>75</v>
      </c>
      <c r="J5" s="409" t="s">
        <v>693</v>
      </c>
    </row>
    <row r="6" spans="1:11" ht="19.899999999999999" customHeight="1">
      <c r="A6" s="405"/>
      <c r="B6" s="942" t="s">
        <v>978</v>
      </c>
      <c r="C6" s="1057">
        <v>65</v>
      </c>
      <c r="D6" s="1057">
        <v>54</v>
      </c>
      <c r="E6" s="1057">
        <v>49</v>
      </c>
      <c r="F6" s="1057">
        <v>48</v>
      </c>
      <c r="G6" s="1057">
        <v>47</v>
      </c>
      <c r="H6" s="1058" t="s">
        <v>142</v>
      </c>
      <c r="I6" s="1059" t="s">
        <v>888</v>
      </c>
      <c r="J6" s="410"/>
    </row>
    <row r="7" spans="1:11" ht="19.899999999999999" customHeight="1">
      <c r="A7" s="405"/>
      <c r="B7" s="942" t="s">
        <v>979</v>
      </c>
      <c r="C7" s="1057">
        <v>65</v>
      </c>
      <c r="D7" s="1057">
        <v>52</v>
      </c>
      <c r="E7" s="1057">
        <v>47</v>
      </c>
      <c r="F7" s="1057">
        <v>46</v>
      </c>
      <c r="G7" s="1057">
        <v>45</v>
      </c>
      <c r="H7" s="1058" t="s">
        <v>889</v>
      </c>
      <c r="I7" s="1059" t="s">
        <v>888</v>
      </c>
      <c r="J7" s="410"/>
    </row>
    <row r="8" spans="1:11" ht="19.899999999999999" customHeight="1">
      <c r="A8" s="405"/>
      <c r="B8" s="942" t="s">
        <v>32</v>
      </c>
      <c r="C8" s="1057">
        <v>107</v>
      </c>
      <c r="D8" s="1057">
        <v>65</v>
      </c>
      <c r="E8" s="1057">
        <v>59</v>
      </c>
      <c r="F8" s="1057">
        <v>57</v>
      </c>
      <c r="G8" s="1057">
        <v>55</v>
      </c>
      <c r="H8" s="1058" t="s">
        <v>579</v>
      </c>
      <c r="I8" s="1059" t="s">
        <v>888</v>
      </c>
      <c r="J8" s="410"/>
    </row>
    <row r="9" spans="1:11" ht="19.899999999999999" customHeight="1">
      <c r="A9" s="405"/>
      <c r="B9" s="942" t="s">
        <v>33</v>
      </c>
      <c r="C9" s="1057">
        <v>96</v>
      </c>
      <c r="D9" s="1057">
        <v>56</v>
      </c>
      <c r="E9" s="1057">
        <v>49</v>
      </c>
      <c r="F9" s="1057">
        <v>48</v>
      </c>
      <c r="G9" s="1057">
        <v>45</v>
      </c>
      <c r="H9" s="1058" t="s">
        <v>142</v>
      </c>
      <c r="I9" s="1059" t="s">
        <v>888</v>
      </c>
      <c r="J9" s="410"/>
    </row>
    <row r="10" spans="1:11" ht="19.899999999999999" customHeight="1">
      <c r="A10" s="405"/>
      <c r="B10" s="942" t="s">
        <v>40</v>
      </c>
      <c r="C10" s="1057">
        <v>128</v>
      </c>
      <c r="D10" s="1057">
        <v>96</v>
      </c>
      <c r="E10" s="1057">
        <v>86</v>
      </c>
      <c r="F10" s="1057">
        <v>81</v>
      </c>
      <c r="G10" s="1057">
        <v>78</v>
      </c>
      <c r="H10" s="1058" t="s">
        <v>890</v>
      </c>
      <c r="I10" s="1060" t="s">
        <v>1523</v>
      </c>
      <c r="J10" s="410"/>
    </row>
    <row r="11" spans="1:11" ht="19.899999999999999" customHeight="1">
      <c r="A11" s="405"/>
      <c r="B11" s="942" t="s">
        <v>50</v>
      </c>
      <c r="C11" s="1057">
        <v>117</v>
      </c>
      <c r="D11" s="1057">
        <v>64</v>
      </c>
      <c r="E11" s="1057">
        <v>58</v>
      </c>
      <c r="F11" s="1057">
        <v>55</v>
      </c>
      <c r="G11" s="1057">
        <v>53</v>
      </c>
      <c r="H11" s="1058" t="s">
        <v>891</v>
      </c>
      <c r="I11" s="1059" t="s">
        <v>888</v>
      </c>
      <c r="J11" s="410"/>
    </row>
    <row r="12" spans="1:11" ht="19.899999999999999" customHeight="1">
      <c r="A12" s="405"/>
      <c r="B12" s="942" t="s">
        <v>131</v>
      </c>
      <c r="C12" s="1057">
        <v>81</v>
      </c>
      <c r="D12" s="1057">
        <v>50</v>
      </c>
      <c r="E12" s="1057">
        <v>45</v>
      </c>
      <c r="F12" s="1057">
        <v>44</v>
      </c>
      <c r="G12" s="1057">
        <v>43</v>
      </c>
      <c r="H12" s="1058" t="s">
        <v>892</v>
      </c>
      <c r="I12" s="1059" t="s">
        <v>888</v>
      </c>
      <c r="J12" s="410"/>
    </row>
    <row r="13" spans="1:11" ht="19.899999999999999" customHeight="1">
      <c r="A13" s="405"/>
      <c r="B13" s="942" t="s">
        <v>57</v>
      </c>
      <c r="C13" s="1057">
        <v>101</v>
      </c>
      <c r="D13" s="1057">
        <v>73</v>
      </c>
      <c r="E13" s="1057">
        <v>68</v>
      </c>
      <c r="F13" s="1057">
        <v>67</v>
      </c>
      <c r="G13" s="1057">
        <v>66</v>
      </c>
      <c r="H13" s="1058" t="s">
        <v>142</v>
      </c>
      <c r="I13" s="1059" t="s">
        <v>888</v>
      </c>
      <c r="J13" s="410"/>
    </row>
    <row r="14" spans="1:11" ht="19.899999999999999" customHeight="1">
      <c r="A14" s="405"/>
      <c r="B14" s="942" t="s">
        <v>49</v>
      </c>
      <c r="C14" s="1057">
        <v>97</v>
      </c>
      <c r="D14" s="1057">
        <v>58</v>
      </c>
      <c r="E14" s="1057">
        <v>52</v>
      </c>
      <c r="F14" s="1057">
        <v>50</v>
      </c>
      <c r="G14" s="1057">
        <v>48</v>
      </c>
      <c r="H14" s="1058" t="s">
        <v>142</v>
      </c>
      <c r="I14" s="1059" t="s">
        <v>888</v>
      </c>
      <c r="J14" s="410"/>
    </row>
    <row r="15" spans="1:11" ht="19.899999999999999" customHeight="1">
      <c r="A15" s="405"/>
      <c r="B15" s="942" t="s">
        <v>45</v>
      </c>
      <c r="C15" s="1057">
        <v>97</v>
      </c>
      <c r="D15" s="1057">
        <v>60</v>
      </c>
      <c r="E15" s="1057">
        <v>54</v>
      </c>
      <c r="F15" s="1057">
        <v>52</v>
      </c>
      <c r="G15" s="1057">
        <v>50</v>
      </c>
      <c r="H15" s="1058" t="s">
        <v>142</v>
      </c>
      <c r="I15" s="1059" t="s">
        <v>888</v>
      </c>
      <c r="J15" s="410"/>
    </row>
    <row r="16" spans="1:11" ht="19.899999999999999" customHeight="1">
      <c r="A16" s="405"/>
      <c r="B16" s="942" t="s">
        <v>38</v>
      </c>
      <c r="C16" s="1057">
        <v>97</v>
      </c>
      <c r="D16" s="1057">
        <v>57</v>
      </c>
      <c r="E16" s="1057">
        <v>51</v>
      </c>
      <c r="F16" s="1057">
        <v>49</v>
      </c>
      <c r="G16" s="1057">
        <v>46</v>
      </c>
      <c r="H16" s="1058" t="s">
        <v>893</v>
      </c>
      <c r="I16" s="1059" t="s">
        <v>888</v>
      </c>
      <c r="J16" s="410"/>
    </row>
    <row r="17" spans="1:10" ht="19.899999999999999" customHeight="1">
      <c r="A17" s="405"/>
      <c r="B17" s="942" t="s">
        <v>58</v>
      </c>
      <c r="C17" s="1057">
        <v>107</v>
      </c>
      <c r="D17" s="1057">
        <v>65</v>
      </c>
      <c r="E17" s="1057">
        <v>60</v>
      </c>
      <c r="F17" s="1057">
        <v>57</v>
      </c>
      <c r="G17" s="1057">
        <v>55</v>
      </c>
      <c r="H17" s="1058" t="s">
        <v>603</v>
      </c>
      <c r="I17" s="1059" t="s">
        <v>888</v>
      </c>
      <c r="J17" s="410"/>
    </row>
    <row r="18" spans="1:10" ht="19.899999999999999" customHeight="1">
      <c r="A18" s="405"/>
      <c r="B18" s="942" t="s">
        <v>59</v>
      </c>
      <c r="C18" s="1057">
        <v>97</v>
      </c>
      <c r="D18" s="1057">
        <v>62</v>
      </c>
      <c r="E18" s="1057">
        <v>55</v>
      </c>
      <c r="F18" s="1057">
        <v>52</v>
      </c>
      <c r="G18" s="1057">
        <v>51</v>
      </c>
      <c r="H18" s="1058" t="s">
        <v>894</v>
      </c>
      <c r="I18" s="1059" t="s">
        <v>888</v>
      </c>
      <c r="J18" s="410"/>
    </row>
    <row r="19" spans="1:10" ht="19.899999999999999" customHeight="1">
      <c r="A19" s="405"/>
      <c r="B19" s="942" t="s">
        <v>156</v>
      </c>
      <c r="C19" s="1057">
        <v>97</v>
      </c>
      <c r="D19" s="1057">
        <v>57</v>
      </c>
      <c r="E19" s="1057">
        <v>51</v>
      </c>
      <c r="F19" s="1057">
        <v>49</v>
      </c>
      <c r="G19" s="1057">
        <v>46</v>
      </c>
      <c r="H19" s="1058" t="s">
        <v>603</v>
      </c>
      <c r="I19" s="1059" t="s">
        <v>888</v>
      </c>
      <c r="J19" s="410"/>
    </row>
    <row r="20" spans="1:10" ht="19.899999999999999" customHeight="1">
      <c r="A20" s="405"/>
      <c r="B20" s="942" t="s">
        <v>157</v>
      </c>
      <c r="C20" s="1057">
        <v>107</v>
      </c>
      <c r="D20" s="1057">
        <v>65</v>
      </c>
      <c r="E20" s="1057">
        <v>59</v>
      </c>
      <c r="F20" s="1057">
        <v>57</v>
      </c>
      <c r="G20" s="1057">
        <v>55</v>
      </c>
      <c r="H20" s="1058" t="s">
        <v>600</v>
      </c>
      <c r="I20" s="1059" t="s">
        <v>888</v>
      </c>
      <c r="J20" s="410"/>
    </row>
    <row r="21" spans="1:10" ht="19.899999999999999" customHeight="1">
      <c r="A21" s="405"/>
      <c r="B21" s="942" t="s">
        <v>48</v>
      </c>
      <c r="C21" s="1057">
        <v>96</v>
      </c>
      <c r="D21" s="1057">
        <v>56</v>
      </c>
      <c r="E21" s="1057">
        <v>50</v>
      </c>
      <c r="F21" s="1057">
        <v>48</v>
      </c>
      <c r="G21" s="1057">
        <v>45</v>
      </c>
      <c r="H21" s="1058" t="s">
        <v>142</v>
      </c>
      <c r="I21" s="1059" t="s">
        <v>888</v>
      </c>
      <c r="J21" s="410"/>
    </row>
    <row r="22" spans="1:10" ht="19.899999999999999" customHeight="1">
      <c r="A22" s="405"/>
      <c r="B22" s="942" t="s">
        <v>77</v>
      </c>
      <c r="C22" s="1057">
        <v>117</v>
      </c>
      <c r="D22" s="1057">
        <v>66</v>
      </c>
      <c r="E22" s="1057">
        <v>61</v>
      </c>
      <c r="F22" s="1057">
        <v>58</v>
      </c>
      <c r="G22" s="1057">
        <v>57</v>
      </c>
      <c r="H22" s="1058" t="s">
        <v>595</v>
      </c>
      <c r="I22" s="1060" t="s">
        <v>1523</v>
      </c>
      <c r="J22" s="410"/>
    </row>
    <row r="23" spans="1:10" ht="19.899999999999999" customHeight="1">
      <c r="A23" s="405"/>
      <c r="B23" s="942" t="s">
        <v>56</v>
      </c>
      <c r="C23" s="1057">
        <v>97</v>
      </c>
      <c r="D23" s="1057">
        <v>77</v>
      </c>
      <c r="E23" s="1057">
        <v>72</v>
      </c>
      <c r="F23" s="1057">
        <v>71</v>
      </c>
      <c r="G23" s="1057">
        <v>70</v>
      </c>
      <c r="H23" s="1058"/>
      <c r="I23" s="1059" t="s">
        <v>888</v>
      </c>
      <c r="J23" s="410"/>
    </row>
    <row r="24" spans="1:10" ht="19.899999999999999" customHeight="1">
      <c r="A24" s="405"/>
      <c r="B24" s="942" t="s">
        <v>445</v>
      </c>
      <c r="C24" s="1057">
        <v>104</v>
      </c>
      <c r="D24" s="1057">
        <v>70</v>
      </c>
      <c r="E24" s="1057">
        <v>93</v>
      </c>
      <c r="F24" s="1057">
        <v>60</v>
      </c>
      <c r="G24" s="1057">
        <v>59</v>
      </c>
      <c r="H24" s="1058"/>
      <c r="I24" s="1059" t="s">
        <v>888</v>
      </c>
      <c r="J24" s="410"/>
    </row>
    <row r="25" spans="1:10" ht="19.899999999999999" customHeight="1" thickBot="1">
      <c r="A25" s="405"/>
      <c r="B25" s="942" t="s">
        <v>55</v>
      </c>
      <c r="C25" s="1057">
        <v>97</v>
      </c>
      <c r="D25" s="1057">
        <v>77</v>
      </c>
      <c r="E25" s="1057">
        <v>72</v>
      </c>
      <c r="F25" s="1057">
        <v>71</v>
      </c>
      <c r="G25" s="1057">
        <v>70</v>
      </c>
      <c r="H25" s="1058"/>
      <c r="I25" s="1059" t="s">
        <v>888</v>
      </c>
      <c r="J25" s="410"/>
    </row>
    <row r="26" spans="1:10" ht="19.899999999999999" customHeight="1">
      <c r="A26" s="405"/>
      <c r="B26" s="1440" t="s">
        <v>132</v>
      </c>
      <c r="C26" s="1441"/>
      <c r="D26" s="1442"/>
      <c r="E26" s="408" t="s">
        <v>86</v>
      </c>
      <c r="F26" s="408" t="s">
        <v>87</v>
      </c>
      <c r="G26" s="408" t="s">
        <v>84</v>
      </c>
      <c r="H26" s="408" t="s">
        <v>516</v>
      </c>
      <c r="I26" s="615"/>
      <c r="J26" s="409" t="s">
        <v>693</v>
      </c>
    </row>
    <row r="27" spans="1:10" ht="19.899999999999999" customHeight="1">
      <c r="A27" s="405"/>
      <c r="B27" s="1425" t="s">
        <v>809</v>
      </c>
      <c r="C27" s="1426"/>
      <c r="D27" s="1427"/>
      <c r="E27" s="411">
        <v>-2</v>
      </c>
      <c r="F27" s="411">
        <f>E27</f>
        <v>-2</v>
      </c>
      <c r="G27" s="479" t="s">
        <v>899</v>
      </c>
      <c r="H27" s="412" t="s">
        <v>105</v>
      </c>
      <c r="I27" s="616"/>
      <c r="J27" s="413"/>
    </row>
    <row r="28" spans="1:10" ht="19.899999999999999" customHeight="1">
      <c r="A28" s="405"/>
      <c r="B28" s="1428"/>
      <c r="C28" s="1429"/>
      <c r="D28" s="1430"/>
      <c r="E28" s="411">
        <v>-3</v>
      </c>
      <c r="F28" s="411">
        <f>E28</f>
        <v>-3</v>
      </c>
      <c r="G28" s="414" t="s">
        <v>446</v>
      </c>
      <c r="H28" s="412" t="s">
        <v>105</v>
      </c>
      <c r="I28" s="616"/>
      <c r="J28" s="413"/>
    </row>
    <row r="29" spans="1:10" ht="19.899999999999999" customHeight="1" thickBot="1">
      <c r="A29" s="405"/>
      <c r="B29" s="1431"/>
      <c r="C29" s="1432"/>
      <c r="D29" s="1433"/>
      <c r="E29" s="415">
        <v>-4</v>
      </c>
      <c r="F29" s="415">
        <f>E29</f>
        <v>-4</v>
      </c>
      <c r="G29" s="416" t="s">
        <v>523</v>
      </c>
      <c r="H29" s="607" t="s">
        <v>105</v>
      </c>
      <c r="I29" s="617"/>
      <c r="J29" s="620"/>
    </row>
    <row r="30" spans="1:10" ht="19.899999999999999" customHeight="1">
      <c r="A30" s="405"/>
      <c r="B30" s="1129" t="s">
        <v>705</v>
      </c>
      <c r="C30" s="1129"/>
      <c r="D30" s="1129"/>
      <c r="E30" s="1129"/>
      <c r="F30" s="1129"/>
      <c r="G30" s="1129"/>
      <c r="H30" s="1129"/>
      <c r="I30" s="1129"/>
      <c r="J30" s="1129"/>
    </row>
    <row r="31" spans="1:10" ht="19.899999999999999" customHeight="1">
      <c r="A31" s="405"/>
      <c r="B31" s="1434" t="s">
        <v>895</v>
      </c>
      <c r="C31" s="1434"/>
      <c r="D31" s="1434"/>
      <c r="E31" s="1434"/>
      <c r="F31" s="1434"/>
      <c r="G31" s="1434"/>
      <c r="H31" s="1434"/>
      <c r="I31" s="1434"/>
      <c r="J31" s="1434"/>
    </row>
    <row r="32" spans="1:10" ht="19.899999999999999" customHeight="1">
      <c r="A32" s="405"/>
      <c r="B32" s="1434" t="s">
        <v>903</v>
      </c>
      <c r="C32" s="1434"/>
      <c r="D32" s="1434"/>
      <c r="E32" s="1434"/>
      <c r="F32" s="1434"/>
      <c r="G32" s="1434"/>
      <c r="H32" s="1434"/>
      <c r="I32" s="1434"/>
      <c r="J32" s="1434"/>
    </row>
    <row r="33" spans="2:11" ht="19.899999999999999" customHeight="1">
      <c r="B33" s="1434" t="s">
        <v>904</v>
      </c>
      <c r="C33" s="1434"/>
      <c r="D33" s="1434"/>
      <c r="E33" s="1434"/>
      <c r="F33" s="1434"/>
      <c r="G33" s="1434"/>
      <c r="H33" s="1434"/>
      <c r="I33" s="1434"/>
      <c r="J33" s="1434"/>
    </row>
    <row r="34" spans="2:11" ht="19.899999999999999" customHeight="1">
      <c r="B34" s="1443"/>
      <c r="C34" s="1443"/>
      <c r="D34" s="1443"/>
      <c r="E34" s="1443"/>
      <c r="F34" s="1443"/>
      <c r="G34" s="1443"/>
      <c r="H34" s="1443"/>
      <c r="I34" s="1443"/>
      <c r="J34" s="1443"/>
      <c r="K34" s="280"/>
    </row>
    <row r="35" spans="2:11" ht="19.899999999999999" customHeight="1">
      <c r="B35" s="1443"/>
      <c r="C35" s="1443"/>
      <c r="D35" s="1443"/>
      <c r="E35" s="1443"/>
      <c r="F35" s="1443"/>
      <c r="G35" s="1443"/>
      <c r="H35" s="1443"/>
      <c r="I35" s="1443"/>
      <c r="J35" s="1443"/>
      <c r="K35" s="280"/>
    </row>
    <row r="36" spans="2:11" ht="19.899999999999999" customHeight="1">
      <c r="B36" s="1443"/>
      <c r="C36" s="1443"/>
      <c r="D36" s="1443"/>
      <c r="E36" s="1443"/>
      <c r="F36" s="1443"/>
      <c r="G36" s="1443"/>
      <c r="H36" s="1443"/>
      <c r="I36" s="1443"/>
      <c r="J36" s="1443"/>
      <c r="K36" s="280"/>
    </row>
    <row r="37" spans="2:11" ht="19.899999999999999" customHeight="1">
      <c r="B37" s="1434"/>
      <c r="C37" s="1434"/>
      <c r="D37" s="1434"/>
      <c r="E37" s="1434"/>
      <c r="F37" s="1434"/>
      <c r="G37" s="1434"/>
      <c r="H37" s="1434"/>
      <c r="I37" s="1434"/>
      <c r="J37" s="1434"/>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37:J37"/>
    <mergeCell ref="B32:J32"/>
    <mergeCell ref="B33:J33"/>
    <mergeCell ref="B34:J34"/>
    <mergeCell ref="B35:J35"/>
    <mergeCell ref="B36:J36"/>
    <mergeCell ref="B27:D29"/>
    <mergeCell ref="B30:J30"/>
    <mergeCell ref="B31:J31"/>
    <mergeCell ref="A1:J1"/>
    <mergeCell ref="H2:I2"/>
    <mergeCell ref="H3:I3"/>
    <mergeCell ref="B26:D2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64" t="s">
        <v>158</v>
      </c>
      <c r="B1" s="1464"/>
      <c r="C1" s="1464"/>
      <c r="D1" s="1464"/>
      <c r="E1" s="1464"/>
      <c r="F1" s="1464"/>
      <c r="G1" s="1464"/>
      <c r="H1" s="1464"/>
      <c r="I1" s="1464"/>
      <c r="J1" s="96"/>
    </row>
    <row r="2" spans="1:11" ht="22.5">
      <c r="A2" s="1465"/>
      <c r="B2" s="1465"/>
      <c r="C2" s="1465"/>
      <c r="D2" s="1465"/>
      <c r="E2" s="1465"/>
      <c r="F2" s="1465"/>
      <c r="G2" s="1465"/>
      <c r="H2" s="1465"/>
      <c r="I2" s="1465"/>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66" t="s">
        <v>162</v>
      </c>
      <c r="C4" s="1467"/>
      <c r="D4" s="1466" t="s">
        <v>71</v>
      </c>
      <c r="E4" s="1467"/>
      <c r="F4" s="86" t="s">
        <v>72</v>
      </c>
      <c r="G4" s="86" t="s">
        <v>73</v>
      </c>
      <c r="H4" s="1468" t="s">
        <v>163</v>
      </c>
      <c r="I4" s="1469"/>
      <c r="J4" s="81"/>
    </row>
    <row r="5" spans="1:11" ht="20.25" customHeight="1">
      <c r="A5" s="87" t="s">
        <v>164</v>
      </c>
      <c r="B5" s="1455" t="s">
        <v>165</v>
      </c>
      <c r="C5" s="1456"/>
      <c r="D5" s="1457" t="s">
        <v>166</v>
      </c>
      <c r="E5" s="1458"/>
      <c r="F5" s="88" t="s">
        <v>167</v>
      </c>
      <c r="G5" s="88" t="s">
        <v>168</v>
      </c>
      <c r="H5" s="1459" t="s">
        <v>169</v>
      </c>
      <c r="I5" s="1460"/>
      <c r="J5" s="81"/>
    </row>
    <row r="6" spans="1:11" ht="20.25" customHeight="1">
      <c r="A6" s="1461"/>
      <c r="B6" s="1461"/>
      <c r="C6" s="1461"/>
      <c r="D6" s="1461"/>
      <c r="E6" s="1461"/>
      <c r="F6" s="1461"/>
      <c r="G6" s="1461"/>
      <c r="H6" s="1461"/>
      <c r="I6" s="1461"/>
      <c r="J6" s="102"/>
      <c r="K6" s="103"/>
    </row>
    <row r="7" spans="1:11" ht="20.25" customHeight="1">
      <c r="A7" s="89" t="s">
        <v>83</v>
      </c>
      <c r="B7" s="90" t="s">
        <v>170</v>
      </c>
      <c r="C7" s="90" t="s">
        <v>171</v>
      </c>
      <c r="D7" s="90" t="s">
        <v>172</v>
      </c>
      <c r="E7" s="90" t="s">
        <v>173</v>
      </c>
      <c r="F7" s="1462" t="s">
        <v>174</v>
      </c>
      <c r="G7" s="1462"/>
      <c r="H7" s="1462" t="s">
        <v>75</v>
      </c>
      <c r="I7" s="1463"/>
      <c r="J7" s="81"/>
    </row>
    <row r="8" spans="1:11" s="79" customFormat="1" ht="20.25" customHeight="1">
      <c r="A8" s="91" t="s">
        <v>175</v>
      </c>
      <c r="B8" s="92">
        <v>80</v>
      </c>
      <c r="C8" s="92">
        <v>79</v>
      </c>
      <c r="D8" s="92">
        <v>78</v>
      </c>
      <c r="E8" s="92">
        <v>78</v>
      </c>
      <c r="F8" s="1450" t="s">
        <v>176</v>
      </c>
      <c r="G8" s="1450"/>
      <c r="H8" s="1450" t="s">
        <v>177</v>
      </c>
      <c r="I8" s="1451"/>
    </row>
    <row r="9" spans="1:11" s="79" customFormat="1" ht="20.25" customHeight="1">
      <c r="A9" s="91" t="s">
        <v>175</v>
      </c>
      <c r="B9" s="92">
        <v>70</v>
      </c>
      <c r="C9" s="92">
        <v>69</v>
      </c>
      <c r="D9" s="92">
        <v>68</v>
      </c>
      <c r="E9" s="92">
        <v>68</v>
      </c>
      <c r="F9" s="1450" t="s">
        <v>176</v>
      </c>
      <c r="G9" s="1450"/>
      <c r="H9" s="1450" t="s">
        <v>178</v>
      </c>
      <c r="I9" s="1451"/>
    </row>
    <row r="10" spans="1:11" ht="20.25" customHeight="1">
      <c r="A10" s="93" t="s">
        <v>179</v>
      </c>
      <c r="B10" s="92"/>
      <c r="C10" s="92"/>
      <c r="D10" s="92"/>
      <c r="E10" s="92"/>
      <c r="F10" s="1450"/>
      <c r="G10" s="1450"/>
      <c r="H10" s="1450"/>
      <c r="I10" s="1451"/>
      <c r="J10" s="81"/>
    </row>
    <row r="11" spans="1:11" s="79" customFormat="1" ht="20.25" customHeight="1">
      <c r="A11" s="91" t="s">
        <v>180</v>
      </c>
      <c r="B11" s="92"/>
      <c r="C11" s="92">
        <v>69</v>
      </c>
      <c r="D11" s="92">
        <v>68</v>
      </c>
      <c r="E11" s="92">
        <v>68</v>
      </c>
      <c r="F11" s="1450"/>
      <c r="G11" s="1450"/>
      <c r="H11" s="1450" t="s">
        <v>177</v>
      </c>
      <c r="I11" s="1451"/>
    </row>
    <row r="12" spans="1:11" s="79" customFormat="1" ht="20.25" customHeight="1">
      <c r="A12" s="91"/>
      <c r="B12" s="92"/>
      <c r="C12" s="92">
        <v>64</v>
      </c>
      <c r="D12" s="92">
        <v>63</v>
      </c>
      <c r="E12" s="92">
        <v>63</v>
      </c>
      <c r="F12" s="1450"/>
      <c r="G12" s="1450"/>
      <c r="H12" s="1450" t="s">
        <v>178</v>
      </c>
      <c r="I12" s="1451"/>
    </row>
    <row r="13" spans="1:11" ht="20.25" customHeight="1">
      <c r="A13" s="91" t="s">
        <v>181</v>
      </c>
      <c r="B13" s="92"/>
      <c r="C13" s="92">
        <v>64</v>
      </c>
      <c r="D13" s="92">
        <v>63</v>
      </c>
      <c r="E13" s="92">
        <v>63</v>
      </c>
      <c r="F13" s="1450"/>
      <c r="G13" s="1450"/>
      <c r="H13" s="1450" t="s">
        <v>177</v>
      </c>
      <c r="I13" s="1451"/>
      <c r="J13" s="81"/>
    </row>
    <row r="14" spans="1:11" ht="20.25" customHeight="1">
      <c r="A14" s="91"/>
      <c r="B14" s="92"/>
      <c r="C14" s="92">
        <v>59</v>
      </c>
      <c r="D14" s="92">
        <v>58</v>
      </c>
      <c r="E14" s="92">
        <v>58</v>
      </c>
      <c r="F14" s="1450"/>
      <c r="G14" s="1450"/>
      <c r="H14" s="1450" t="s">
        <v>178</v>
      </c>
      <c r="I14" s="1451"/>
      <c r="J14" s="81"/>
    </row>
    <row r="15" spans="1:11" ht="20.25" customHeight="1">
      <c r="A15" s="91" t="s">
        <v>182</v>
      </c>
      <c r="B15" s="92"/>
      <c r="C15" s="92">
        <v>59</v>
      </c>
      <c r="D15" s="92">
        <v>58</v>
      </c>
      <c r="E15" s="92">
        <v>58</v>
      </c>
      <c r="F15" s="1450"/>
      <c r="G15" s="1450"/>
      <c r="H15" s="1450" t="s">
        <v>177</v>
      </c>
      <c r="I15" s="1451"/>
      <c r="J15" s="81"/>
    </row>
    <row r="16" spans="1:11" ht="20.25" customHeight="1">
      <c r="A16" s="91"/>
      <c r="B16" s="92"/>
      <c r="C16" s="92">
        <v>54</v>
      </c>
      <c r="D16" s="92">
        <v>53</v>
      </c>
      <c r="E16" s="92">
        <v>53</v>
      </c>
      <c r="F16" s="1450"/>
      <c r="G16" s="1450"/>
      <c r="H16" s="1450" t="s">
        <v>178</v>
      </c>
      <c r="I16" s="1451"/>
      <c r="J16" s="81"/>
    </row>
    <row r="17" spans="1:10" ht="20.25" customHeight="1">
      <c r="A17" s="91"/>
      <c r="B17" s="92"/>
      <c r="C17" s="92"/>
      <c r="D17" s="92"/>
      <c r="E17" s="92"/>
      <c r="F17" s="1450"/>
      <c r="G17" s="1450"/>
      <c r="H17" s="1450"/>
      <c r="I17" s="1451"/>
      <c r="J17" s="81"/>
    </row>
    <row r="18" spans="1:10" ht="20.25" customHeight="1">
      <c r="A18" s="91" t="s">
        <v>183</v>
      </c>
      <c r="B18" s="92">
        <v>73</v>
      </c>
      <c r="C18" s="92">
        <v>72</v>
      </c>
      <c r="D18" s="92">
        <v>71</v>
      </c>
      <c r="E18" s="92">
        <v>71</v>
      </c>
      <c r="F18" s="1450" t="s">
        <v>176</v>
      </c>
      <c r="G18" s="1450"/>
      <c r="H18" s="1450" t="s">
        <v>184</v>
      </c>
      <c r="I18" s="1451"/>
      <c r="J18" s="81"/>
    </row>
    <row r="19" spans="1:10">
      <c r="A19" s="91" t="s">
        <v>183</v>
      </c>
      <c r="B19" s="92">
        <v>63</v>
      </c>
      <c r="C19" s="92">
        <v>62</v>
      </c>
      <c r="D19" s="92">
        <v>61</v>
      </c>
      <c r="E19" s="92">
        <v>61</v>
      </c>
      <c r="F19" s="1450" t="s">
        <v>176</v>
      </c>
      <c r="G19" s="1450"/>
      <c r="H19" s="1450" t="s">
        <v>185</v>
      </c>
      <c r="I19" s="1451"/>
      <c r="J19" s="81"/>
    </row>
    <row r="20" spans="1:10">
      <c r="A20" s="93" t="s">
        <v>186</v>
      </c>
      <c r="B20" s="92"/>
      <c r="C20" s="92"/>
      <c r="D20" s="92"/>
      <c r="E20" s="92"/>
      <c r="F20" s="1450"/>
      <c r="G20" s="1450"/>
      <c r="H20" s="1450"/>
      <c r="I20" s="1451"/>
      <c r="J20" s="81"/>
    </row>
    <row r="21" spans="1:10">
      <c r="A21" s="91" t="s">
        <v>180</v>
      </c>
      <c r="B21" s="92"/>
      <c r="C21" s="92">
        <v>59</v>
      </c>
      <c r="D21" s="92">
        <v>58</v>
      </c>
      <c r="E21" s="92">
        <v>58</v>
      </c>
      <c r="F21" s="1450"/>
      <c r="G21" s="1450"/>
      <c r="H21" s="1450" t="s">
        <v>177</v>
      </c>
      <c r="I21" s="1451"/>
      <c r="J21" s="81"/>
    </row>
    <row r="22" spans="1:10" s="80" customFormat="1" ht="15">
      <c r="A22" s="91"/>
      <c r="B22" s="92"/>
      <c r="C22" s="92">
        <v>54</v>
      </c>
      <c r="D22" s="92">
        <v>53</v>
      </c>
      <c r="E22" s="92">
        <v>53</v>
      </c>
      <c r="F22" s="1450"/>
      <c r="G22" s="1450"/>
      <c r="H22" s="1450" t="s">
        <v>178</v>
      </c>
      <c r="I22" s="1451"/>
    </row>
    <row r="23" spans="1:10">
      <c r="A23" s="91" t="s">
        <v>181</v>
      </c>
      <c r="B23" s="92"/>
      <c r="C23" s="92">
        <v>54</v>
      </c>
      <c r="D23" s="92">
        <v>53</v>
      </c>
      <c r="E23" s="92">
        <v>53</v>
      </c>
      <c r="F23" s="1450"/>
      <c r="G23" s="1450"/>
      <c r="H23" s="1450" t="s">
        <v>177</v>
      </c>
      <c r="I23" s="1451"/>
      <c r="J23" s="81"/>
    </row>
    <row r="24" spans="1:10">
      <c r="A24" s="91"/>
      <c r="B24" s="92"/>
      <c r="C24" s="92">
        <v>49</v>
      </c>
      <c r="D24" s="92">
        <v>48</v>
      </c>
      <c r="E24" s="92">
        <v>48</v>
      </c>
      <c r="F24" s="1450"/>
      <c r="G24" s="1450"/>
      <c r="H24" s="1450" t="s">
        <v>178</v>
      </c>
      <c r="I24" s="1451"/>
      <c r="J24" s="81"/>
    </row>
    <row r="25" spans="1:10">
      <c r="A25" s="91" t="s">
        <v>182</v>
      </c>
      <c r="B25" s="92"/>
      <c r="C25" s="92">
        <v>49</v>
      </c>
      <c r="D25" s="92">
        <v>48</v>
      </c>
      <c r="E25" s="92">
        <v>48</v>
      </c>
      <c r="F25" s="1450"/>
      <c r="G25" s="1450"/>
      <c r="H25" s="1450" t="s">
        <v>177</v>
      </c>
      <c r="I25" s="1451"/>
      <c r="J25" s="81"/>
    </row>
    <row r="26" spans="1:10">
      <c r="A26" s="91"/>
      <c r="B26" s="92"/>
      <c r="C26" s="92">
        <v>44</v>
      </c>
      <c r="D26" s="92">
        <v>43</v>
      </c>
      <c r="E26" s="92">
        <v>43</v>
      </c>
      <c r="F26" s="1450"/>
      <c r="G26" s="1450"/>
      <c r="H26" s="1450" t="s">
        <v>178</v>
      </c>
      <c r="I26" s="1451"/>
      <c r="J26" s="81"/>
    </row>
    <row r="27" spans="1:10">
      <c r="A27" s="1452" t="s">
        <v>187</v>
      </c>
      <c r="B27" s="1453"/>
      <c r="C27" s="1453"/>
      <c r="D27" s="1453" t="s">
        <v>188</v>
      </c>
      <c r="E27" s="1453"/>
      <c r="F27" s="1453"/>
      <c r="G27" s="1453"/>
      <c r="H27" s="1453" t="s">
        <v>189</v>
      </c>
      <c r="I27" s="1454"/>
      <c r="J27" s="81"/>
    </row>
    <row r="28" spans="1:10">
      <c r="A28" s="1446"/>
      <c r="B28" s="1447"/>
      <c r="C28" s="1447"/>
      <c r="D28" s="1447" t="s">
        <v>190</v>
      </c>
      <c r="E28" s="1447"/>
      <c r="F28" s="1447"/>
      <c r="G28" s="1447"/>
      <c r="H28" s="1447" t="s">
        <v>190</v>
      </c>
      <c r="I28" s="1448"/>
      <c r="J28" s="81"/>
    </row>
    <row r="29" spans="1:10">
      <c r="A29" s="94" t="s">
        <v>68</v>
      </c>
      <c r="B29"/>
      <c r="C29"/>
      <c r="D29"/>
      <c r="E29"/>
      <c r="F29"/>
      <c r="G29"/>
      <c r="H29"/>
      <c r="I29"/>
    </row>
    <row r="30" spans="1:10">
      <c r="A30" s="1444" t="s">
        <v>191</v>
      </c>
      <c r="B30" s="1444"/>
      <c r="C30" s="1444"/>
      <c r="D30" s="1444"/>
      <c r="E30" s="1444"/>
      <c r="F30" s="95"/>
      <c r="G30" s="78"/>
      <c r="H30" s="78"/>
      <c r="I30" s="78"/>
    </row>
    <row r="31" spans="1:10">
      <c r="A31" s="1444" t="s">
        <v>192</v>
      </c>
      <c r="B31" s="1444"/>
      <c r="C31" s="1444"/>
      <c r="D31" s="1444"/>
      <c r="E31" s="1444"/>
      <c r="F31" s="1449"/>
      <c r="G31" s="1445"/>
      <c r="H31" s="78"/>
      <c r="I31" s="78"/>
    </row>
    <row r="32" spans="1:10">
      <c r="A32" s="1444" t="s">
        <v>193</v>
      </c>
      <c r="B32" s="1444"/>
      <c r="C32" s="1444"/>
      <c r="D32" s="1444"/>
      <c r="E32" s="1444"/>
      <c r="F32" s="1445"/>
      <c r="G32" s="1445"/>
      <c r="H32" s="1445"/>
      <c r="I32" s="1445"/>
    </row>
    <row r="33" spans="1:9">
      <c r="A33" s="1444" t="s">
        <v>194</v>
      </c>
      <c r="B33" s="1444"/>
      <c r="C33" s="1444"/>
      <c r="D33" s="1444"/>
      <c r="E33" s="1444"/>
      <c r="F33" s="1445"/>
      <c r="G33" s="1445"/>
      <c r="H33" s="1445"/>
      <c r="I33" s="1445"/>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489" customWidth="1"/>
    <col min="2" max="2" width="17.875" style="489" customWidth="1"/>
    <col min="3" max="3" width="11.25" style="489" customWidth="1"/>
    <col min="4" max="6" width="10.75" style="489" customWidth="1"/>
    <col min="7" max="7" width="18.5" style="489" bestFit="1" customWidth="1"/>
    <col min="8" max="8" width="18.875" style="489" bestFit="1" customWidth="1"/>
    <col min="9" max="9" width="7.5" style="489" bestFit="1" customWidth="1"/>
    <col min="10" max="10" width="13.625" style="489" customWidth="1"/>
    <col min="11" max="11" width="12.5" style="489" customWidth="1"/>
    <col min="12" max="16384" width="9" style="489"/>
  </cols>
  <sheetData>
    <row r="1" spans="1:10" ht="62.1" customHeight="1" thickBot="1">
      <c r="A1" s="1191" t="s">
        <v>1176</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980</v>
      </c>
      <c r="I2" s="716"/>
    </row>
    <row r="3" spans="1:10" ht="20.100000000000001" customHeight="1" thickBot="1">
      <c r="B3" s="717" t="s">
        <v>1177</v>
      </c>
      <c r="C3" s="725"/>
      <c r="D3" s="725" t="s">
        <v>1024</v>
      </c>
      <c r="E3" s="725"/>
      <c r="F3" s="725"/>
      <c r="G3" s="725" t="s">
        <v>1025</v>
      </c>
      <c r="H3" s="543"/>
      <c r="I3" s="716"/>
    </row>
    <row r="4" spans="1:10" ht="20.100000000000001" customHeight="1" thickBot="1">
      <c r="B4" s="361" t="s">
        <v>735</v>
      </c>
      <c r="C4" s="361" t="s">
        <v>23</v>
      </c>
      <c r="D4" s="451"/>
      <c r="E4" s="451"/>
      <c r="F4" s="451"/>
      <c r="G4" s="373" t="s">
        <v>24</v>
      </c>
      <c r="H4" s="417" t="s">
        <v>1114</v>
      </c>
      <c r="I4" s="544" t="s">
        <v>450</v>
      </c>
    </row>
    <row r="5" spans="1:10" ht="20.100000000000001" customHeight="1">
      <c r="B5" s="680" t="s">
        <v>83</v>
      </c>
      <c r="C5" s="494" t="s">
        <v>1086</v>
      </c>
      <c r="D5" s="494" t="s">
        <v>91</v>
      </c>
      <c r="E5" s="494" t="s">
        <v>86</v>
      </c>
      <c r="F5" s="494" t="s">
        <v>87</v>
      </c>
      <c r="G5" s="494" t="s">
        <v>1035</v>
      </c>
      <c r="H5" s="494" t="s">
        <v>88</v>
      </c>
      <c r="I5" s="495" t="s">
        <v>467</v>
      </c>
    </row>
    <row r="6" spans="1:10" ht="20.100000000000001" customHeight="1">
      <c r="B6" s="1476" t="s">
        <v>1019</v>
      </c>
      <c r="C6" s="773">
        <v>43</v>
      </c>
      <c r="D6" s="773">
        <f>C6-1</f>
        <v>42</v>
      </c>
      <c r="E6" s="773">
        <f>D6-1</f>
        <v>41</v>
      </c>
      <c r="F6" s="773">
        <f>E6</f>
        <v>41</v>
      </c>
      <c r="G6" s="774" t="s">
        <v>1070</v>
      </c>
      <c r="H6" s="1372" t="s">
        <v>1087</v>
      </c>
      <c r="I6" s="726"/>
    </row>
    <row r="7" spans="1:10" ht="20.100000000000001" customHeight="1">
      <c r="B7" s="1266"/>
      <c r="C7" s="773">
        <v>48</v>
      </c>
      <c r="D7" s="773">
        <f t="shared" ref="D7:E13" si="0">C7-1</f>
        <v>47</v>
      </c>
      <c r="E7" s="773">
        <f t="shared" si="0"/>
        <v>46</v>
      </c>
      <c r="F7" s="773">
        <f t="shared" ref="F7:F13" si="1">E7</f>
        <v>46</v>
      </c>
      <c r="G7" s="774" t="s">
        <v>1071</v>
      </c>
      <c r="H7" s="1373"/>
      <c r="I7" s="726"/>
    </row>
    <row r="8" spans="1:10" ht="20.100000000000001" customHeight="1">
      <c r="B8" s="1266"/>
      <c r="C8" s="773">
        <v>53</v>
      </c>
      <c r="D8" s="773">
        <f t="shared" si="0"/>
        <v>52</v>
      </c>
      <c r="E8" s="773">
        <f t="shared" si="0"/>
        <v>51</v>
      </c>
      <c r="F8" s="773">
        <f t="shared" si="1"/>
        <v>51</v>
      </c>
      <c r="G8" s="774" t="s">
        <v>1072</v>
      </c>
      <c r="H8" s="1373"/>
      <c r="I8" s="726"/>
    </row>
    <row r="9" spans="1:10" ht="20.100000000000001" customHeight="1">
      <c r="B9" s="1266"/>
      <c r="C9" s="773">
        <v>55</v>
      </c>
      <c r="D9" s="773">
        <f t="shared" si="0"/>
        <v>54</v>
      </c>
      <c r="E9" s="773">
        <f t="shared" si="0"/>
        <v>53</v>
      </c>
      <c r="F9" s="773">
        <f t="shared" si="1"/>
        <v>53</v>
      </c>
      <c r="G9" s="774" t="s">
        <v>1073</v>
      </c>
      <c r="H9" s="1373"/>
      <c r="I9" s="726"/>
    </row>
    <row r="10" spans="1:10" ht="20.100000000000001" customHeight="1">
      <c r="B10" s="1266"/>
      <c r="C10" s="773">
        <v>57</v>
      </c>
      <c r="D10" s="773">
        <f t="shared" si="0"/>
        <v>56</v>
      </c>
      <c r="E10" s="773">
        <f t="shared" si="0"/>
        <v>55</v>
      </c>
      <c r="F10" s="773">
        <f t="shared" si="1"/>
        <v>55</v>
      </c>
      <c r="G10" s="774" t="s">
        <v>1088</v>
      </c>
      <c r="H10" s="1373"/>
      <c r="I10" s="726"/>
    </row>
    <row r="11" spans="1:10" ht="20.100000000000001" customHeight="1">
      <c r="B11" s="1266"/>
      <c r="C11" s="773">
        <v>53</v>
      </c>
      <c r="D11" s="773">
        <f t="shared" si="0"/>
        <v>52</v>
      </c>
      <c r="E11" s="773">
        <f t="shared" si="0"/>
        <v>51</v>
      </c>
      <c r="F11" s="773">
        <f t="shared" si="1"/>
        <v>51</v>
      </c>
      <c r="G11" s="774" t="s">
        <v>1089</v>
      </c>
      <c r="H11" s="1373"/>
      <c r="I11" s="726"/>
    </row>
    <row r="12" spans="1:10" ht="20.100000000000001" customHeight="1">
      <c r="B12" s="1266"/>
      <c r="C12" s="773">
        <v>51</v>
      </c>
      <c r="D12" s="773">
        <f t="shared" si="0"/>
        <v>50</v>
      </c>
      <c r="E12" s="773">
        <f t="shared" si="0"/>
        <v>49</v>
      </c>
      <c r="F12" s="773">
        <f t="shared" si="1"/>
        <v>49</v>
      </c>
      <c r="G12" s="774" t="s">
        <v>1090</v>
      </c>
      <c r="H12" s="1373"/>
      <c r="I12" s="726"/>
    </row>
    <row r="13" spans="1:10" ht="20.100000000000001" customHeight="1">
      <c r="B13" s="1266"/>
      <c r="C13" s="773">
        <v>47</v>
      </c>
      <c r="D13" s="773">
        <f t="shared" si="0"/>
        <v>46</v>
      </c>
      <c r="E13" s="773">
        <f t="shared" si="0"/>
        <v>45</v>
      </c>
      <c r="F13" s="773">
        <f t="shared" si="1"/>
        <v>45</v>
      </c>
      <c r="G13" s="774" t="s">
        <v>1091</v>
      </c>
      <c r="H13" s="1373"/>
      <c r="I13" s="772"/>
    </row>
    <row r="14" spans="1:10" ht="20.100000000000001" customHeight="1" thickBot="1">
      <c r="B14" s="1477"/>
      <c r="C14" s="775">
        <v>43</v>
      </c>
      <c r="D14" s="775">
        <f>C14-1</f>
        <v>42</v>
      </c>
      <c r="E14" s="470">
        <f>D14-1</f>
        <v>41</v>
      </c>
      <c r="F14" s="470">
        <f>E14</f>
        <v>41</v>
      </c>
      <c r="G14" s="527" t="s">
        <v>1092</v>
      </c>
      <c r="H14" s="1484"/>
      <c r="I14" s="529"/>
    </row>
    <row r="15" spans="1:10" ht="20.100000000000001" customHeight="1">
      <c r="B15" s="493"/>
      <c r="C15" s="1480"/>
      <c r="D15" s="1481"/>
      <c r="E15" s="494" t="s">
        <v>86</v>
      </c>
      <c r="F15" s="494" t="s">
        <v>87</v>
      </c>
      <c r="G15" s="494" t="s">
        <v>1093</v>
      </c>
      <c r="H15" s="494" t="s">
        <v>88</v>
      </c>
      <c r="I15" s="495" t="s">
        <v>467</v>
      </c>
    </row>
    <row r="16" spans="1:10" ht="20.100000000000001" customHeight="1">
      <c r="B16" s="1470" t="s">
        <v>1094</v>
      </c>
      <c r="C16" s="1482" t="s">
        <v>1036</v>
      </c>
      <c r="D16" s="1483"/>
      <c r="E16" s="1478" t="s">
        <v>1095</v>
      </c>
      <c r="F16" s="1479"/>
      <c r="G16" s="1485" t="s">
        <v>1096</v>
      </c>
      <c r="H16" s="1473" t="s">
        <v>1038</v>
      </c>
      <c r="I16" s="727"/>
    </row>
    <row r="17" spans="2:9" ht="20.100000000000001" customHeight="1">
      <c r="B17" s="1471"/>
      <c r="C17" s="1482" t="s">
        <v>1097</v>
      </c>
      <c r="D17" s="1483"/>
      <c r="E17" s="1478" t="s">
        <v>1098</v>
      </c>
      <c r="F17" s="1479"/>
      <c r="G17" s="1474"/>
      <c r="H17" s="1474"/>
      <c r="I17" s="727"/>
    </row>
    <row r="18" spans="2:9" ht="20.100000000000001" customHeight="1">
      <c r="B18" s="1471"/>
      <c r="C18" s="1482" t="s">
        <v>1099</v>
      </c>
      <c r="D18" s="1483"/>
      <c r="E18" s="1478" t="s">
        <v>1098</v>
      </c>
      <c r="F18" s="1479"/>
      <c r="G18" s="1474"/>
      <c r="H18" s="1474"/>
      <c r="I18" s="727"/>
    </row>
    <row r="19" spans="2:9" ht="20.100000000000001" customHeight="1">
      <c r="B19" s="1471"/>
      <c r="C19" s="1482" t="s">
        <v>1100</v>
      </c>
      <c r="D19" s="1483"/>
      <c r="E19" s="1478" t="s">
        <v>1101</v>
      </c>
      <c r="F19" s="1479"/>
      <c r="G19" s="1474"/>
      <c r="H19" s="1474"/>
      <c r="I19" s="728"/>
    </row>
    <row r="20" spans="2:9" ht="20.100000000000001" customHeight="1" thickBot="1">
      <c r="B20" s="1472"/>
      <c r="C20" s="1492" t="s">
        <v>1018</v>
      </c>
      <c r="D20" s="1493"/>
      <c r="E20" s="1478" t="s">
        <v>1102</v>
      </c>
      <c r="F20" s="1479"/>
      <c r="G20" s="1475"/>
      <c r="H20" s="1475"/>
      <c r="I20" s="545"/>
    </row>
    <row r="21" spans="2:9" ht="20.100000000000001" customHeight="1">
      <c r="B21" s="493"/>
      <c r="C21" s="770"/>
      <c r="D21" s="494" t="s">
        <v>1040</v>
      </c>
      <c r="E21" s="494" t="s">
        <v>86</v>
      </c>
      <c r="F21" s="494" t="s">
        <v>87</v>
      </c>
      <c r="G21" s="494" t="s">
        <v>1093</v>
      </c>
      <c r="H21" s="494" t="s">
        <v>88</v>
      </c>
      <c r="I21" s="495" t="s">
        <v>467</v>
      </c>
    </row>
    <row r="22" spans="2:9" ht="20.100000000000001" customHeight="1">
      <c r="B22" s="1470" t="s">
        <v>1103</v>
      </c>
      <c r="C22" s="776" t="s">
        <v>1104</v>
      </c>
      <c r="D22" s="1486" t="s">
        <v>1041</v>
      </c>
      <c r="E22" s="1487"/>
      <c r="F22" s="1488"/>
      <c r="G22" s="773" t="s">
        <v>1105</v>
      </c>
      <c r="H22" s="1485" t="s">
        <v>1106</v>
      </c>
      <c r="I22" s="727"/>
    </row>
    <row r="23" spans="2:9" ht="20.100000000000001" customHeight="1">
      <c r="B23" s="1471"/>
      <c r="C23" s="776" t="s">
        <v>1042</v>
      </c>
      <c r="D23" s="1486" t="s">
        <v>1107</v>
      </c>
      <c r="E23" s="1487"/>
      <c r="F23" s="1488"/>
      <c r="G23" s="773" t="s">
        <v>1108</v>
      </c>
      <c r="H23" s="1474"/>
      <c r="I23" s="727"/>
    </row>
    <row r="24" spans="2:9" ht="20.100000000000001" customHeight="1">
      <c r="B24" s="1471"/>
      <c r="C24" s="776" t="s">
        <v>1109</v>
      </c>
      <c r="D24" s="1486" t="s">
        <v>1110</v>
      </c>
      <c r="E24" s="1487"/>
      <c r="F24" s="1488"/>
      <c r="G24" s="773" t="s">
        <v>1037</v>
      </c>
      <c r="H24" s="1474"/>
      <c r="I24" s="727"/>
    </row>
    <row r="25" spans="2:9" ht="20.100000000000001" customHeight="1">
      <c r="B25" s="1471"/>
      <c r="C25" s="776" t="s">
        <v>1111</v>
      </c>
      <c r="D25" s="1486" t="s">
        <v>1039</v>
      </c>
      <c r="E25" s="1487"/>
      <c r="F25" s="1488"/>
      <c r="G25" s="773" t="s">
        <v>1043</v>
      </c>
      <c r="H25" s="1474"/>
      <c r="I25" s="727"/>
    </row>
    <row r="26" spans="2:9" ht="20.100000000000001" customHeight="1">
      <c r="B26" s="1471"/>
      <c r="C26" s="776" t="s">
        <v>982</v>
      </c>
      <c r="D26" s="1486" t="s">
        <v>1044</v>
      </c>
      <c r="E26" s="1487"/>
      <c r="F26" s="1488"/>
      <c r="G26" s="773" t="s">
        <v>1043</v>
      </c>
      <c r="H26" s="1474"/>
      <c r="I26" s="727"/>
    </row>
    <row r="27" spans="2:9" ht="20.100000000000001" customHeight="1" thickBot="1">
      <c r="B27" s="1472"/>
      <c r="C27" s="771" t="s">
        <v>1112</v>
      </c>
      <c r="D27" s="1489" t="s">
        <v>1113</v>
      </c>
      <c r="E27" s="1490"/>
      <c r="F27" s="1491"/>
      <c r="G27" s="470" t="s">
        <v>1045</v>
      </c>
      <c r="H27" s="1475"/>
      <c r="I27" s="545"/>
    </row>
    <row r="28" spans="2:9" ht="20.100000000000001" customHeight="1">
      <c r="B28" s="1186" t="s">
        <v>68</v>
      </c>
      <c r="C28" s="1186"/>
      <c r="D28" s="1186"/>
      <c r="E28" s="1186"/>
      <c r="F28" s="1186"/>
      <c r="G28" s="1186"/>
      <c r="H28" s="1186"/>
      <c r="I28" s="1186"/>
    </row>
    <row r="29" spans="2:9" ht="19.899999999999999" customHeight="1">
      <c r="B29" s="1361" t="s">
        <v>1026</v>
      </c>
      <c r="C29" s="1361"/>
      <c r="D29" s="1361"/>
      <c r="E29" s="1361"/>
      <c r="F29" s="1361"/>
      <c r="G29" s="1361"/>
      <c r="H29" s="1361"/>
      <c r="I29" s="1361"/>
    </row>
    <row r="30" spans="2:9" ht="19.899999999999999" customHeight="1">
      <c r="B30" s="1362" t="s">
        <v>1027</v>
      </c>
      <c r="C30" s="1362"/>
      <c r="D30" s="1362"/>
      <c r="E30" s="1362"/>
      <c r="F30" s="1362"/>
      <c r="G30" s="1362"/>
      <c r="H30" s="1362"/>
      <c r="I30" s="1362"/>
    </row>
    <row r="31" spans="2:9" ht="20.100000000000001" customHeight="1">
      <c r="B31" s="1362" t="s">
        <v>981</v>
      </c>
      <c r="C31" s="1362"/>
      <c r="D31" s="1362"/>
      <c r="E31" s="1362"/>
      <c r="F31" s="1362"/>
      <c r="G31" s="1362"/>
      <c r="H31" s="1362"/>
      <c r="I31" s="1362"/>
    </row>
    <row r="32" spans="2:9" ht="20.100000000000001" customHeight="1">
      <c r="B32" s="1362" t="s">
        <v>1028</v>
      </c>
      <c r="C32" s="1362"/>
      <c r="D32" s="1362"/>
      <c r="E32" s="1362"/>
      <c r="F32" s="1362"/>
      <c r="G32" s="1362"/>
      <c r="H32" s="1362"/>
      <c r="I32" s="1362"/>
    </row>
    <row r="33" spans="2:9" ht="20.100000000000001" customHeight="1">
      <c r="B33" s="719"/>
      <c r="C33" s="719"/>
      <c r="D33" s="720"/>
      <c r="E33" s="720"/>
      <c r="F33" s="720"/>
      <c r="G33" s="720"/>
      <c r="H33" s="720"/>
      <c r="I33" s="720"/>
    </row>
    <row r="34" spans="2:9" ht="20.100000000000001" customHeight="1">
      <c r="B34" s="718"/>
      <c r="C34" s="718"/>
      <c r="D34" s="718"/>
      <c r="E34" s="718"/>
      <c r="F34" s="718"/>
      <c r="G34" s="718"/>
      <c r="H34" s="718"/>
      <c r="I34" s="718"/>
    </row>
    <row r="35" spans="2:9" ht="20.100000000000001" customHeight="1">
      <c r="B35" s="719"/>
      <c r="C35" s="719"/>
      <c r="D35" s="721"/>
      <c r="E35" s="721"/>
      <c r="F35" s="721"/>
      <c r="G35" s="721"/>
      <c r="H35" s="721"/>
      <c r="I35" s="721"/>
    </row>
    <row r="36" spans="2:9" ht="20.100000000000001" customHeight="1">
      <c r="B36" s="718"/>
      <c r="C36" s="718"/>
      <c r="D36" s="718"/>
      <c r="E36" s="718"/>
      <c r="F36" s="718"/>
      <c r="G36" s="718"/>
      <c r="H36" s="718"/>
      <c r="I36" s="718"/>
    </row>
    <row r="37" spans="2:9" ht="20.100000000000001" customHeight="1">
      <c r="B37" s="718"/>
      <c r="C37" s="718"/>
      <c r="D37" s="718"/>
      <c r="E37" s="718"/>
      <c r="F37" s="718"/>
      <c r="G37" s="718"/>
      <c r="H37" s="718"/>
      <c r="I37" s="718"/>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 ref="B6:B14"/>
    <mergeCell ref="B22:B27"/>
    <mergeCell ref="B28:I28"/>
    <mergeCell ref="E20:F20"/>
    <mergeCell ref="C15:D15"/>
    <mergeCell ref="C16:D16"/>
    <mergeCell ref="C17:D17"/>
    <mergeCell ref="C18:D18"/>
    <mergeCell ref="C19:D19"/>
    <mergeCell ref="B29:I29"/>
    <mergeCell ref="B30:I30"/>
    <mergeCell ref="B31:I31"/>
    <mergeCell ref="B16:B20"/>
    <mergeCell ref="H16:H20"/>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6699FF"/>
    <pageSetUpPr fitToPage="1"/>
  </sheetPr>
  <dimension ref="A1:M45"/>
  <sheetViews>
    <sheetView zoomScaleNormal="100" workbookViewId="0">
      <pane ySplit="7" topLeftCell="A8" activePane="bottomLeft" state="frozen"/>
      <selection pane="bottomLeft" activeCell="M1" sqref="M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496" t="s">
        <v>1529</v>
      </c>
      <c r="B1" s="1496"/>
      <c r="C1" s="1496"/>
      <c r="D1" s="1496"/>
      <c r="E1" s="1496"/>
      <c r="F1" s="1496"/>
      <c r="G1" s="1496"/>
      <c r="H1" s="1496"/>
      <c r="I1" s="1496"/>
      <c r="J1" s="1496"/>
      <c r="K1" s="1496"/>
      <c r="L1" s="1496"/>
      <c r="M1" s="281" t="s">
        <v>21</v>
      </c>
    </row>
    <row r="2" spans="1:13" ht="19.899999999999999" customHeight="1" thickBot="1"/>
    <row r="3" spans="1:13" ht="19.899999999999999" customHeight="1" thickBot="1">
      <c r="B3" s="957" t="s">
        <v>69</v>
      </c>
      <c r="C3" s="958" t="s">
        <v>80</v>
      </c>
      <c r="D3" s="958" t="s">
        <v>71</v>
      </c>
      <c r="E3" s="958" t="s">
        <v>120</v>
      </c>
      <c r="F3" s="958" t="s">
        <v>121</v>
      </c>
      <c r="G3" s="958" t="s">
        <v>122</v>
      </c>
      <c r="H3" s="958" t="s">
        <v>74</v>
      </c>
      <c r="I3" s="1497" t="s">
        <v>1278</v>
      </c>
      <c r="J3" s="1498"/>
    </row>
    <row r="4" spans="1:13" ht="19.899999999999999" customHeight="1">
      <c r="B4" s="1512" t="s">
        <v>1528</v>
      </c>
      <c r="C4" s="959" t="s">
        <v>1279</v>
      </c>
      <c r="D4" s="959" t="s">
        <v>1280</v>
      </c>
      <c r="E4" s="960"/>
      <c r="F4" s="959"/>
      <c r="G4" s="959"/>
      <c r="H4" s="959" t="s">
        <v>1281</v>
      </c>
      <c r="I4" s="1514" t="s">
        <v>1282</v>
      </c>
      <c r="J4" s="1515"/>
    </row>
    <row r="5" spans="1:13" ht="19.899999999999999" customHeight="1" thickBot="1">
      <c r="B5" s="1513"/>
      <c r="C5" s="961" t="s">
        <v>1283</v>
      </c>
      <c r="D5" s="961" t="s">
        <v>1284</v>
      </c>
      <c r="E5" s="962"/>
      <c r="F5" s="961"/>
      <c r="G5" s="961"/>
      <c r="H5" s="961" t="s">
        <v>1285</v>
      </c>
      <c r="I5" s="1499" t="s">
        <v>1286</v>
      </c>
      <c r="J5" s="1500"/>
    </row>
    <row r="6" spans="1:13" ht="19.899999999999999" customHeight="1" thickBot="1">
      <c r="B6" s="361" t="s">
        <v>412</v>
      </c>
      <c r="C6" s="361" t="s">
        <v>23</v>
      </c>
      <c r="D6" s="451"/>
      <c r="E6" s="451"/>
      <c r="F6" s="451"/>
      <c r="G6" s="451"/>
      <c r="H6" s="451"/>
      <c r="I6" s="373" t="s">
        <v>24</v>
      </c>
      <c r="J6" s="362">
        <v>46097</v>
      </c>
      <c r="K6" s="378" t="s">
        <v>495</v>
      </c>
      <c r="L6" s="283"/>
    </row>
    <row r="7" spans="1:13" ht="19.899999999999999" customHeight="1" thickBot="1">
      <c r="B7" s="1501" t="s">
        <v>83</v>
      </c>
      <c r="C7" s="1502"/>
      <c r="D7" s="1503"/>
      <c r="E7" s="692" t="s">
        <v>90</v>
      </c>
      <c r="F7" s="692" t="s">
        <v>85</v>
      </c>
      <c r="G7" s="692" t="s">
        <v>91</v>
      </c>
      <c r="H7" s="692" t="s">
        <v>86</v>
      </c>
      <c r="I7" s="692" t="s">
        <v>87</v>
      </c>
      <c r="J7" s="1080" t="s">
        <v>88</v>
      </c>
      <c r="K7" s="513" t="s">
        <v>1131</v>
      </c>
    </row>
    <row r="8" spans="1:13" ht="19.899999999999999" customHeight="1">
      <c r="B8" s="1504" t="s">
        <v>45</v>
      </c>
      <c r="C8" s="1505"/>
      <c r="D8" s="1505"/>
      <c r="E8" s="569">
        <v>80</v>
      </c>
      <c r="F8" s="569">
        <v>49</v>
      </c>
      <c r="G8" s="569">
        <v>48</v>
      </c>
      <c r="H8" s="569">
        <v>47</v>
      </c>
      <c r="I8" s="569">
        <v>46</v>
      </c>
      <c r="J8" s="1106" t="s">
        <v>123</v>
      </c>
      <c r="K8" s="570"/>
    </row>
    <row r="9" spans="1:13" ht="19.899999999999999" customHeight="1">
      <c r="B9" s="1506" t="s">
        <v>1480</v>
      </c>
      <c r="C9" s="1507"/>
      <c r="D9" s="1507"/>
      <c r="E9" s="1507"/>
      <c r="F9" s="1507"/>
      <c r="G9" s="1507"/>
      <c r="H9" s="1062" t="s">
        <v>1101</v>
      </c>
      <c r="I9" s="1062" t="s">
        <v>1527</v>
      </c>
      <c r="J9" s="1107"/>
      <c r="K9" s="817"/>
    </row>
    <row r="10" spans="1:13" ht="19.899999999999999" customHeight="1" thickBot="1">
      <c r="B10" s="1508" t="s">
        <v>982</v>
      </c>
      <c r="C10" s="1509"/>
      <c r="D10" s="1509"/>
      <c r="E10" s="504">
        <v>85</v>
      </c>
      <c r="F10" s="504">
        <v>51</v>
      </c>
      <c r="G10" s="504">
        <v>50</v>
      </c>
      <c r="H10" s="504">
        <v>49</v>
      </c>
      <c r="I10" s="504">
        <v>48</v>
      </c>
      <c r="J10" s="1108" t="s">
        <v>1470</v>
      </c>
      <c r="K10" s="529"/>
    </row>
    <row r="11" spans="1:13" ht="19.899999999999999" customHeight="1">
      <c r="B11" s="1510" t="s">
        <v>68</v>
      </c>
      <c r="C11" s="1510"/>
      <c r="D11" s="1510"/>
      <c r="E11" s="1510"/>
      <c r="F11" s="1510"/>
      <c r="G11" s="1510"/>
      <c r="H11" s="1510"/>
      <c r="I11" s="1510"/>
      <c r="J11" s="1510"/>
      <c r="K11" s="379"/>
    </row>
    <row r="12" spans="1:13" ht="19.899999999999999" customHeight="1">
      <c r="B12" s="1511" t="s">
        <v>1548</v>
      </c>
      <c r="C12" s="1511"/>
      <c r="D12" s="1511"/>
      <c r="E12" s="1511"/>
      <c r="F12" s="1511"/>
      <c r="G12" s="1511"/>
      <c r="H12" s="1511"/>
      <c r="I12" s="1511"/>
      <c r="J12" s="1511"/>
    </row>
    <row r="13" spans="1:13" ht="19.899999999999999" customHeight="1">
      <c r="B13" s="1495" t="s">
        <v>526</v>
      </c>
      <c r="C13" s="1495"/>
      <c r="D13" s="1495"/>
      <c r="E13" s="1495"/>
      <c r="F13" s="1495"/>
      <c r="G13" s="1495"/>
      <c r="H13" s="1495"/>
      <c r="I13" s="1495"/>
      <c r="J13" s="1495"/>
    </row>
    <row r="14" spans="1:13" ht="19.899999999999999" customHeight="1">
      <c r="B14" s="1185" t="s">
        <v>1015</v>
      </c>
      <c r="C14" s="1185"/>
      <c r="D14" s="1185"/>
      <c r="E14" s="1185"/>
      <c r="F14" s="1185"/>
      <c r="G14" s="1185"/>
      <c r="H14" s="1185"/>
      <c r="I14" s="1185"/>
      <c r="J14" s="1185"/>
      <c r="K14" s="284"/>
    </row>
    <row r="15" spans="1:13" ht="19.899999999999999" customHeight="1">
      <c r="B15" s="1495" t="s">
        <v>527</v>
      </c>
      <c r="C15" s="1495"/>
      <c r="D15" s="1495"/>
      <c r="E15" s="1495"/>
      <c r="F15" s="1495"/>
      <c r="G15" s="1495"/>
      <c r="H15" s="1495"/>
      <c r="I15" s="1495"/>
      <c r="J15" s="1495"/>
      <c r="K15" s="284"/>
    </row>
    <row r="16" spans="1:13" ht="19.899999999999999" customHeight="1">
      <c r="B16" s="1185" t="s">
        <v>1014</v>
      </c>
      <c r="C16" s="1185"/>
      <c r="D16" s="1185"/>
      <c r="E16" s="1185"/>
      <c r="F16" s="1185"/>
      <c r="G16" s="1185"/>
      <c r="H16" s="1185"/>
      <c r="I16" s="1185"/>
      <c r="J16" s="1185"/>
      <c r="K16" s="285"/>
    </row>
    <row r="17" spans="2:11" ht="19.899999999999999" customHeight="1">
      <c r="B17" s="1495" t="s">
        <v>1012</v>
      </c>
      <c r="C17" s="1495"/>
      <c r="D17" s="1495"/>
      <c r="E17" s="1495"/>
      <c r="F17" s="1495"/>
      <c r="G17" s="1495"/>
      <c r="H17" s="1495"/>
      <c r="I17" s="1495"/>
      <c r="J17" s="1495"/>
      <c r="K17" s="284"/>
    </row>
    <row r="18" spans="2:11" ht="19.899999999999999" customHeight="1">
      <c r="B18" s="1495" t="s">
        <v>1013</v>
      </c>
      <c r="C18" s="1495"/>
      <c r="D18" s="1495"/>
      <c r="E18" s="1495"/>
      <c r="F18" s="1495"/>
      <c r="G18" s="1495"/>
      <c r="H18" s="1495"/>
      <c r="I18" s="1495"/>
      <c r="J18" s="1495"/>
      <c r="K18" s="284"/>
    </row>
    <row r="19" spans="2:11" ht="19.899999999999999" customHeight="1">
      <c r="B19" s="1356"/>
      <c r="C19" s="1356"/>
      <c r="D19" s="1356"/>
      <c r="E19" s="1356"/>
      <c r="F19" s="1356"/>
      <c r="G19" s="1356"/>
      <c r="H19" s="1356"/>
      <c r="I19" s="1356"/>
      <c r="J19" s="1356"/>
      <c r="K19" s="284"/>
    </row>
    <row r="20" spans="2:11" ht="19.899999999999999" customHeight="1">
      <c r="B20" s="1494"/>
      <c r="C20" s="1494"/>
      <c r="D20" s="1494"/>
      <c r="E20" s="1494"/>
      <c r="F20" s="1494"/>
      <c r="G20" s="1494"/>
      <c r="H20" s="1494"/>
      <c r="I20" s="1494"/>
      <c r="J20" s="1494"/>
      <c r="K20" s="284"/>
    </row>
    <row r="21" spans="2:11" ht="19.899999999999999" customHeight="1">
      <c r="B21" s="1494"/>
      <c r="C21" s="1494"/>
      <c r="D21" s="1494"/>
      <c r="E21" s="1494"/>
      <c r="F21" s="1494"/>
      <c r="G21" s="1494"/>
      <c r="H21" s="1494"/>
      <c r="I21" s="1494"/>
      <c r="J21" s="1494"/>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 ref="B21:J21"/>
    <mergeCell ref="B17:J17"/>
    <mergeCell ref="B18:J18"/>
    <mergeCell ref="B19:J19"/>
    <mergeCell ref="B20:J20"/>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3" style="451" bestFit="1" customWidth="1"/>
    <col min="9" max="9" width="67.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830</v>
      </c>
      <c r="B1" s="1376"/>
      <c r="C1" s="1376"/>
      <c r="D1" s="1376"/>
      <c r="E1" s="1376"/>
      <c r="F1" s="1376"/>
      <c r="G1" s="1376"/>
      <c r="H1" s="1376"/>
      <c r="I1" s="1376"/>
      <c r="J1" s="1376"/>
      <c r="K1" s="377" t="s">
        <v>21</v>
      </c>
    </row>
    <row r="2" spans="1:11" ht="19.899999999999999" customHeight="1">
      <c r="B2" s="453" t="s">
        <v>69</v>
      </c>
      <c r="C2" s="1395" t="s">
        <v>652</v>
      </c>
      <c r="D2" s="1396"/>
      <c r="E2" s="1395" t="s">
        <v>71</v>
      </c>
      <c r="F2" s="1396"/>
      <c r="G2" s="597" t="s">
        <v>309</v>
      </c>
      <c r="H2" s="1397" t="s">
        <v>458</v>
      </c>
      <c r="I2" s="1398"/>
    </row>
    <row r="3" spans="1:11" ht="19.899999999999999" customHeight="1">
      <c r="B3" s="546" t="s">
        <v>831</v>
      </c>
      <c r="C3" s="1399" t="s">
        <v>832</v>
      </c>
      <c r="D3" s="1516"/>
      <c r="E3" s="1399" t="s">
        <v>833</v>
      </c>
      <c r="F3" s="1516"/>
      <c r="G3" s="547"/>
      <c r="H3" s="1399"/>
      <c r="I3" s="1517"/>
    </row>
    <row r="4" spans="1:11" ht="19.899999999999999" customHeight="1" thickBot="1">
      <c r="B4" s="556" t="s">
        <v>834</v>
      </c>
      <c r="C4" s="1518" t="s">
        <v>835</v>
      </c>
      <c r="D4" s="1519"/>
      <c r="E4" s="1518" t="s">
        <v>836</v>
      </c>
      <c r="F4" s="1519"/>
      <c r="G4" s="557"/>
      <c r="H4" s="1518"/>
      <c r="I4" s="1520"/>
    </row>
    <row r="5" spans="1:11" ht="20.100000000000001" customHeight="1">
      <c r="B5" s="1409"/>
      <c r="C5" s="1410"/>
      <c r="D5" s="1410"/>
      <c r="E5" s="1410"/>
      <c r="F5" s="1410"/>
      <c r="G5" s="1410"/>
      <c r="H5" s="1410"/>
      <c r="I5" s="1410"/>
      <c r="J5" s="1410"/>
    </row>
    <row r="6" spans="1:11" ht="19.899999999999999" customHeight="1" thickBot="1">
      <c r="B6" s="361" t="s">
        <v>22</v>
      </c>
      <c r="C6" s="361" t="s">
        <v>23</v>
      </c>
      <c r="H6" s="373" t="s">
        <v>24</v>
      </c>
      <c r="I6" s="362">
        <v>45931</v>
      </c>
      <c r="J6" s="378" t="s">
        <v>669</v>
      </c>
    </row>
    <row r="7" spans="1:11" ht="19.899999999999999" customHeight="1" thickBot="1">
      <c r="B7" s="374" t="s">
        <v>310</v>
      </c>
      <c r="C7" s="375" t="s">
        <v>25</v>
      </c>
      <c r="D7" s="375" t="s">
        <v>26</v>
      </c>
      <c r="E7" s="375" t="s">
        <v>27</v>
      </c>
      <c r="F7" s="376" t="s">
        <v>28</v>
      </c>
      <c r="G7" s="600" t="s">
        <v>29</v>
      </c>
      <c r="H7" s="600" t="s">
        <v>837</v>
      </c>
      <c r="I7" s="599" t="s">
        <v>838</v>
      </c>
      <c r="J7" s="599" t="s">
        <v>466</v>
      </c>
    </row>
    <row r="8" spans="1:11" ht="20.100000000000001" customHeight="1">
      <c r="B8" s="598" t="s">
        <v>45</v>
      </c>
      <c r="C8" s="454">
        <v>66</v>
      </c>
      <c r="D8" s="454">
        <v>39</v>
      </c>
      <c r="E8" s="454">
        <v>38</v>
      </c>
      <c r="F8" s="455">
        <v>37</v>
      </c>
      <c r="G8" s="455">
        <v>37</v>
      </c>
      <c r="H8" s="456" t="s">
        <v>142</v>
      </c>
      <c r="I8" s="457" t="s">
        <v>839</v>
      </c>
      <c r="J8" s="458"/>
    </row>
    <row r="9" spans="1:11" ht="19.899999999999999" customHeight="1">
      <c r="B9" s="459" t="s">
        <v>41</v>
      </c>
      <c r="C9" s="460">
        <v>67.5</v>
      </c>
      <c r="D9" s="460">
        <v>43</v>
      </c>
      <c r="E9" s="460">
        <v>42</v>
      </c>
      <c r="F9" s="431">
        <v>41</v>
      </c>
      <c r="G9" s="431">
        <v>40.5</v>
      </c>
      <c r="H9" s="461" t="s">
        <v>142</v>
      </c>
      <c r="I9" s="457" t="s">
        <v>840</v>
      </c>
      <c r="J9" s="548"/>
    </row>
    <row r="10" spans="1:11" ht="19.899999999999999" customHeight="1">
      <c r="B10" s="459" t="s">
        <v>46</v>
      </c>
      <c r="C10" s="460">
        <v>79</v>
      </c>
      <c r="D10" s="460">
        <v>56</v>
      </c>
      <c r="E10" s="460">
        <v>56</v>
      </c>
      <c r="F10" s="431">
        <v>51.5</v>
      </c>
      <c r="G10" s="431">
        <v>51.5</v>
      </c>
      <c r="H10" s="461" t="s">
        <v>142</v>
      </c>
      <c r="I10" s="457" t="s">
        <v>841</v>
      </c>
      <c r="J10" s="548"/>
    </row>
    <row r="11" spans="1:11" ht="19.899999999999999" customHeight="1">
      <c r="B11" s="459" t="s">
        <v>76</v>
      </c>
      <c r="C11" s="460">
        <v>78</v>
      </c>
      <c r="D11" s="460">
        <v>54.5</v>
      </c>
      <c r="E11" s="460">
        <v>52.5</v>
      </c>
      <c r="F11" s="431">
        <v>50.5</v>
      </c>
      <c r="G11" s="431">
        <v>50.5</v>
      </c>
      <c r="H11" s="461" t="s">
        <v>842</v>
      </c>
      <c r="I11" s="457" t="s">
        <v>843</v>
      </c>
      <c r="J11" s="548"/>
    </row>
    <row r="12" spans="1:11" ht="19.899999999999999" customHeight="1">
      <c r="B12" s="459" t="s">
        <v>65</v>
      </c>
      <c r="C12" s="460">
        <v>72.5</v>
      </c>
      <c r="D12" s="460">
        <v>50.5</v>
      </c>
      <c r="E12" s="460">
        <v>50.5</v>
      </c>
      <c r="F12" s="431">
        <v>47.5</v>
      </c>
      <c r="G12" s="431">
        <v>47.5</v>
      </c>
      <c r="H12" s="461" t="s">
        <v>644</v>
      </c>
      <c r="I12" s="457" t="s">
        <v>841</v>
      </c>
      <c r="J12" s="548"/>
    </row>
    <row r="13" spans="1:11" ht="19.899999999999999" customHeight="1">
      <c r="B13" s="459" t="s">
        <v>63</v>
      </c>
      <c r="C13" s="460">
        <v>79</v>
      </c>
      <c r="D13" s="460">
        <v>56</v>
      </c>
      <c r="E13" s="460">
        <v>56</v>
      </c>
      <c r="F13" s="432">
        <v>48.5</v>
      </c>
      <c r="G13" s="432">
        <v>48.5</v>
      </c>
      <c r="H13" s="463" t="s">
        <v>142</v>
      </c>
      <c r="I13" s="457" t="s">
        <v>840</v>
      </c>
      <c r="J13" s="549"/>
    </row>
    <row r="14" spans="1:11" ht="19.899999999999999" customHeight="1">
      <c r="B14" s="459" t="s">
        <v>143</v>
      </c>
      <c r="C14" s="460">
        <v>79</v>
      </c>
      <c r="D14" s="460">
        <v>57</v>
      </c>
      <c r="E14" s="460">
        <v>55</v>
      </c>
      <c r="F14" s="431">
        <v>49.5</v>
      </c>
      <c r="G14" s="431">
        <v>49.5</v>
      </c>
      <c r="H14" s="461" t="s">
        <v>844</v>
      </c>
      <c r="I14" s="457" t="s">
        <v>845</v>
      </c>
      <c r="J14" s="548"/>
    </row>
    <row r="15" spans="1:11" ht="19.899999999999999" customHeight="1">
      <c r="B15" s="459" t="s">
        <v>846</v>
      </c>
      <c r="C15" s="460">
        <v>77</v>
      </c>
      <c r="D15" s="460">
        <v>55</v>
      </c>
      <c r="E15" s="460">
        <v>50</v>
      </c>
      <c r="F15" s="431">
        <v>48</v>
      </c>
      <c r="G15" s="432">
        <v>47</v>
      </c>
      <c r="H15" s="461" t="s">
        <v>603</v>
      </c>
      <c r="I15" s="457" t="s">
        <v>847</v>
      </c>
      <c r="J15" s="548"/>
    </row>
    <row r="16" spans="1:11" ht="19.899999999999999" customHeight="1">
      <c r="B16" s="459" t="s">
        <v>40</v>
      </c>
      <c r="C16" s="460">
        <v>82.5</v>
      </c>
      <c r="D16" s="460">
        <v>54</v>
      </c>
      <c r="E16" s="460">
        <v>54</v>
      </c>
      <c r="F16" s="431">
        <v>53</v>
      </c>
      <c r="G16" s="431">
        <v>50.5</v>
      </c>
      <c r="H16" s="461" t="s">
        <v>584</v>
      </c>
      <c r="I16" s="457" t="s">
        <v>848</v>
      </c>
      <c r="J16" s="548"/>
    </row>
    <row r="17" spans="2:10" ht="39.950000000000003" customHeight="1">
      <c r="B17" s="459" t="s">
        <v>198</v>
      </c>
      <c r="C17" s="460">
        <v>92</v>
      </c>
      <c r="D17" s="460">
        <v>73</v>
      </c>
      <c r="E17" s="460">
        <v>71</v>
      </c>
      <c r="F17" s="431">
        <v>66</v>
      </c>
      <c r="G17" s="432">
        <v>64</v>
      </c>
      <c r="H17" s="461" t="s">
        <v>584</v>
      </c>
      <c r="I17" s="457" t="s">
        <v>849</v>
      </c>
      <c r="J17" s="548"/>
    </row>
    <row r="18" spans="2:10" ht="39.950000000000003" customHeight="1">
      <c r="B18" s="459" t="s">
        <v>202</v>
      </c>
      <c r="C18" s="460">
        <v>92</v>
      </c>
      <c r="D18" s="460">
        <v>73</v>
      </c>
      <c r="E18" s="460">
        <v>71</v>
      </c>
      <c r="F18" s="431">
        <v>66</v>
      </c>
      <c r="G18" s="431">
        <v>64</v>
      </c>
      <c r="H18" s="461" t="s">
        <v>842</v>
      </c>
      <c r="I18" s="601" t="s">
        <v>850</v>
      </c>
      <c r="J18" s="548"/>
    </row>
    <row r="19" spans="2:10" ht="19.899999999999999" customHeight="1">
      <c r="B19" s="459" t="s">
        <v>851</v>
      </c>
      <c r="C19" s="460">
        <v>83</v>
      </c>
      <c r="D19" s="460">
        <v>62</v>
      </c>
      <c r="E19" s="460">
        <v>55</v>
      </c>
      <c r="F19" s="431">
        <v>53</v>
      </c>
      <c r="G19" s="432">
        <v>51</v>
      </c>
      <c r="H19" s="461" t="s">
        <v>584</v>
      </c>
      <c r="I19" s="462" t="s">
        <v>839</v>
      </c>
      <c r="J19" s="548"/>
    </row>
    <row r="20" spans="2:10" ht="19.899999999999999" customHeight="1">
      <c r="B20" s="459" t="s">
        <v>44</v>
      </c>
      <c r="C20" s="460">
        <v>67.5</v>
      </c>
      <c r="D20" s="460">
        <v>48.5</v>
      </c>
      <c r="E20" s="460">
        <v>46.5</v>
      </c>
      <c r="F20" s="431">
        <v>44.5</v>
      </c>
      <c r="G20" s="432">
        <v>44</v>
      </c>
      <c r="H20" s="461" t="s">
        <v>844</v>
      </c>
      <c r="I20" s="462" t="s">
        <v>852</v>
      </c>
      <c r="J20" s="548"/>
    </row>
    <row r="21" spans="2:10" ht="19.899999999999999" customHeight="1">
      <c r="B21" s="459" t="s">
        <v>146</v>
      </c>
      <c r="C21" s="460">
        <v>99</v>
      </c>
      <c r="D21" s="460">
        <v>60</v>
      </c>
      <c r="E21" s="460">
        <v>51</v>
      </c>
      <c r="F21" s="431">
        <v>48</v>
      </c>
      <c r="G21" s="432">
        <v>47</v>
      </c>
      <c r="H21" s="461" t="s">
        <v>142</v>
      </c>
      <c r="I21" s="462" t="s">
        <v>853</v>
      </c>
      <c r="J21" s="548"/>
    </row>
    <row r="22" spans="2:10" ht="19.899999999999999" customHeight="1">
      <c r="B22" s="459" t="s">
        <v>64</v>
      </c>
      <c r="C22" s="460">
        <v>79</v>
      </c>
      <c r="D22" s="460">
        <v>61</v>
      </c>
      <c r="E22" s="460">
        <v>61</v>
      </c>
      <c r="F22" s="431">
        <v>51.5</v>
      </c>
      <c r="G22" s="431">
        <v>48.5</v>
      </c>
      <c r="H22" s="461" t="s">
        <v>142</v>
      </c>
      <c r="I22" s="462" t="s">
        <v>854</v>
      </c>
      <c r="J22" s="548"/>
    </row>
    <row r="23" spans="2:10" ht="19.899999999999999" customHeight="1">
      <c r="B23" s="459" t="s">
        <v>145</v>
      </c>
      <c r="C23" s="460">
        <v>79</v>
      </c>
      <c r="D23" s="460">
        <v>61</v>
      </c>
      <c r="E23" s="460">
        <v>61</v>
      </c>
      <c r="F23" s="431">
        <v>51.5</v>
      </c>
      <c r="G23" s="431">
        <v>48.5</v>
      </c>
      <c r="H23" s="461" t="s">
        <v>142</v>
      </c>
      <c r="I23" s="462" t="s">
        <v>855</v>
      </c>
      <c r="J23" s="548"/>
    </row>
    <row r="24" spans="2:10" ht="19.899999999999999" customHeight="1">
      <c r="B24" s="459" t="s">
        <v>856</v>
      </c>
      <c r="C24" s="460">
        <v>79</v>
      </c>
      <c r="D24" s="460">
        <v>61</v>
      </c>
      <c r="E24" s="460">
        <v>61</v>
      </c>
      <c r="F24" s="431">
        <v>51.5</v>
      </c>
      <c r="G24" s="432">
        <v>48.5</v>
      </c>
      <c r="H24" s="461" t="s">
        <v>142</v>
      </c>
      <c r="I24" s="462" t="s">
        <v>854</v>
      </c>
      <c r="J24" s="548"/>
    </row>
    <row r="25" spans="2:10" ht="39.950000000000003" customHeight="1">
      <c r="B25" s="459" t="s">
        <v>42</v>
      </c>
      <c r="C25" s="460">
        <v>92</v>
      </c>
      <c r="D25" s="460">
        <v>73</v>
      </c>
      <c r="E25" s="460">
        <v>71</v>
      </c>
      <c r="F25" s="431">
        <v>66</v>
      </c>
      <c r="G25" s="431">
        <v>64</v>
      </c>
      <c r="H25" s="461" t="s">
        <v>844</v>
      </c>
      <c r="I25" s="601" t="s">
        <v>857</v>
      </c>
      <c r="J25" s="548"/>
    </row>
    <row r="26" spans="2:10" ht="19.899999999999999" customHeight="1">
      <c r="B26" s="459" t="s">
        <v>66</v>
      </c>
      <c r="C26" s="460">
        <v>71.5</v>
      </c>
      <c r="D26" s="460">
        <v>47.5</v>
      </c>
      <c r="E26" s="460">
        <v>47.5</v>
      </c>
      <c r="F26" s="431">
        <v>45.5</v>
      </c>
      <c r="G26" s="432">
        <v>44.5</v>
      </c>
      <c r="H26" s="461" t="s">
        <v>142</v>
      </c>
      <c r="I26" s="462" t="s">
        <v>858</v>
      </c>
      <c r="J26" s="548"/>
    </row>
    <row r="27" spans="2:10" ht="19.899999999999999" customHeight="1">
      <c r="B27" s="459" t="s">
        <v>49</v>
      </c>
      <c r="C27" s="460">
        <v>71.5</v>
      </c>
      <c r="D27" s="460">
        <v>47</v>
      </c>
      <c r="E27" s="460">
        <v>47</v>
      </c>
      <c r="F27" s="431">
        <v>45</v>
      </c>
      <c r="G27" s="432">
        <v>44.5</v>
      </c>
      <c r="H27" s="461" t="s">
        <v>142</v>
      </c>
      <c r="I27" s="462" t="s">
        <v>859</v>
      </c>
      <c r="J27" s="548"/>
    </row>
    <row r="28" spans="2:10" ht="19.899999999999999" customHeight="1">
      <c r="B28" s="459" t="s">
        <v>56</v>
      </c>
      <c r="C28" s="460">
        <v>71.5</v>
      </c>
      <c r="D28" s="460">
        <v>47.5</v>
      </c>
      <c r="E28" s="460">
        <v>47.5</v>
      </c>
      <c r="F28" s="431">
        <v>45</v>
      </c>
      <c r="G28" s="432">
        <v>44.5</v>
      </c>
      <c r="H28" s="461" t="s">
        <v>142</v>
      </c>
      <c r="I28" s="462" t="s">
        <v>860</v>
      </c>
      <c r="J28" s="548"/>
    </row>
    <row r="29" spans="2:10" ht="19.899999999999999" customHeight="1">
      <c r="B29" s="459" t="s">
        <v>157</v>
      </c>
      <c r="C29" s="460">
        <v>76.5</v>
      </c>
      <c r="D29" s="460">
        <v>53.5</v>
      </c>
      <c r="E29" s="460">
        <v>53.5</v>
      </c>
      <c r="F29" s="431">
        <v>51</v>
      </c>
      <c r="G29" s="432">
        <v>50.5</v>
      </c>
      <c r="H29" s="461" t="s">
        <v>142</v>
      </c>
      <c r="I29" s="462" t="s">
        <v>861</v>
      </c>
      <c r="J29" s="548"/>
    </row>
    <row r="30" spans="2:10" ht="19.899999999999999" customHeight="1">
      <c r="B30" s="459" t="s">
        <v>62</v>
      </c>
      <c r="C30" s="460">
        <v>75.5</v>
      </c>
      <c r="D30" s="460">
        <v>51.5</v>
      </c>
      <c r="E30" s="460">
        <v>51.5</v>
      </c>
      <c r="F30" s="431">
        <v>49</v>
      </c>
      <c r="G30" s="432">
        <v>48.5</v>
      </c>
      <c r="H30" s="461" t="s">
        <v>142</v>
      </c>
      <c r="I30" s="462" t="s">
        <v>862</v>
      </c>
      <c r="J30" s="548"/>
    </row>
    <row r="31" spans="2:10" ht="19.899999999999999" customHeight="1">
      <c r="B31" s="459" t="s">
        <v>57</v>
      </c>
      <c r="C31" s="460">
        <v>73</v>
      </c>
      <c r="D31" s="460">
        <v>56</v>
      </c>
      <c r="E31" s="460">
        <v>56</v>
      </c>
      <c r="F31" s="431">
        <v>54</v>
      </c>
      <c r="G31" s="432">
        <v>52</v>
      </c>
      <c r="H31" s="461" t="s">
        <v>142</v>
      </c>
      <c r="I31" s="462" t="s">
        <v>863</v>
      </c>
      <c r="J31" s="548"/>
    </row>
    <row r="32" spans="2:10" ht="39.950000000000003" customHeight="1">
      <c r="B32" s="459" t="s">
        <v>77</v>
      </c>
      <c r="C32" s="460">
        <v>85</v>
      </c>
      <c r="D32" s="460">
        <v>66</v>
      </c>
      <c r="E32" s="460">
        <v>64</v>
      </c>
      <c r="F32" s="431">
        <v>63</v>
      </c>
      <c r="G32" s="432">
        <v>63</v>
      </c>
      <c r="H32" s="461" t="s">
        <v>864</v>
      </c>
      <c r="I32" s="601" t="s">
        <v>865</v>
      </c>
      <c r="J32" s="548"/>
    </row>
    <row r="33" spans="1:13" ht="39.950000000000003" customHeight="1">
      <c r="B33" s="459" t="s">
        <v>47</v>
      </c>
      <c r="C33" s="460">
        <v>89</v>
      </c>
      <c r="D33" s="460">
        <v>77</v>
      </c>
      <c r="E33" s="460">
        <v>65</v>
      </c>
      <c r="F33" s="431">
        <v>64</v>
      </c>
      <c r="G33" s="432">
        <v>63</v>
      </c>
      <c r="H33" s="461" t="s">
        <v>866</v>
      </c>
      <c r="I33" s="601" t="s">
        <v>867</v>
      </c>
      <c r="J33" s="548"/>
    </row>
    <row r="34" spans="1:13" ht="19.899999999999999" customHeight="1">
      <c r="B34" s="459" t="s">
        <v>152</v>
      </c>
      <c r="C34" s="460">
        <v>73</v>
      </c>
      <c r="D34" s="460">
        <v>46.5</v>
      </c>
      <c r="E34" s="460">
        <v>46.5</v>
      </c>
      <c r="F34" s="431">
        <v>44.5</v>
      </c>
      <c r="G34" s="432">
        <v>41.5</v>
      </c>
      <c r="H34" s="461" t="s">
        <v>142</v>
      </c>
      <c r="I34" s="462" t="s">
        <v>868</v>
      </c>
      <c r="J34" s="548"/>
    </row>
    <row r="35" spans="1:13" ht="19.899999999999999" customHeight="1">
      <c r="B35" s="459" t="s">
        <v>151</v>
      </c>
      <c r="C35" s="460">
        <v>82</v>
      </c>
      <c r="D35" s="460">
        <v>56.5</v>
      </c>
      <c r="E35" s="460">
        <v>55.5</v>
      </c>
      <c r="F35" s="431">
        <v>55.5</v>
      </c>
      <c r="G35" s="432">
        <v>48.5</v>
      </c>
      <c r="H35" s="461" t="s">
        <v>869</v>
      </c>
      <c r="I35" s="462" t="s">
        <v>868</v>
      </c>
      <c r="J35" s="548"/>
    </row>
    <row r="36" spans="1:13" ht="39.950000000000003" customHeight="1">
      <c r="B36" s="459" t="s">
        <v>690</v>
      </c>
      <c r="C36" s="460">
        <v>87</v>
      </c>
      <c r="D36" s="460">
        <v>62.5</v>
      </c>
      <c r="E36" s="460">
        <v>62.5</v>
      </c>
      <c r="F36" s="431">
        <v>61.5</v>
      </c>
      <c r="G36" s="432">
        <v>60.5</v>
      </c>
      <c r="H36" s="461" t="s">
        <v>142</v>
      </c>
      <c r="I36" s="601" t="s">
        <v>870</v>
      </c>
      <c r="J36" s="548"/>
    </row>
    <row r="37" spans="1:13" ht="19.899999999999999" customHeight="1">
      <c r="B37" s="459" t="s">
        <v>691</v>
      </c>
      <c r="C37" s="460">
        <v>87</v>
      </c>
      <c r="D37" s="460">
        <v>62.5</v>
      </c>
      <c r="E37" s="460">
        <v>62.5</v>
      </c>
      <c r="F37" s="431">
        <v>61.5</v>
      </c>
      <c r="G37" s="432">
        <v>60.5</v>
      </c>
      <c r="H37" s="461" t="s">
        <v>142</v>
      </c>
      <c r="I37" s="462" t="s">
        <v>871</v>
      </c>
      <c r="J37" s="548"/>
    </row>
    <row r="38" spans="1:13" ht="19.899999999999999" customHeight="1">
      <c r="B38" s="459" t="s">
        <v>692</v>
      </c>
      <c r="C38" s="460">
        <v>87</v>
      </c>
      <c r="D38" s="460">
        <v>62.5</v>
      </c>
      <c r="E38" s="460">
        <v>62.5</v>
      </c>
      <c r="F38" s="431">
        <v>61.5</v>
      </c>
      <c r="G38" s="432">
        <v>60.5</v>
      </c>
      <c r="H38" s="461" t="s">
        <v>142</v>
      </c>
      <c r="I38" s="462" t="s">
        <v>872</v>
      </c>
      <c r="J38" s="548"/>
    </row>
    <row r="39" spans="1:13" ht="19.899999999999999" customHeight="1">
      <c r="B39" s="459" t="s">
        <v>149</v>
      </c>
      <c r="C39" s="460">
        <v>87</v>
      </c>
      <c r="D39" s="460">
        <v>69.5</v>
      </c>
      <c r="E39" s="460">
        <v>68.5</v>
      </c>
      <c r="F39" s="431">
        <v>67.5</v>
      </c>
      <c r="G39" s="432">
        <v>66.5</v>
      </c>
      <c r="H39" s="461" t="s">
        <v>584</v>
      </c>
      <c r="I39" s="462" t="s">
        <v>871</v>
      </c>
      <c r="J39" s="548"/>
    </row>
    <row r="40" spans="1:13" ht="19.899999999999999" customHeight="1">
      <c r="B40" s="459" t="s">
        <v>147</v>
      </c>
      <c r="C40" s="460">
        <v>80</v>
      </c>
      <c r="D40" s="460">
        <v>50</v>
      </c>
      <c r="E40" s="460">
        <v>50</v>
      </c>
      <c r="F40" s="431">
        <v>49.5</v>
      </c>
      <c r="G40" s="432">
        <v>49</v>
      </c>
      <c r="H40" s="461" t="s">
        <v>670</v>
      </c>
      <c r="I40" s="462" t="s">
        <v>871</v>
      </c>
      <c r="J40" s="548"/>
    </row>
    <row r="41" spans="1:13" ht="19.899999999999999" customHeight="1">
      <c r="B41" s="459" t="s">
        <v>148</v>
      </c>
      <c r="C41" s="460">
        <v>80</v>
      </c>
      <c r="D41" s="460">
        <v>50</v>
      </c>
      <c r="E41" s="460">
        <v>50</v>
      </c>
      <c r="F41" s="431">
        <v>49.5</v>
      </c>
      <c r="G41" s="432">
        <v>49</v>
      </c>
      <c r="H41" s="461" t="s">
        <v>142</v>
      </c>
      <c r="I41" s="462" t="s">
        <v>871</v>
      </c>
      <c r="J41" s="548"/>
    </row>
    <row r="42" spans="1:13" ht="19.899999999999999" customHeight="1">
      <c r="B42" s="459" t="s">
        <v>150</v>
      </c>
      <c r="C42" s="460">
        <v>80</v>
      </c>
      <c r="D42" s="460">
        <v>54</v>
      </c>
      <c r="E42" s="460">
        <v>54</v>
      </c>
      <c r="F42" s="431">
        <v>53</v>
      </c>
      <c r="G42" s="432">
        <v>52.5</v>
      </c>
      <c r="H42" s="461" t="s">
        <v>873</v>
      </c>
      <c r="I42" s="462" t="s">
        <v>874</v>
      </c>
      <c r="J42" s="548"/>
    </row>
    <row r="43" spans="1:13" ht="19.899999999999999" customHeight="1">
      <c r="B43" s="459" t="s">
        <v>875</v>
      </c>
      <c r="C43" s="460">
        <v>80</v>
      </c>
      <c r="D43" s="460">
        <v>50</v>
      </c>
      <c r="E43" s="460">
        <v>50</v>
      </c>
      <c r="F43" s="431">
        <v>49.5</v>
      </c>
      <c r="G43" s="432">
        <v>49</v>
      </c>
      <c r="H43" s="461" t="s">
        <v>142</v>
      </c>
      <c r="I43" s="462" t="s">
        <v>876</v>
      </c>
      <c r="J43" s="548"/>
    </row>
    <row r="44" spans="1:13" ht="19.899999999999999" customHeight="1" thickBot="1">
      <c r="B44" s="459" t="s">
        <v>877</v>
      </c>
      <c r="C44" s="460">
        <v>80</v>
      </c>
      <c r="D44" s="460">
        <v>50</v>
      </c>
      <c r="E44" s="460">
        <v>50</v>
      </c>
      <c r="F44" s="431">
        <v>49.5</v>
      </c>
      <c r="G44" s="431">
        <v>49</v>
      </c>
      <c r="H44" s="461" t="s">
        <v>142</v>
      </c>
      <c r="I44" s="462" t="s">
        <v>878</v>
      </c>
      <c r="J44" s="548"/>
    </row>
    <row r="45" spans="1:13" s="435" customFormat="1" ht="19.899999999999999" customHeight="1">
      <c r="A45" s="451"/>
      <c r="B45" s="1394" t="s">
        <v>879</v>
      </c>
      <c r="C45" s="1394"/>
      <c r="D45" s="1394"/>
      <c r="E45" s="1394"/>
      <c r="F45" s="1394"/>
      <c r="G45" s="1394"/>
      <c r="H45" s="1394"/>
      <c r="I45" s="1394"/>
      <c r="J45" s="1394"/>
      <c r="K45" s="451"/>
      <c r="L45" s="451"/>
      <c r="M45" s="451"/>
    </row>
    <row r="46" spans="1:13" s="435" customFormat="1" ht="19.899999999999999" customHeight="1">
      <c r="A46" s="451"/>
      <c r="B46" s="1375" t="s">
        <v>880</v>
      </c>
      <c r="C46" s="1375"/>
      <c r="D46" s="1375"/>
      <c r="E46" s="1375"/>
      <c r="F46" s="1375"/>
      <c r="G46" s="1375"/>
      <c r="H46" s="1375"/>
      <c r="I46" s="1375"/>
      <c r="J46" s="1375"/>
      <c r="K46" s="451"/>
      <c r="L46" s="451"/>
      <c r="M46" s="451"/>
    </row>
    <row r="47" spans="1:13" s="435" customFormat="1" ht="19.899999999999999" customHeight="1">
      <c r="A47" s="451"/>
      <c r="B47" s="1375" t="s">
        <v>881</v>
      </c>
      <c r="C47" s="1375"/>
      <c r="D47" s="1375"/>
      <c r="E47" s="1375"/>
      <c r="F47" s="1375"/>
      <c r="G47" s="1375"/>
      <c r="H47" s="1375"/>
      <c r="I47" s="1375"/>
      <c r="J47" s="1375"/>
      <c r="K47" s="451"/>
      <c r="L47" s="451"/>
      <c r="M47" s="451"/>
    </row>
    <row r="48" spans="1:13" s="435" customFormat="1" ht="39.950000000000003" customHeight="1">
      <c r="A48" s="451"/>
      <c r="B48" s="1375" t="s">
        <v>882</v>
      </c>
      <c r="C48" s="1375"/>
      <c r="D48" s="1375"/>
      <c r="E48" s="1375"/>
      <c r="F48" s="1375"/>
      <c r="G48" s="1375"/>
      <c r="H48" s="1375"/>
      <c r="I48" s="1375"/>
      <c r="J48" s="1375"/>
      <c r="K48" s="451"/>
      <c r="L48" s="451"/>
      <c r="M48" s="451"/>
    </row>
    <row r="49" spans="1:13" s="435" customFormat="1" ht="19.899999999999999" customHeight="1">
      <c r="A49" s="451"/>
      <c r="B49" s="1375" t="s">
        <v>883</v>
      </c>
      <c r="C49" s="1375"/>
      <c r="D49" s="1375"/>
      <c r="E49" s="1375"/>
      <c r="F49" s="1375"/>
      <c r="G49" s="1375"/>
      <c r="H49" s="1375"/>
      <c r="I49" s="1375"/>
      <c r="J49" s="1375"/>
      <c r="K49" s="451"/>
      <c r="L49" s="451"/>
      <c r="M49" s="451"/>
    </row>
    <row r="50" spans="1:13" s="435" customFormat="1" ht="19.899999999999999" customHeight="1">
      <c r="A50" s="451"/>
      <c r="B50" s="1375" t="s">
        <v>884</v>
      </c>
      <c r="C50" s="1375"/>
      <c r="D50" s="1375"/>
      <c r="E50" s="1375"/>
      <c r="F50" s="1375"/>
      <c r="G50" s="1375"/>
      <c r="H50" s="1375"/>
      <c r="I50" s="1375"/>
      <c r="J50" s="1375"/>
      <c r="K50" s="451"/>
      <c r="L50" s="451"/>
      <c r="M50" s="451"/>
    </row>
    <row r="51" spans="1:13" s="435" customFormat="1" ht="19.899999999999999" customHeight="1">
      <c r="A51" s="451"/>
      <c r="B51" s="1375" t="s">
        <v>885</v>
      </c>
      <c r="C51" s="1375"/>
      <c r="D51" s="1375"/>
      <c r="E51" s="1375"/>
      <c r="F51" s="1375"/>
      <c r="G51" s="1375"/>
      <c r="H51" s="1375"/>
      <c r="I51" s="1375"/>
      <c r="J51" s="1375"/>
      <c r="K51" s="451"/>
      <c r="L51" s="451"/>
      <c r="M51" s="451"/>
    </row>
    <row r="52" spans="1:13" s="435" customFormat="1" ht="19.899999999999999" customHeight="1">
      <c r="A52" s="451"/>
      <c r="B52" s="1375" t="s">
        <v>886</v>
      </c>
      <c r="C52" s="1375"/>
      <c r="D52" s="1375"/>
      <c r="E52" s="1375"/>
      <c r="F52" s="1375"/>
      <c r="G52" s="1375"/>
      <c r="H52" s="1375"/>
      <c r="I52" s="1375"/>
      <c r="J52" s="1375"/>
      <c r="K52" s="451"/>
      <c r="L52" s="451"/>
      <c r="M52" s="451"/>
    </row>
    <row r="53" spans="1:13" s="435" customFormat="1" ht="19.899999999999999" customHeight="1">
      <c r="A53" s="451"/>
      <c r="B53" s="1375"/>
      <c r="C53" s="1375"/>
      <c r="D53" s="1375"/>
      <c r="E53" s="1375"/>
      <c r="F53" s="1375"/>
      <c r="G53" s="1375"/>
      <c r="H53" s="1375"/>
      <c r="I53" s="1375"/>
      <c r="J53" s="1375"/>
      <c r="K53" s="451"/>
      <c r="L53" s="451"/>
      <c r="M53" s="451"/>
    </row>
    <row r="54" spans="1:13" s="435" customFormat="1" ht="19.899999999999999" customHeight="1">
      <c r="A54" s="451"/>
      <c r="B54" s="1375"/>
      <c r="C54" s="1375"/>
      <c r="D54" s="1375"/>
      <c r="E54" s="1375"/>
      <c r="F54" s="1375"/>
      <c r="G54" s="1375"/>
      <c r="H54" s="1375"/>
      <c r="I54" s="1375"/>
      <c r="J54" s="1375"/>
      <c r="K54" s="451"/>
      <c r="L54" s="451"/>
      <c r="M54" s="451"/>
    </row>
    <row r="55" spans="1:13" s="435" customFormat="1" ht="19.899999999999999" customHeight="1">
      <c r="A55" s="451"/>
      <c r="B55" s="451"/>
      <c r="C55" s="451"/>
      <c r="D55" s="451"/>
      <c r="E55" s="451"/>
      <c r="F55" s="451"/>
      <c r="G55" s="451"/>
      <c r="H55" s="451"/>
      <c r="I55" s="451"/>
      <c r="J55" s="451"/>
      <c r="K55" s="451"/>
      <c r="L55" s="451"/>
      <c r="M55" s="451"/>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14"/>
      <c r="F73" s="514"/>
      <c r="G73" s="514"/>
      <c r="H73" s="514"/>
      <c r="I73" s="514"/>
      <c r="J73" s="514"/>
    </row>
    <row r="74" spans="5:10" ht="19.899999999999999" customHeight="1">
      <c r="E74" s="602"/>
      <c r="F74" s="602"/>
      <c r="G74" s="602"/>
      <c r="H74" s="602"/>
      <c r="I74" s="602"/>
      <c r="J74" s="602"/>
    </row>
    <row r="75" spans="5:10" ht="19.899999999999999" customHeight="1">
      <c r="E75" s="515"/>
      <c r="F75" s="515"/>
      <c r="G75" s="515"/>
      <c r="H75" s="515"/>
      <c r="I75" s="515"/>
      <c r="J75" s="515"/>
    </row>
    <row r="76" spans="5:10" ht="19.899999999999999" customHeight="1">
      <c r="E76" s="516"/>
      <c r="F76" s="516"/>
      <c r="G76" s="516"/>
      <c r="H76" s="516"/>
      <c r="I76" s="516"/>
      <c r="J76" s="516"/>
    </row>
    <row r="77" spans="5:10" ht="19.899999999999999" customHeight="1">
      <c r="E77" s="515"/>
      <c r="F77" s="515"/>
      <c r="G77" s="515"/>
      <c r="H77" s="515"/>
      <c r="I77" s="515"/>
      <c r="J77" s="515"/>
    </row>
    <row r="78" spans="5:10" ht="19.899999999999999" customHeight="1">
      <c r="E78" s="517"/>
      <c r="F78" s="517"/>
      <c r="G78" s="517"/>
      <c r="H78" s="517"/>
      <c r="I78" s="517"/>
      <c r="J78" s="517"/>
    </row>
    <row r="79" spans="5:10" ht="19.899999999999999" customHeight="1">
      <c r="E79" s="603"/>
      <c r="F79" s="603"/>
      <c r="G79" s="603"/>
      <c r="H79" s="603"/>
      <c r="I79" s="603"/>
      <c r="J79" s="60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25" t="s">
        <v>518</v>
      </c>
      <c r="B1" s="1525"/>
      <c r="C1" s="1525"/>
      <c r="D1" s="1525"/>
      <c r="E1" s="1525"/>
      <c r="F1" s="1525"/>
      <c r="G1" s="1525"/>
      <c r="H1" s="160"/>
      <c r="I1" s="160" t="s">
        <v>21</v>
      </c>
    </row>
    <row r="2" spans="1:9" s="155" customFormat="1" ht="19.899999999999999" customHeight="1">
      <c r="B2" s="1526" t="s">
        <v>69</v>
      </c>
      <c r="C2" s="1527"/>
      <c r="D2" s="189" t="s">
        <v>70</v>
      </c>
      <c r="E2" s="188" t="s">
        <v>353</v>
      </c>
      <c r="F2" s="1527" t="s">
        <v>309</v>
      </c>
      <c r="G2" s="1528"/>
    </row>
    <row r="3" spans="1:9" s="155" customFormat="1" ht="19.899999999999999" customHeight="1" thickBot="1">
      <c r="B3" s="1529" t="s">
        <v>456</v>
      </c>
      <c r="C3" s="1530"/>
      <c r="D3" s="190"/>
      <c r="E3" s="191" t="s">
        <v>447</v>
      </c>
      <c r="F3" s="1531"/>
      <c r="G3" s="1532"/>
    </row>
    <row r="4" spans="1:9" ht="19.899999999999999" customHeight="1" thickBot="1">
      <c r="C4" s="148" t="s">
        <v>22</v>
      </c>
      <c r="D4" s="148"/>
      <c r="E4" s="148" t="s">
        <v>23</v>
      </c>
      <c r="F4" s="149" t="s">
        <v>24</v>
      </c>
      <c r="G4" s="157" t="s">
        <v>624</v>
      </c>
      <c r="H4" s="180" t="s">
        <v>457</v>
      </c>
    </row>
    <row r="5" spans="1:9" ht="19.899999999999999" customHeight="1" thickBot="1">
      <c r="B5" s="158" t="s">
        <v>312</v>
      </c>
      <c r="C5" s="187" t="s">
        <v>405</v>
      </c>
      <c r="D5" s="187" t="s">
        <v>406</v>
      </c>
      <c r="E5" s="187" t="s">
        <v>407</v>
      </c>
      <c r="F5" s="187" t="s">
        <v>408</v>
      </c>
      <c r="G5" s="203" t="s">
        <v>458</v>
      </c>
      <c r="H5" s="178" t="s">
        <v>468</v>
      </c>
    </row>
    <row r="6" spans="1:9" ht="31.5" customHeight="1">
      <c r="B6" s="1533" t="s">
        <v>49</v>
      </c>
      <c r="C6" s="192">
        <f>43.5+2</f>
        <v>45.5</v>
      </c>
      <c r="D6" s="192">
        <f t="shared" ref="D6" si="0">43.5+2</f>
        <v>45.5</v>
      </c>
      <c r="E6" s="192">
        <f>40.5+2</f>
        <v>42.5</v>
      </c>
      <c r="F6" s="192">
        <f>40+2</f>
        <v>42</v>
      </c>
      <c r="G6" s="217" t="s">
        <v>459</v>
      </c>
      <c r="H6" s="193"/>
    </row>
    <row r="7" spans="1:9" ht="31.5" customHeight="1">
      <c r="B7" s="1534"/>
      <c r="C7" s="194">
        <f>39+2</f>
        <v>41</v>
      </c>
      <c r="D7" s="194">
        <f>39+2</f>
        <v>41</v>
      </c>
      <c r="E7" s="194">
        <f>36.5+2</f>
        <v>38.5</v>
      </c>
      <c r="F7" s="194">
        <f>36+2</f>
        <v>38</v>
      </c>
      <c r="G7" s="218" t="s">
        <v>460</v>
      </c>
      <c r="H7" s="195"/>
    </row>
    <row r="8" spans="1:9" ht="31.5" customHeight="1" thickBot="1">
      <c r="B8" s="1535"/>
      <c r="C8" s="196">
        <f>38+2</f>
        <v>40</v>
      </c>
      <c r="D8" s="196">
        <f>38.5+2</f>
        <v>40.5</v>
      </c>
      <c r="E8" s="196">
        <f>35.5+2</f>
        <v>37.5</v>
      </c>
      <c r="F8" s="196">
        <f>35+2</f>
        <v>37</v>
      </c>
      <c r="G8" s="219" t="s">
        <v>461</v>
      </c>
      <c r="H8" s="197"/>
    </row>
    <row r="9" spans="1:9" ht="19.899999999999999" customHeight="1">
      <c r="B9" s="169" t="s">
        <v>462</v>
      </c>
      <c r="C9" s="169"/>
      <c r="D9" s="170"/>
      <c r="E9" s="170"/>
      <c r="F9" s="170"/>
      <c r="G9" s="170"/>
      <c r="H9" s="176"/>
    </row>
    <row r="10" spans="1:9" ht="20.100000000000001" customHeight="1">
      <c r="B10" s="1521" t="s">
        <v>463</v>
      </c>
      <c r="C10" s="1522"/>
      <c r="D10" s="1522"/>
      <c r="E10" s="1522"/>
      <c r="F10" s="1522"/>
      <c r="G10" s="1522"/>
      <c r="H10" s="1522"/>
    </row>
    <row r="11" spans="1:9" ht="20.100000000000001" customHeight="1">
      <c r="B11" s="1523" t="s">
        <v>464</v>
      </c>
      <c r="C11" s="1524"/>
      <c r="D11" s="1524"/>
      <c r="E11" s="1524"/>
      <c r="F11" s="1524"/>
      <c r="G11" s="1524"/>
      <c r="H11" s="1524"/>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0.875" style="434" customWidth="1"/>
    <col min="10" max="10" width="8" style="434" bestFit="1" customWidth="1"/>
    <col min="11" max="11" width="12.75" style="434" customWidth="1"/>
    <col min="12" max="16384" width="9" style="434"/>
  </cols>
  <sheetData>
    <row r="1" spans="1:11" ht="58.15" customHeight="1">
      <c r="A1" s="1232" t="s">
        <v>684</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618" t="s">
        <v>80</v>
      </c>
      <c r="E3" s="618" t="s">
        <v>71</v>
      </c>
      <c r="F3" s="618" t="s">
        <v>72</v>
      </c>
      <c r="G3" s="618" t="s">
        <v>73</v>
      </c>
      <c r="H3" s="1384" t="s">
        <v>74</v>
      </c>
      <c r="I3" s="1385"/>
    </row>
    <row r="4" spans="1:11" s="435" customFormat="1" ht="19.899999999999999" customHeight="1">
      <c r="B4" s="1536" t="s">
        <v>685</v>
      </c>
      <c r="C4" s="1537"/>
      <c r="D4" s="447" t="s">
        <v>686</v>
      </c>
      <c r="E4" s="448" t="s">
        <v>909</v>
      </c>
      <c r="F4" s="449" t="s">
        <v>682</v>
      </c>
      <c r="G4" s="450">
        <v>0.84722222222222221</v>
      </c>
      <c r="H4" s="1538"/>
      <c r="I4" s="1539"/>
    </row>
    <row r="5" spans="1:11" s="435" customFormat="1" ht="19.899999999999999" customHeight="1" thickBot="1">
      <c r="B5" s="1540" t="s">
        <v>687</v>
      </c>
      <c r="C5" s="1387"/>
      <c r="D5" s="621" t="s">
        <v>688</v>
      </c>
      <c r="E5" s="622"/>
      <c r="F5" s="623"/>
      <c r="G5" s="624"/>
      <c r="H5" s="1541"/>
      <c r="I5" s="1542"/>
    </row>
    <row r="6" spans="1:11" s="435" customFormat="1" ht="19.899999999999999" customHeight="1" thickBot="1">
      <c r="B6" s="436" t="s">
        <v>22</v>
      </c>
      <c r="C6" s="436" t="s">
        <v>23</v>
      </c>
      <c r="D6" s="436"/>
      <c r="E6" s="437"/>
      <c r="G6" s="438" t="s">
        <v>651</v>
      </c>
      <c r="H6" s="1390" t="s">
        <v>1287</v>
      </c>
      <c r="I6" s="1390"/>
      <c r="J6" s="439" t="s">
        <v>465</v>
      </c>
    </row>
    <row r="7" spans="1:11" s="435" customFormat="1" ht="19.899999999999999" customHeight="1" thickBot="1">
      <c r="B7" s="440" t="s">
        <v>83</v>
      </c>
      <c r="C7" s="441" t="s">
        <v>84</v>
      </c>
      <c r="D7" s="441" t="s">
        <v>1016</v>
      </c>
      <c r="E7" s="441" t="s">
        <v>85</v>
      </c>
      <c r="F7" s="441" t="s">
        <v>91</v>
      </c>
      <c r="G7" s="441" t="s">
        <v>86</v>
      </c>
      <c r="H7" s="441" t="s">
        <v>763</v>
      </c>
      <c r="I7" s="442" t="s">
        <v>1115</v>
      </c>
      <c r="J7" s="443" t="s">
        <v>514</v>
      </c>
    </row>
    <row r="8" spans="1:11" s="435" customFormat="1" ht="19.899999999999999" customHeight="1">
      <c r="B8" s="1227" t="s">
        <v>1116</v>
      </c>
      <c r="C8" s="444" t="s">
        <v>905</v>
      </c>
      <c r="D8" s="445">
        <v>51</v>
      </c>
      <c r="E8" s="445">
        <v>41</v>
      </c>
      <c r="F8" s="445">
        <f>E8</f>
        <v>41</v>
      </c>
      <c r="G8" s="445">
        <f>E8-1</f>
        <v>40</v>
      </c>
      <c r="H8" s="445">
        <f>G8</f>
        <v>40</v>
      </c>
      <c r="I8" s="445" t="s">
        <v>906</v>
      </c>
      <c r="J8" s="679"/>
    </row>
    <row r="9" spans="1:11" s="435" customFormat="1" ht="19.899999999999999" customHeight="1">
      <c r="B9" s="1223"/>
      <c r="C9" s="741" t="s">
        <v>977</v>
      </c>
      <c r="D9" s="741" t="s">
        <v>37</v>
      </c>
      <c r="E9" s="742">
        <v>39</v>
      </c>
      <c r="F9" s="742">
        <f>E9</f>
        <v>39</v>
      </c>
      <c r="G9" s="742">
        <f>E9-1</f>
        <v>38</v>
      </c>
      <c r="H9" s="742">
        <f>E9-1</f>
        <v>38</v>
      </c>
      <c r="I9" s="742" t="s">
        <v>906</v>
      </c>
      <c r="J9" s="703"/>
    </row>
    <row r="10" spans="1:11" s="435" customFormat="1" ht="19.899999999999999" customHeight="1">
      <c r="B10" s="1223"/>
      <c r="C10" s="741" t="s">
        <v>907</v>
      </c>
      <c r="D10" s="741" t="s">
        <v>37</v>
      </c>
      <c r="E10" s="742">
        <v>37</v>
      </c>
      <c r="F10" s="742">
        <f t="shared" ref="F10:F11" si="0">E10</f>
        <v>37</v>
      </c>
      <c r="G10" s="742">
        <f t="shared" ref="G10" si="1">E10-1</f>
        <v>36</v>
      </c>
      <c r="H10" s="742">
        <f t="shared" ref="H10" si="2">E10-1</f>
        <v>36</v>
      </c>
      <c r="I10" s="446" t="s">
        <v>906</v>
      </c>
      <c r="J10" s="703"/>
    </row>
    <row r="11" spans="1:11" s="435" customFormat="1" ht="19.899999999999999" customHeight="1">
      <c r="B11" s="1223"/>
      <c r="C11" s="741" t="s">
        <v>762</v>
      </c>
      <c r="D11" s="741" t="s">
        <v>37</v>
      </c>
      <c r="E11" s="779">
        <v>34</v>
      </c>
      <c r="F11" s="742">
        <f t="shared" si="0"/>
        <v>34</v>
      </c>
      <c r="G11" s="742">
        <f>E11</f>
        <v>34</v>
      </c>
      <c r="H11" s="742">
        <f>E11</f>
        <v>34</v>
      </c>
      <c r="I11" s="742" t="s">
        <v>908</v>
      </c>
      <c r="J11" s="703"/>
    </row>
    <row r="12" spans="1:11" s="435" customFormat="1" ht="19.899999999999999" customHeight="1">
      <c r="B12" s="1223"/>
      <c r="C12" s="741" t="s">
        <v>1117</v>
      </c>
      <c r="D12" s="778" t="s">
        <v>37</v>
      </c>
      <c r="E12" s="779">
        <v>33</v>
      </c>
      <c r="F12" s="779">
        <f>E12</f>
        <v>33</v>
      </c>
      <c r="G12" s="779">
        <f>E12</f>
        <v>33</v>
      </c>
      <c r="H12" s="779">
        <f>E12</f>
        <v>33</v>
      </c>
      <c r="I12" s="742" t="s">
        <v>908</v>
      </c>
      <c r="J12" s="703"/>
    </row>
    <row r="13" spans="1:11" s="435" customFormat="1" ht="19.899999999999999" customHeight="1" thickBot="1">
      <c r="B13" s="780"/>
      <c r="C13" s="778" t="s">
        <v>1118</v>
      </c>
      <c r="D13" s="778" t="s">
        <v>37</v>
      </c>
      <c r="E13" s="779">
        <v>32</v>
      </c>
      <c r="F13" s="779">
        <f>E13</f>
        <v>32</v>
      </c>
      <c r="G13" s="779">
        <f>E13</f>
        <v>32</v>
      </c>
      <c r="H13" s="779">
        <f>E13</f>
        <v>32</v>
      </c>
      <c r="I13" s="781" t="s">
        <v>908</v>
      </c>
      <c r="J13" s="703"/>
    </row>
    <row r="14" spans="1:11" s="435" customFormat="1" ht="19.899999999999999" customHeight="1" thickBot="1">
      <c r="B14" s="1543" t="s">
        <v>1017</v>
      </c>
      <c r="C14" s="1544"/>
      <c r="D14" s="1544"/>
      <c r="E14" s="1544"/>
      <c r="F14" s="1544"/>
      <c r="G14" s="1544"/>
      <c r="H14" s="1544"/>
      <c r="I14" s="1544"/>
      <c r="J14" s="1545"/>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683</v>
      </c>
      <c r="C16" s="1187"/>
      <c r="D16" s="1187"/>
      <c r="E16" s="1187"/>
      <c r="F16" s="1187"/>
      <c r="G16" s="1187"/>
      <c r="H16" s="1187"/>
      <c r="I16" s="1187"/>
      <c r="J16" s="1187"/>
    </row>
    <row r="17" spans="2:10" s="435" customFormat="1" ht="19.899999999999999" customHeight="1">
      <c r="B17" s="1187" t="s">
        <v>961</v>
      </c>
      <c r="C17" s="1187"/>
      <c r="D17" s="1187"/>
      <c r="E17" s="1187"/>
      <c r="F17" s="1187"/>
      <c r="G17" s="1187"/>
      <c r="H17" s="1187"/>
      <c r="I17" s="1187"/>
      <c r="J17" s="1187"/>
    </row>
    <row r="18" spans="2:10" ht="19.899999999999999" customHeight="1">
      <c r="B18" s="1240" t="s">
        <v>962</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14:J14"/>
    <mergeCell ref="B8:B12"/>
    <mergeCell ref="A1:J1"/>
    <mergeCell ref="B3:C3"/>
    <mergeCell ref="H3:I3"/>
    <mergeCell ref="B4:C4"/>
    <mergeCell ref="H4:I4"/>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2" width="18.125" style="434" customWidth="1"/>
    <col min="3" max="7" width="15.625" style="434" customWidth="1"/>
    <col min="8" max="8" width="10.875" style="434" customWidth="1"/>
    <col min="9" max="9" width="8" style="434" bestFit="1" customWidth="1"/>
    <col min="10" max="10" width="12.75" style="434" customWidth="1"/>
    <col min="11" max="16384" width="9" style="434"/>
  </cols>
  <sheetData>
    <row r="1" spans="1:10" ht="58.15" customHeight="1">
      <c r="A1" s="1232" t="s">
        <v>1483</v>
      </c>
      <c r="B1" s="1232"/>
      <c r="C1" s="1232"/>
      <c r="D1" s="1232"/>
      <c r="E1" s="1232"/>
      <c r="F1" s="1232"/>
      <c r="G1" s="1232"/>
      <c r="H1" s="1232"/>
      <c r="I1" s="1232"/>
      <c r="J1" s="433" t="s">
        <v>21</v>
      </c>
    </row>
    <row r="2" spans="1:10" ht="19.899999999999999" customHeight="1" thickBot="1"/>
    <row r="3" spans="1:10" s="435" customFormat="1" ht="19.899999999999999" customHeight="1">
      <c r="B3" s="994" t="s">
        <v>69</v>
      </c>
      <c r="C3" s="991" t="s">
        <v>80</v>
      </c>
      <c r="D3" s="991" t="s">
        <v>71</v>
      </c>
      <c r="E3" s="991" t="s">
        <v>72</v>
      </c>
      <c r="F3" s="991" t="s">
        <v>73</v>
      </c>
      <c r="G3" s="1384" t="s">
        <v>74</v>
      </c>
      <c r="H3" s="1385"/>
    </row>
    <row r="4" spans="1:10" s="435" customFormat="1" ht="19.899999999999999" customHeight="1">
      <c r="B4" s="1010" t="s">
        <v>1319</v>
      </c>
      <c r="C4" s="1011" t="s">
        <v>1320</v>
      </c>
      <c r="D4" s="1012" t="s">
        <v>1321</v>
      </c>
      <c r="E4" s="1013"/>
      <c r="F4" s="1014"/>
      <c r="G4" s="1550"/>
      <c r="H4" s="1551"/>
    </row>
    <row r="5" spans="1:10" s="435" customFormat="1" ht="19.899999999999999" customHeight="1" thickBot="1">
      <c r="B5" s="995" t="s">
        <v>1322</v>
      </c>
      <c r="C5" s="996" t="s">
        <v>766</v>
      </c>
      <c r="D5" s="997" t="s">
        <v>1323</v>
      </c>
      <c r="E5" s="998"/>
      <c r="F5" s="999"/>
      <c r="G5" s="1388"/>
      <c r="H5" s="1389"/>
    </row>
    <row r="6" spans="1:10" s="435" customFormat="1" ht="19.899999999999999" customHeight="1" thickBot="1">
      <c r="B6" s="436" t="s">
        <v>22</v>
      </c>
      <c r="C6" s="436"/>
      <c r="D6" s="437"/>
      <c r="F6" s="438" t="s">
        <v>1332</v>
      </c>
      <c r="G6" s="1552" t="s">
        <v>1333</v>
      </c>
      <c r="H6" s="1552"/>
      <c r="I6" s="439" t="s">
        <v>1324</v>
      </c>
    </row>
    <row r="7" spans="1:10" s="435" customFormat="1" ht="19.899999999999999" customHeight="1" thickBot="1">
      <c r="B7" s="502" t="s">
        <v>83</v>
      </c>
      <c r="C7" s="1000" t="s">
        <v>85</v>
      </c>
      <c r="D7" s="1000" t="s">
        <v>91</v>
      </c>
      <c r="E7" s="1000" t="s">
        <v>86</v>
      </c>
      <c r="F7" s="1000" t="s">
        <v>763</v>
      </c>
      <c r="G7" s="1549" t="s">
        <v>748</v>
      </c>
      <c r="H7" s="1549"/>
      <c r="I7" s="1001" t="s">
        <v>448</v>
      </c>
    </row>
    <row r="8" spans="1:10" s="435" customFormat="1" ht="19.899999999999999" customHeight="1">
      <c r="B8" s="1002" t="s">
        <v>1334</v>
      </c>
      <c r="C8" s="445">
        <v>44.1</v>
      </c>
      <c r="D8" s="445">
        <f>C8</f>
        <v>44.1</v>
      </c>
      <c r="E8" s="445">
        <f>C8</f>
        <v>44.1</v>
      </c>
      <c r="F8" s="445">
        <f>C8</f>
        <v>44.1</v>
      </c>
      <c r="G8" s="1391" t="s">
        <v>1335</v>
      </c>
      <c r="H8" s="1547" t="s">
        <v>1336</v>
      </c>
      <c r="I8" s="1003"/>
    </row>
    <row r="9" spans="1:10" s="435" customFormat="1" ht="19.899999999999999" customHeight="1">
      <c r="B9" s="1004" t="s">
        <v>1337</v>
      </c>
      <c r="C9" s="1015">
        <v>48.3</v>
      </c>
      <c r="D9" s="1005">
        <f t="shared" ref="D9:D16" si="0">C9</f>
        <v>48.3</v>
      </c>
      <c r="E9" s="1005">
        <f t="shared" ref="E9:E16" si="1">C9</f>
        <v>48.3</v>
      </c>
      <c r="F9" s="1005">
        <f t="shared" ref="F9:F16" si="2">C9</f>
        <v>48.3</v>
      </c>
      <c r="G9" s="1392"/>
      <c r="H9" s="1392"/>
      <c r="I9" s="1016"/>
    </row>
    <row r="10" spans="1:10" s="435" customFormat="1" ht="19.899999999999999" customHeight="1">
      <c r="B10" s="1004" t="s">
        <v>1326</v>
      </c>
      <c r="C10" s="1015">
        <v>46.2</v>
      </c>
      <c r="D10" s="1005">
        <f t="shared" si="0"/>
        <v>46.2</v>
      </c>
      <c r="E10" s="1005">
        <f t="shared" si="1"/>
        <v>46.2</v>
      </c>
      <c r="F10" s="1005">
        <f t="shared" si="2"/>
        <v>46.2</v>
      </c>
      <c r="G10" s="1546"/>
      <c r="H10" s="1546"/>
      <c r="I10" s="1016"/>
    </row>
    <row r="11" spans="1:10" s="435" customFormat="1" ht="19.899999999999999" customHeight="1">
      <c r="B11" s="1004" t="s">
        <v>1325</v>
      </c>
      <c r="C11" s="1015">
        <v>41.1</v>
      </c>
      <c r="D11" s="1005">
        <f t="shared" si="0"/>
        <v>41.1</v>
      </c>
      <c r="E11" s="1005">
        <f t="shared" si="1"/>
        <v>41.1</v>
      </c>
      <c r="F11" s="1005">
        <f t="shared" si="2"/>
        <v>41.1</v>
      </c>
      <c r="G11" s="1548" t="s">
        <v>1327</v>
      </c>
      <c r="H11" s="1548" t="s">
        <v>1338</v>
      </c>
      <c r="I11" s="1016"/>
    </row>
    <row r="12" spans="1:10" s="435" customFormat="1" ht="19.899999999999999" customHeight="1">
      <c r="B12" s="1004" t="s">
        <v>1337</v>
      </c>
      <c r="C12" s="1015">
        <v>45.3</v>
      </c>
      <c r="D12" s="1005">
        <f t="shared" si="0"/>
        <v>45.3</v>
      </c>
      <c r="E12" s="1005">
        <f t="shared" si="1"/>
        <v>45.3</v>
      </c>
      <c r="F12" s="1005">
        <f t="shared" si="2"/>
        <v>45.3</v>
      </c>
      <c r="G12" s="1392"/>
      <c r="H12" s="1392"/>
      <c r="I12" s="1016"/>
    </row>
    <row r="13" spans="1:10" s="435" customFormat="1" ht="19.899999999999999" customHeight="1">
      <c r="B13" s="1004" t="s">
        <v>1326</v>
      </c>
      <c r="C13" s="1015">
        <v>43.2</v>
      </c>
      <c r="D13" s="1005">
        <f t="shared" si="0"/>
        <v>43.2</v>
      </c>
      <c r="E13" s="1005">
        <f t="shared" si="1"/>
        <v>43.2</v>
      </c>
      <c r="F13" s="1005">
        <f t="shared" si="2"/>
        <v>43.2</v>
      </c>
      <c r="G13" s="1546"/>
      <c r="H13" s="1546"/>
      <c r="I13" s="1016"/>
    </row>
    <row r="14" spans="1:10" s="435" customFormat="1" ht="19.899999999999999" customHeight="1">
      <c r="B14" s="1004" t="s">
        <v>1334</v>
      </c>
      <c r="C14" s="1015">
        <v>40.700000000000003</v>
      </c>
      <c r="D14" s="1005">
        <f t="shared" si="0"/>
        <v>40.700000000000003</v>
      </c>
      <c r="E14" s="1005">
        <f t="shared" si="1"/>
        <v>40.700000000000003</v>
      </c>
      <c r="F14" s="1005">
        <f t="shared" si="2"/>
        <v>40.700000000000003</v>
      </c>
      <c r="G14" s="1548" t="s">
        <v>1329</v>
      </c>
      <c r="H14" s="1548" t="s">
        <v>1328</v>
      </c>
      <c r="I14" s="1016"/>
    </row>
    <row r="15" spans="1:10" s="435" customFormat="1" ht="19.899999999999999" customHeight="1">
      <c r="B15" s="1004" t="s">
        <v>1337</v>
      </c>
      <c r="C15" s="1015">
        <v>43.5</v>
      </c>
      <c r="D15" s="1005">
        <f t="shared" si="0"/>
        <v>43.5</v>
      </c>
      <c r="E15" s="1005">
        <f t="shared" si="1"/>
        <v>43.5</v>
      </c>
      <c r="F15" s="1005">
        <f t="shared" si="2"/>
        <v>43.5</v>
      </c>
      <c r="G15" s="1392"/>
      <c r="H15" s="1392"/>
      <c r="I15" s="1016"/>
    </row>
    <row r="16" spans="1:10" s="435" customFormat="1" ht="19.899999999999999" customHeight="1" thickBot="1">
      <c r="B16" s="1006" t="s">
        <v>1326</v>
      </c>
      <c r="C16" s="1007">
        <v>42.1</v>
      </c>
      <c r="D16" s="1008">
        <f t="shared" si="0"/>
        <v>42.1</v>
      </c>
      <c r="E16" s="1008">
        <f t="shared" si="1"/>
        <v>42.1</v>
      </c>
      <c r="F16" s="1008">
        <f t="shared" si="2"/>
        <v>42.1</v>
      </c>
      <c r="G16" s="1393"/>
      <c r="H16" s="1393"/>
      <c r="I16" s="1009"/>
    </row>
    <row r="17" spans="2:9" s="435" customFormat="1" ht="19.899999999999999" customHeight="1">
      <c r="B17" s="1186" t="s">
        <v>68</v>
      </c>
      <c r="C17" s="1186"/>
      <c r="D17" s="1186"/>
      <c r="E17" s="1186"/>
      <c r="F17" s="1186"/>
      <c r="G17" s="1186"/>
      <c r="H17" s="1186"/>
      <c r="I17" s="1186"/>
    </row>
    <row r="18" spans="2:9" s="435" customFormat="1" ht="19.899999999999999" customHeight="1">
      <c r="B18" s="1187" t="s">
        <v>1330</v>
      </c>
      <c r="C18" s="1187"/>
      <c r="D18" s="1187"/>
      <c r="E18" s="1187"/>
      <c r="F18" s="1187"/>
      <c r="G18" s="1187"/>
      <c r="H18" s="1187"/>
      <c r="I18" s="1187"/>
    </row>
    <row r="19" spans="2:9" s="435" customFormat="1" ht="19.899999999999999" customHeight="1">
      <c r="B19" s="1187"/>
      <c r="C19" s="1187"/>
      <c r="D19" s="1187"/>
      <c r="E19" s="1187"/>
      <c r="F19" s="1187"/>
      <c r="G19" s="1187"/>
      <c r="H19" s="1187"/>
      <c r="I19" s="1187"/>
    </row>
    <row r="20" spans="2:9" ht="19.899999999999999" customHeight="1">
      <c r="B20" s="1240"/>
      <c r="C20" s="1240"/>
      <c r="D20" s="1240"/>
      <c r="E20" s="1240"/>
      <c r="F20" s="1240"/>
      <c r="G20" s="1240"/>
      <c r="H20" s="1240"/>
      <c r="I20" s="1240"/>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54" t="s">
        <v>641</v>
      </c>
      <c r="B1" s="1554"/>
      <c r="C1" s="1554"/>
      <c r="D1" s="1554"/>
      <c r="E1" s="1554"/>
      <c r="F1" s="1554"/>
      <c r="G1" s="1554"/>
      <c r="H1" s="1554"/>
      <c r="I1" s="1554"/>
      <c r="J1" s="1554"/>
      <c r="K1" s="350"/>
      <c r="L1" s="339" t="s">
        <v>21</v>
      </c>
    </row>
    <row r="2" spans="1:12" ht="19.899999999999999" customHeight="1">
      <c r="B2" s="341" t="s">
        <v>69</v>
      </c>
      <c r="C2" s="342" t="s">
        <v>455</v>
      </c>
      <c r="D2" s="342" t="s">
        <v>71</v>
      </c>
      <c r="E2" s="342" t="s">
        <v>635</v>
      </c>
      <c r="F2" s="342" t="s">
        <v>636</v>
      </c>
      <c r="G2" s="342" t="s">
        <v>74</v>
      </c>
      <c r="H2" s="1555" t="s">
        <v>396</v>
      </c>
      <c r="I2" s="1556"/>
    </row>
    <row r="3" spans="1:12" ht="19.899999999999999" customHeight="1" thickBot="1">
      <c r="B3" s="343" t="s">
        <v>633</v>
      </c>
      <c r="C3" s="524" t="s">
        <v>637</v>
      </c>
      <c r="D3" s="524" t="s">
        <v>736</v>
      </c>
      <c r="E3" s="524" t="s">
        <v>638</v>
      </c>
      <c r="F3" s="524" t="s">
        <v>639</v>
      </c>
      <c r="G3" s="524" t="s">
        <v>508</v>
      </c>
      <c r="H3" s="1557"/>
      <c r="I3" s="1558"/>
    </row>
    <row r="4" spans="1:12" ht="19.899999999999999" customHeight="1" thickBot="1">
      <c r="B4" s="849" t="s">
        <v>1497</v>
      </c>
      <c r="C4" s="850"/>
      <c r="D4" s="850"/>
      <c r="E4" s="850"/>
      <c r="F4" s="850"/>
      <c r="G4" s="852" t="s">
        <v>24</v>
      </c>
      <c r="H4" s="852"/>
      <c r="I4" s="853">
        <v>46089</v>
      </c>
      <c r="J4" s="344" t="s">
        <v>1029</v>
      </c>
    </row>
    <row r="5" spans="1:12" ht="19.899999999999999" customHeight="1">
      <c r="B5" s="855" t="s">
        <v>1488</v>
      </c>
      <c r="C5" s="856" t="s">
        <v>85</v>
      </c>
      <c r="D5" s="856" t="s">
        <v>91</v>
      </c>
      <c r="E5" s="856" t="s">
        <v>86</v>
      </c>
      <c r="F5" s="856" t="s">
        <v>87</v>
      </c>
      <c r="G5" s="856" t="s">
        <v>313</v>
      </c>
      <c r="H5" s="856" t="s">
        <v>174</v>
      </c>
      <c r="I5" s="856" t="s">
        <v>75</v>
      </c>
      <c r="J5" s="346" t="s">
        <v>448</v>
      </c>
    </row>
    <row r="6" spans="1:12" ht="19.899999999999999" customHeight="1">
      <c r="B6" s="942" t="s">
        <v>33</v>
      </c>
      <c r="C6" s="1057">
        <v>43</v>
      </c>
      <c r="D6" s="1057">
        <v>42</v>
      </c>
      <c r="E6" s="1057">
        <v>42</v>
      </c>
      <c r="F6" s="1057">
        <v>42</v>
      </c>
      <c r="G6" s="1058" t="s">
        <v>105</v>
      </c>
      <c r="H6" s="1058" t="s">
        <v>351</v>
      </c>
      <c r="I6" s="1059" t="s">
        <v>470</v>
      </c>
      <c r="J6" s="729"/>
    </row>
    <row r="7" spans="1:12" ht="19.899999999999999" customHeight="1">
      <c r="B7" s="942" t="s">
        <v>38</v>
      </c>
      <c r="C7" s="1057">
        <v>43</v>
      </c>
      <c r="D7" s="1057">
        <v>42</v>
      </c>
      <c r="E7" s="1057">
        <v>42</v>
      </c>
      <c r="F7" s="1057">
        <v>42</v>
      </c>
      <c r="G7" s="1058" t="s">
        <v>105</v>
      </c>
      <c r="H7" s="1058" t="s">
        <v>322</v>
      </c>
      <c r="I7" s="1059" t="s">
        <v>474</v>
      </c>
      <c r="J7" s="729"/>
    </row>
    <row r="8" spans="1:12" ht="19.899999999999999" customHeight="1">
      <c r="B8" s="942" t="s">
        <v>36</v>
      </c>
      <c r="C8" s="1057">
        <v>46</v>
      </c>
      <c r="D8" s="1057">
        <v>45</v>
      </c>
      <c r="E8" s="1057">
        <v>45</v>
      </c>
      <c r="F8" s="1057">
        <v>45</v>
      </c>
      <c r="G8" s="1058" t="s">
        <v>105</v>
      </c>
      <c r="H8" s="1058" t="s">
        <v>373</v>
      </c>
      <c r="I8" s="1059" t="s">
        <v>471</v>
      </c>
      <c r="J8" s="729"/>
    </row>
    <row r="9" spans="1:12" ht="19.899999999999999" customHeight="1">
      <c r="B9" s="942" t="s">
        <v>49</v>
      </c>
      <c r="C9" s="1057">
        <v>45</v>
      </c>
      <c r="D9" s="1057">
        <v>44</v>
      </c>
      <c r="E9" s="1057">
        <v>44</v>
      </c>
      <c r="F9" s="1057">
        <v>44</v>
      </c>
      <c r="G9" s="1058" t="s">
        <v>105</v>
      </c>
      <c r="H9" s="1058" t="s">
        <v>350</v>
      </c>
      <c r="I9" s="1059" t="s">
        <v>314</v>
      </c>
      <c r="J9" s="730" t="s">
        <v>1030</v>
      </c>
    </row>
    <row r="10" spans="1:12" ht="19.899999999999999" customHeight="1">
      <c r="B10" s="942" t="s">
        <v>45</v>
      </c>
      <c r="C10" s="1057">
        <v>47</v>
      </c>
      <c r="D10" s="1057">
        <v>46</v>
      </c>
      <c r="E10" s="1057">
        <v>46</v>
      </c>
      <c r="F10" s="1057">
        <v>46</v>
      </c>
      <c r="G10" s="1058" t="s">
        <v>105</v>
      </c>
      <c r="H10" s="1058" t="s">
        <v>349</v>
      </c>
      <c r="I10" s="1059" t="s">
        <v>315</v>
      </c>
      <c r="J10" s="729"/>
    </row>
    <row r="11" spans="1:12" ht="19.899999999999999" customHeight="1">
      <c r="B11" s="942" t="s">
        <v>66</v>
      </c>
      <c r="C11" s="1057">
        <v>48</v>
      </c>
      <c r="D11" s="1057">
        <v>47</v>
      </c>
      <c r="E11" s="1057">
        <v>47</v>
      </c>
      <c r="F11" s="1057">
        <v>47</v>
      </c>
      <c r="G11" s="1058" t="s">
        <v>105</v>
      </c>
      <c r="H11" s="1058" t="s">
        <v>142</v>
      </c>
      <c r="I11" s="1059" t="s">
        <v>400</v>
      </c>
      <c r="J11" s="730" t="s">
        <v>955</v>
      </c>
    </row>
    <row r="12" spans="1:12" ht="19.899999999999999" customHeight="1">
      <c r="B12" s="942" t="s">
        <v>141</v>
      </c>
      <c r="C12" s="1057">
        <v>54</v>
      </c>
      <c r="D12" s="1057">
        <v>53</v>
      </c>
      <c r="E12" s="1057">
        <v>53</v>
      </c>
      <c r="F12" s="1057">
        <v>53</v>
      </c>
      <c r="G12" s="1058" t="s">
        <v>138</v>
      </c>
      <c r="H12" s="1058" t="s">
        <v>365</v>
      </c>
      <c r="I12" s="1059" t="s">
        <v>956</v>
      </c>
      <c r="J12" s="729"/>
    </row>
    <row r="13" spans="1:12" ht="19.899999999999999" customHeight="1">
      <c r="B13" s="942" t="s">
        <v>57</v>
      </c>
      <c r="C13" s="1057">
        <v>46</v>
      </c>
      <c r="D13" s="1057">
        <v>45</v>
      </c>
      <c r="E13" s="1057">
        <v>45</v>
      </c>
      <c r="F13" s="1057">
        <v>45</v>
      </c>
      <c r="G13" s="1058" t="s">
        <v>138</v>
      </c>
      <c r="H13" s="1058" t="s">
        <v>350</v>
      </c>
      <c r="I13" s="1059" t="s">
        <v>473</v>
      </c>
      <c r="J13" s="730" t="s">
        <v>1031</v>
      </c>
    </row>
    <row r="14" spans="1:12" ht="19.899999999999999" customHeight="1">
      <c r="B14" s="942" t="s">
        <v>56</v>
      </c>
      <c r="C14" s="1057">
        <v>48</v>
      </c>
      <c r="D14" s="1057">
        <v>47</v>
      </c>
      <c r="E14" s="1057">
        <v>47</v>
      </c>
      <c r="F14" s="1057">
        <v>47</v>
      </c>
      <c r="G14" s="1058" t="s">
        <v>138</v>
      </c>
      <c r="H14" s="1058" t="s">
        <v>351</v>
      </c>
      <c r="I14" s="1059" t="s">
        <v>317</v>
      </c>
      <c r="J14" s="729"/>
    </row>
    <row r="15" spans="1:12" ht="19.899999999999999" customHeight="1">
      <c r="B15" s="942" t="s">
        <v>52</v>
      </c>
      <c r="C15" s="1057">
        <v>49</v>
      </c>
      <c r="D15" s="1057">
        <v>48</v>
      </c>
      <c r="E15" s="1057">
        <v>48</v>
      </c>
      <c r="F15" s="1057">
        <v>48</v>
      </c>
      <c r="G15" s="1058" t="s">
        <v>138</v>
      </c>
      <c r="H15" s="1058" t="s">
        <v>351</v>
      </c>
      <c r="I15" s="1059" t="s">
        <v>475</v>
      </c>
      <c r="J15" s="729"/>
    </row>
    <row r="16" spans="1:12" ht="19.899999999999999" customHeight="1">
      <c r="B16" s="942" t="s">
        <v>157</v>
      </c>
      <c r="C16" s="1057">
        <v>46</v>
      </c>
      <c r="D16" s="1057">
        <v>45</v>
      </c>
      <c r="E16" s="1057">
        <v>45</v>
      </c>
      <c r="F16" s="1057">
        <v>45</v>
      </c>
      <c r="G16" s="1058" t="s">
        <v>138</v>
      </c>
      <c r="H16" s="1058" t="s">
        <v>142</v>
      </c>
      <c r="I16" s="1059" t="s">
        <v>320</v>
      </c>
      <c r="J16" s="729"/>
    </row>
    <row r="17" spans="2:10" ht="19.899999999999999" customHeight="1">
      <c r="B17" s="942" t="s">
        <v>78</v>
      </c>
      <c r="C17" s="1057">
        <v>45</v>
      </c>
      <c r="D17" s="1057">
        <v>44</v>
      </c>
      <c r="E17" s="1057">
        <v>44</v>
      </c>
      <c r="F17" s="1057">
        <v>44</v>
      </c>
      <c r="G17" s="1058" t="s">
        <v>138</v>
      </c>
      <c r="H17" s="1058" t="s">
        <v>349</v>
      </c>
      <c r="I17" s="1059" t="s">
        <v>321</v>
      </c>
      <c r="J17" s="730" t="s">
        <v>955</v>
      </c>
    </row>
    <row r="18" spans="2:10" ht="19.899999999999999" customHeight="1">
      <c r="B18" s="942" t="s">
        <v>77</v>
      </c>
      <c r="C18" s="1057">
        <v>62</v>
      </c>
      <c r="D18" s="1057">
        <v>61</v>
      </c>
      <c r="E18" s="1057">
        <v>61</v>
      </c>
      <c r="F18" s="1057">
        <v>61</v>
      </c>
      <c r="G18" s="1058" t="s">
        <v>138</v>
      </c>
      <c r="H18" s="1058" t="s">
        <v>142</v>
      </c>
      <c r="I18" s="1059" t="s">
        <v>324</v>
      </c>
      <c r="J18" s="730" t="s">
        <v>1032</v>
      </c>
    </row>
    <row r="19" spans="2:10" ht="19.899999999999999" customHeight="1">
      <c r="B19" s="942" t="s">
        <v>62</v>
      </c>
      <c r="C19" s="1057">
        <v>55</v>
      </c>
      <c r="D19" s="1057">
        <v>54</v>
      </c>
      <c r="E19" s="1057">
        <v>54</v>
      </c>
      <c r="F19" s="1057">
        <v>54</v>
      </c>
      <c r="G19" s="1058" t="s">
        <v>138</v>
      </c>
      <c r="H19" s="1058" t="s">
        <v>349</v>
      </c>
      <c r="I19" s="1059" t="s">
        <v>472</v>
      </c>
      <c r="J19" s="729"/>
    </row>
    <row r="20" spans="2:10" ht="19.899999999999999" customHeight="1">
      <c r="B20" s="942" t="s">
        <v>55</v>
      </c>
      <c r="C20" s="1057">
        <v>45</v>
      </c>
      <c r="D20" s="1057">
        <v>44</v>
      </c>
      <c r="E20" s="1057">
        <v>44</v>
      </c>
      <c r="F20" s="1057">
        <v>44</v>
      </c>
      <c r="G20" s="1058" t="s">
        <v>138</v>
      </c>
      <c r="H20" s="1058" t="s">
        <v>350</v>
      </c>
      <c r="I20" s="1059" t="s">
        <v>325</v>
      </c>
      <c r="J20" s="729"/>
    </row>
    <row r="21" spans="2:10" ht="19.899999999999999" customHeight="1">
      <c r="B21" s="942" t="s">
        <v>48</v>
      </c>
      <c r="C21" s="1057">
        <v>56</v>
      </c>
      <c r="D21" s="1057">
        <v>55</v>
      </c>
      <c r="E21" s="1057">
        <v>55</v>
      </c>
      <c r="F21" s="1057">
        <v>55</v>
      </c>
      <c r="G21" s="1058" t="s">
        <v>138</v>
      </c>
      <c r="H21" s="1058" t="s">
        <v>350</v>
      </c>
      <c r="I21" s="1059" t="s">
        <v>326</v>
      </c>
      <c r="J21" s="730" t="s">
        <v>1031</v>
      </c>
    </row>
    <row r="22" spans="2:10" ht="19.899999999999999" customHeight="1">
      <c r="B22" s="942" t="s">
        <v>140</v>
      </c>
      <c r="C22" s="1057">
        <v>54</v>
      </c>
      <c r="D22" s="1057">
        <v>53</v>
      </c>
      <c r="E22" s="1057">
        <v>53</v>
      </c>
      <c r="F22" s="1057">
        <v>53</v>
      </c>
      <c r="G22" s="1058" t="s">
        <v>138</v>
      </c>
      <c r="H22" s="1058" t="s">
        <v>352</v>
      </c>
      <c r="I22" s="1059" t="s">
        <v>327</v>
      </c>
      <c r="J22" s="729"/>
    </row>
    <row r="23" spans="2:10" ht="19.899999999999999" customHeight="1">
      <c r="B23" s="942" t="s">
        <v>34</v>
      </c>
      <c r="C23" s="1057">
        <v>54</v>
      </c>
      <c r="D23" s="1057">
        <v>53</v>
      </c>
      <c r="E23" s="1057">
        <v>53</v>
      </c>
      <c r="F23" s="1057">
        <v>53</v>
      </c>
      <c r="G23" s="1058" t="s">
        <v>138</v>
      </c>
      <c r="H23" s="1058" t="s">
        <v>142</v>
      </c>
      <c r="I23" s="1059" t="s">
        <v>476</v>
      </c>
      <c r="J23" s="729"/>
    </row>
    <row r="24" spans="2:10" ht="19.899999999999999" customHeight="1">
      <c r="B24" s="942" t="s">
        <v>153</v>
      </c>
      <c r="C24" s="1057">
        <v>50</v>
      </c>
      <c r="D24" s="1057">
        <v>49</v>
      </c>
      <c r="E24" s="1057">
        <v>49</v>
      </c>
      <c r="F24" s="1057">
        <v>49</v>
      </c>
      <c r="G24" s="1058" t="s">
        <v>138</v>
      </c>
      <c r="H24" s="1058" t="s">
        <v>142</v>
      </c>
      <c r="I24" s="1059" t="s">
        <v>319</v>
      </c>
      <c r="J24" s="729"/>
    </row>
    <row r="25" spans="2:10" ht="19.899999999999999" customHeight="1">
      <c r="B25" s="942" t="s">
        <v>131</v>
      </c>
      <c r="C25" s="1057">
        <v>46</v>
      </c>
      <c r="D25" s="1057">
        <v>45</v>
      </c>
      <c r="E25" s="1057">
        <v>45</v>
      </c>
      <c r="F25" s="1057">
        <v>45</v>
      </c>
      <c r="G25" s="1058" t="s">
        <v>138</v>
      </c>
      <c r="H25" s="1058" t="s">
        <v>349</v>
      </c>
      <c r="I25" s="1059" t="s">
        <v>318</v>
      </c>
      <c r="J25" s="729"/>
    </row>
    <row r="26" spans="2:10" ht="19.899999999999999" customHeight="1">
      <c r="B26" s="942" t="s">
        <v>155</v>
      </c>
      <c r="C26" s="1057">
        <v>47</v>
      </c>
      <c r="D26" s="1057">
        <v>46</v>
      </c>
      <c r="E26" s="1057">
        <v>46</v>
      </c>
      <c r="F26" s="1057">
        <v>46</v>
      </c>
      <c r="G26" s="1058" t="s">
        <v>138</v>
      </c>
      <c r="H26" s="1058" t="s">
        <v>330</v>
      </c>
      <c r="I26" s="1059" t="s">
        <v>331</v>
      </c>
      <c r="J26" s="729"/>
    </row>
    <row r="27" spans="2:10" ht="19.899999999999999" customHeight="1">
      <c r="B27" s="942" t="s">
        <v>41</v>
      </c>
      <c r="C27" s="1057">
        <v>46</v>
      </c>
      <c r="D27" s="1057">
        <v>45</v>
      </c>
      <c r="E27" s="1057">
        <v>45</v>
      </c>
      <c r="F27" s="1057">
        <v>45</v>
      </c>
      <c r="G27" s="1058" t="s">
        <v>138</v>
      </c>
      <c r="H27" s="1058" t="s">
        <v>142</v>
      </c>
      <c r="I27" s="1059" t="s">
        <v>328</v>
      </c>
      <c r="J27" s="729"/>
    </row>
    <row r="28" spans="2:10" ht="19.899999999999999" customHeight="1">
      <c r="B28" s="942" t="s">
        <v>59</v>
      </c>
      <c r="C28" s="1057">
        <v>47</v>
      </c>
      <c r="D28" s="1057">
        <v>46</v>
      </c>
      <c r="E28" s="1057">
        <v>46</v>
      </c>
      <c r="F28" s="1057">
        <v>46</v>
      </c>
      <c r="G28" s="1058" t="s">
        <v>138</v>
      </c>
      <c r="H28" s="1058" t="s">
        <v>142</v>
      </c>
      <c r="I28" s="1059" t="s">
        <v>329</v>
      </c>
      <c r="J28" s="729"/>
    </row>
    <row r="29" spans="2:10" ht="19.899999999999999" customHeight="1">
      <c r="B29" s="942" t="s">
        <v>156</v>
      </c>
      <c r="C29" s="1057">
        <v>47</v>
      </c>
      <c r="D29" s="1057">
        <v>46</v>
      </c>
      <c r="E29" s="1057">
        <v>46</v>
      </c>
      <c r="F29" s="1057">
        <v>46</v>
      </c>
      <c r="G29" s="1058" t="s">
        <v>138</v>
      </c>
      <c r="H29" s="1058" t="s">
        <v>350</v>
      </c>
      <c r="I29" s="1059" t="s">
        <v>332</v>
      </c>
      <c r="J29" s="729"/>
    </row>
    <row r="30" spans="2:10" ht="19.899999999999999" customHeight="1">
      <c r="B30" s="942" t="s">
        <v>42</v>
      </c>
      <c r="C30" s="1057">
        <v>46</v>
      </c>
      <c r="D30" s="1057">
        <v>45</v>
      </c>
      <c r="E30" s="1057">
        <v>45</v>
      </c>
      <c r="F30" s="1057">
        <v>45</v>
      </c>
      <c r="G30" s="1058" t="s">
        <v>138</v>
      </c>
      <c r="H30" s="1058" t="s">
        <v>322</v>
      </c>
      <c r="I30" s="1059" t="s">
        <v>323</v>
      </c>
      <c r="J30" s="730" t="s">
        <v>955</v>
      </c>
    </row>
    <row r="31" spans="2:10" ht="19.899999999999999" customHeight="1">
      <c r="B31" s="942" t="s">
        <v>60</v>
      </c>
      <c r="C31" s="1057">
        <v>52</v>
      </c>
      <c r="D31" s="1057">
        <v>51</v>
      </c>
      <c r="E31" s="1057">
        <v>51</v>
      </c>
      <c r="F31" s="1057">
        <v>51</v>
      </c>
      <c r="G31" s="1058" t="s">
        <v>138</v>
      </c>
      <c r="H31" s="1058" t="s">
        <v>350</v>
      </c>
      <c r="I31" s="1059" t="s">
        <v>379</v>
      </c>
      <c r="J31" s="729"/>
    </row>
    <row r="32" spans="2:10" ht="19.899999999999999" customHeight="1">
      <c r="B32" s="942" t="s">
        <v>154</v>
      </c>
      <c r="C32" s="1057">
        <v>52</v>
      </c>
      <c r="D32" s="1057">
        <v>51</v>
      </c>
      <c r="E32" s="1057">
        <v>51</v>
      </c>
      <c r="F32" s="1057">
        <v>51</v>
      </c>
      <c r="G32" s="1058" t="s">
        <v>138</v>
      </c>
      <c r="H32" s="1058" t="s">
        <v>350</v>
      </c>
      <c r="I32" s="1059" t="s">
        <v>380</v>
      </c>
      <c r="J32" s="729"/>
    </row>
    <row r="33" spans="2:12" ht="19.899999999999999" customHeight="1">
      <c r="B33" s="942" t="s">
        <v>47</v>
      </c>
      <c r="C33" s="1057">
        <v>61</v>
      </c>
      <c r="D33" s="1057">
        <v>60</v>
      </c>
      <c r="E33" s="1057">
        <v>60</v>
      </c>
      <c r="F33" s="1057">
        <v>60</v>
      </c>
      <c r="G33" s="1058" t="s">
        <v>138</v>
      </c>
      <c r="H33" s="1058" t="s">
        <v>350</v>
      </c>
      <c r="I33" s="1059" t="s">
        <v>381</v>
      </c>
      <c r="J33" s="730" t="s">
        <v>1031</v>
      </c>
    </row>
    <row r="34" spans="2:12" ht="19.899999999999999" customHeight="1">
      <c r="B34" s="942" t="s">
        <v>32</v>
      </c>
      <c r="C34" s="1057">
        <v>58</v>
      </c>
      <c r="D34" s="1057">
        <v>57</v>
      </c>
      <c r="E34" s="1057">
        <v>57</v>
      </c>
      <c r="F34" s="1057">
        <v>57</v>
      </c>
      <c r="G34" s="1058" t="s">
        <v>138</v>
      </c>
      <c r="H34" s="1058" t="s">
        <v>373</v>
      </c>
      <c r="I34" s="1059" t="s">
        <v>469</v>
      </c>
      <c r="J34" s="730" t="s">
        <v>1031</v>
      </c>
    </row>
    <row r="35" spans="2:12" ht="19.899999999999999" customHeight="1" thickBot="1">
      <c r="B35" s="861" t="s">
        <v>58</v>
      </c>
      <c r="C35" s="952">
        <v>58</v>
      </c>
      <c r="D35" s="952">
        <v>57</v>
      </c>
      <c r="E35" s="952">
        <v>57</v>
      </c>
      <c r="F35" s="952">
        <v>57</v>
      </c>
      <c r="G35" s="953" t="s">
        <v>138</v>
      </c>
      <c r="H35" s="953" t="s">
        <v>322</v>
      </c>
      <c r="I35" s="954" t="s">
        <v>376</v>
      </c>
      <c r="J35" s="730" t="s">
        <v>1031</v>
      </c>
    </row>
    <row r="36" spans="2:12" ht="19.899999999999999" customHeight="1">
      <c r="B36" s="1559" t="s">
        <v>132</v>
      </c>
      <c r="C36" s="1560"/>
      <c r="D36" s="345" t="s">
        <v>91</v>
      </c>
      <c r="E36" s="345" t="s">
        <v>86</v>
      </c>
      <c r="F36" s="345" t="s">
        <v>87</v>
      </c>
      <c r="G36" s="345" t="s">
        <v>84</v>
      </c>
      <c r="H36" s="673" t="s">
        <v>516</v>
      </c>
      <c r="I36" s="673" t="s">
        <v>75</v>
      </c>
      <c r="J36" s="346" t="s">
        <v>448</v>
      </c>
    </row>
    <row r="37" spans="2:12" ht="19.899999999999999" customHeight="1">
      <c r="B37" s="1561" t="s">
        <v>957</v>
      </c>
      <c r="C37" s="1562"/>
      <c r="D37" s="564" t="s">
        <v>918</v>
      </c>
      <c r="E37" s="564" t="str">
        <f t="shared" ref="E37:E43" si="0">D37</f>
        <v>/</v>
      </c>
      <c r="F37" s="564" t="str">
        <f t="shared" ref="F37:F43" si="1">D37</f>
        <v>/</v>
      </c>
      <c r="G37" s="565" t="s">
        <v>520</v>
      </c>
      <c r="H37" s="566" t="s">
        <v>105</v>
      </c>
      <c r="I37" s="674"/>
      <c r="J37" s="567"/>
    </row>
    <row r="38" spans="2:12" ht="19.899999999999999" customHeight="1">
      <c r="B38" s="1563"/>
      <c r="C38" s="1564"/>
      <c r="D38" s="564" t="s">
        <v>918</v>
      </c>
      <c r="E38" s="564" t="str">
        <f t="shared" si="0"/>
        <v>/</v>
      </c>
      <c r="F38" s="564" t="str">
        <f t="shared" si="1"/>
        <v>/</v>
      </c>
      <c r="G38" s="565" t="s">
        <v>478</v>
      </c>
      <c r="H38" s="566" t="s">
        <v>105</v>
      </c>
      <c r="I38" s="674"/>
      <c r="J38" s="567"/>
    </row>
    <row r="39" spans="2:12" ht="19.899999999999999" customHeight="1">
      <c r="B39" s="1563"/>
      <c r="C39" s="1564"/>
      <c r="D39" s="834">
        <v>-3</v>
      </c>
      <c r="E39" s="834">
        <f t="shared" si="0"/>
        <v>-3</v>
      </c>
      <c r="F39" s="834">
        <f t="shared" si="1"/>
        <v>-3</v>
      </c>
      <c r="G39" s="565" t="s">
        <v>958</v>
      </c>
      <c r="H39" s="471" t="s">
        <v>105</v>
      </c>
      <c r="I39" s="674"/>
      <c r="J39" s="553"/>
    </row>
    <row r="40" spans="2:12" ht="19.899999999999999" customHeight="1">
      <c r="B40" s="1563"/>
      <c r="C40" s="1564"/>
      <c r="D40" s="834">
        <v>-6</v>
      </c>
      <c r="E40" s="834">
        <f t="shared" si="0"/>
        <v>-6</v>
      </c>
      <c r="F40" s="834">
        <f t="shared" si="1"/>
        <v>-6</v>
      </c>
      <c r="G40" s="472" t="s">
        <v>959</v>
      </c>
      <c r="H40" s="566" t="s">
        <v>105</v>
      </c>
      <c r="I40" s="674"/>
      <c r="J40" s="567"/>
    </row>
    <row r="41" spans="2:12" ht="19.899999999999999" customHeight="1">
      <c r="B41" s="1563"/>
      <c r="C41" s="1564"/>
      <c r="D41" s="834">
        <v>-6</v>
      </c>
      <c r="E41" s="834">
        <f t="shared" si="0"/>
        <v>-6</v>
      </c>
      <c r="F41" s="834">
        <f t="shared" si="1"/>
        <v>-6</v>
      </c>
      <c r="G41" s="565" t="s">
        <v>446</v>
      </c>
      <c r="H41" s="566" t="s">
        <v>105</v>
      </c>
      <c r="I41" s="676"/>
      <c r="J41" s="567"/>
    </row>
    <row r="42" spans="2:12" ht="19.899999999999999" customHeight="1">
      <c r="B42" s="1563"/>
      <c r="C42" s="1564"/>
      <c r="D42" s="834">
        <v>-6</v>
      </c>
      <c r="E42" s="834">
        <f t="shared" si="0"/>
        <v>-6</v>
      </c>
      <c r="F42" s="834">
        <f t="shared" si="1"/>
        <v>-6</v>
      </c>
      <c r="G42" s="554" t="s">
        <v>671</v>
      </c>
      <c r="H42" s="566" t="s">
        <v>105</v>
      </c>
      <c r="I42" s="676"/>
      <c r="J42" s="567"/>
    </row>
    <row r="43" spans="2:12" ht="19.899999999999999" customHeight="1" thickBot="1">
      <c r="B43" s="1565"/>
      <c r="C43" s="1566"/>
      <c r="D43" s="402">
        <v>-8</v>
      </c>
      <c r="E43" s="402">
        <f t="shared" si="0"/>
        <v>-8</v>
      </c>
      <c r="F43" s="402">
        <f t="shared" si="1"/>
        <v>-8</v>
      </c>
      <c r="G43" s="403" t="s">
        <v>523</v>
      </c>
      <c r="H43" s="677" t="s">
        <v>105</v>
      </c>
      <c r="I43" s="675"/>
      <c r="J43" s="678"/>
    </row>
    <row r="44" spans="2:12" ht="19.899999999999999" customHeight="1">
      <c r="B44" s="1567" t="s">
        <v>384</v>
      </c>
      <c r="C44" s="1567"/>
      <c r="D44" s="1567"/>
      <c r="E44" s="1567"/>
      <c r="F44" s="1567"/>
      <c r="G44" s="1567"/>
      <c r="H44" s="1567"/>
      <c r="I44" s="1567"/>
      <c r="J44" s="1567"/>
      <c r="K44" s="351"/>
    </row>
    <row r="45" spans="2:12" ht="19.899999999999999" customHeight="1">
      <c r="B45" s="1553" t="s">
        <v>640</v>
      </c>
      <c r="C45" s="1553"/>
      <c r="D45" s="1553"/>
      <c r="E45" s="1553"/>
      <c r="F45" s="1553"/>
      <c r="G45" s="1553"/>
      <c r="H45" s="1553"/>
      <c r="I45" s="1553"/>
      <c r="J45" s="1553"/>
      <c r="K45" s="352"/>
    </row>
    <row r="46" spans="2:12" ht="19.899999999999999" customHeight="1">
      <c r="B46" s="1553" t="s">
        <v>524</v>
      </c>
      <c r="C46" s="1553"/>
      <c r="D46" s="1553"/>
      <c r="E46" s="1553"/>
      <c r="F46" s="1553"/>
      <c r="G46" s="1553"/>
      <c r="H46" s="1553"/>
      <c r="I46" s="1553"/>
      <c r="J46" s="1553"/>
      <c r="K46" s="353"/>
      <c r="L46" s="347"/>
    </row>
    <row r="47" spans="2:12" ht="19.899999999999999" customHeight="1">
      <c r="B47" s="1553" t="s">
        <v>785</v>
      </c>
      <c r="C47" s="1553"/>
      <c r="D47" s="1553"/>
      <c r="E47" s="1553"/>
      <c r="F47" s="1553"/>
      <c r="G47" s="1553"/>
      <c r="H47" s="1553"/>
      <c r="I47" s="1553"/>
      <c r="J47" s="1553"/>
      <c r="K47" s="353"/>
      <c r="L47" s="347"/>
    </row>
    <row r="48" spans="2:12" ht="19.899999999999999" customHeight="1">
      <c r="B48" s="1553" t="s">
        <v>743</v>
      </c>
      <c r="C48" s="1553"/>
      <c r="D48" s="1553"/>
      <c r="E48" s="1553"/>
      <c r="F48" s="1553"/>
      <c r="G48" s="1553"/>
      <c r="H48" s="1553"/>
      <c r="I48" s="1553"/>
      <c r="J48" s="1553"/>
      <c r="K48" s="353"/>
      <c r="L48" s="347"/>
    </row>
    <row r="49" spans="2:12" ht="19.899999999999999" customHeight="1">
      <c r="B49" s="1553" t="s">
        <v>666</v>
      </c>
      <c r="C49" s="1553"/>
      <c r="D49" s="1553"/>
      <c r="E49" s="1553"/>
      <c r="F49" s="1553"/>
      <c r="G49" s="1553"/>
      <c r="H49" s="1553"/>
      <c r="I49" s="1553"/>
      <c r="J49" s="1553"/>
      <c r="K49" s="1553"/>
      <c r="L49" s="348"/>
    </row>
    <row r="50" spans="2:12" ht="19.899999999999999" customHeight="1">
      <c r="B50" s="1553" t="s">
        <v>1033</v>
      </c>
      <c r="C50" s="1553"/>
      <c r="D50" s="1553"/>
      <c r="E50" s="1553"/>
      <c r="F50" s="1553"/>
      <c r="G50" s="1553"/>
      <c r="H50" s="1553"/>
      <c r="I50" s="1553"/>
      <c r="J50" s="1553"/>
      <c r="K50" s="349"/>
      <c r="L50" s="347"/>
    </row>
    <row r="51" spans="2:12" ht="19.899999999999999" customHeight="1">
      <c r="B51" s="1553" t="s">
        <v>712</v>
      </c>
      <c r="C51" s="1553"/>
      <c r="D51" s="1553"/>
      <c r="E51" s="1553"/>
      <c r="F51" s="1553"/>
      <c r="G51" s="1553"/>
      <c r="H51" s="1553"/>
      <c r="I51" s="1553"/>
      <c r="J51" s="1553"/>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54" t="s">
        <v>709</v>
      </c>
      <c r="B1" s="1554"/>
      <c r="C1" s="1554"/>
      <c r="D1" s="1554"/>
      <c r="E1" s="1554"/>
      <c r="F1" s="1554"/>
      <c r="G1" s="1554"/>
      <c r="H1" s="1554"/>
      <c r="I1" s="1554"/>
      <c r="J1" s="1554"/>
      <c r="K1" s="1554"/>
      <c r="L1" s="350"/>
      <c r="M1" s="339" t="s">
        <v>21</v>
      </c>
    </row>
    <row r="2" spans="1:13" ht="19.899999999999999" customHeight="1">
      <c r="B2" s="341" t="s">
        <v>69</v>
      </c>
      <c r="C2" s="342" t="s">
        <v>455</v>
      </c>
      <c r="D2" s="342" t="s">
        <v>71</v>
      </c>
      <c r="E2" s="342" t="s">
        <v>635</v>
      </c>
      <c r="F2" s="342" t="s">
        <v>636</v>
      </c>
      <c r="G2" s="342" t="s">
        <v>74</v>
      </c>
      <c r="H2" s="1555" t="s">
        <v>396</v>
      </c>
      <c r="I2" s="1568"/>
      <c r="J2" s="1556"/>
    </row>
    <row r="3" spans="1:13" ht="19.899999999999999" customHeight="1" thickBot="1">
      <c r="B3" s="343" t="s">
        <v>634</v>
      </c>
      <c r="C3" s="524" t="s">
        <v>637</v>
      </c>
      <c r="D3" s="524" t="s">
        <v>737</v>
      </c>
      <c r="E3" s="524" t="s">
        <v>638</v>
      </c>
      <c r="F3" s="524" t="s">
        <v>639</v>
      </c>
      <c r="G3" s="524" t="s">
        <v>508</v>
      </c>
      <c r="H3" s="1557"/>
      <c r="I3" s="1569"/>
      <c r="J3" s="1558"/>
    </row>
    <row r="4" spans="1:13" ht="19.899999999999999" customHeight="1" thickBot="1">
      <c r="B4" s="849" t="s">
        <v>1495</v>
      </c>
      <c r="C4" s="850"/>
      <c r="D4" s="850"/>
      <c r="E4" s="850"/>
      <c r="F4" s="850"/>
      <c r="G4" s="850"/>
      <c r="H4" s="852" t="s">
        <v>24</v>
      </c>
      <c r="I4" s="852"/>
      <c r="J4" s="853">
        <v>46089</v>
      </c>
      <c r="K4" s="344" t="s">
        <v>525</v>
      </c>
    </row>
    <row r="5" spans="1:13" ht="19.899999999999999" customHeight="1">
      <c r="B5" s="855" t="s">
        <v>1496</v>
      </c>
      <c r="C5" s="856" t="s">
        <v>85</v>
      </c>
      <c r="D5" s="856" t="s">
        <v>91</v>
      </c>
      <c r="E5" s="856" t="s">
        <v>86</v>
      </c>
      <c r="F5" s="856" t="s">
        <v>87</v>
      </c>
      <c r="G5" s="856" t="s">
        <v>30</v>
      </c>
      <c r="H5" s="856" t="s">
        <v>313</v>
      </c>
      <c r="I5" s="856" t="s">
        <v>174</v>
      </c>
      <c r="J5" s="856" t="s">
        <v>75</v>
      </c>
      <c r="K5" s="346" t="s">
        <v>448</v>
      </c>
    </row>
    <row r="6" spans="1:13" ht="19.899999999999999" customHeight="1">
      <c r="B6" s="942" t="s">
        <v>32</v>
      </c>
      <c r="C6" s="1057">
        <v>74</v>
      </c>
      <c r="D6" s="1057">
        <v>70</v>
      </c>
      <c r="E6" s="1057">
        <v>70</v>
      </c>
      <c r="F6" s="1057">
        <v>69</v>
      </c>
      <c r="G6" s="1057" t="s">
        <v>389</v>
      </c>
      <c r="H6" s="1058" t="s">
        <v>105</v>
      </c>
      <c r="I6" s="1058" t="s">
        <v>579</v>
      </c>
      <c r="J6" s="1059" t="s">
        <v>580</v>
      </c>
      <c r="K6" s="563"/>
    </row>
    <row r="7" spans="1:13" ht="19.899999999999999" customHeight="1">
      <c r="B7" s="942" t="s">
        <v>33</v>
      </c>
      <c r="C7" s="1057">
        <v>47</v>
      </c>
      <c r="D7" s="1057">
        <v>46</v>
      </c>
      <c r="E7" s="1057">
        <v>46</v>
      </c>
      <c r="F7" s="1057">
        <v>46</v>
      </c>
      <c r="G7" s="1057" t="s">
        <v>389</v>
      </c>
      <c r="H7" s="1058" t="s">
        <v>105</v>
      </c>
      <c r="I7" s="1058" t="s">
        <v>142</v>
      </c>
      <c r="J7" s="1059" t="s">
        <v>581</v>
      </c>
      <c r="K7" s="563"/>
    </row>
    <row r="8" spans="1:13" ht="19.899999999999999" customHeight="1">
      <c r="B8" s="942" t="s">
        <v>40</v>
      </c>
      <c r="C8" s="1057">
        <v>80</v>
      </c>
      <c r="D8" s="1057">
        <v>71</v>
      </c>
      <c r="E8" s="1057">
        <v>66</v>
      </c>
      <c r="F8" s="1057">
        <v>63</v>
      </c>
      <c r="G8" s="1057" t="s">
        <v>389</v>
      </c>
      <c r="H8" s="1058" t="s">
        <v>105</v>
      </c>
      <c r="I8" s="1058" t="s">
        <v>582</v>
      </c>
      <c r="J8" s="1059" t="s">
        <v>583</v>
      </c>
      <c r="K8" s="563"/>
    </row>
    <row r="9" spans="1:13" ht="19.899999999999999" customHeight="1">
      <c r="B9" s="942" t="s">
        <v>50</v>
      </c>
      <c r="C9" s="1057">
        <v>50</v>
      </c>
      <c r="D9" s="1057">
        <v>49</v>
      </c>
      <c r="E9" s="1057">
        <v>49</v>
      </c>
      <c r="F9" s="1057">
        <v>49</v>
      </c>
      <c r="G9" s="1057" t="s">
        <v>389</v>
      </c>
      <c r="H9" s="1058" t="s">
        <v>105</v>
      </c>
      <c r="I9" s="1058" t="s">
        <v>579</v>
      </c>
      <c r="J9" s="1059" t="s">
        <v>580</v>
      </c>
      <c r="K9" s="563"/>
    </row>
    <row r="10" spans="1:13" ht="19.899999999999999" customHeight="1">
      <c r="B10" s="942" t="s">
        <v>131</v>
      </c>
      <c r="C10" s="1057">
        <v>55</v>
      </c>
      <c r="D10" s="1057">
        <v>54</v>
      </c>
      <c r="E10" s="1057">
        <v>53</v>
      </c>
      <c r="F10" s="1057">
        <v>53</v>
      </c>
      <c r="G10" s="1057" t="s">
        <v>389</v>
      </c>
      <c r="H10" s="1058" t="s">
        <v>105</v>
      </c>
      <c r="I10" s="1058" t="s">
        <v>584</v>
      </c>
      <c r="J10" s="1059" t="s">
        <v>585</v>
      </c>
      <c r="K10" s="563"/>
    </row>
    <row r="11" spans="1:13" ht="19.899999999999999" customHeight="1">
      <c r="B11" s="942" t="s">
        <v>49</v>
      </c>
      <c r="C11" s="1057">
        <v>51</v>
      </c>
      <c r="D11" s="1057">
        <v>50</v>
      </c>
      <c r="E11" s="1057">
        <v>50</v>
      </c>
      <c r="F11" s="1057">
        <v>50</v>
      </c>
      <c r="G11" s="1057" t="s">
        <v>389</v>
      </c>
      <c r="H11" s="1058" t="s">
        <v>105</v>
      </c>
      <c r="I11" s="1058" t="s">
        <v>142</v>
      </c>
      <c r="J11" s="1059" t="s">
        <v>586</v>
      </c>
      <c r="K11" s="563"/>
    </row>
    <row r="12" spans="1:13" ht="19.899999999999999" customHeight="1">
      <c r="B12" s="942" t="s">
        <v>45</v>
      </c>
      <c r="C12" s="1057">
        <v>51</v>
      </c>
      <c r="D12" s="1057">
        <v>50</v>
      </c>
      <c r="E12" s="1057">
        <v>50</v>
      </c>
      <c r="F12" s="1057">
        <v>50</v>
      </c>
      <c r="G12" s="1057" t="s">
        <v>389</v>
      </c>
      <c r="H12" s="1058" t="s">
        <v>105</v>
      </c>
      <c r="I12" s="1058" t="s">
        <v>142</v>
      </c>
      <c r="J12" s="1059" t="s">
        <v>587</v>
      </c>
      <c r="K12" s="563"/>
    </row>
    <row r="13" spans="1:13" ht="19.899999999999999" customHeight="1">
      <c r="B13" s="942" t="s">
        <v>55</v>
      </c>
      <c r="C13" s="1057">
        <v>70</v>
      </c>
      <c r="D13" s="1057">
        <v>69</v>
      </c>
      <c r="E13" s="1057">
        <v>68</v>
      </c>
      <c r="F13" s="1057">
        <v>68</v>
      </c>
      <c r="G13" s="1057" t="s">
        <v>389</v>
      </c>
      <c r="H13" s="1058" t="s">
        <v>105</v>
      </c>
      <c r="I13" s="1058" t="s">
        <v>588</v>
      </c>
      <c r="J13" s="1059" t="s">
        <v>589</v>
      </c>
      <c r="K13" s="563"/>
    </row>
    <row r="14" spans="1:13" ht="19.899999999999999" customHeight="1">
      <c r="B14" s="942" t="s">
        <v>445</v>
      </c>
      <c r="C14" s="1057">
        <v>64</v>
      </c>
      <c r="D14" s="1057">
        <v>61</v>
      </c>
      <c r="E14" s="1057">
        <v>60</v>
      </c>
      <c r="F14" s="1057">
        <v>60</v>
      </c>
      <c r="G14" s="1057" t="s">
        <v>389</v>
      </c>
      <c r="H14" s="1058" t="s">
        <v>105</v>
      </c>
      <c r="I14" s="1058" t="s">
        <v>590</v>
      </c>
      <c r="J14" s="1059" t="s">
        <v>591</v>
      </c>
      <c r="K14" s="563"/>
    </row>
    <row r="15" spans="1:13" ht="19.899999999999999" customHeight="1">
      <c r="B15" s="942" t="s">
        <v>57</v>
      </c>
      <c r="C15" s="1057">
        <v>51</v>
      </c>
      <c r="D15" s="1057">
        <v>50</v>
      </c>
      <c r="E15" s="1057">
        <v>50</v>
      </c>
      <c r="F15" s="1057">
        <v>50</v>
      </c>
      <c r="G15" s="1057" t="s">
        <v>389</v>
      </c>
      <c r="H15" s="1058" t="s">
        <v>105</v>
      </c>
      <c r="I15" s="1058" t="s">
        <v>142</v>
      </c>
      <c r="J15" s="1059" t="s">
        <v>592</v>
      </c>
      <c r="K15" s="563"/>
    </row>
    <row r="16" spans="1:13" ht="19.899999999999999" customHeight="1">
      <c r="B16" s="942" t="s">
        <v>38</v>
      </c>
      <c r="C16" s="1057">
        <v>44</v>
      </c>
      <c r="D16" s="1057">
        <v>43</v>
      </c>
      <c r="E16" s="1057">
        <v>43</v>
      </c>
      <c r="F16" s="1057">
        <v>43</v>
      </c>
      <c r="G16" s="1057" t="s">
        <v>389</v>
      </c>
      <c r="H16" s="1058" t="s">
        <v>105</v>
      </c>
      <c r="I16" s="1058" t="s">
        <v>593</v>
      </c>
      <c r="J16" s="1059" t="s">
        <v>594</v>
      </c>
      <c r="K16" s="563"/>
    </row>
    <row r="17" spans="2:12" ht="19.899999999999999" customHeight="1">
      <c r="B17" s="942" t="s">
        <v>58</v>
      </c>
      <c r="C17" s="1057">
        <v>74</v>
      </c>
      <c r="D17" s="1057">
        <v>70</v>
      </c>
      <c r="E17" s="1057">
        <v>70</v>
      </c>
      <c r="F17" s="1057">
        <v>69</v>
      </c>
      <c r="G17" s="1057" t="s">
        <v>389</v>
      </c>
      <c r="H17" s="1058" t="s">
        <v>105</v>
      </c>
      <c r="I17" s="1058" t="s">
        <v>595</v>
      </c>
      <c r="J17" s="1059" t="s">
        <v>596</v>
      </c>
      <c r="K17" s="563"/>
    </row>
    <row r="18" spans="2:12" ht="19.899999999999999" customHeight="1">
      <c r="B18" s="942" t="s">
        <v>59</v>
      </c>
      <c r="C18" s="1057">
        <v>60</v>
      </c>
      <c r="D18" s="1057">
        <v>59</v>
      </c>
      <c r="E18" s="1057">
        <v>58</v>
      </c>
      <c r="F18" s="1057">
        <v>58</v>
      </c>
      <c r="G18" s="1057" t="s">
        <v>389</v>
      </c>
      <c r="H18" s="1058" t="s">
        <v>105</v>
      </c>
      <c r="I18" s="1058" t="s">
        <v>597</v>
      </c>
      <c r="J18" s="1059" t="s">
        <v>598</v>
      </c>
      <c r="K18" s="563"/>
    </row>
    <row r="19" spans="2:12" ht="19.899999999999999" customHeight="1">
      <c r="B19" s="942" t="s">
        <v>156</v>
      </c>
      <c r="C19" s="1057">
        <v>46</v>
      </c>
      <c r="D19" s="1057">
        <v>45</v>
      </c>
      <c r="E19" s="1057">
        <v>45</v>
      </c>
      <c r="F19" s="1057">
        <v>45</v>
      </c>
      <c r="G19" s="1057" t="s">
        <v>389</v>
      </c>
      <c r="H19" s="1058" t="s">
        <v>105</v>
      </c>
      <c r="I19" s="1058" t="s">
        <v>595</v>
      </c>
      <c r="J19" s="1059" t="s">
        <v>599</v>
      </c>
      <c r="K19" s="563"/>
    </row>
    <row r="20" spans="2:12" ht="19.899999999999999" customHeight="1">
      <c r="B20" s="942" t="s">
        <v>157</v>
      </c>
      <c r="C20" s="1057">
        <v>75</v>
      </c>
      <c r="D20" s="1057">
        <v>74</v>
      </c>
      <c r="E20" s="1057">
        <v>65</v>
      </c>
      <c r="F20" s="1057">
        <v>65</v>
      </c>
      <c r="G20" s="1057" t="s">
        <v>389</v>
      </c>
      <c r="H20" s="1058" t="s">
        <v>105</v>
      </c>
      <c r="I20" s="1058" t="s">
        <v>600</v>
      </c>
      <c r="J20" s="1059" t="s">
        <v>601</v>
      </c>
      <c r="K20" s="563"/>
    </row>
    <row r="21" spans="2:12" ht="19.899999999999999" customHeight="1">
      <c r="B21" s="942" t="s">
        <v>48</v>
      </c>
      <c r="C21" s="1057">
        <v>48</v>
      </c>
      <c r="D21" s="1057">
        <v>47</v>
      </c>
      <c r="E21" s="1057">
        <v>47</v>
      </c>
      <c r="F21" s="1057">
        <v>47</v>
      </c>
      <c r="G21" s="1057" t="s">
        <v>389</v>
      </c>
      <c r="H21" s="1058" t="s">
        <v>105</v>
      </c>
      <c r="I21" s="1058" t="s">
        <v>142</v>
      </c>
      <c r="J21" s="1059" t="s">
        <v>602</v>
      </c>
      <c r="K21" s="563"/>
    </row>
    <row r="22" spans="2:12" ht="19.899999999999999" customHeight="1">
      <c r="B22" s="942" t="s">
        <v>76</v>
      </c>
      <c r="C22" s="1057">
        <v>49</v>
      </c>
      <c r="D22" s="1057">
        <v>48</v>
      </c>
      <c r="E22" s="1057">
        <v>48</v>
      </c>
      <c r="F22" s="1057">
        <v>48</v>
      </c>
      <c r="G22" s="1057" t="s">
        <v>389</v>
      </c>
      <c r="H22" s="1058" t="s">
        <v>105</v>
      </c>
      <c r="I22" s="1058" t="s">
        <v>603</v>
      </c>
      <c r="J22" s="1059" t="s">
        <v>604</v>
      </c>
      <c r="K22" s="563"/>
    </row>
    <row r="23" spans="2:12" ht="19.899999999999999" customHeight="1">
      <c r="B23" s="942" t="s">
        <v>378</v>
      </c>
      <c r="C23" s="1057">
        <v>49</v>
      </c>
      <c r="D23" s="1057">
        <v>48</v>
      </c>
      <c r="E23" s="1057">
        <v>48</v>
      </c>
      <c r="F23" s="1057">
        <v>48</v>
      </c>
      <c r="G23" s="1057" t="s">
        <v>389</v>
      </c>
      <c r="H23" s="1058" t="s">
        <v>105</v>
      </c>
      <c r="I23" s="1058" t="s">
        <v>553</v>
      </c>
      <c r="J23" s="1059" t="s">
        <v>605</v>
      </c>
      <c r="K23" s="563"/>
    </row>
    <row r="24" spans="2:12" ht="19.899999999999999" customHeight="1">
      <c r="B24" s="942" t="s">
        <v>56</v>
      </c>
      <c r="C24" s="1057">
        <v>55</v>
      </c>
      <c r="D24" s="1057">
        <v>54</v>
      </c>
      <c r="E24" s="1057">
        <v>54</v>
      </c>
      <c r="F24" s="1057">
        <v>54</v>
      </c>
      <c r="G24" s="1057" t="s">
        <v>389</v>
      </c>
      <c r="H24" s="1058" t="s">
        <v>105</v>
      </c>
      <c r="I24" s="1058" t="s">
        <v>584</v>
      </c>
      <c r="J24" s="1059" t="s">
        <v>606</v>
      </c>
      <c r="K24" s="563"/>
    </row>
    <row r="25" spans="2:12" ht="19.899999999999999" customHeight="1" thickBot="1">
      <c r="B25" s="942" t="s">
        <v>77</v>
      </c>
      <c r="C25" s="1057">
        <v>96</v>
      </c>
      <c r="D25" s="1057">
        <v>95</v>
      </c>
      <c r="E25" s="1057">
        <v>81</v>
      </c>
      <c r="F25" s="1057">
        <v>81</v>
      </c>
      <c r="G25" s="1057" t="s">
        <v>389</v>
      </c>
      <c r="H25" s="1058" t="s">
        <v>105</v>
      </c>
      <c r="I25" s="1058" t="s">
        <v>595</v>
      </c>
      <c r="J25" s="1059" t="s">
        <v>607</v>
      </c>
      <c r="K25" s="563"/>
    </row>
    <row r="26" spans="2:12" ht="19.899999999999999" customHeight="1">
      <c r="B26" s="1559" t="s">
        <v>132</v>
      </c>
      <c r="C26" s="1560"/>
      <c r="D26" s="345" t="s">
        <v>91</v>
      </c>
      <c r="E26" s="345" t="s">
        <v>86</v>
      </c>
      <c r="F26" s="345" t="s">
        <v>87</v>
      </c>
      <c r="G26" s="345" t="s">
        <v>84</v>
      </c>
      <c r="H26" s="681" t="s">
        <v>516</v>
      </c>
      <c r="I26" s="1570" t="s">
        <v>334</v>
      </c>
      <c r="J26" s="1560"/>
      <c r="K26" s="346" t="s">
        <v>448</v>
      </c>
    </row>
    <row r="27" spans="2:12" ht="19.899999999999999" customHeight="1">
      <c r="B27" s="1575" t="s">
        <v>1183</v>
      </c>
      <c r="C27" s="1562"/>
      <c r="D27" s="835">
        <v>-3</v>
      </c>
      <c r="E27" s="834">
        <f>D27</f>
        <v>-3</v>
      </c>
      <c r="F27" s="834">
        <f>D27</f>
        <v>-3</v>
      </c>
      <c r="G27" s="836" t="s">
        <v>1184</v>
      </c>
      <c r="H27" s="837" t="s">
        <v>105</v>
      </c>
      <c r="I27" s="1571"/>
      <c r="J27" s="1572"/>
      <c r="K27" s="838"/>
    </row>
    <row r="28" spans="2:12" ht="19.899999999999999" customHeight="1">
      <c r="B28" s="1563"/>
      <c r="C28" s="1564"/>
      <c r="D28" s="835">
        <v>-6</v>
      </c>
      <c r="E28" s="834">
        <f>D28</f>
        <v>-6</v>
      </c>
      <c r="F28" s="834">
        <f>D28</f>
        <v>-6</v>
      </c>
      <c r="G28" s="836" t="s">
        <v>739</v>
      </c>
      <c r="H28" s="837" t="s">
        <v>105</v>
      </c>
      <c r="I28" s="1571"/>
      <c r="J28" s="1572"/>
      <c r="K28" s="838"/>
    </row>
    <row r="29" spans="2:12" ht="19.899999999999999" customHeight="1">
      <c r="B29" s="1563"/>
      <c r="C29" s="1564"/>
      <c r="D29" s="835">
        <v>-6</v>
      </c>
      <c r="E29" s="834">
        <f>D29</f>
        <v>-6</v>
      </c>
      <c r="F29" s="834">
        <f>D29</f>
        <v>-6</v>
      </c>
      <c r="G29" s="839" t="s">
        <v>446</v>
      </c>
      <c r="H29" s="837" t="s">
        <v>105</v>
      </c>
      <c r="I29" s="1571"/>
      <c r="J29" s="1572"/>
      <c r="K29" s="838"/>
    </row>
    <row r="30" spans="2:12" ht="19.899999999999999" customHeight="1">
      <c r="B30" s="1563"/>
      <c r="C30" s="1564"/>
      <c r="D30" s="835">
        <v>-6</v>
      </c>
      <c r="E30" s="834">
        <f>D30</f>
        <v>-6</v>
      </c>
      <c r="F30" s="834">
        <f>D30</f>
        <v>-6</v>
      </c>
      <c r="G30" s="683" t="s">
        <v>1185</v>
      </c>
      <c r="H30" s="837" t="s">
        <v>105</v>
      </c>
      <c r="I30" s="1571"/>
      <c r="J30" s="1572"/>
      <c r="K30" s="838"/>
    </row>
    <row r="31" spans="2:12" ht="19.899999999999999" customHeight="1" thickBot="1">
      <c r="B31" s="1576"/>
      <c r="C31" s="1577"/>
      <c r="D31" s="402">
        <v>-8</v>
      </c>
      <c r="E31" s="402">
        <f>D31</f>
        <v>-8</v>
      </c>
      <c r="F31" s="402">
        <f>D31</f>
        <v>-8</v>
      </c>
      <c r="G31" s="403" t="s">
        <v>523</v>
      </c>
      <c r="H31" s="840" t="s">
        <v>105</v>
      </c>
      <c r="I31" s="1573"/>
      <c r="J31" s="1574"/>
      <c r="K31" s="841"/>
    </row>
    <row r="32" spans="2:12" ht="19.899999999999999" customHeight="1">
      <c r="B32" s="1567" t="s">
        <v>642</v>
      </c>
      <c r="C32" s="1567"/>
      <c r="D32" s="1567"/>
      <c r="E32" s="1567"/>
      <c r="F32" s="1567"/>
      <c r="G32" s="1567"/>
      <c r="H32" s="1567"/>
      <c r="I32" s="1567"/>
      <c r="J32" s="1567"/>
      <c r="K32" s="1567"/>
      <c r="L32" s="351"/>
    </row>
    <row r="33" spans="2:13" ht="19.899999999999999" customHeight="1">
      <c r="B33" s="1553" t="s">
        <v>640</v>
      </c>
      <c r="C33" s="1553"/>
      <c r="D33" s="1553"/>
      <c r="E33" s="1553"/>
      <c r="F33" s="1553"/>
      <c r="G33" s="1553"/>
      <c r="H33" s="1553"/>
      <c r="I33" s="1553"/>
      <c r="J33" s="1553"/>
      <c r="K33" s="1553"/>
      <c r="L33" s="352"/>
    </row>
    <row r="34" spans="2:13" ht="19.899999999999999" customHeight="1">
      <c r="B34" s="1553" t="s">
        <v>524</v>
      </c>
      <c r="C34" s="1553"/>
      <c r="D34" s="1553"/>
      <c r="E34" s="1553"/>
      <c r="F34" s="1553"/>
      <c r="G34" s="1553"/>
      <c r="H34" s="1553"/>
      <c r="I34" s="1553"/>
      <c r="J34" s="1553"/>
      <c r="K34" s="1553"/>
      <c r="L34" s="353"/>
      <c r="M34" s="347"/>
    </row>
    <row r="35" spans="2:13" ht="19.899999999999999" customHeight="1">
      <c r="B35" s="1553" t="s">
        <v>786</v>
      </c>
      <c r="C35" s="1553"/>
      <c r="D35" s="1553"/>
      <c r="E35" s="1553"/>
      <c r="F35" s="1553"/>
      <c r="G35" s="1553"/>
      <c r="H35" s="1553"/>
      <c r="I35" s="1553"/>
      <c r="J35" s="1553"/>
      <c r="K35" s="1553"/>
      <c r="L35" s="353"/>
      <c r="M35" s="347"/>
    </row>
    <row r="36" spans="2:13" ht="19.899999999999999" customHeight="1">
      <c r="B36" s="1553" t="s">
        <v>743</v>
      </c>
      <c r="C36" s="1553"/>
      <c r="D36" s="1553"/>
      <c r="E36" s="1553"/>
      <c r="F36" s="1553"/>
      <c r="G36" s="1553"/>
      <c r="H36" s="1553"/>
      <c r="I36" s="1553"/>
      <c r="J36" s="1553"/>
      <c r="K36" s="1553"/>
      <c r="L36" s="353"/>
      <c r="M36" s="347"/>
    </row>
    <row r="37" spans="2:13" ht="19.899999999999999" customHeight="1">
      <c r="B37" s="1553" t="s">
        <v>714</v>
      </c>
      <c r="C37" s="1553"/>
      <c r="D37" s="1553"/>
      <c r="E37" s="1553"/>
      <c r="F37" s="1553"/>
      <c r="G37" s="1553"/>
      <c r="H37" s="1553"/>
      <c r="I37" s="1553"/>
      <c r="J37" s="1553"/>
      <c r="K37" s="1553"/>
      <c r="L37" s="353"/>
      <c r="M37" s="348"/>
    </row>
    <row r="38" spans="2:13" ht="19.899999999999999" customHeight="1">
      <c r="B38" s="1553" t="s">
        <v>1033</v>
      </c>
      <c r="C38" s="1553"/>
      <c r="D38" s="1553"/>
      <c r="E38" s="1553"/>
      <c r="F38" s="1553"/>
      <c r="G38" s="1553"/>
      <c r="H38" s="1553"/>
      <c r="I38" s="1553"/>
      <c r="J38" s="1553"/>
      <c r="K38" s="1553"/>
      <c r="L38" s="349"/>
      <c r="M38" s="347"/>
    </row>
    <row r="39" spans="2:13" ht="19.899999999999999" customHeight="1">
      <c r="B39" s="1553" t="s">
        <v>712</v>
      </c>
      <c r="C39" s="1553"/>
      <c r="D39" s="1553"/>
      <c r="E39" s="1553"/>
      <c r="F39" s="1553"/>
      <c r="G39" s="1553"/>
      <c r="H39" s="1553"/>
      <c r="I39" s="1553"/>
      <c r="J39" s="1553"/>
      <c r="K39" s="1553"/>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sqref="A1:K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54" t="s">
        <v>643</v>
      </c>
      <c r="B1" s="1554"/>
      <c r="C1" s="1554"/>
      <c r="D1" s="1554"/>
      <c r="E1" s="1554"/>
      <c r="F1" s="1554"/>
      <c r="G1" s="1554"/>
      <c r="H1" s="1554"/>
      <c r="I1" s="1554"/>
      <c r="J1" s="1554"/>
      <c r="K1" s="1554"/>
      <c r="L1" s="339" t="s">
        <v>21</v>
      </c>
    </row>
    <row r="2" spans="1:12" ht="19.899999999999999" customHeight="1">
      <c r="B2" s="341" t="s">
        <v>69</v>
      </c>
      <c r="C2" s="342" t="s">
        <v>455</v>
      </c>
      <c r="D2" s="342" t="s">
        <v>71</v>
      </c>
      <c r="E2" s="342" t="s">
        <v>635</v>
      </c>
      <c r="F2" s="342" t="s">
        <v>636</v>
      </c>
      <c r="G2" s="342" t="s">
        <v>74</v>
      </c>
      <c r="H2" s="1579" t="s">
        <v>396</v>
      </c>
      <c r="I2" s="1580"/>
      <c r="J2" s="1581"/>
    </row>
    <row r="3" spans="1:12" ht="19.899999999999999" customHeight="1">
      <c r="B3" s="404" t="s">
        <v>673</v>
      </c>
      <c r="C3" s="523" t="s">
        <v>740</v>
      </c>
      <c r="D3" s="523" t="s">
        <v>737</v>
      </c>
      <c r="E3" s="523" t="s">
        <v>638</v>
      </c>
      <c r="F3" s="523" t="s">
        <v>639</v>
      </c>
      <c r="G3" s="523" t="s">
        <v>508</v>
      </c>
      <c r="H3" s="1582"/>
      <c r="I3" s="1582"/>
      <c r="J3" s="1583"/>
    </row>
    <row r="4" spans="1:12" ht="19.899999999999999" customHeight="1" thickBot="1">
      <c r="B4" s="525" t="s">
        <v>741</v>
      </c>
      <c r="C4" s="526" t="s">
        <v>637</v>
      </c>
      <c r="D4" s="526" t="s">
        <v>736</v>
      </c>
      <c r="E4" s="526" t="s">
        <v>738</v>
      </c>
      <c r="F4" s="526" t="s">
        <v>639</v>
      </c>
      <c r="G4" s="526" t="s">
        <v>508</v>
      </c>
      <c r="H4" s="1584"/>
      <c r="I4" s="1584"/>
      <c r="J4" s="1585"/>
    </row>
    <row r="5" spans="1:12" ht="19.899999999999999" customHeight="1">
      <c r="B5" s="849" t="s">
        <v>735</v>
      </c>
      <c r="C5" s="850"/>
      <c r="D5" s="850"/>
      <c r="E5" s="850"/>
      <c r="F5" s="850"/>
      <c r="G5" s="851" t="s">
        <v>24</v>
      </c>
      <c r="H5" s="852"/>
      <c r="I5" s="852"/>
      <c r="J5" s="853">
        <v>46089</v>
      </c>
      <c r="K5" s="854" t="s">
        <v>1486</v>
      </c>
    </row>
    <row r="6" spans="1:12" ht="30" customHeight="1" thickBot="1">
      <c r="B6" s="1586" t="s">
        <v>1487</v>
      </c>
      <c r="C6" s="1586"/>
      <c r="D6" s="1586"/>
      <c r="E6" s="1586"/>
      <c r="F6" s="1586"/>
      <c r="G6" s="1586"/>
      <c r="H6" s="1586"/>
      <c r="I6" s="1586"/>
      <c r="J6" s="1586"/>
      <c r="K6" s="1586"/>
    </row>
    <row r="7" spans="1:12" ht="19.899999999999999" customHeight="1">
      <c r="B7" s="855" t="s">
        <v>1488</v>
      </c>
      <c r="C7" s="856" t="s">
        <v>85</v>
      </c>
      <c r="D7" s="856" t="s">
        <v>91</v>
      </c>
      <c r="E7" s="856" t="s">
        <v>86</v>
      </c>
      <c r="F7" s="856" t="s">
        <v>87</v>
      </c>
      <c r="G7" s="856" t="s">
        <v>30</v>
      </c>
      <c r="H7" s="856" t="s">
        <v>516</v>
      </c>
      <c r="I7" s="856" t="s">
        <v>174</v>
      </c>
      <c r="J7" s="856" t="s">
        <v>75</v>
      </c>
      <c r="K7" s="857" t="s">
        <v>1489</v>
      </c>
    </row>
    <row r="8" spans="1:12" ht="30" customHeight="1">
      <c r="B8" s="942" t="s">
        <v>44</v>
      </c>
      <c r="C8" s="1057">
        <v>49</v>
      </c>
      <c r="D8" s="1057">
        <v>48</v>
      </c>
      <c r="E8" s="1057">
        <v>48</v>
      </c>
      <c r="F8" s="1057">
        <v>48</v>
      </c>
      <c r="G8" s="1090" t="s">
        <v>960</v>
      </c>
      <c r="H8" s="1090" t="s">
        <v>105</v>
      </c>
      <c r="I8" s="1090" t="s">
        <v>811</v>
      </c>
      <c r="J8" s="1091" t="s">
        <v>608</v>
      </c>
      <c r="K8" s="1092"/>
    </row>
    <row r="9" spans="1:12" ht="30" customHeight="1">
      <c r="B9" s="942" t="s">
        <v>46</v>
      </c>
      <c r="C9" s="1057">
        <v>53</v>
      </c>
      <c r="D9" s="1057">
        <v>52</v>
      </c>
      <c r="E9" s="1057">
        <v>52</v>
      </c>
      <c r="F9" s="1057">
        <v>52</v>
      </c>
      <c r="G9" s="1090" t="s">
        <v>960</v>
      </c>
      <c r="H9" s="1090" t="s">
        <v>105</v>
      </c>
      <c r="I9" s="1090" t="s">
        <v>603</v>
      </c>
      <c r="J9" s="1091" t="s">
        <v>615</v>
      </c>
      <c r="K9" s="1092"/>
    </row>
    <row r="10" spans="1:12" ht="30" customHeight="1">
      <c r="B10" s="859" t="s">
        <v>42</v>
      </c>
      <c r="C10" s="1093">
        <v>55</v>
      </c>
      <c r="D10" s="1093">
        <v>54</v>
      </c>
      <c r="E10" s="1093">
        <v>54</v>
      </c>
      <c r="F10" s="1093">
        <v>54</v>
      </c>
      <c r="G10" s="1090" t="s">
        <v>812</v>
      </c>
      <c r="H10" s="1094" t="s">
        <v>105</v>
      </c>
      <c r="I10" s="1094" t="s">
        <v>350</v>
      </c>
      <c r="J10" s="1095" t="s">
        <v>616</v>
      </c>
      <c r="K10" s="860"/>
    </row>
    <row r="11" spans="1:12" ht="30" customHeight="1">
      <c r="B11" s="859" t="s">
        <v>49</v>
      </c>
      <c r="C11" s="1093">
        <v>50</v>
      </c>
      <c r="D11" s="1093">
        <v>49</v>
      </c>
      <c r="E11" s="1093">
        <v>49</v>
      </c>
      <c r="F11" s="1093">
        <v>49</v>
      </c>
      <c r="G11" s="1090" t="s">
        <v>812</v>
      </c>
      <c r="H11" s="1094" t="s">
        <v>105</v>
      </c>
      <c r="I11" s="1094" t="s">
        <v>388</v>
      </c>
      <c r="J11" s="1095" t="s">
        <v>704</v>
      </c>
      <c r="K11" s="860"/>
    </row>
    <row r="12" spans="1:12" ht="30" customHeight="1">
      <c r="B12" s="942" t="s">
        <v>66</v>
      </c>
      <c r="C12" s="1057">
        <v>50</v>
      </c>
      <c r="D12" s="1057">
        <v>49</v>
      </c>
      <c r="E12" s="1057">
        <v>49</v>
      </c>
      <c r="F12" s="1057">
        <v>49</v>
      </c>
      <c r="G12" s="1090" t="s">
        <v>812</v>
      </c>
      <c r="H12" s="1090" t="s">
        <v>105</v>
      </c>
      <c r="I12" s="1090" t="s">
        <v>365</v>
      </c>
      <c r="J12" s="1091" t="s">
        <v>672</v>
      </c>
      <c r="K12" s="1092"/>
    </row>
    <row r="13" spans="1:12" ht="30" customHeight="1">
      <c r="B13" s="859" t="s">
        <v>64</v>
      </c>
      <c r="C13" s="1093">
        <v>56</v>
      </c>
      <c r="D13" s="1093">
        <v>55</v>
      </c>
      <c r="E13" s="1093">
        <v>55</v>
      </c>
      <c r="F13" s="1093">
        <v>55</v>
      </c>
      <c r="G13" s="1090" t="s">
        <v>812</v>
      </c>
      <c r="H13" s="1094" t="s">
        <v>138</v>
      </c>
      <c r="I13" s="1094" t="s">
        <v>350</v>
      </c>
      <c r="J13" s="1095" t="s">
        <v>814</v>
      </c>
      <c r="K13" s="860"/>
    </row>
    <row r="14" spans="1:12" ht="30" customHeight="1">
      <c r="B14" s="859" t="s">
        <v>200</v>
      </c>
      <c r="C14" s="1093">
        <v>56</v>
      </c>
      <c r="D14" s="1093">
        <v>55</v>
      </c>
      <c r="E14" s="1093">
        <v>55</v>
      </c>
      <c r="F14" s="1093">
        <v>55</v>
      </c>
      <c r="G14" s="1090" t="s">
        <v>812</v>
      </c>
      <c r="H14" s="1094" t="s">
        <v>138</v>
      </c>
      <c r="I14" s="1094" t="s">
        <v>350</v>
      </c>
      <c r="J14" s="1095" t="s">
        <v>815</v>
      </c>
      <c r="K14" s="860"/>
    </row>
    <row r="15" spans="1:12" ht="30" customHeight="1">
      <c r="B15" s="942" t="s">
        <v>201</v>
      </c>
      <c r="C15" s="1057">
        <v>56</v>
      </c>
      <c r="D15" s="1057">
        <v>55</v>
      </c>
      <c r="E15" s="1057">
        <v>55</v>
      </c>
      <c r="F15" s="1057">
        <v>55</v>
      </c>
      <c r="G15" s="1090" t="s">
        <v>812</v>
      </c>
      <c r="H15" s="1090" t="s">
        <v>138</v>
      </c>
      <c r="I15" s="1090" t="s">
        <v>350</v>
      </c>
      <c r="J15" s="1091" t="s">
        <v>816</v>
      </c>
      <c r="K15" s="1092"/>
    </row>
    <row r="16" spans="1:12" ht="30" customHeight="1">
      <c r="B16" s="859" t="s">
        <v>144</v>
      </c>
      <c r="C16" s="1093">
        <v>56</v>
      </c>
      <c r="D16" s="1093">
        <v>55</v>
      </c>
      <c r="E16" s="1093">
        <v>55</v>
      </c>
      <c r="F16" s="1093">
        <v>55</v>
      </c>
      <c r="G16" s="1090" t="s">
        <v>812</v>
      </c>
      <c r="H16" s="1094" t="s">
        <v>138</v>
      </c>
      <c r="I16" s="1094" t="s">
        <v>350</v>
      </c>
      <c r="J16" s="1095" t="s">
        <v>817</v>
      </c>
      <c r="K16" s="860"/>
    </row>
    <row r="17" spans="2:12" ht="30" customHeight="1">
      <c r="B17" s="859" t="s">
        <v>145</v>
      </c>
      <c r="C17" s="1093">
        <v>56</v>
      </c>
      <c r="D17" s="1093">
        <v>55</v>
      </c>
      <c r="E17" s="1093">
        <v>55</v>
      </c>
      <c r="F17" s="1093">
        <v>55</v>
      </c>
      <c r="G17" s="1090" t="s">
        <v>812</v>
      </c>
      <c r="H17" s="1094" t="s">
        <v>138</v>
      </c>
      <c r="I17" s="1094" t="s">
        <v>350</v>
      </c>
      <c r="J17" s="1095" t="s">
        <v>818</v>
      </c>
      <c r="K17" s="860"/>
    </row>
    <row r="18" spans="2:12" ht="30" customHeight="1">
      <c r="B18" s="942" t="s">
        <v>146</v>
      </c>
      <c r="C18" s="1057">
        <v>56</v>
      </c>
      <c r="D18" s="1057">
        <v>55</v>
      </c>
      <c r="E18" s="1057">
        <v>55</v>
      </c>
      <c r="F18" s="1057">
        <v>55</v>
      </c>
      <c r="G18" s="1090" t="s">
        <v>812</v>
      </c>
      <c r="H18" s="1090" t="s">
        <v>138</v>
      </c>
      <c r="I18" s="1090" t="s">
        <v>350</v>
      </c>
      <c r="J18" s="1091" t="s">
        <v>819</v>
      </c>
      <c r="K18" s="1092"/>
    </row>
    <row r="19" spans="2:12" ht="30" customHeight="1">
      <c r="B19" s="859" t="s">
        <v>198</v>
      </c>
      <c r="C19" s="1093">
        <v>56</v>
      </c>
      <c r="D19" s="1093">
        <v>55</v>
      </c>
      <c r="E19" s="1093">
        <v>55</v>
      </c>
      <c r="F19" s="1093">
        <v>55</v>
      </c>
      <c r="G19" s="1090" t="s">
        <v>812</v>
      </c>
      <c r="H19" s="1094" t="s">
        <v>138</v>
      </c>
      <c r="I19" s="1094" t="s">
        <v>350</v>
      </c>
      <c r="J19" s="1095" t="s">
        <v>820</v>
      </c>
      <c r="K19" s="860"/>
    </row>
    <row r="20" spans="2:12" ht="30" customHeight="1">
      <c r="B20" s="859" t="s">
        <v>63</v>
      </c>
      <c r="C20" s="1093">
        <v>56</v>
      </c>
      <c r="D20" s="1093">
        <v>55</v>
      </c>
      <c r="E20" s="1093">
        <v>55</v>
      </c>
      <c r="F20" s="1093">
        <v>55</v>
      </c>
      <c r="G20" s="1090" t="s">
        <v>812</v>
      </c>
      <c r="H20" s="1094" t="s">
        <v>138</v>
      </c>
      <c r="I20" s="1094" t="s">
        <v>350</v>
      </c>
      <c r="J20" s="1095" t="s">
        <v>821</v>
      </c>
      <c r="K20" s="860"/>
    </row>
    <row r="21" spans="2:12" ht="30" customHeight="1">
      <c r="B21" s="942" t="s">
        <v>143</v>
      </c>
      <c r="C21" s="1057">
        <v>56</v>
      </c>
      <c r="D21" s="1057">
        <v>55</v>
      </c>
      <c r="E21" s="1057">
        <v>55</v>
      </c>
      <c r="F21" s="1057">
        <v>55</v>
      </c>
      <c r="G21" s="1090" t="s">
        <v>812</v>
      </c>
      <c r="H21" s="1090" t="s">
        <v>138</v>
      </c>
      <c r="I21" s="1090" t="s">
        <v>350</v>
      </c>
      <c r="J21" s="1091" t="s">
        <v>822</v>
      </c>
      <c r="K21" s="1092"/>
    </row>
    <row r="22" spans="2:12" ht="30" customHeight="1" thickBot="1">
      <c r="B22" s="861" t="s">
        <v>199</v>
      </c>
      <c r="C22" s="862">
        <v>56</v>
      </c>
      <c r="D22" s="863">
        <v>55</v>
      </c>
      <c r="E22" s="863">
        <v>55</v>
      </c>
      <c r="F22" s="863">
        <v>55</v>
      </c>
      <c r="G22" s="864" t="s">
        <v>812</v>
      </c>
      <c r="H22" s="865" t="s">
        <v>138</v>
      </c>
      <c r="I22" s="866" t="s">
        <v>350</v>
      </c>
      <c r="J22" s="867" t="s">
        <v>823</v>
      </c>
      <c r="K22" s="868"/>
    </row>
    <row r="23" spans="2:12" ht="30" customHeight="1">
      <c r="B23" s="1318" t="s">
        <v>132</v>
      </c>
      <c r="C23" s="1319"/>
      <c r="D23" s="856" t="s">
        <v>91</v>
      </c>
      <c r="E23" s="856" t="s">
        <v>86</v>
      </c>
      <c r="F23" s="856" t="s">
        <v>87</v>
      </c>
      <c r="G23" s="856" t="s">
        <v>84</v>
      </c>
      <c r="H23" s="1088" t="s">
        <v>516</v>
      </c>
      <c r="I23" s="1320" t="s">
        <v>1490</v>
      </c>
      <c r="J23" s="1319"/>
      <c r="K23" s="857" t="s">
        <v>693</v>
      </c>
    </row>
    <row r="24" spans="2:12" ht="30" customHeight="1">
      <c r="B24" s="1298" t="s">
        <v>1491</v>
      </c>
      <c r="C24" s="1299"/>
      <c r="D24" s="869">
        <v>-3</v>
      </c>
      <c r="E24" s="1096">
        <f>D24</f>
        <v>-3</v>
      </c>
      <c r="F24" s="1096">
        <f>D24</f>
        <v>-3</v>
      </c>
      <c r="G24" s="1097" t="s">
        <v>1492</v>
      </c>
      <c r="H24" s="1098" t="s">
        <v>105</v>
      </c>
      <c r="I24" s="1578"/>
      <c r="J24" s="1307"/>
      <c r="K24" s="1099"/>
    </row>
    <row r="25" spans="2:12" ht="30" customHeight="1">
      <c r="B25" s="1300"/>
      <c r="C25" s="1301"/>
      <c r="D25" s="869">
        <v>-6</v>
      </c>
      <c r="E25" s="1096">
        <f>D25</f>
        <v>-6</v>
      </c>
      <c r="F25" s="1096">
        <f>D25</f>
        <v>-6</v>
      </c>
      <c r="G25" s="1100" t="s">
        <v>1493</v>
      </c>
      <c r="H25" s="1098" t="s">
        <v>105</v>
      </c>
      <c r="I25" s="1578"/>
      <c r="J25" s="1307"/>
      <c r="K25" s="1099"/>
    </row>
    <row r="26" spans="2:12" ht="30" customHeight="1">
      <c r="B26" s="1300"/>
      <c r="C26" s="1301"/>
      <c r="D26" s="869">
        <v>-6</v>
      </c>
      <c r="E26" s="1096">
        <f>D26</f>
        <v>-6</v>
      </c>
      <c r="F26" s="1096">
        <f>D26</f>
        <v>-6</v>
      </c>
      <c r="G26" s="1101" t="s">
        <v>1494</v>
      </c>
      <c r="H26" s="1098" t="s">
        <v>105</v>
      </c>
      <c r="I26" s="1578"/>
      <c r="J26" s="1307"/>
      <c r="K26" s="1099"/>
    </row>
    <row r="27" spans="2:12" ht="30" customHeight="1" thickBot="1">
      <c r="B27" s="1302"/>
      <c r="C27" s="1303"/>
      <c r="D27" s="872">
        <v>-8</v>
      </c>
      <c r="E27" s="872">
        <f>D27</f>
        <v>-8</v>
      </c>
      <c r="F27" s="872">
        <f>D27</f>
        <v>-8</v>
      </c>
      <c r="G27" s="1102" t="s">
        <v>523</v>
      </c>
      <c r="H27" s="1103" t="s">
        <v>105</v>
      </c>
      <c r="I27" s="1310"/>
      <c r="J27" s="1311"/>
      <c r="K27" s="873"/>
    </row>
    <row r="28" spans="2:12" ht="19.899999999999999" customHeight="1">
      <c r="B28" s="1588" t="s">
        <v>705</v>
      </c>
      <c r="C28" s="1588"/>
      <c r="D28" s="1588"/>
      <c r="E28" s="1588"/>
      <c r="F28" s="1588"/>
      <c r="G28" s="1588"/>
      <c r="H28" s="1588"/>
      <c r="I28" s="1588"/>
      <c r="J28" s="1588"/>
      <c r="K28" s="1588"/>
    </row>
    <row r="29" spans="2:12" ht="19.899999999999999" customHeight="1">
      <c r="B29" s="1589" t="s">
        <v>640</v>
      </c>
      <c r="C29" s="1589"/>
      <c r="D29" s="1589"/>
      <c r="E29" s="1589"/>
      <c r="F29" s="1589"/>
      <c r="G29" s="1589"/>
      <c r="H29" s="1589"/>
      <c r="I29" s="1589"/>
      <c r="J29" s="1589"/>
      <c r="K29" s="1589"/>
      <c r="L29" s="347"/>
    </row>
    <row r="30" spans="2:12" ht="19.899999999999999" customHeight="1">
      <c r="B30" s="1553" t="s">
        <v>524</v>
      </c>
      <c r="C30" s="1553"/>
      <c r="D30" s="1553"/>
      <c r="E30" s="1553"/>
      <c r="F30" s="1553"/>
      <c r="G30" s="1553"/>
      <c r="H30" s="1553"/>
      <c r="I30" s="1553"/>
      <c r="J30" s="1553"/>
      <c r="K30" s="1553"/>
      <c r="L30" s="347"/>
    </row>
    <row r="31" spans="2:12" ht="19.899999999999999" customHeight="1">
      <c r="B31" s="1553" t="s">
        <v>787</v>
      </c>
      <c r="C31" s="1553"/>
      <c r="D31" s="1553"/>
      <c r="E31" s="1553"/>
      <c r="F31" s="1553"/>
      <c r="G31" s="1553"/>
      <c r="H31" s="1553"/>
      <c r="I31" s="1553"/>
      <c r="J31" s="1553"/>
      <c r="K31" s="1553"/>
      <c r="L31" s="347"/>
    </row>
    <row r="32" spans="2:12" ht="19.899999999999999" customHeight="1">
      <c r="B32" s="1553" t="s">
        <v>744</v>
      </c>
      <c r="C32" s="1553"/>
      <c r="D32" s="1553"/>
      <c r="E32" s="1553"/>
      <c r="F32" s="1553"/>
      <c r="G32" s="1553"/>
      <c r="H32" s="1553"/>
      <c r="I32" s="1553"/>
      <c r="J32" s="1553"/>
      <c r="K32" s="1553"/>
      <c r="L32" s="348"/>
    </row>
    <row r="33" spans="2:12" ht="19.899999999999999" customHeight="1">
      <c r="B33" s="1553" t="s">
        <v>694</v>
      </c>
      <c r="C33" s="1553"/>
      <c r="D33" s="1553"/>
      <c r="E33" s="1553"/>
      <c r="F33" s="1553"/>
      <c r="G33" s="1553"/>
      <c r="H33" s="1553"/>
      <c r="I33" s="1553"/>
      <c r="J33" s="1553"/>
      <c r="K33" s="1553"/>
      <c r="L33" s="347"/>
    </row>
    <row r="34" spans="2:12" ht="19.899999999999999" customHeight="1">
      <c r="B34" s="1587" t="s">
        <v>1034</v>
      </c>
      <c r="C34" s="1587"/>
      <c r="D34" s="1587"/>
      <c r="E34" s="1587"/>
      <c r="F34" s="1587"/>
      <c r="G34" s="1587"/>
      <c r="H34" s="1587"/>
      <c r="I34" s="1587"/>
      <c r="J34" s="1587"/>
      <c r="K34" s="349"/>
    </row>
    <row r="35" spans="2:12" ht="19.899999999999999" customHeight="1">
      <c r="B35" s="1587" t="s">
        <v>713</v>
      </c>
      <c r="C35" s="1587"/>
      <c r="D35" s="1587"/>
      <c r="E35" s="1587"/>
      <c r="F35" s="1587"/>
      <c r="G35" s="1587"/>
      <c r="H35" s="1587"/>
      <c r="I35" s="1587"/>
      <c r="J35" s="1587"/>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I24:J24"/>
    <mergeCell ref="A1:K1"/>
    <mergeCell ref="H2:J2"/>
    <mergeCell ref="H3:J3"/>
    <mergeCell ref="H4:J4"/>
    <mergeCell ref="B6:K6"/>
    <mergeCell ref="I25:J25"/>
    <mergeCell ref="I26:J26"/>
    <mergeCell ref="I27:J27"/>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591" t="s">
        <v>203</v>
      </c>
      <c r="B1" s="1591"/>
      <c r="C1" s="1591"/>
      <c r="D1" s="1591"/>
      <c r="E1" s="1591"/>
      <c r="F1" s="1591"/>
      <c r="G1" s="51"/>
      <c r="H1" s="3" t="s">
        <v>21</v>
      </c>
      <c r="I1" s="51"/>
    </row>
    <row r="2" spans="1:10" ht="14.25" customHeight="1">
      <c r="A2" s="51"/>
      <c r="B2" s="51"/>
      <c r="C2" s="51"/>
      <c r="D2" s="51"/>
      <c r="E2" s="51"/>
      <c r="F2" s="51"/>
      <c r="G2" s="51"/>
      <c r="H2" s="51"/>
      <c r="I2" s="51"/>
      <c r="J2" s="59"/>
    </row>
    <row r="3" spans="1:10">
      <c r="A3" s="1592"/>
      <c r="B3" s="1592"/>
      <c r="C3" s="1592"/>
      <c r="D3" s="1592"/>
      <c r="E3" s="1592"/>
      <c r="F3" s="1592"/>
      <c r="G3" s="1592"/>
      <c r="H3" s="1592"/>
      <c r="I3" s="1592"/>
    </row>
    <row r="4" spans="1:10">
      <c r="A4" s="163">
        <v>1</v>
      </c>
      <c r="B4" s="52" t="s">
        <v>204</v>
      </c>
      <c r="C4" s="52"/>
      <c r="D4" s="53"/>
      <c r="E4" s="53"/>
      <c r="F4" s="54" t="s">
        <v>205</v>
      </c>
      <c r="G4" s="54"/>
      <c r="H4" s="54"/>
      <c r="I4" s="54"/>
    </row>
    <row r="5" spans="1:10">
      <c r="A5" s="163">
        <v>2</v>
      </c>
      <c r="B5" s="52" t="s">
        <v>206</v>
      </c>
      <c r="C5" s="52"/>
      <c r="D5" s="53"/>
      <c r="E5" s="53"/>
      <c r="F5" s="54" t="s">
        <v>207</v>
      </c>
      <c r="G5" s="54"/>
      <c r="H5" s="54"/>
      <c r="I5" s="54"/>
    </row>
    <row r="6" spans="1:10">
      <c r="A6" s="163">
        <v>3</v>
      </c>
      <c r="B6" s="52" t="s">
        <v>208</v>
      </c>
      <c r="C6" s="52"/>
      <c r="D6" s="53"/>
      <c r="E6" s="53"/>
      <c r="F6" s="54" t="s">
        <v>209</v>
      </c>
      <c r="G6" s="54"/>
      <c r="H6" s="54"/>
      <c r="I6" s="54"/>
    </row>
    <row r="7" spans="1:10">
      <c r="A7" s="163">
        <v>4</v>
      </c>
      <c r="B7" s="52" t="s">
        <v>210</v>
      </c>
      <c r="C7" s="52"/>
      <c r="D7" s="53"/>
      <c r="E7" s="53"/>
      <c r="F7" s="54" t="s">
        <v>211</v>
      </c>
      <c r="G7" s="54"/>
      <c r="H7" s="54"/>
      <c r="I7" s="54"/>
    </row>
    <row r="8" spans="1:10">
      <c r="A8" s="163">
        <v>5</v>
      </c>
      <c r="B8" s="52" t="s">
        <v>212</v>
      </c>
      <c r="C8" s="52"/>
      <c r="D8" s="53"/>
      <c r="E8" s="53"/>
      <c r="F8" s="54" t="s">
        <v>213</v>
      </c>
      <c r="G8" s="54"/>
      <c r="H8" s="54"/>
      <c r="I8" s="54"/>
    </row>
    <row r="9" spans="1:10">
      <c r="A9" s="163">
        <v>6</v>
      </c>
      <c r="B9" s="52" t="s">
        <v>214</v>
      </c>
      <c r="C9" s="52"/>
      <c r="D9" s="53"/>
      <c r="E9" s="53"/>
      <c r="F9" s="54" t="s">
        <v>215</v>
      </c>
      <c r="G9" s="54"/>
      <c r="H9" s="54"/>
      <c r="I9" s="54"/>
    </row>
    <row r="10" spans="1:10">
      <c r="A10" s="163">
        <v>7</v>
      </c>
      <c r="B10" s="52" t="s">
        <v>216</v>
      </c>
      <c r="C10" s="52"/>
      <c r="D10" s="53"/>
      <c r="E10" s="53"/>
      <c r="F10" s="54" t="s">
        <v>217</v>
      </c>
      <c r="G10" s="54"/>
      <c r="H10" s="54"/>
      <c r="I10" s="54"/>
    </row>
    <row r="11" spans="1:10">
      <c r="A11" s="163">
        <v>8</v>
      </c>
      <c r="B11" s="52" t="s">
        <v>218</v>
      </c>
      <c r="C11" s="52"/>
      <c r="D11" s="52"/>
      <c r="E11" s="52"/>
      <c r="F11" s="54" t="s">
        <v>219</v>
      </c>
      <c r="G11" s="54"/>
      <c r="H11" s="54"/>
      <c r="I11" s="54"/>
    </row>
    <row r="12" spans="1:10">
      <c r="A12" s="163">
        <v>9</v>
      </c>
      <c r="B12" s="52" t="s">
        <v>220</v>
      </c>
      <c r="C12" s="52"/>
      <c r="D12" s="53"/>
      <c r="E12" s="53"/>
      <c r="F12" s="54" t="s">
        <v>221</v>
      </c>
      <c r="G12" s="54"/>
      <c r="H12" s="54"/>
      <c r="I12" s="54"/>
    </row>
    <row r="13" spans="1:10">
      <c r="A13" s="163">
        <v>10</v>
      </c>
      <c r="B13" s="52" t="s">
        <v>222</v>
      </c>
      <c r="C13" s="52"/>
      <c r="D13" s="53"/>
      <c r="E13" s="53"/>
      <c r="F13" s="54" t="s">
        <v>223</v>
      </c>
      <c r="G13" s="54"/>
      <c r="H13" s="54"/>
      <c r="I13" s="54"/>
    </row>
    <row r="14" spans="1:10">
      <c r="A14" s="163">
        <v>11</v>
      </c>
      <c r="B14" s="52" t="s">
        <v>224</v>
      </c>
      <c r="C14" s="52"/>
      <c r="D14" s="53"/>
      <c r="E14" s="53"/>
      <c r="F14" s="54" t="s">
        <v>225</v>
      </c>
      <c r="G14" s="54"/>
      <c r="H14" s="54"/>
      <c r="I14" s="54"/>
    </row>
    <row r="15" spans="1:10">
      <c r="A15" s="163">
        <v>12</v>
      </c>
      <c r="B15" s="52" t="s">
        <v>226</v>
      </c>
      <c r="C15" s="52"/>
      <c r="D15" s="53"/>
      <c r="E15" s="53"/>
      <c r="F15" s="54" t="s">
        <v>227</v>
      </c>
      <c r="G15" s="54"/>
      <c r="H15" s="54"/>
      <c r="I15" s="54"/>
    </row>
    <row r="16" spans="1:10">
      <c r="A16" s="163">
        <v>13</v>
      </c>
      <c r="B16" s="52" t="s">
        <v>228</v>
      </c>
      <c r="C16" s="52"/>
      <c r="D16" s="53"/>
      <c r="E16" s="53"/>
      <c r="F16" s="54" t="s">
        <v>229</v>
      </c>
      <c r="G16" s="54"/>
      <c r="H16" s="54"/>
      <c r="I16" s="54"/>
    </row>
    <row r="17" spans="1:9">
      <c r="A17" s="163">
        <v>14</v>
      </c>
      <c r="B17" s="52" t="s">
        <v>230</v>
      </c>
      <c r="C17" s="52"/>
      <c r="D17" s="53"/>
      <c r="E17" s="53"/>
      <c r="F17" s="54" t="s">
        <v>231</v>
      </c>
      <c r="G17" s="54"/>
      <c r="H17" s="54"/>
      <c r="I17" s="54"/>
    </row>
    <row r="18" spans="1:9">
      <c r="A18" s="163">
        <v>15</v>
      </c>
      <c r="B18" s="52" t="s">
        <v>232</v>
      </c>
      <c r="C18" s="52"/>
      <c r="D18" s="53"/>
      <c r="E18" s="53"/>
      <c r="F18" s="54" t="s">
        <v>233</v>
      </c>
      <c r="G18" s="54"/>
      <c r="H18" s="54"/>
      <c r="I18" s="54"/>
    </row>
    <row r="19" spans="1:9">
      <c r="A19" s="163">
        <v>16</v>
      </c>
      <c r="B19" s="52" t="s">
        <v>234</v>
      </c>
      <c r="C19" s="52"/>
      <c r="D19" s="53"/>
      <c r="E19" s="53"/>
      <c r="F19" s="54" t="s">
        <v>235</v>
      </c>
      <c r="G19" s="54"/>
      <c r="H19" s="54"/>
      <c r="I19" s="54"/>
    </row>
    <row r="20" spans="1:9">
      <c r="A20" s="163">
        <v>17</v>
      </c>
      <c r="B20" s="52" t="s">
        <v>236</v>
      </c>
      <c r="C20" s="52"/>
      <c r="D20" s="53"/>
      <c r="E20" s="53"/>
      <c r="F20" s="54" t="s">
        <v>237</v>
      </c>
      <c r="G20" s="54"/>
      <c r="H20" s="54"/>
      <c r="I20" s="54"/>
    </row>
    <row r="21" spans="1:9">
      <c r="A21" s="163"/>
      <c r="B21" s="52" t="s">
        <v>238</v>
      </c>
      <c r="C21" s="52"/>
      <c r="D21" s="53"/>
      <c r="E21" s="53"/>
      <c r="F21" s="54" t="s">
        <v>239</v>
      </c>
      <c r="G21" s="54"/>
      <c r="H21" s="54"/>
      <c r="I21" s="54"/>
    </row>
    <row r="22" spans="1:9">
      <c r="A22" s="163"/>
      <c r="B22" s="52" t="s">
        <v>240</v>
      </c>
      <c r="C22" s="52"/>
      <c r="D22" s="53"/>
      <c r="E22" s="53"/>
      <c r="F22" s="54" t="s">
        <v>241</v>
      </c>
      <c r="G22" s="54"/>
      <c r="H22" s="54"/>
      <c r="I22" s="54"/>
    </row>
    <row r="23" spans="1:9" ht="45.75" customHeight="1">
      <c r="A23" s="163" t="s">
        <v>242</v>
      </c>
      <c r="B23" s="55" t="s">
        <v>243</v>
      </c>
      <c r="C23" s="52"/>
      <c r="D23" s="53"/>
      <c r="E23" s="53"/>
      <c r="F23" s="56" t="s">
        <v>244</v>
      </c>
      <c r="G23" s="56"/>
      <c r="H23" s="56"/>
      <c r="I23" s="56"/>
    </row>
    <row r="24" spans="1:9">
      <c r="A24" s="57" t="s">
        <v>68</v>
      </c>
      <c r="B24" s="57"/>
      <c r="C24" s="57"/>
      <c r="D24" s="57"/>
      <c r="E24" s="57"/>
      <c r="F24" s="57"/>
      <c r="G24" s="57"/>
      <c r="H24" s="57"/>
      <c r="I24" s="57"/>
    </row>
    <row r="25" spans="1:9">
      <c r="A25" s="163">
        <v>1</v>
      </c>
      <c r="B25" s="1590" t="s">
        <v>245</v>
      </c>
      <c r="C25" s="1590"/>
      <c r="D25" s="1590"/>
      <c r="E25" s="1590"/>
      <c r="F25" s="1590"/>
      <c r="G25" s="53"/>
      <c r="H25" s="53"/>
      <c r="I25" s="53"/>
    </row>
    <row r="26" spans="1:9">
      <c r="A26" s="163">
        <v>2</v>
      </c>
      <c r="B26" s="1590" t="s">
        <v>246</v>
      </c>
      <c r="C26" s="1590"/>
      <c r="D26" s="1590"/>
      <c r="E26" s="1590"/>
      <c r="F26" s="1590"/>
      <c r="G26" s="53"/>
      <c r="H26" s="53"/>
      <c r="I26" s="53"/>
    </row>
    <row r="27" spans="1:9">
      <c r="A27" s="163">
        <v>3</v>
      </c>
      <c r="B27" s="1593" t="s">
        <v>247</v>
      </c>
      <c r="C27" s="1593"/>
      <c r="D27" s="1593"/>
      <c r="E27" s="1593"/>
      <c r="F27" s="1593"/>
      <c r="G27" s="53"/>
      <c r="H27" s="53"/>
      <c r="I27" s="53"/>
    </row>
    <row r="28" spans="1:9">
      <c r="A28" s="163">
        <v>4</v>
      </c>
      <c r="B28" s="1590" t="s">
        <v>248</v>
      </c>
      <c r="C28" s="1590"/>
      <c r="D28" s="1590"/>
      <c r="E28" s="1590"/>
      <c r="F28" s="159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00" t="s">
        <v>249</v>
      </c>
      <c r="B1" s="1600"/>
      <c r="C1" s="1600"/>
      <c r="D1" s="1600"/>
      <c r="E1" s="1600"/>
      <c r="F1" s="1600"/>
      <c r="G1" s="1600"/>
      <c r="H1" s="1600"/>
      <c r="J1" s="3" t="s">
        <v>21</v>
      </c>
    </row>
    <row r="2" spans="1:13" ht="55.15" customHeight="1">
      <c r="A2" s="1601" t="s">
        <v>250</v>
      </c>
      <c r="B2" s="1601"/>
      <c r="C2" s="1601"/>
      <c r="D2" s="1601"/>
      <c r="E2" s="1601"/>
      <c r="F2" s="1601"/>
      <c r="G2" s="1601"/>
      <c r="H2" s="1601"/>
      <c r="I2" s="49"/>
    </row>
    <row r="3" spans="1:13" ht="19.5" customHeight="1">
      <c r="A3" s="35" t="s">
        <v>251</v>
      </c>
      <c r="B3" s="36"/>
      <c r="C3" s="37"/>
      <c r="D3" s="37"/>
      <c r="E3" s="37"/>
      <c r="F3" s="37"/>
      <c r="G3" s="37"/>
      <c r="H3" s="37"/>
    </row>
    <row r="4" spans="1:13" ht="31.9" customHeight="1">
      <c r="A4" s="38" t="s">
        <v>252</v>
      </c>
      <c r="B4" s="39" t="s">
        <v>335</v>
      </c>
      <c r="C4" s="40" t="s">
        <v>253</v>
      </c>
      <c r="D4" s="1602"/>
      <c r="E4" s="1602"/>
      <c r="F4" s="1602"/>
      <c r="G4" s="1602"/>
      <c r="H4" s="1603"/>
    </row>
    <row r="5" spans="1:13" ht="31.15" customHeight="1">
      <c r="A5" s="38" t="s">
        <v>254</v>
      </c>
      <c r="B5" s="42"/>
      <c r="C5" s="40" t="s">
        <v>255</v>
      </c>
      <c r="D5" s="43"/>
      <c r="E5" s="41" t="s">
        <v>256</v>
      </c>
      <c r="F5" s="44" t="s">
        <v>257</v>
      </c>
      <c r="G5" s="45"/>
      <c r="H5" s="46" t="s">
        <v>258</v>
      </c>
    </row>
    <row r="6" spans="1:13" ht="13.5" customHeight="1">
      <c r="A6" s="1604"/>
      <c r="B6" s="1604"/>
      <c r="C6" s="1604"/>
      <c r="D6" s="1604"/>
      <c r="E6" s="1604"/>
      <c r="F6" s="1604"/>
      <c r="G6" s="1604"/>
      <c r="H6" s="1604"/>
    </row>
    <row r="7" spans="1:13" ht="25.5" customHeight="1">
      <c r="A7" s="47" t="s">
        <v>259</v>
      </c>
      <c r="B7" s="1605" t="s">
        <v>348</v>
      </c>
      <c r="C7" s="1605"/>
      <c r="D7" s="1596" t="s">
        <v>260</v>
      </c>
      <c r="E7" s="1596"/>
      <c r="F7" s="1596"/>
      <c r="G7" s="1596"/>
      <c r="H7" s="1596"/>
    </row>
    <row r="8" spans="1:13" ht="31.5" customHeight="1">
      <c r="A8" s="1594" t="s">
        <v>347</v>
      </c>
      <c r="B8" s="1594"/>
      <c r="C8" s="1594"/>
      <c r="D8" s="1594"/>
      <c r="E8" s="1594"/>
      <c r="F8" s="1594"/>
      <c r="G8" s="1594"/>
      <c r="H8" s="1594"/>
    </row>
    <row r="9" spans="1:13" ht="31.5" customHeight="1">
      <c r="A9" s="1599" t="s">
        <v>625</v>
      </c>
      <c r="B9" s="1599"/>
      <c r="C9" s="1599"/>
      <c r="D9" s="1599"/>
      <c r="E9" s="1599"/>
      <c r="F9" s="1599"/>
      <c r="G9" s="1599"/>
      <c r="H9" s="1599"/>
    </row>
    <row r="10" spans="1:13" ht="35.450000000000003" customHeight="1">
      <c r="A10" s="1595" t="s">
        <v>345</v>
      </c>
      <c r="B10" s="1596"/>
      <c r="C10" s="1596"/>
      <c r="D10" s="1596"/>
      <c r="E10" s="1596"/>
      <c r="F10" s="1596"/>
      <c r="G10" s="1596"/>
      <c r="H10" s="1596"/>
      <c r="M10" s="50"/>
    </row>
    <row r="11" spans="1:13" ht="25.15" customHeight="1">
      <c r="A11" s="1597" t="s">
        <v>261</v>
      </c>
      <c r="B11" s="1598"/>
      <c r="C11" s="1598"/>
      <c r="D11" s="1598"/>
      <c r="E11" s="1598"/>
      <c r="F11" s="1598"/>
      <c r="G11" s="1598"/>
      <c r="H11" s="1598"/>
      <c r="M11" s="50"/>
    </row>
    <row r="12" spans="1:13" ht="25.15" customHeight="1">
      <c r="A12" s="1595" t="s">
        <v>346</v>
      </c>
      <c r="B12" s="1595"/>
      <c r="C12" s="1595"/>
      <c r="D12" s="1595"/>
      <c r="E12" s="1595"/>
      <c r="F12" s="1595"/>
      <c r="G12" s="1595"/>
      <c r="H12" s="159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06" t="s">
        <v>344</v>
      </c>
      <c r="B34" s="1596"/>
      <c r="C34" s="1596"/>
      <c r="D34" s="1596"/>
      <c r="E34" s="1596"/>
      <c r="F34" s="1596"/>
      <c r="G34" s="1596"/>
      <c r="H34" s="48"/>
    </row>
    <row r="35" spans="1:8" ht="25.35" customHeight="1">
      <c r="A35" s="1596" t="s">
        <v>262</v>
      </c>
      <c r="B35" s="1596"/>
      <c r="C35" s="1596"/>
      <c r="D35" s="1596"/>
      <c r="E35" s="1596"/>
      <c r="F35" s="1596"/>
      <c r="G35" s="1596"/>
      <c r="H35" s="48"/>
    </row>
    <row r="36" spans="1:8" ht="25.35" customHeight="1">
      <c r="A36" s="1596" t="s">
        <v>336</v>
      </c>
      <c r="B36" s="1596"/>
      <c r="C36" s="1596"/>
      <c r="D36" s="1596"/>
      <c r="E36" s="1596"/>
      <c r="F36" s="1596"/>
      <c r="G36" s="1596"/>
      <c r="H36" s="48"/>
    </row>
    <row r="37" spans="1:8" ht="25.35" customHeight="1">
      <c r="A37" s="1596" t="s">
        <v>342</v>
      </c>
      <c r="B37" s="1596"/>
      <c r="C37" s="1596"/>
      <c r="D37" s="1596"/>
      <c r="E37" s="1596"/>
      <c r="F37" s="1596"/>
      <c r="G37" s="1596"/>
      <c r="H37" s="48"/>
    </row>
    <row r="38" spans="1:8" ht="25.35" customHeight="1">
      <c r="A38" s="1596" t="s">
        <v>343</v>
      </c>
      <c r="B38" s="1596"/>
      <c r="C38" s="1596"/>
      <c r="D38" s="1596"/>
      <c r="E38" s="1596"/>
      <c r="F38" s="1596"/>
      <c r="G38" s="1596"/>
      <c r="H38" s="48"/>
    </row>
    <row r="39" spans="1:8" ht="25.35" customHeight="1">
      <c r="A39" s="1596" t="s">
        <v>337</v>
      </c>
      <c r="B39" s="1596"/>
      <c r="C39" s="1596"/>
      <c r="D39" s="1596"/>
      <c r="E39" s="1596"/>
      <c r="F39" s="1596"/>
      <c r="G39" s="1596"/>
      <c r="H39" s="48"/>
    </row>
    <row r="40" spans="1:8" ht="25.35" customHeight="1">
      <c r="A40" s="1596" t="s">
        <v>340</v>
      </c>
      <c r="B40" s="1596"/>
      <c r="C40" s="1596"/>
      <c r="D40" s="1596"/>
      <c r="E40" s="1596"/>
      <c r="F40" s="1596"/>
      <c r="G40" s="1596"/>
      <c r="H40" s="48"/>
    </row>
    <row r="41" spans="1:8" ht="25.35" customHeight="1">
      <c r="A41" s="1596" t="s">
        <v>341</v>
      </c>
      <c r="B41" s="1596"/>
      <c r="C41" s="1596"/>
      <c r="D41" s="1596"/>
      <c r="E41" s="1596"/>
      <c r="F41" s="1596"/>
      <c r="G41" s="1596"/>
      <c r="H41" s="48"/>
    </row>
    <row r="42" spans="1:8" ht="25.35" customHeight="1">
      <c r="A42" s="1606" t="s">
        <v>338</v>
      </c>
      <c r="B42" s="1606"/>
      <c r="C42" s="1606"/>
      <c r="D42" s="1606"/>
      <c r="E42" s="1606"/>
      <c r="F42" s="1606"/>
      <c r="G42" s="1606"/>
      <c r="H42" s="48"/>
    </row>
    <row r="43" spans="1:8" ht="25.35" customHeight="1">
      <c r="A43" s="1606" t="s">
        <v>339</v>
      </c>
      <c r="B43" s="1606"/>
      <c r="C43" s="1606"/>
      <c r="D43" s="1606"/>
      <c r="E43" s="1606"/>
      <c r="F43" s="1606"/>
      <c r="G43" s="160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08" t="s">
        <v>578</v>
      </c>
      <c r="B1" s="1608"/>
      <c r="C1" s="1608"/>
      <c r="D1" s="1608"/>
      <c r="E1" s="1608"/>
      <c r="F1" s="1608"/>
      <c r="G1" s="1608"/>
      <c r="H1" s="1608"/>
      <c r="I1" s="1608"/>
      <c r="J1" s="316"/>
      <c r="K1" s="3" t="s">
        <v>21</v>
      </c>
    </row>
    <row r="2" spans="1:11" ht="55.15" customHeight="1">
      <c r="B2" s="1609" t="s">
        <v>570</v>
      </c>
      <c r="C2" s="1609"/>
      <c r="D2" s="1609"/>
      <c r="E2" s="1609"/>
      <c r="F2" s="1609"/>
      <c r="G2" s="1609"/>
      <c r="H2" s="1609"/>
      <c r="I2" s="1609"/>
      <c r="J2" s="318"/>
    </row>
    <row r="3" spans="1:11" ht="19.5" customHeight="1">
      <c r="B3" s="1610" t="s">
        <v>251</v>
      </c>
      <c r="C3" s="1610"/>
      <c r="D3" s="1610"/>
      <c r="E3" s="1610"/>
      <c r="F3" s="1610"/>
      <c r="G3" s="1610"/>
      <c r="H3" s="1610"/>
      <c r="I3" s="1610"/>
    </row>
    <row r="4" spans="1:11" ht="31.9" customHeight="1">
      <c r="B4" s="319" t="s">
        <v>252</v>
      </c>
      <c r="C4" s="320"/>
      <c r="D4" s="321" t="s">
        <v>253</v>
      </c>
      <c r="E4" s="1611"/>
      <c r="F4" s="1611"/>
      <c r="G4" s="1611"/>
      <c r="H4" s="1611"/>
      <c r="I4" s="1612"/>
    </row>
    <row r="5" spans="1:11" ht="31.15" customHeight="1">
      <c r="B5" s="319" t="s">
        <v>254</v>
      </c>
      <c r="C5" s="322"/>
      <c r="D5" s="321" t="s">
        <v>255</v>
      </c>
      <c r="E5" s="323"/>
      <c r="F5" s="324" t="s">
        <v>256</v>
      </c>
      <c r="G5" s="325" t="s">
        <v>257</v>
      </c>
      <c r="H5" s="326"/>
      <c r="I5" s="322" t="s">
        <v>258</v>
      </c>
    </row>
    <row r="6" spans="1:11" ht="24.95" customHeight="1">
      <c r="B6" s="327" t="s">
        <v>259</v>
      </c>
      <c r="C6" s="1613" t="s">
        <v>571</v>
      </c>
      <c r="D6" s="1613"/>
      <c r="E6" s="1607" t="s">
        <v>260</v>
      </c>
      <c r="F6" s="1607"/>
      <c r="G6" s="1607"/>
      <c r="H6" s="1607"/>
      <c r="I6" s="1607"/>
    </row>
    <row r="7" spans="1:11" ht="24.95" customHeight="1">
      <c r="B7" s="1614" t="s">
        <v>572</v>
      </c>
      <c r="C7" s="1607"/>
      <c r="D7" s="1607"/>
      <c r="E7" s="1607"/>
      <c r="F7" s="1607"/>
      <c r="G7" s="1607"/>
      <c r="H7" s="1607"/>
      <c r="I7" s="1607"/>
    </row>
    <row r="8" spans="1:11" ht="24.95" customHeight="1">
      <c r="B8" s="1615" t="s">
        <v>261</v>
      </c>
      <c r="C8" s="1616"/>
      <c r="D8" s="1616"/>
      <c r="E8" s="1616"/>
      <c r="F8" s="1616"/>
      <c r="G8" s="1616"/>
      <c r="H8" s="1616"/>
      <c r="I8" s="1616"/>
    </row>
    <row r="9" spans="1:11" ht="24.95" customHeight="1">
      <c r="B9" s="1617" t="s">
        <v>573</v>
      </c>
      <c r="C9" s="1617"/>
      <c r="D9" s="1617"/>
      <c r="E9" s="1617"/>
      <c r="F9" s="1617"/>
      <c r="G9" s="1617"/>
      <c r="H9" s="1617"/>
      <c r="I9" s="1617"/>
    </row>
    <row r="10" spans="1:11" ht="15" customHeight="1">
      <c r="B10" s="1618"/>
      <c r="C10" s="1618"/>
      <c r="D10" s="1618"/>
      <c r="E10" s="1618"/>
      <c r="F10" s="1618"/>
      <c r="G10" s="1618"/>
      <c r="H10" s="1618"/>
      <c r="I10" s="1618"/>
    </row>
    <row r="11" spans="1:11" ht="15" customHeight="1">
      <c r="B11" s="1618"/>
      <c r="C11" s="1618"/>
      <c r="D11" s="1618"/>
      <c r="E11" s="1618"/>
      <c r="F11" s="1618"/>
      <c r="G11" s="1618"/>
      <c r="H11" s="1618"/>
      <c r="I11" s="1618"/>
    </row>
    <row r="12" spans="1:11" ht="15" customHeight="1">
      <c r="B12" s="1618"/>
      <c r="C12" s="1618"/>
      <c r="D12" s="1618"/>
      <c r="E12" s="1618"/>
      <c r="F12" s="1618"/>
      <c r="G12" s="1618"/>
      <c r="H12" s="1618"/>
      <c r="I12" s="1618"/>
    </row>
    <row r="13" spans="1:11" ht="15" customHeight="1">
      <c r="B13" s="1618"/>
      <c r="C13" s="1618"/>
      <c r="D13" s="1618"/>
      <c r="E13" s="1618"/>
      <c r="F13" s="1618"/>
      <c r="G13" s="1618"/>
      <c r="H13" s="1618"/>
      <c r="I13" s="1618"/>
    </row>
    <row r="14" spans="1:11" ht="15" customHeight="1">
      <c r="B14" s="1618"/>
      <c r="C14" s="1618"/>
      <c r="D14" s="1618"/>
      <c r="E14" s="1618"/>
      <c r="F14" s="1618"/>
      <c r="G14" s="1618"/>
      <c r="H14" s="1618"/>
      <c r="I14" s="1618"/>
    </row>
    <row r="15" spans="1:11" ht="15" customHeight="1">
      <c r="B15" s="1618"/>
      <c r="C15" s="1618"/>
      <c r="D15" s="1618"/>
      <c r="E15" s="1618"/>
      <c r="F15" s="1618"/>
      <c r="G15" s="1618"/>
      <c r="H15" s="1618"/>
      <c r="I15" s="1618"/>
    </row>
    <row r="16" spans="1:11" ht="15" customHeight="1">
      <c r="B16" s="1618"/>
      <c r="C16" s="1618"/>
      <c r="D16" s="1618"/>
      <c r="E16" s="1618"/>
      <c r="F16" s="1618"/>
      <c r="G16" s="1618"/>
      <c r="H16" s="1618"/>
      <c r="I16" s="1618"/>
    </row>
    <row r="17" spans="2:9" ht="15" customHeight="1">
      <c r="B17" s="1618"/>
      <c r="C17" s="1618"/>
      <c r="D17" s="1618"/>
      <c r="E17" s="1618"/>
      <c r="F17" s="1618"/>
      <c r="G17" s="1618"/>
      <c r="H17" s="1618"/>
      <c r="I17" s="1618"/>
    </row>
    <row r="18" spans="2:9" ht="15" customHeight="1">
      <c r="B18" s="1618"/>
      <c r="C18" s="1618"/>
      <c r="D18" s="1618"/>
      <c r="E18" s="1618"/>
      <c r="F18" s="1618"/>
      <c r="G18" s="1618"/>
      <c r="H18" s="1618"/>
      <c r="I18" s="1618"/>
    </row>
    <row r="19" spans="2:9" ht="15" customHeight="1">
      <c r="B19" s="1618"/>
      <c r="C19" s="1618"/>
      <c r="D19" s="1618"/>
      <c r="E19" s="1618"/>
      <c r="F19" s="1618"/>
      <c r="G19" s="1618"/>
      <c r="H19" s="1618"/>
      <c r="I19" s="1618"/>
    </row>
    <row r="20" spans="2:9" ht="15" customHeight="1">
      <c r="B20" s="1618"/>
      <c r="C20" s="1618"/>
      <c r="D20" s="1618"/>
      <c r="E20" s="1618"/>
      <c r="F20" s="1618"/>
      <c r="G20" s="1618"/>
      <c r="H20" s="1618"/>
      <c r="I20" s="1618"/>
    </row>
    <row r="21" spans="2:9" ht="15" customHeight="1">
      <c r="B21" s="1618"/>
      <c r="C21" s="1618"/>
      <c r="D21" s="1618"/>
      <c r="E21" s="1618"/>
      <c r="F21" s="1618"/>
      <c r="G21" s="1618"/>
      <c r="H21" s="1618"/>
      <c r="I21" s="1618"/>
    </row>
    <row r="22" spans="2:9" ht="15" customHeight="1">
      <c r="B22" s="1618"/>
      <c r="C22" s="1618"/>
      <c r="D22" s="1618"/>
      <c r="E22" s="1618"/>
      <c r="F22" s="1618"/>
      <c r="G22" s="1618"/>
      <c r="H22" s="1618"/>
      <c r="I22" s="1618"/>
    </row>
    <row r="23" spans="2:9" ht="15" customHeight="1">
      <c r="B23" s="1618"/>
      <c r="C23" s="1618"/>
      <c r="D23" s="1618"/>
      <c r="E23" s="1618"/>
      <c r="F23" s="1618"/>
      <c r="G23" s="1618"/>
      <c r="H23" s="1618"/>
      <c r="I23" s="1618"/>
    </row>
    <row r="24" spans="2:9" ht="15" customHeight="1">
      <c r="B24" s="1618"/>
      <c r="C24" s="1618"/>
      <c r="D24" s="1618"/>
      <c r="E24" s="1618"/>
      <c r="F24" s="1618"/>
      <c r="G24" s="1618"/>
      <c r="H24" s="1618"/>
      <c r="I24" s="1618"/>
    </row>
    <row r="25" spans="2:9" ht="15" customHeight="1">
      <c r="B25" s="1618"/>
      <c r="C25" s="1618"/>
      <c r="D25" s="1618"/>
      <c r="E25" s="1618"/>
      <c r="F25" s="1618"/>
      <c r="G25" s="1618"/>
      <c r="H25" s="1618"/>
      <c r="I25" s="1618"/>
    </row>
    <row r="26" spans="2:9" ht="15" customHeight="1">
      <c r="B26" s="1618"/>
      <c r="C26" s="1618"/>
      <c r="D26" s="1618"/>
      <c r="E26" s="1618"/>
      <c r="F26" s="1618"/>
      <c r="G26" s="1618"/>
      <c r="H26" s="1618"/>
      <c r="I26" s="1618"/>
    </row>
    <row r="27" spans="2:9" ht="15" customHeight="1">
      <c r="B27" s="1618"/>
      <c r="C27" s="1618"/>
      <c r="D27" s="1618"/>
      <c r="E27" s="1618"/>
      <c r="F27" s="1618"/>
      <c r="G27" s="1618"/>
      <c r="H27" s="1618"/>
      <c r="I27" s="1618"/>
    </row>
    <row r="28" spans="2:9" ht="15" customHeight="1">
      <c r="B28" s="1618"/>
      <c r="C28" s="1618"/>
      <c r="D28" s="1618"/>
      <c r="E28" s="1618"/>
      <c r="F28" s="1618"/>
      <c r="G28" s="1618"/>
      <c r="H28" s="1618"/>
      <c r="I28" s="1618"/>
    </row>
    <row r="29" spans="2:9" ht="15" customHeight="1">
      <c r="B29" s="1618"/>
      <c r="C29" s="1618"/>
      <c r="D29" s="1618"/>
      <c r="E29" s="1618"/>
      <c r="F29" s="1618"/>
      <c r="G29" s="1618"/>
      <c r="H29" s="1618"/>
      <c r="I29" s="1618"/>
    </row>
    <row r="30" spans="2:9" ht="15" customHeight="1">
      <c r="B30" s="1618"/>
      <c r="C30" s="1618"/>
      <c r="D30" s="1618"/>
      <c r="E30" s="1618"/>
      <c r="F30" s="1618"/>
      <c r="G30" s="1618"/>
      <c r="H30" s="1618"/>
      <c r="I30" s="1618"/>
    </row>
    <row r="31" spans="2:9" ht="25.35" customHeight="1">
      <c r="B31" s="1619" t="s">
        <v>574</v>
      </c>
      <c r="C31" s="1619"/>
      <c r="D31" s="1619"/>
      <c r="E31" s="1619"/>
      <c r="F31" s="1619"/>
      <c r="G31" s="1619"/>
    </row>
    <row r="32" spans="2:9" ht="24.95" customHeight="1">
      <c r="B32" s="1607" t="s">
        <v>575</v>
      </c>
      <c r="C32" s="1607"/>
      <c r="D32" s="1607"/>
      <c r="E32" s="1607"/>
      <c r="F32" s="1607"/>
      <c r="G32" s="1607"/>
      <c r="H32" s="1607"/>
      <c r="I32" s="1607"/>
    </row>
    <row r="33" spans="2:9" ht="24.95" customHeight="1">
      <c r="B33" s="1607" t="s">
        <v>576</v>
      </c>
      <c r="C33" s="1607"/>
      <c r="D33" s="1607"/>
      <c r="E33" s="1607"/>
      <c r="F33" s="1607"/>
      <c r="G33" s="1607"/>
      <c r="H33" s="1607"/>
      <c r="I33" s="1607"/>
    </row>
    <row r="34" spans="2:9" ht="24.95" customHeight="1">
      <c r="B34" s="1621" t="s">
        <v>577</v>
      </c>
      <c r="C34" s="1621"/>
      <c r="D34" s="1621"/>
      <c r="E34" s="1621"/>
      <c r="F34" s="1621"/>
      <c r="G34" s="1621"/>
      <c r="H34" s="1621"/>
      <c r="I34" s="1621"/>
    </row>
    <row r="35" spans="2:9" ht="25.35" customHeight="1">
      <c r="B35" s="1607"/>
      <c r="C35" s="1607"/>
      <c r="D35" s="1607"/>
      <c r="E35" s="1607"/>
      <c r="F35" s="1607"/>
      <c r="G35" s="1607"/>
      <c r="H35" s="1607"/>
      <c r="I35" s="1607"/>
    </row>
    <row r="36" spans="2:9" ht="25.35" customHeight="1">
      <c r="B36" s="1607"/>
      <c r="C36" s="1607"/>
      <c r="D36" s="1607"/>
      <c r="E36" s="1607"/>
      <c r="F36" s="1607"/>
      <c r="G36" s="1607"/>
      <c r="H36" s="1607"/>
      <c r="I36" s="1607"/>
    </row>
    <row r="37" spans="2:9" ht="25.35" customHeight="1">
      <c r="B37" s="1607"/>
      <c r="C37" s="1607"/>
      <c r="D37" s="1607"/>
      <c r="E37" s="1607"/>
      <c r="F37" s="1607"/>
      <c r="G37" s="1607"/>
      <c r="H37" s="1607"/>
      <c r="I37" s="1607"/>
    </row>
    <row r="38" spans="2:9" ht="25.35" customHeight="1">
      <c r="B38" s="1607"/>
      <c r="C38" s="1607"/>
      <c r="D38" s="1607"/>
      <c r="E38" s="1607"/>
      <c r="F38" s="1607"/>
      <c r="G38" s="1607"/>
      <c r="H38" s="1607"/>
      <c r="I38" s="1607"/>
    </row>
    <row r="39" spans="2:9" ht="25.35" customHeight="1">
      <c r="B39" s="1620"/>
      <c r="C39" s="1620"/>
      <c r="D39" s="1620"/>
      <c r="E39" s="1620"/>
      <c r="F39" s="1620"/>
      <c r="G39" s="1620"/>
      <c r="H39" s="1620"/>
      <c r="I39" s="1620"/>
    </row>
    <row r="40" spans="2:9" ht="25.35" customHeight="1">
      <c r="B40" s="1620"/>
      <c r="C40" s="1620"/>
      <c r="D40" s="1620"/>
      <c r="E40" s="1620"/>
      <c r="F40" s="1620"/>
      <c r="G40" s="1620"/>
      <c r="H40" s="1620"/>
      <c r="I40" s="1620"/>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22" t="s">
        <v>264</v>
      </c>
      <c r="B1" s="1622"/>
      <c r="C1" s="1622"/>
      <c r="D1" s="1622"/>
      <c r="E1" s="1622"/>
      <c r="F1" s="1622"/>
      <c r="G1" s="1622"/>
      <c r="H1" s="1622"/>
      <c r="I1" s="1622"/>
      <c r="J1" s="1622"/>
      <c r="K1" s="1622"/>
      <c r="M1" s="3" t="s">
        <v>21</v>
      </c>
    </row>
    <row r="3" spans="1:17">
      <c r="J3" s="28"/>
    </row>
    <row r="4" spans="1:17" s="23" customFormat="1" ht="22.5" customHeight="1">
      <c r="B4" s="25" t="s">
        <v>265</v>
      </c>
      <c r="C4" s="26" t="s">
        <v>266</v>
      </c>
      <c r="D4" s="27" t="s">
        <v>254</v>
      </c>
      <c r="E4" s="26"/>
      <c r="F4" s="27" t="s">
        <v>267</v>
      </c>
      <c r="G4" s="26"/>
      <c r="H4" s="27" t="s">
        <v>268</v>
      </c>
      <c r="I4" s="26"/>
      <c r="J4" s="29" t="s">
        <v>263</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269</v>
      </c>
    </row>
    <row r="7" spans="1:17" s="23" customFormat="1" ht="17.25" customHeight="1">
      <c r="B7" s="24"/>
    </row>
    <row r="8" spans="1:17" s="23" customFormat="1" ht="21" customHeight="1">
      <c r="B8" s="23" t="s">
        <v>270</v>
      </c>
    </row>
    <row r="9" spans="1:17" s="23" customFormat="1" ht="21" customHeight="1">
      <c r="B9" s="23" t="s">
        <v>271</v>
      </c>
    </row>
    <row r="10" spans="1:17" s="23" customFormat="1" ht="21" customHeight="1"/>
    <row r="11" spans="1:17" s="23" customFormat="1" ht="21" customHeight="1">
      <c r="B11" s="27" t="s">
        <v>272</v>
      </c>
    </row>
    <row r="12" spans="1:17" s="23" customFormat="1" ht="22.5" customHeight="1">
      <c r="B12" s="23" t="s">
        <v>273</v>
      </c>
    </row>
    <row r="13" spans="1:17" s="23" customFormat="1" ht="10.15" customHeight="1"/>
    <row r="14" spans="1:17">
      <c r="B14" s="24" t="s">
        <v>274</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29" t="s">
        <v>275</v>
      </c>
      <c r="B1" s="1629"/>
      <c r="C1" s="1629"/>
      <c r="D1" s="1629"/>
      <c r="E1" s="1629"/>
      <c r="F1" s="1629"/>
      <c r="G1" s="1629"/>
      <c r="H1" s="1629"/>
      <c r="I1" s="1629"/>
      <c r="L1" s="3" t="s">
        <v>21</v>
      </c>
    </row>
    <row r="2" spans="1:12" ht="25.5">
      <c r="A2" s="17"/>
      <c r="B2" s="17"/>
      <c r="C2" s="17"/>
      <c r="D2" s="17"/>
      <c r="E2" s="17"/>
      <c r="F2" s="17"/>
      <c r="G2" s="17"/>
      <c r="H2" s="17"/>
      <c r="I2" s="17"/>
      <c r="L2" s="22"/>
    </row>
    <row r="3" spans="1:12" ht="14.25">
      <c r="A3" s="18" t="s">
        <v>276</v>
      </c>
    </row>
    <row r="4" spans="1:12" ht="14.25">
      <c r="A4" s="18"/>
    </row>
    <row r="5" spans="1:12" ht="14.25">
      <c r="A5" s="18" t="s">
        <v>277</v>
      </c>
      <c r="B5" s="18"/>
      <c r="C5" s="18"/>
      <c r="D5" s="18"/>
      <c r="E5" s="18"/>
      <c r="F5" s="18"/>
      <c r="G5" s="18"/>
      <c r="H5" s="18"/>
      <c r="I5" s="18"/>
    </row>
    <row r="6" spans="1:12" ht="14.25">
      <c r="A6" s="18" t="s">
        <v>278</v>
      </c>
      <c r="B6" s="18"/>
      <c r="C6" s="18"/>
      <c r="D6" s="18"/>
      <c r="E6" s="18"/>
      <c r="F6" s="18"/>
      <c r="G6" s="18"/>
      <c r="H6" s="18"/>
      <c r="I6" s="18"/>
    </row>
    <row r="7" spans="1:12" ht="14.25">
      <c r="A7" s="18" t="s">
        <v>279</v>
      </c>
      <c r="B7" s="18"/>
      <c r="C7" s="18"/>
      <c r="D7" s="18"/>
      <c r="E7" s="18"/>
      <c r="F7" s="18"/>
      <c r="G7" s="18"/>
      <c r="H7" s="18"/>
      <c r="I7" s="18"/>
    </row>
    <row r="8" spans="1:12" ht="14.25">
      <c r="A8" s="18"/>
      <c r="B8" s="18"/>
      <c r="C8" s="18"/>
      <c r="D8" s="18"/>
      <c r="E8" s="18"/>
      <c r="F8" s="18"/>
      <c r="G8" s="18"/>
      <c r="H8" s="18"/>
      <c r="I8" s="18"/>
    </row>
    <row r="9" spans="1:12" ht="14.25">
      <c r="A9" s="18" t="s">
        <v>280</v>
      </c>
      <c r="B9" s="18"/>
      <c r="C9" s="1623"/>
      <c r="D9" s="1623"/>
      <c r="E9" s="1623"/>
      <c r="F9" s="1623"/>
      <c r="G9" s="1623"/>
      <c r="H9" s="1623"/>
      <c r="I9" s="1623"/>
      <c r="J9" s="1623"/>
      <c r="K9" s="18"/>
    </row>
    <row r="10" spans="1:12" ht="14.25">
      <c r="A10" s="18" t="s">
        <v>281</v>
      </c>
      <c r="B10" s="18"/>
      <c r="C10" s="18"/>
      <c r="D10" s="18"/>
      <c r="E10" s="18"/>
      <c r="F10" s="18"/>
      <c r="G10" s="18"/>
      <c r="H10" s="18"/>
      <c r="I10" s="18"/>
    </row>
    <row r="11" spans="1:12" ht="14.25">
      <c r="A11" s="18"/>
      <c r="B11" s="18"/>
      <c r="C11" s="18"/>
      <c r="D11" s="18"/>
      <c r="E11" s="18"/>
      <c r="F11" s="18"/>
      <c r="G11" s="18"/>
      <c r="H11" s="18"/>
      <c r="I11" s="18"/>
    </row>
    <row r="12" spans="1:12" ht="14.25">
      <c r="A12" s="18" t="s">
        <v>282</v>
      </c>
      <c r="B12" s="18"/>
      <c r="C12" s="1623"/>
      <c r="D12" s="1623"/>
      <c r="E12" s="1623"/>
      <c r="F12" s="1623"/>
      <c r="G12" s="1623"/>
      <c r="H12" s="1623"/>
      <c r="I12" s="1623"/>
      <c r="J12" s="1623"/>
      <c r="K12" s="18"/>
    </row>
    <row r="13" spans="1:12" ht="14.25">
      <c r="A13" s="18" t="s">
        <v>283</v>
      </c>
      <c r="B13" s="18"/>
      <c r="C13" s="18"/>
      <c r="D13" s="18"/>
      <c r="E13" s="18"/>
      <c r="F13" s="18"/>
      <c r="G13" s="18"/>
      <c r="H13" s="18"/>
      <c r="I13" s="18"/>
    </row>
    <row r="14" spans="1:12" ht="14.25">
      <c r="A14" s="18"/>
      <c r="B14" s="18"/>
      <c r="C14" s="18"/>
      <c r="D14" s="18"/>
      <c r="E14" s="18"/>
      <c r="F14" s="18"/>
      <c r="G14" s="18"/>
      <c r="H14" s="18"/>
      <c r="I14" s="18"/>
    </row>
    <row r="15" spans="1:12" ht="14.25">
      <c r="A15" s="18" t="s">
        <v>284</v>
      </c>
      <c r="B15" s="18"/>
      <c r="C15" s="19"/>
      <c r="D15" s="18"/>
      <c r="E15" s="18"/>
      <c r="F15" s="19"/>
      <c r="G15" s="18"/>
      <c r="H15" s="18"/>
      <c r="I15" s="18"/>
    </row>
    <row r="16" spans="1:12" ht="14.25">
      <c r="A16" s="18"/>
      <c r="B16" s="18"/>
      <c r="C16" s="19"/>
      <c r="D16" s="18"/>
      <c r="E16" s="18"/>
      <c r="F16" s="19"/>
      <c r="G16" s="18"/>
      <c r="H16" s="18"/>
      <c r="I16" s="18"/>
    </row>
    <row r="17" spans="1:11" ht="14.25">
      <c r="A17" s="18" t="s">
        <v>285</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286</v>
      </c>
      <c r="B20" s="18"/>
      <c r="C20" s="18"/>
      <c r="D20" s="18"/>
      <c r="E20" s="18"/>
      <c r="F20" s="18"/>
      <c r="G20" s="18"/>
      <c r="H20" s="18"/>
      <c r="I20" s="18"/>
    </row>
    <row r="21" spans="1:11" ht="14.25">
      <c r="A21" s="18"/>
      <c r="B21" s="18"/>
      <c r="C21" s="18"/>
      <c r="D21" s="18"/>
      <c r="E21" s="18"/>
      <c r="F21" s="18"/>
      <c r="G21" s="18"/>
      <c r="H21" s="18"/>
      <c r="I21" s="18"/>
    </row>
    <row r="22" spans="1:11" ht="14.25">
      <c r="A22" s="18" t="s">
        <v>287</v>
      </c>
      <c r="B22" s="18"/>
      <c r="C22" s="18"/>
      <c r="D22" s="18"/>
      <c r="E22" s="18"/>
      <c r="F22" s="18"/>
      <c r="G22" s="18"/>
      <c r="H22" s="18"/>
      <c r="I22" s="18"/>
    </row>
    <row r="23" spans="1:11" ht="14.25">
      <c r="A23" s="18" t="s">
        <v>288</v>
      </c>
      <c r="B23" s="18"/>
      <c r="C23" s="18"/>
      <c r="D23" s="18"/>
      <c r="E23" s="18"/>
      <c r="F23" s="18"/>
      <c r="G23" s="18"/>
      <c r="H23" s="18"/>
      <c r="I23" s="18"/>
    </row>
    <row r="24" spans="1:11" ht="14.25">
      <c r="A24" s="18" t="s">
        <v>289</v>
      </c>
      <c r="B24" s="18"/>
      <c r="C24" s="18"/>
      <c r="D24" s="18"/>
      <c r="E24" s="18"/>
      <c r="F24" s="18"/>
      <c r="G24" s="18"/>
      <c r="H24" s="18"/>
      <c r="I24" s="18"/>
    </row>
    <row r="25" spans="1:11" ht="14.25">
      <c r="A25" s="18"/>
      <c r="B25" s="18"/>
      <c r="C25" s="18"/>
      <c r="D25" s="18"/>
      <c r="E25" s="18"/>
      <c r="F25" s="18"/>
      <c r="G25" s="18"/>
      <c r="H25" s="18"/>
      <c r="I25" s="18"/>
    </row>
    <row r="26" spans="1:11" ht="97.15" customHeight="1">
      <c r="A26" s="1624" t="s">
        <v>290</v>
      </c>
      <c r="B26" s="1624"/>
      <c r="C26" s="1624"/>
      <c r="D26" s="1624"/>
      <c r="E26" s="1624"/>
      <c r="F26" s="1624"/>
      <c r="G26" s="1624"/>
      <c r="H26" s="1624"/>
      <c r="I26" s="1624"/>
      <c r="J26" s="1624"/>
      <c r="K26" s="20"/>
    </row>
    <row r="27" spans="1:11" ht="14.25" customHeight="1">
      <c r="A27" s="20"/>
      <c r="B27" s="20"/>
      <c r="C27" s="20"/>
      <c r="D27" s="20"/>
      <c r="E27" s="20"/>
      <c r="F27" s="20"/>
      <c r="G27" s="20"/>
      <c r="H27" s="20"/>
      <c r="I27" s="18"/>
    </row>
    <row r="28" spans="1:11" ht="15" customHeight="1">
      <c r="A28" s="1624" t="s">
        <v>291</v>
      </c>
      <c r="B28" s="1624"/>
      <c r="C28" s="1624"/>
      <c r="D28" s="1624"/>
      <c r="E28" s="1624"/>
      <c r="F28" s="1624"/>
      <c r="G28" s="1624"/>
      <c r="H28" s="1624"/>
      <c r="I28" s="18"/>
    </row>
    <row r="29" spans="1:11" ht="14.25">
      <c r="A29" s="1623"/>
      <c r="B29" s="1623"/>
      <c r="C29" s="1623"/>
      <c r="D29" s="1623"/>
      <c r="E29" s="1623"/>
      <c r="F29" s="1623"/>
      <c r="G29" s="1623"/>
      <c r="H29" s="1623"/>
      <c r="I29" s="1623"/>
      <c r="J29" s="1623"/>
      <c r="K29" s="18"/>
    </row>
    <row r="30" spans="1:11" ht="14.25">
      <c r="A30" s="18"/>
      <c r="B30" s="18"/>
      <c r="C30" s="18"/>
      <c r="D30" s="18"/>
      <c r="E30" s="18"/>
      <c r="F30" s="18"/>
      <c r="G30" s="18"/>
      <c r="H30" s="18"/>
      <c r="I30" s="18"/>
    </row>
    <row r="31" spans="1:11" ht="14.25">
      <c r="A31" s="18" t="s">
        <v>292</v>
      </c>
      <c r="B31" s="18"/>
      <c r="C31" s="18"/>
      <c r="D31" s="18"/>
      <c r="E31" s="18"/>
      <c r="F31" s="18"/>
      <c r="G31" s="18"/>
      <c r="H31" s="18"/>
      <c r="I31" s="18"/>
    </row>
    <row r="32" spans="1:11" ht="69" customHeight="1">
      <c r="A32" s="1624" t="s">
        <v>293</v>
      </c>
      <c r="B32" s="1624"/>
      <c r="C32" s="1624"/>
      <c r="D32" s="1624"/>
      <c r="E32" s="1624"/>
      <c r="F32" s="1624"/>
      <c r="G32" s="1624"/>
      <c r="H32" s="1624"/>
      <c r="I32" s="1624"/>
      <c r="J32" s="1624"/>
      <c r="K32" s="20"/>
    </row>
    <row r="33" spans="1:11" ht="18" customHeight="1">
      <c r="A33" s="20"/>
      <c r="B33" s="20"/>
      <c r="C33" s="20"/>
      <c r="D33" s="20"/>
      <c r="E33" s="20"/>
      <c r="F33" s="20"/>
      <c r="G33" s="20"/>
      <c r="H33" s="20"/>
      <c r="I33" s="20"/>
      <c r="J33" s="20"/>
      <c r="K33" s="20"/>
    </row>
    <row r="34" spans="1:11" ht="17.25" customHeight="1">
      <c r="A34" s="1625" t="s">
        <v>294</v>
      </c>
      <c r="B34" s="1626"/>
      <c r="C34" s="1626"/>
      <c r="D34" s="1626"/>
      <c r="E34" s="1626"/>
      <c r="F34" s="1626"/>
      <c r="G34" s="1626"/>
      <c r="H34" s="1626"/>
      <c r="I34" s="1626"/>
      <c r="J34" s="1626"/>
      <c r="K34" s="21"/>
    </row>
    <row r="35" spans="1:11" ht="17.25" customHeight="1">
      <c r="A35" s="1627" t="s">
        <v>295</v>
      </c>
      <c r="B35" s="1626"/>
      <c r="C35" s="1626"/>
      <c r="D35" s="1626"/>
      <c r="E35" s="1626"/>
      <c r="F35" s="1626"/>
      <c r="G35" s="1626"/>
      <c r="H35" s="1626"/>
      <c r="I35" s="1626"/>
      <c r="J35" s="1626"/>
      <c r="K35" s="21"/>
    </row>
    <row r="36" spans="1:11" ht="14.25">
      <c r="A36" s="18" t="s">
        <v>296</v>
      </c>
      <c r="B36" s="18"/>
      <c r="C36" s="18"/>
      <c r="D36" s="18"/>
      <c r="E36" s="18"/>
      <c r="F36" s="18"/>
      <c r="G36" s="18"/>
      <c r="H36" s="18"/>
      <c r="I36" s="18"/>
    </row>
    <row r="37" spans="1:11" ht="14.25">
      <c r="A37" s="1628" t="s">
        <v>297</v>
      </c>
      <c r="B37" s="1628"/>
      <c r="C37" s="1628"/>
      <c r="D37" s="1628"/>
      <c r="E37" s="1628"/>
      <c r="F37" s="1628"/>
      <c r="G37" s="1628"/>
      <c r="H37" s="1628"/>
      <c r="I37" s="1628"/>
      <c r="J37" s="162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33" t="s">
        <v>298</v>
      </c>
      <c r="B1" s="1633"/>
      <c r="C1" s="1633"/>
      <c r="D1" s="1633"/>
      <c r="E1" s="1633"/>
      <c r="F1" s="1633"/>
      <c r="G1" s="1633"/>
      <c r="H1" s="1633"/>
      <c r="I1" s="1633"/>
      <c r="J1" s="6"/>
      <c r="K1" s="3" t="s">
        <v>21</v>
      </c>
    </row>
    <row r="2" spans="1:11" ht="19.899999999999999" customHeight="1">
      <c r="A2" s="7"/>
      <c r="B2" s="8"/>
      <c r="C2" s="8"/>
      <c r="D2" s="8"/>
      <c r="E2" s="8"/>
      <c r="F2" s="8"/>
      <c r="G2" s="8"/>
      <c r="H2" s="8"/>
      <c r="I2" s="8"/>
      <c r="J2" s="8"/>
    </row>
    <row r="3" spans="1:11" ht="30" customHeight="1">
      <c r="A3" s="1632" t="s">
        <v>299</v>
      </c>
      <c r="B3" s="1632"/>
      <c r="C3" s="1632"/>
      <c r="D3" s="1632"/>
      <c r="E3" s="1632"/>
      <c r="F3" s="1632"/>
      <c r="G3" s="1632"/>
      <c r="H3" s="1632"/>
      <c r="I3" s="1632"/>
      <c r="J3" s="9"/>
      <c r="K3" s="14"/>
    </row>
    <row r="4" spans="1:11" ht="30" customHeight="1">
      <c r="A4" s="7"/>
      <c r="B4" s="8"/>
      <c r="C4" s="8"/>
      <c r="D4" s="8"/>
      <c r="E4" s="8"/>
      <c r="F4" s="8"/>
      <c r="G4" s="8"/>
      <c r="H4" s="8"/>
      <c r="I4" s="8"/>
      <c r="J4" s="8"/>
    </row>
    <row r="5" spans="1:11" ht="60" customHeight="1">
      <c r="A5" s="1634" t="s">
        <v>300</v>
      </c>
      <c r="B5" s="1630"/>
      <c r="C5" s="1630"/>
      <c r="D5" s="1630"/>
      <c r="E5" s="1630"/>
      <c r="F5" s="1630"/>
      <c r="G5" s="1630"/>
      <c r="H5" s="1630"/>
      <c r="I5" s="1630"/>
      <c r="J5" s="10"/>
    </row>
    <row r="6" spans="1:11" ht="30" customHeight="1">
      <c r="A6" s="7"/>
      <c r="B6" s="8"/>
      <c r="C6" s="8"/>
      <c r="D6" s="8"/>
      <c r="E6" s="8"/>
      <c r="F6" s="8"/>
      <c r="G6" s="8"/>
      <c r="H6" s="8"/>
      <c r="I6" s="8"/>
      <c r="J6" s="8"/>
    </row>
    <row r="7" spans="1:11" s="4" customFormat="1" ht="90" customHeight="1">
      <c r="A7" s="1630" t="s">
        <v>301</v>
      </c>
      <c r="B7" s="1630"/>
      <c r="C7" s="1630"/>
      <c r="D7" s="1630"/>
      <c r="E7" s="1630"/>
      <c r="F7" s="1630"/>
      <c r="G7" s="1630"/>
      <c r="H7" s="1630"/>
      <c r="I7" s="1630"/>
      <c r="J7" s="10"/>
    </row>
    <row r="8" spans="1:11" ht="30" customHeight="1">
      <c r="A8" s="11"/>
      <c r="B8" s="11"/>
      <c r="C8" s="11"/>
      <c r="D8" s="11"/>
      <c r="E8" s="11"/>
      <c r="F8" s="11"/>
      <c r="G8" s="11"/>
      <c r="H8" s="11"/>
      <c r="I8" s="11"/>
      <c r="J8" s="11"/>
    </row>
    <row r="9" spans="1:11" s="4" customFormat="1" ht="60" customHeight="1">
      <c r="A9" s="1634" t="s">
        <v>302</v>
      </c>
      <c r="B9" s="1634"/>
      <c r="C9" s="1634"/>
      <c r="D9" s="1634"/>
      <c r="E9" s="1634"/>
      <c r="F9" s="1634"/>
      <c r="G9" s="1634"/>
      <c r="H9" s="1634"/>
      <c r="I9" s="1634"/>
      <c r="J9" s="10"/>
    </row>
    <row r="10" spans="1:11" ht="30" customHeight="1">
      <c r="A10" s="7"/>
      <c r="B10" s="8"/>
      <c r="C10" s="8"/>
      <c r="D10" s="8"/>
      <c r="E10" s="8"/>
      <c r="F10" s="8"/>
      <c r="G10" s="8"/>
      <c r="H10" s="8"/>
      <c r="I10" s="8"/>
      <c r="J10" s="8"/>
    </row>
    <row r="11" spans="1:11" ht="60" customHeight="1">
      <c r="A11" s="1630" t="s">
        <v>303</v>
      </c>
      <c r="B11" s="1630"/>
      <c r="C11" s="1630"/>
      <c r="D11" s="1630"/>
      <c r="E11" s="1630"/>
      <c r="F11" s="1630"/>
      <c r="G11" s="1630"/>
      <c r="H11" s="1630"/>
      <c r="I11" s="1630"/>
      <c r="J11" s="10"/>
    </row>
    <row r="12" spans="1:11" ht="30" customHeight="1">
      <c r="A12" s="1631" t="s">
        <v>304</v>
      </c>
      <c r="B12" s="1631"/>
      <c r="C12" s="8"/>
      <c r="D12" s="8"/>
      <c r="E12" s="8"/>
      <c r="F12" s="8"/>
      <c r="G12" s="8"/>
      <c r="H12" s="8"/>
      <c r="I12" s="8"/>
      <c r="J12" s="8"/>
    </row>
    <row r="13" spans="1:11" ht="30" customHeight="1">
      <c r="A13" s="7"/>
      <c r="B13" s="8"/>
      <c r="C13" s="8"/>
      <c r="D13" s="8"/>
      <c r="E13" s="8"/>
      <c r="F13" s="8"/>
      <c r="G13" s="12" t="s">
        <v>305</v>
      </c>
      <c r="H13" s="1632"/>
      <c r="I13" s="1632"/>
      <c r="J13" s="8"/>
    </row>
    <row r="14" spans="1:11" ht="30" customHeight="1">
      <c r="A14" s="8" t="s">
        <v>306</v>
      </c>
      <c r="B14" s="8"/>
      <c r="C14" s="8"/>
      <c r="D14" s="12"/>
      <c r="E14" s="8"/>
      <c r="F14" s="8"/>
      <c r="G14" s="8"/>
      <c r="H14" s="8" t="s">
        <v>307</v>
      </c>
      <c r="I14" s="8"/>
      <c r="J14" s="9"/>
    </row>
    <row r="15" spans="1:11" ht="30" customHeight="1">
      <c r="A15" s="13" t="s">
        <v>308</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41</vt:i4>
      </vt:variant>
      <vt:variant>
        <vt:lpstr>命名范围</vt:lpstr>
      </vt:variant>
      <vt:variant>
        <vt:i4>37</vt:i4>
      </vt:variant>
    </vt:vector>
  </HeadingPairs>
  <TitlesOfParts>
    <vt:vector size="78"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鄂州ET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鄂州ET!Print_Area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2026-03-09T08:21:31Z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